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comments6.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7.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8.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9.xml" ContentType="application/vnd.openxmlformats-officedocument.spreadsheetml.comments+xml"/>
  <Override PartName="/xl/drawings/drawing24.xml" ContentType="application/vnd.openxmlformats-officedocument.drawing+xml"/>
  <Override PartName="/xl/comments10.xml" ContentType="application/vnd.openxmlformats-officedocument.spreadsheetml.comments+xml"/>
  <Override PartName="/xl/drawings/drawing2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lozanoa\OneDrive\SECRETARIA JURIDICA\2022\INFORMES\MIPG\Segundo Seguimiento\Informe definitivo\"/>
    </mc:Choice>
  </mc:AlternateContent>
  <bookViews>
    <workbookView xWindow="0" yWindow="0" windowWidth="28800" windowHeight="12030" tabRatio="792" firstSheet="17" activeTab="22"/>
  </bookViews>
  <sheets>
    <sheet name="PLAN MIPG" sheetId="22" state="hidden" r:id="rId1"/>
    <sheet name="INSTRUCCIONES DE DILIGENCIAMIEN" sheetId="23" state="hidden" r:id="rId2"/>
    <sheet name="TALENTO HUMANO" sheetId="34" r:id="rId3"/>
    <sheet name="INTEGRIDAD" sheetId="15" r:id="rId4"/>
    <sheet name="CONFLICTO DE INTERÉS" sheetId="4" r:id="rId5"/>
    <sheet name="PLANEACIÓN INSTITUCIONAL" sheetId="1" r:id="rId6"/>
    <sheet name="PLAN DE GOBIERNO ABIERTO" sheetId="33" r:id="rId7"/>
    <sheet name="COMPRAS Y CONTRATATACION EN CON" sheetId="31" r:id="rId8"/>
    <sheet name="PLAN ANTICORRUPCIÓN" sheetId="3" r:id="rId9"/>
    <sheet name="FORTALECIMIENTO ORGANIZACIONAL" sheetId="28" r:id="rId10"/>
    <sheet name="GOBIERNO DIGITAL" sheetId="29" r:id="rId11"/>
    <sheet name="SEGURIDAD DIGITAL" sheetId="10" r:id="rId12"/>
    <sheet name="SERVICIO AL CIUDADANO" sheetId="2" r:id="rId13"/>
    <sheet name="DEFENSA JURÍDICA" sheetId="14" r:id="rId14"/>
    <sheet name="COMPONENTE AMBIENTAL" sheetId="26" r:id="rId15"/>
    <sheet name="PARTICIPACIÓN CIUDADANA" sheetId="8" r:id="rId16"/>
    <sheet name="RENDICIÓN DE CUENTAS" sheetId="9" r:id="rId17"/>
    <sheet name="TRÁMITES" sheetId="13" r:id="rId18"/>
    <sheet name="TRANSPARENCIA" sheetId="12" r:id="rId19"/>
    <sheet name="GESTIÓN DOCUMENTAL" sheetId="25" r:id="rId20"/>
    <sheet name="GESTIÓN DE LA INFORMACIÓN ESTAD" sheetId="6" r:id="rId21"/>
    <sheet name="GESTIÓN DEL CONOCIMIENTO Y LA I" sheetId="5" state="hidden" r:id="rId22"/>
    <sheet name="GESTIÓN DEL CONOCIMIENTO E I 2" sheetId="32" r:id="rId23"/>
    <sheet name="SEGUIMIENTO Y EVALUACIÓN" sheetId="27" r:id="rId24"/>
    <sheet name="CONTROL INTERNO" sheetId="20" r:id="rId25"/>
    <sheet name="Grafico resumen " sheetId="35" state="hidden" r:id="rId26"/>
    <sheet name="GRÁFICA EN CONSTRUCCIÓN" sheetId="30"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nm._FilterDatabase" localSheetId="14" hidden="1">'COMPONENTE AMBIENTAL'!$A$5:$AG$30</definedName>
    <definedName name="_xlnm._FilterDatabase" localSheetId="4" hidden="1">'CONFLICTO DE INTERÉS'!$A$5:$AF$32</definedName>
    <definedName name="_xlnm._FilterDatabase" localSheetId="24" hidden="1">'CONTROL INTERNO'!$A$5:$AG$17</definedName>
    <definedName name="_xlnm._FilterDatabase" localSheetId="13" hidden="1">'DEFENSA JURÍDICA'!$A$6:$JL$6</definedName>
    <definedName name="_xlnm._FilterDatabase" localSheetId="9" hidden="1">'FORTALECIMIENTO ORGANIZACIONAL'!$A$6:$AG$47</definedName>
    <definedName name="_xlnm._FilterDatabase" localSheetId="20" hidden="1">'GESTIÓN DE LA INFORMACIÓN ESTAD'!$A$5:$AS$54</definedName>
    <definedName name="_xlnm._FilterDatabase" localSheetId="22" hidden="1">'GESTIÓN DEL CONOCIMIENTO E I 2'!$B$5:$AE$50</definedName>
    <definedName name="_xlnm._FilterDatabase" localSheetId="21" hidden="1">'GESTIÓN DEL CONOCIMIENTO Y LA I'!$C$9:$O$47</definedName>
    <definedName name="_xlnm._FilterDatabase" localSheetId="19" hidden="1">'GESTIÓN DOCUMENTAL'!$A$5:$AH$112</definedName>
    <definedName name="_xlnm._FilterDatabase" localSheetId="10" hidden="1">'GOBIERNO DIGITAL'!$B$7:$AM$254</definedName>
    <definedName name="_xlnm._FilterDatabase" localSheetId="3" hidden="1">INTEGRIDAD!$6:$6</definedName>
    <definedName name="_xlnm._FilterDatabase" localSheetId="15" hidden="1">'PARTICIPACIÓN CIUDADANA'!$B$5:$AK$43</definedName>
    <definedName name="_xlnm._FilterDatabase" localSheetId="8" hidden="1">'PLAN ANTICORRUPCIÓN'!$A$6:$AI$6</definedName>
    <definedName name="_xlnm._FilterDatabase" localSheetId="6" hidden="1">'PLAN DE GOBIERNO ABIERTO'!$A$5:$X$30</definedName>
    <definedName name="_xlnm._FilterDatabase" localSheetId="5" hidden="1">'PLANEACIÓN INSTITUCIONAL'!$A$5:$AG$78</definedName>
    <definedName name="_xlnm._FilterDatabase" localSheetId="16" hidden="1">'RENDICIÓN DE CUENTAS'!$4:$80</definedName>
    <definedName name="_xlnm._FilterDatabase" localSheetId="23" hidden="1">'SEGUIMIENTO Y EVALUACIÓN'!$A$5:$AF$49</definedName>
    <definedName name="_xlnm._FilterDatabase" localSheetId="11" hidden="1">'SEGURIDAD DIGITAL'!$A$5:$AI$55</definedName>
    <definedName name="_xlnm._FilterDatabase" localSheetId="12" hidden="1">'SERVICIO AL CIUDADANO'!$B$6:$AM$65</definedName>
    <definedName name="_xlnm._FilterDatabase" localSheetId="2" hidden="1">'TALENTO HUMANO'!$A$6:$BB$138</definedName>
    <definedName name="_xlnm._FilterDatabase" localSheetId="17" hidden="1">TRÁMITES!$A$6:$AT$6</definedName>
    <definedName name="_xlnm._FilterDatabase" localSheetId="18" hidden="1">TRANSPARENCIA!$A$6:$XEI$6</definedName>
    <definedName name="score" localSheetId="2">[1]Listas!$A$1:$A$101</definedName>
    <definedName name="score">[2]Listas!$A$1:$A$101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6" i="14" l="1"/>
  <c r="X10" i="35" l="1"/>
  <c r="X9" i="35"/>
  <c r="X8" i="35"/>
  <c r="X7" i="35"/>
  <c r="X6" i="35"/>
  <c r="X5" i="35"/>
  <c r="W11" i="35"/>
  <c r="V11" i="35"/>
  <c r="U11" i="35"/>
  <c r="T11" i="35"/>
  <c r="S11" i="35"/>
  <c r="R11" i="35"/>
  <c r="Q11" i="35"/>
  <c r="P11" i="35"/>
  <c r="O11" i="35"/>
  <c r="N11" i="35"/>
  <c r="M11" i="35"/>
  <c r="L11" i="35"/>
  <c r="K11" i="35"/>
  <c r="J11" i="35"/>
  <c r="I11" i="35"/>
  <c r="H11" i="35"/>
  <c r="G11" i="35"/>
  <c r="F11" i="35"/>
  <c r="E11" i="35"/>
  <c r="D11" i="35"/>
  <c r="C11" i="35"/>
  <c r="B11" i="35"/>
  <c r="X11" i="35" s="1"/>
  <c r="R139" i="34"/>
  <c r="Q139" i="34"/>
  <c r="P139" i="34"/>
  <c r="O139" i="34"/>
  <c r="O140" i="34" s="1"/>
  <c r="Y10" i="35" l="1"/>
  <c r="Y6" i="35"/>
  <c r="Y9" i="35"/>
  <c r="Y5" i="35"/>
  <c r="Y8" i="35"/>
  <c r="Y7" i="35"/>
  <c r="C7" i="34"/>
  <c r="D7" i="34"/>
  <c r="E7" i="34"/>
  <c r="E8" i="34"/>
  <c r="E9" i="34"/>
  <c r="D10" i="34"/>
  <c r="E10" i="34"/>
  <c r="E11" i="34"/>
  <c r="E12" i="34"/>
  <c r="E13" i="34"/>
  <c r="E14" i="34"/>
  <c r="E15" i="34"/>
  <c r="E16" i="34"/>
  <c r="E17" i="34"/>
  <c r="E18" i="34"/>
  <c r="E19" i="34"/>
  <c r="D20" i="34"/>
  <c r="E20" i="34"/>
  <c r="E22" i="34"/>
  <c r="E23" i="34"/>
  <c r="E25" i="34"/>
  <c r="E27" i="34"/>
  <c r="E29" i="34"/>
  <c r="E31" i="34"/>
  <c r="E33" i="34"/>
  <c r="E34" i="34"/>
  <c r="D36" i="34"/>
  <c r="E36" i="34"/>
  <c r="D37" i="34"/>
  <c r="E37" i="34"/>
  <c r="C38" i="34"/>
  <c r="D38" i="34"/>
  <c r="E38" i="34"/>
  <c r="E39" i="34"/>
  <c r="E40" i="34"/>
  <c r="E41" i="34"/>
  <c r="E42" i="34"/>
  <c r="D43" i="34"/>
  <c r="E43" i="34"/>
  <c r="E44" i="34"/>
  <c r="E45" i="34"/>
  <c r="D46" i="34"/>
  <c r="E46" i="34"/>
  <c r="E47" i="34"/>
  <c r="D48" i="34"/>
  <c r="E48" i="34"/>
  <c r="D49" i="34"/>
  <c r="E49" i="34"/>
  <c r="D50" i="34"/>
  <c r="E50" i="34"/>
  <c r="C51" i="34"/>
  <c r="D51" i="34"/>
  <c r="E51" i="34"/>
  <c r="D52" i="34"/>
  <c r="E52" i="34"/>
  <c r="E53" i="34"/>
  <c r="E54" i="34"/>
  <c r="E55" i="34"/>
  <c r="D56" i="34"/>
  <c r="E56" i="34"/>
  <c r="E57" i="34"/>
  <c r="E58" i="34"/>
  <c r="E59" i="34"/>
  <c r="E60" i="34"/>
  <c r="E61" i="34"/>
  <c r="E62" i="34"/>
  <c r="D63" i="34"/>
  <c r="E63" i="34"/>
  <c r="E64" i="34"/>
  <c r="E65" i="34"/>
  <c r="E66" i="34"/>
  <c r="E67" i="34"/>
  <c r="E68" i="34"/>
  <c r="E69" i="34"/>
  <c r="E70" i="34"/>
  <c r="E71" i="34"/>
  <c r="E72" i="34"/>
  <c r="E73" i="34"/>
  <c r="E74" i="34"/>
  <c r="E75" i="34"/>
  <c r="E76" i="34"/>
  <c r="E77" i="34"/>
  <c r="D78" i="34"/>
  <c r="E78" i="34"/>
  <c r="E79" i="34"/>
  <c r="E80" i="34"/>
  <c r="E81" i="34"/>
  <c r="E82" i="34"/>
  <c r="E83" i="34"/>
  <c r="E84" i="34"/>
  <c r="E85" i="34"/>
  <c r="E86" i="34"/>
  <c r="E87" i="34"/>
  <c r="E88" i="34"/>
  <c r="E89" i="34"/>
  <c r="E90" i="34"/>
  <c r="E91" i="34"/>
  <c r="E92" i="34"/>
  <c r="E93" i="34"/>
  <c r="E94" i="34"/>
  <c r="E95" i="34"/>
  <c r="E96" i="34"/>
  <c r="E97" i="34"/>
  <c r="E98" i="34"/>
  <c r="E99" i="34"/>
  <c r="E100" i="34"/>
  <c r="E101" i="34"/>
  <c r="D102" i="34"/>
  <c r="E102" i="34"/>
  <c r="E103" i="34"/>
  <c r="E104" i="34"/>
  <c r="E105" i="34"/>
  <c r="E106" i="34"/>
  <c r="E107" i="34"/>
  <c r="E108" i="34"/>
  <c r="E109" i="34"/>
  <c r="D110" i="34"/>
  <c r="E110" i="34"/>
  <c r="E111" i="34"/>
  <c r="E112" i="34"/>
  <c r="E113" i="34"/>
  <c r="E114" i="34"/>
  <c r="E115" i="34"/>
  <c r="E116" i="34"/>
  <c r="E117" i="34"/>
  <c r="E118" i="34"/>
  <c r="E119" i="34"/>
  <c r="E120" i="34"/>
  <c r="D121" i="34"/>
  <c r="E121" i="34"/>
  <c r="E122" i="34"/>
  <c r="E123" i="34"/>
  <c r="D124" i="34"/>
  <c r="E124" i="34"/>
  <c r="D125" i="34"/>
  <c r="E125" i="34"/>
  <c r="D126" i="34"/>
  <c r="E126" i="34"/>
  <c r="D127" i="34"/>
  <c r="E127" i="34"/>
  <c r="E128" i="34"/>
  <c r="E129" i="34"/>
  <c r="E130" i="34"/>
  <c r="E131" i="34"/>
  <c r="E132" i="34"/>
  <c r="C133" i="34"/>
  <c r="D133" i="34"/>
  <c r="E133" i="34"/>
  <c r="D134" i="34"/>
  <c r="E134" i="34"/>
  <c r="E135" i="34"/>
  <c r="D136" i="34"/>
  <c r="E136" i="34"/>
  <c r="E137" i="34"/>
  <c r="D138" i="34"/>
  <c r="E138" i="34"/>
  <c r="F141" i="34"/>
  <c r="F144" i="34"/>
  <c r="F149" i="34"/>
  <c r="I149" i="34"/>
  <c r="M50" i="10" l="1"/>
  <c r="L50" i="10"/>
  <c r="K50" i="10"/>
  <c r="J50" i="10"/>
  <c r="J51" i="10" l="1"/>
  <c r="N16" i="20"/>
  <c r="M16" i="20"/>
  <c r="L16" i="20"/>
  <c r="K16" i="20"/>
  <c r="L44" i="27"/>
  <c r="K44" i="27"/>
  <c r="J44" i="27"/>
  <c r="L49" i="32"/>
  <c r="K49" i="32"/>
  <c r="J49" i="32"/>
  <c r="I49" i="32"/>
  <c r="G52" i="25"/>
  <c r="G51" i="25"/>
  <c r="H17" i="12"/>
  <c r="Y17" i="12"/>
  <c r="Y15" i="12"/>
  <c r="S48" i="13"/>
  <c r="R48" i="13"/>
  <c r="Q48" i="13"/>
  <c r="P48" i="13"/>
  <c r="R37" i="8"/>
  <c r="Q37" i="8"/>
  <c r="P37" i="8"/>
  <c r="O37" i="8"/>
  <c r="N23" i="26"/>
  <c r="M23" i="26"/>
  <c r="L23" i="26"/>
  <c r="K23" i="26"/>
  <c r="O38" i="8" l="1"/>
  <c r="P49" i="13"/>
  <c r="K17" i="20"/>
  <c r="I50" i="32"/>
  <c r="K24" i="26"/>
  <c r="O55" i="14" l="1"/>
  <c r="N55" i="14"/>
  <c r="M55" i="14"/>
  <c r="L55" i="14"/>
  <c r="AL253" i="29" l="1"/>
  <c r="O248" i="29"/>
  <c r="N248" i="29"/>
  <c r="M248" i="29"/>
  <c r="L248" i="29"/>
  <c r="J26" i="33"/>
  <c r="I26" i="33"/>
  <c r="H26" i="33"/>
  <c r="M69" i="1"/>
  <c r="L69" i="1"/>
  <c r="K69" i="1"/>
  <c r="J69" i="1"/>
  <c r="J70" i="1" s="1"/>
  <c r="M27" i="4"/>
  <c r="L27" i="4"/>
  <c r="K27" i="4"/>
  <c r="J27" i="4"/>
  <c r="H27" i="33" l="1"/>
  <c r="L249" i="29"/>
  <c r="J28" i="4"/>
  <c r="AJ27" i="15"/>
  <c r="R27" i="15" l="1"/>
  <c r="Q27" i="15"/>
  <c r="P27" i="15"/>
  <c r="O27" i="15"/>
  <c r="O28" i="15" l="1"/>
  <c r="H257" i="29" l="1"/>
  <c r="M52" i="13"/>
  <c r="K30" i="15" l="1"/>
  <c r="AD52" i="25"/>
  <c r="AD51" i="25"/>
  <c r="J107" i="25" s="1"/>
  <c r="H25" i="26" l="1"/>
  <c r="I72" i="1" l="1"/>
  <c r="G45" i="4"/>
  <c r="U8" i="3" l="1"/>
  <c r="T8" i="3"/>
  <c r="S8" i="3"/>
  <c r="R8" i="3"/>
  <c r="Q8" i="3"/>
  <c r="C65" i="10"/>
  <c r="AF7" i="10" l="1"/>
  <c r="AF8" i="10"/>
  <c r="AF9" i="10"/>
  <c r="AF10" i="10"/>
  <c r="AF11" i="10"/>
  <c r="AF12" i="10"/>
  <c r="AF13" i="10"/>
  <c r="AF14" i="10"/>
  <c r="AF15" i="10"/>
  <c r="AF16" i="10"/>
  <c r="AF17" i="10"/>
  <c r="AF18" i="10"/>
  <c r="AF19" i="10"/>
  <c r="AF20" i="10"/>
  <c r="AF21" i="10"/>
  <c r="AF22" i="10"/>
  <c r="AF23" i="10"/>
  <c r="AF24" i="10"/>
  <c r="AF25" i="10"/>
  <c r="AF26" i="10"/>
  <c r="AF27" i="10"/>
  <c r="AF28" i="10"/>
  <c r="AF29" i="10"/>
  <c r="AF30" i="10"/>
  <c r="AF31" i="10"/>
  <c r="AF32" i="10"/>
  <c r="AF33" i="10"/>
  <c r="AF34" i="10"/>
  <c r="AF35" i="10"/>
  <c r="AF36" i="10"/>
  <c r="AF37" i="10"/>
  <c r="AF38" i="10"/>
  <c r="AF39" i="10"/>
  <c r="AF40" i="10"/>
  <c r="AF41" i="10"/>
  <c r="AF42" i="10"/>
  <c r="AF43" i="10"/>
  <c r="AF44" i="10"/>
  <c r="AF45" i="10"/>
  <c r="AF46" i="10"/>
  <c r="AF47" i="10"/>
  <c r="AF48" i="10"/>
  <c r="AF49" i="10"/>
  <c r="AF6" i="10"/>
  <c r="F65" i="10" l="1"/>
  <c r="S42" i="27"/>
  <c r="T42" i="27"/>
  <c r="U42" i="27"/>
  <c r="V42" i="27"/>
  <c r="W42" i="27"/>
  <c r="AC42" i="27"/>
  <c r="T22" i="27"/>
  <c r="T23" i="27" s="1"/>
  <c r="U22" i="27"/>
  <c r="U23" i="27" s="1"/>
  <c r="V22" i="27"/>
  <c r="V23" i="27" s="1"/>
  <c r="W22" i="27"/>
  <c r="W23" i="27" s="1"/>
  <c r="AC22" i="27"/>
  <c r="S22" i="27"/>
  <c r="S23" i="27" s="1"/>
  <c r="I27" i="20"/>
  <c r="AC23" i="27" l="1"/>
  <c r="I54" i="25"/>
  <c r="J54" i="25"/>
  <c r="O54" i="25"/>
  <c r="P54" i="25"/>
  <c r="Q54" i="25"/>
  <c r="R54" i="25"/>
  <c r="S54" i="25"/>
  <c r="T54" i="25"/>
  <c r="U54" i="25"/>
  <c r="V54" i="25"/>
  <c r="W54" i="25"/>
  <c r="X54" i="25"/>
  <c r="H54" i="25"/>
  <c r="O53" i="25"/>
  <c r="P53" i="25"/>
  <c r="Q53" i="25"/>
  <c r="R53" i="25"/>
  <c r="S53" i="25"/>
  <c r="J53" i="25"/>
  <c r="O52" i="25"/>
  <c r="P52" i="25"/>
  <c r="Q52" i="25"/>
  <c r="R52" i="25"/>
  <c r="S52" i="25"/>
  <c r="T52" i="25"/>
  <c r="U52" i="25"/>
  <c r="V52" i="25"/>
  <c r="W52" i="25"/>
  <c r="X52" i="25"/>
  <c r="L52" i="25"/>
  <c r="M52" i="25"/>
  <c r="N52" i="25"/>
  <c r="K52" i="25"/>
  <c r="O51" i="25"/>
  <c r="P51" i="25"/>
  <c r="Q51" i="25"/>
  <c r="R51" i="25"/>
  <c r="S51" i="25"/>
  <c r="T51" i="25"/>
  <c r="U51" i="25"/>
  <c r="V51" i="25"/>
  <c r="W51" i="25"/>
  <c r="X51" i="25"/>
  <c r="L51" i="25"/>
  <c r="M51" i="25"/>
  <c r="N51" i="25"/>
  <c r="K51" i="25"/>
  <c r="U35" i="12"/>
  <c r="L105" i="25" l="1"/>
  <c r="K105" i="25"/>
  <c r="N105" i="25"/>
  <c r="M105" i="25"/>
  <c r="H48" i="8"/>
  <c r="E60" i="14"/>
  <c r="J56" i="14"/>
  <c r="K106" i="25" l="1"/>
  <c r="E60" i="2"/>
  <c r="B55" i="10"/>
  <c r="L21" i="3" l="1"/>
  <c r="D45" i="4" l="1"/>
  <c r="U97" i="12" l="1"/>
  <c r="V97" i="12"/>
  <c r="W97" i="12"/>
  <c r="X97" i="12"/>
  <c r="Y97" i="12"/>
  <c r="AE97" i="12"/>
  <c r="U96" i="12"/>
  <c r="V96" i="12"/>
  <c r="W96" i="12"/>
  <c r="X96" i="12"/>
  <c r="Y96" i="12"/>
  <c r="Q95" i="12"/>
  <c r="R95" i="12"/>
  <c r="S95" i="12"/>
  <c r="T95" i="12"/>
  <c r="U95" i="12"/>
  <c r="V95" i="12"/>
  <c r="W95" i="12"/>
  <c r="X95" i="12"/>
  <c r="Y95" i="12"/>
  <c r="U85" i="12" a="1"/>
  <c r="U85" i="12" s="1"/>
  <c r="V85" i="12" a="1"/>
  <c r="V85" i="12" s="1"/>
  <c r="W85" i="12" a="1"/>
  <c r="W85" i="12" s="1"/>
  <c r="X85" i="12" a="1"/>
  <c r="X85" i="12" s="1"/>
  <c r="Y85" i="12" a="1"/>
  <c r="Y85" i="12" s="1"/>
  <c r="U44" i="12"/>
  <c r="V44" i="12"/>
  <c r="W44" i="12"/>
  <c r="X44" i="12"/>
  <c r="Y44" i="12"/>
  <c r="AE44" i="12"/>
  <c r="U45" i="12"/>
  <c r="V45" i="12"/>
  <c r="W45" i="12"/>
  <c r="X45" i="12"/>
  <c r="Y45" i="12"/>
  <c r="AE45" i="12"/>
  <c r="U46" i="12"/>
  <c r="V46" i="12"/>
  <c r="W46" i="12"/>
  <c r="X46" i="12"/>
  <c r="Y46" i="12"/>
  <c r="AE46" i="12"/>
  <c r="U36" i="12"/>
  <c r="V36" i="12"/>
  <c r="W36" i="12"/>
  <c r="X36" i="12"/>
  <c r="Y36" i="12"/>
  <c r="AE36" i="12"/>
  <c r="U37" i="12"/>
  <c r="V37" i="12"/>
  <c r="W37" i="12"/>
  <c r="X37" i="12"/>
  <c r="Y37" i="12"/>
  <c r="AE37" i="12"/>
  <c r="U38" i="12"/>
  <c r="V38" i="12"/>
  <c r="W38" i="12"/>
  <c r="X38" i="12"/>
  <c r="Y38" i="12"/>
  <c r="AE38" i="12"/>
  <c r="V35" i="12"/>
  <c r="W35" i="12"/>
  <c r="X35" i="12"/>
  <c r="Y35" i="12"/>
  <c r="AE35" i="12"/>
  <c r="T35" i="12"/>
  <c r="U34" i="12"/>
  <c r="V34" i="12"/>
  <c r="W34" i="12"/>
  <c r="X34" i="12"/>
  <c r="Y34" i="12"/>
  <c r="AE34" i="12"/>
  <c r="Q33" i="12"/>
  <c r="R33" i="12"/>
  <c r="S33" i="12"/>
  <c r="T33" i="12"/>
  <c r="U33" i="12"/>
  <c r="V33" i="12"/>
  <c r="W33" i="12"/>
  <c r="X33" i="12"/>
  <c r="Y33" i="12"/>
  <c r="AE33" i="12"/>
  <c r="T97" i="12"/>
  <c r="S97" i="12"/>
  <c r="R97" i="12"/>
  <c r="Q97" i="12"/>
  <c r="P97" i="12"/>
  <c r="O97" i="12"/>
  <c r="N97" i="12"/>
  <c r="M97" i="12"/>
  <c r="L97" i="12"/>
  <c r="K97" i="12"/>
  <c r="I97" i="12"/>
  <c r="H97" i="12"/>
  <c r="AE96" i="12"/>
  <c r="T96" i="12"/>
  <c r="S96" i="12"/>
  <c r="R96" i="12"/>
  <c r="Q96" i="12"/>
  <c r="P96" i="12"/>
  <c r="O96" i="12"/>
  <c r="N96" i="12"/>
  <c r="M96" i="12"/>
  <c r="L96" i="12"/>
  <c r="K96" i="12"/>
  <c r="I96" i="12"/>
  <c r="H96" i="12"/>
  <c r="AE95" i="12"/>
  <c r="P95" i="12"/>
  <c r="O95" i="12"/>
  <c r="N95" i="12"/>
  <c r="M95" i="12"/>
  <c r="L95" i="12"/>
  <c r="K95" i="12"/>
  <c r="I95" i="12"/>
  <c r="H95" i="12"/>
  <c r="L85" i="12" a="1"/>
  <c r="R85" i="12" s="1"/>
  <c r="K85" i="12"/>
  <c r="H85" i="12"/>
  <c r="T46" i="12"/>
  <c r="S46" i="12"/>
  <c r="R46" i="12"/>
  <c r="Q46" i="12"/>
  <c r="P46" i="12"/>
  <c r="O46" i="12"/>
  <c r="N46" i="12"/>
  <c r="M46" i="12"/>
  <c r="L46" i="12"/>
  <c r="K46" i="12"/>
  <c r="I46" i="12"/>
  <c r="H46" i="12"/>
  <c r="T45" i="12"/>
  <c r="S45" i="12"/>
  <c r="R45" i="12"/>
  <c r="Q45" i="12"/>
  <c r="P45" i="12"/>
  <c r="O45" i="12"/>
  <c r="N45" i="12"/>
  <c r="M45" i="12"/>
  <c r="L45" i="12"/>
  <c r="K45" i="12"/>
  <c r="I45" i="12"/>
  <c r="H45" i="12"/>
  <c r="T44" i="12"/>
  <c r="S44" i="12"/>
  <c r="R44" i="12"/>
  <c r="Q44" i="12"/>
  <c r="P44" i="12"/>
  <c r="O44" i="12"/>
  <c r="N44" i="12"/>
  <c r="M44" i="12"/>
  <c r="L44" i="12"/>
  <c r="K44" i="12"/>
  <c r="I44" i="12"/>
  <c r="H44" i="12"/>
  <c r="O40" i="12"/>
  <c r="N40" i="12"/>
  <c r="M40" i="12"/>
  <c r="L40" i="12"/>
  <c r="K40" i="12"/>
  <c r="I40" i="12"/>
  <c r="H40" i="12"/>
  <c r="T39" i="12"/>
  <c r="S39" i="12"/>
  <c r="R39" i="12"/>
  <c r="Q39" i="12"/>
  <c r="P39" i="12"/>
  <c r="O39" i="12"/>
  <c r="N39" i="12"/>
  <c r="M39" i="12"/>
  <c r="L39" i="12"/>
  <c r="K39" i="12"/>
  <c r="I39" i="12"/>
  <c r="H39" i="12"/>
  <c r="T38" i="12"/>
  <c r="S38" i="12"/>
  <c r="R38" i="12"/>
  <c r="Q38" i="12"/>
  <c r="P38" i="12"/>
  <c r="O38" i="12"/>
  <c r="N38" i="12"/>
  <c r="M38" i="12"/>
  <c r="L38" i="12"/>
  <c r="K38" i="12"/>
  <c r="I38" i="12"/>
  <c r="H38" i="12"/>
  <c r="T37" i="12"/>
  <c r="S37" i="12"/>
  <c r="R37" i="12"/>
  <c r="Q37" i="12"/>
  <c r="P37" i="12"/>
  <c r="O37" i="12"/>
  <c r="N37" i="12"/>
  <c r="M37" i="12"/>
  <c r="L37" i="12"/>
  <c r="K37" i="12"/>
  <c r="I37" i="12"/>
  <c r="H37" i="12"/>
  <c r="T36" i="12"/>
  <c r="S36" i="12"/>
  <c r="R36" i="12"/>
  <c r="Q36" i="12"/>
  <c r="P36" i="12"/>
  <c r="O36" i="12"/>
  <c r="N36" i="12"/>
  <c r="M36" i="12"/>
  <c r="L36" i="12"/>
  <c r="K36" i="12"/>
  <c r="I36" i="12"/>
  <c r="H36" i="12"/>
  <c r="S35" i="12"/>
  <c r="R35" i="12"/>
  <c r="Q35" i="12"/>
  <c r="P35" i="12"/>
  <c r="K35" i="12"/>
  <c r="I35" i="12"/>
  <c r="H35" i="12"/>
  <c r="T34" i="12"/>
  <c r="S34" i="12"/>
  <c r="R34" i="12"/>
  <c r="Q34" i="12"/>
  <c r="P34" i="12"/>
  <c r="O34" i="12"/>
  <c r="N34" i="12"/>
  <c r="M34" i="12"/>
  <c r="L34" i="12"/>
  <c r="K34" i="12"/>
  <c r="I34" i="12"/>
  <c r="H34" i="12"/>
  <c r="P33" i="12"/>
  <c r="O33" i="12"/>
  <c r="N33" i="12"/>
  <c r="M33" i="12"/>
  <c r="L33" i="12"/>
  <c r="K33" i="12"/>
  <c r="I33" i="12"/>
  <c r="H33" i="12"/>
  <c r="H24" i="12"/>
  <c r="H23" i="12"/>
  <c r="H22" i="12"/>
  <c r="H21" i="12"/>
  <c r="H20" i="12"/>
  <c r="H19" i="12"/>
  <c r="I32" i="12"/>
  <c r="J32" i="12"/>
  <c r="K32" i="12"/>
  <c r="O32" i="12"/>
  <c r="P32" i="12"/>
  <c r="Q32" i="12"/>
  <c r="R32" i="12"/>
  <c r="S32" i="12"/>
  <c r="T32" i="12"/>
  <c r="U32" i="12"/>
  <c r="V32" i="12"/>
  <c r="W32" i="12"/>
  <c r="X32" i="12"/>
  <c r="Y32" i="12"/>
  <c r="H32" i="12"/>
  <c r="I29" i="12"/>
  <c r="J29" i="12"/>
  <c r="K29" i="12"/>
  <c r="L29" i="12"/>
  <c r="M29" i="12"/>
  <c r="N29" i="12"/>
  <c r="O29" i="12"/>
  <c r="P29" i="12"/>
  <c r="Q29" i="12"/>
  <c r="R29" i="12"/>
  <c r="S29" i="12"/>
  <c r="T29" i="12"/>
  <c r="U29" i="12"/>
  <c r="V29" i="12"/>
  <c r="W29" i="12"/>
  <c r="X29" i="12"/>
  <c r="Y29" i="12"/>
  <c r="AE29" i="12"/>
  <c r="H29" i="12"/>
  <c r="J19" i="12"/>
  <c r="K19" i="12"/>
  <c r="L19" i="12"/>
  <c r="M19" i="12"/>
  <c r="N19" i="12"/>
  <c r="O19" i="12"/>
  <c r="P19" i="12"/>
  <c r="Q19" i="12"/>
  <c r="R19" i="12"/>
  <c r="S19" i="12"/>
  <c r="T19" i="12"/>
  <c r="U19" i="12"/>
  <c r="V19" i="12"/>
  <c r="W19" i="12"/>
  <c r="X19" i="12"/>
  <c r="Y19" i="12"/>
  <c r="AE19" i="12"/>
  <c r="J20" i="12"/>
  <c r="K20" i="12"/>
  <c r="L20" i="12"/>
  <c r="M20" i="12"/>
  <c r="N20" i="12"/>
  <c r="O20" i="12"/>
  <c r="P20" i="12"/>
  <c r="Q20" i="12"/>
  <c r="R20" i="12"/>
  <c r="S20" i="12"/>
  <c r="T20" i="12"/>
  <c r="U20" i="12"/>
  <c r="V20" i="12"/>
  <c r="W20" i="12"/>
  <c r="X20" i="12"/>
  <c r="Y20" i="12"/>
  <c r="AE20" i="12"/>
  <c r="J21" i="12"/>
  <c r="K21" i="12"/>
  <c r="L21" i="12"/>
  <c r="M21" i="12"/>
  <c r="N21" i="12"/>
  <c r="O21" i="12"/>
  <c r="P21" i="12"/>
  <c r="Q21" i="12"/>
  <c r="R21" i="12"/>
  <c r="S21" i="12"/>
  <c r="T21" i="12"/>
  <c r="U21" i="12"/>
  <c r="W40" i="9" s="1"/>
  <c r="V21" i="12"/>
  <c r="X40" i="9" s="1"/>
  <c r="W21" i="12"/>
  <c r="Y40" i="9" s="1"/>
  <c r="X21" i="12"/>
  <c r="Z40" i="9" s="1"/>
  <c r="Y21" i="12"/>
  <c r="AA40" i="9" s="1"/>
  <c r="AE21" i="12"/>
  <c r="AG40" i="9" s="1"/>
  <c r="J22" i="12"/>
  <c r="K22" i="12"/>
  <c r="L22" i="12"/>
  <c r="M22" i="12"/>
  <c r="N22" i="12"/>
  <c r="O22" i="12"/>
  <c r="P22" i="12"/>
  <c r="Q22" i="12"/>
  <c r="R22" i="12"/>
  <c r="S22" i="12"/>
  <c r="T22" i="12"/>
  <c r="U22" i="12"/>
  <c r="V22" i="12"/>
  <c r="W22" i="12"/>
  <c r="X22" i="12"/>
  <c r="Y22" i="12"/>
  <c r="AE22" i="12"/>
  <c r="J23" i="12"/>
  <c r="K23" i="12"/>
  <c r="L23" i="12"/>
  <c r="M23" i="12"/>
  <c r="N23" i="12"/>
  <c r="O23" i="12"/>
  <c r="P23" i="12"/>
  <c r="Q23" i="12"/>
  <c r="R23" i="12"/>
  <c r="S23" i="12"/>
  <c r="T23" i="12"/>
  <c r="U23" i="12"/>
  <c r="V23" i="12"/>
  <c r="W23" i="12"/>
  <c r="X23" i="12"/>
  <c r="Y23" i="12"/>
  <c r="AE23" i="12"/>
  <c r="J24" i="12"/>
  <c r="K24" i="12"/>
  <c r="L24" i="12"/>
  <c r="M24" i="12"/>
  <c r="N24" i="12"/>
  <c r="O24" i="12"/>
  <c r="P24" i="12"/>
  <c r="Q24" i="12"/>
  <c r="R24" i="12"/>
  <c r="S24" i="12"/>
  <c r="T24" i="12"/>
  <c r="U24" i="12"/>
  <c r="V24" i="12"/>
  <c r="W24" i="12"/>
  <c r="X24" i="12"/>
  <c r="Y24" i="12"/>
  <c r="AE24" i="12"/>
  <c r="I24" i="12"/>
  <c r="I23" i="12"/>
  <c r="I22" i="12"/>
  <c r="I21" i="12"/>
  <c r="I20" i="12"/>
  <c r="I19" i="12"/>
  <c r="I17" i="12"/>
  <c r="J17" i="12"/>
  <c r="K17" i="12"/>
  <c r="L17" i="12"/>
  <c r="M17" i="12"/>
  <c r="N17" i="12"/>
  <c r="O17" i="12"/>
  <c r="P17" i="12"/>
  <c r="Q17" i="12"/>
  <c r="R17" i="12"/>
  <c r="S17" i="12"/>
  <c r="T17" i="12"/>
  <c r="U17" i="12"/>
  <c r="V17" i="12"/>
  <c r="W17" i="12"/>
  <c r="X17" i="12"/>
  <c r="AE17" i="12"/>
  <c r="I16" i="12"/>
  <c r="J16" i="12"/>
  <c r="K16" i="12"/>
  <c r="L16" i="12"/>
  <c r="M16" i="12"/>
  <c r="N16" i="12"/>
  <c r="O16" i="12"/>
  <c r="P16" i="12"/>
  <c r="Q16" i="12"/>
  <c r="R16" i="12"/>
  <c r="S16" i="12"/>
  <c r="T16" i="12"/>
  <c r="U16" i="12"/>
  <c r="V16" i="12"/>
  <c r="W16" i="12"/>
  <c r="X16" i="12"/>
  <c r="Y16" i="12"/>
  <c r="AE16" i="12"/>
  <c r="H16" i="12"/>
  <c r="I15" i="12"/>
  <c r="J15" i="12"/>
  <c r="K15" i="12"/>
  <c r="L15" i="12"/>
  <c r="M15" i="12"/>
  <c r="N15" i="12"/>
  <c r="O15" i="12"/>
  <c r="P15" i="12"/>
  <c r="Q15" i="12"/>
  <c r="R15" i="12"/>
  <c r="S15" i="12"/>
  <c r="T15" i="12"/>
  <c r="U15" i="12"/>
  <c r="V15" i="12"/>
  <c r="W15" i="12"/>
  <c r="X15" i="12"/>
  <c r="AE15" i="12"/>
  <c r="H15" i="12"/>
  <c r="V14" i="12"/>
  <c r="I14" i="12"/>
  <c r="J14" i="12"/>
  <c r="K14" i="12"/>
  <c r="L14" i="12"/>
  <c r="M14" i="12"/>
  <c r="N14" i="12"/>
  <c r="O14" i="12"/>
  <c r="P14" i="12"/>
  <c r="Q14" i="12"/>
  <c r="R14" i="12"/>
  <c r="S14" i="12"/>
  <c r="T14" i="12"/>
  <c r="U14" i="12"/>
  <c r="W14" i="12"/>
  <c r="X14" i="12"/>
  <c r="Y14" i="12"/>
  <c r="AE14" i="12"/>
  <c r="H14" i="12"/>
  <c r="P85" i="12" l="1"/>
  <c r="Q85" i="12"/>
  <c r="K112" i="12"/>
  <c r="S85" i="12"/>
  <c r="L85" i="12"/>
  <c r="L108" i="12" s="1"/>
  <c r="T85" i="12"/>
  <c r="M85" i="12"/>
  <c r="M108" i="12" s="1"/>
  <c r="N85" i="12"/>
  <c r="N108" i="12" s="1"/>
  <c r="O85" i="12"/>
  <c r="O108" i="12" s="1"/>
  <c r="L109" i="12" l="1"/>
  <c r="AG8" i="9"/>
  <c r="I75" i="9" s="1"/>
  <c r="G54" i="25" l="1"/>
  <c r="J52" i="25"/>
  <c r="I52" i="25"/>
  <c r="H52" i="25"/>
  <c r="J51" i="25"/>
  <c r="I51" i="25"/>
  <c r="H51" i="25"/>
  <c r="P7" i="2" l="1"/>
  <c r="P58" i="2" s="1"/>
  <c r="Q7" i="2"/>
  <c r="Q58" i="2" s="1"/>
  <c r="R7" i="2"/>
  <c r="R58" i="2" s="1"/>
  <c r="S7" i="2"/>
  <c r="S58" i="2" s="1"/>
  <c r="T7" i="2"/>
  <c r="U7" i="2"/>
  <c r="V7" i="2"/>
  <c r="W7" i="2"/>
  <c r="X7" i="2"/>
  <c r="Y7" i="2"/>
  <c r="Z7" i="2"/>
  <c r="AA7" i="2"/>
  <c r="AB7" i="2"/>
  <c r="AC7" i="2"/>
  <c r="AI7" i="2"/>
  <c r="O7" i="2"/>
  <c r="M7" i="2"/>
  <c r="L7" i="2"/>
  <c r="I1048571" i="2"/>
  <c r="P59" i="2" l="1"/>
  <c r="K60" i="2"/>
  <c r="E63" i="2"/>
  <c r="E21" i="13"/>
  <c r="C254" i="29" l="1"/>
  <c r="C251" i="29"/>
  <c r="C33" i="33" l="1"/>
  <c r="G42" i="27" l="1"/>
  <c r="I42" i="27"/>
  <c r="M42" i="27"/>
  <c r="M44" i="27" s="1"/>
  <c r="J45" i="27" s="1"/>
  <c r="N42" i="27"/>
  <c r="O42" i="27"/>
  <c r="P42" i="27"/>
  <c r="Q42" i="27"/>
  <c r="R42" i="27"/>
  <c r="F42" i="27"/>
  <c r="F53" i="25"/>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BH35" i="12"/>
  <c r="BI35" i="12"/>
  <c r="BJ35" i="12"/>
  <c r="BK35" i="12"/>
  <c r="BL35" i="12"/>
  <c r="BM35" i="12"/>
  <c r="BN35" i="12"/>
  <c r="BO35" i="12"/>
  <c r="BP35" i="12"/>
  <c r="BQ35" i="12"/>
  <c r="BR35" i="12"/>
  <c r="BS35" i="12"/>
  <c r="BT35" i="12"/>
  <c r="BU35" i="12"/>
  <c r="BV35" i="12"/>
  <c r="BW35" i="12"/>
  <c r="BX35" i="12"/>
  <c r="BY35" i="12"/>
  <c r="BZ35" i="12"/>
  <c r="CA35" i="12"/>
  <c r="CB35" i="12"/>
  <c r="CC35" i="12"/>
  <c r="CD35" i="12"/>
  <c r="CE35" i="12"/>
  <c r="CF35" i="12"/>
  <c r="CG35" i="12"/>
  <c r="CH35" i="12"/>
  <c r="CI35" i="12"/>
  <c r="CJ35" i="12"/>
  <c r="CK35" i="12"/>
  <c r="CL35" i="12"/>
  <c r="CM35" i="12"/>
  <c r="CN35" i="12"/>
  <c r="CO35" i="12"/>
  <c r="CP35" i="12"/>
  <c r="CQ35" i="12"/>
  <c r="CR35" i="12"/>
  <c r="CS35" i="12"/>
  <c r="CT35" i="12"/>
  <c r="CU35" i="12"/>
  <c r="CV35" i="12"/>
  <c r="CW35" i="12"/>
  <c r="CX35" i="12"/>
  <c r="CY35" i="12"/>
  <c r="CZ35" i="12"/>
  <c r="DA35" i="12"/>
  <c r="DB35" i="12"/>
  <c r="DC35" i="12"/>
  <c r="DD35" i="12"/>
  <c r="DE35" i="12"/>
  <c r="DF35" i="12"/>
  <c r="DG35" i="12"/>
  <c r="DH35" i="12"/>
  <c r="DI35" i="12"/>
  <c r="DJ35" i="12"/>
  <c r="DK35" i="12"/>
  <c r="DL35" i="12"/>
  <c r="DM35" i="12"/>
  <c r="DN35" i="12"/>
  <c r="DO35" i="12"/>
  <c r="DP35" i="12"/>
  <c r="DQ35" i="12"/>
  <c r="DR35" i="12"/>
  <c r="DS35" i="12"/>
  <c r="DT35" i="12"/>
  <c r="DU35" i="12"/>
  <c r="DV35" i="12"/>
  <c r="DW35" i="12"/>
  <c r="DX35" i="12"/>
  <c r="DY35" i="12"/>
  <c r="DZ35" i="12"/>
  <c r="EA35" i="12"/>
  <c r="EB35" i="12"/>
  <c r="EC35" i="12"/>
  <c r="ED35" i="12"/>
  <c r="EE35" i="12"/>
  <c r="EF35" i="12"/>
  <c r="EG35" i="12"/>
  <c r="EH35" i="12"/>
  <c r="EI35" i="12"/>
  <c r="EJ35" i="12"/>
  <c r="EK35" i="12"/>
  <c r="EL35" i="12"/>
  <c r="EM35" i="12"/>
  <c r="EN35" i="12"/>
  <c r="EO35" i="12"/>
  <c r="EP35" i="12"/>
  <c r="EQ35" i="12"/>
  <c r="ER35" i="12"/>
  <c r="ES35" i="12"/>
  <c r="ET35" i="12"/>
  <c r="EU35" i="12"/>
  <c r="EV35" i="12"/>
  <c r="EW35" i="12"/>
  <c r="EX35" i="12"/>
  <c r="EY35" i="12"/>
  <c r="EZ35" i="12"/>
  <c r="FA35" i="12"/>
  <c r="FB35" i="12"/>
  <c r="FC35" i="12"/>
  <c r="FD35" i="12"/>
  <c r="FE35" i="12"/>
  <c r="FF35" i="12"/>
  <c r="FG35" i="12"/>
  <c r="FH35" i="12"/>
  <c r="FI35" i="12"/>
  <c r="FJ35" i="12"/>
  <c r="FK35" i="12"/>
  <c r="FL35" i="12"/>
  <c r="FM35" i="12"/>
  <c r="FN35" i="12"/>
  <c r="FO35" i="12"/>
  <c r="FP35" i="12"/>
  <c r="FQ35" i="12"/>
  <c r="FR35" i="12"/>
  <c r="FS35" i="12"/>
  <c r="FT35" i="12"/>
  <c r="FU35" i="12"/>
  <c r="FV35" i="12"/>
  <c r="FW35" i="12"/>
  <c r="FX35" i="12"/>
  <c r="FY35" i="12"/>
  <c r="FZ35" i="12"/>
  <c r="GA35" i="12"/>
  <c r="GB35" i="12"/>
  <c r="GC35" i="12"/>
  <c r="GD35" i="12"/>
  <c r="GE35" i="12"/>
  <c r="GF35" i="12"/>
  <c r="GG35" i="12"/>
  <c r="GH35" i="12"/>
  <c r="GI35" i="12"/>
  <c r="GJ35" i="12"/>
  <c r="GK35" i="12"/>
  <c r="GL35" i="12"/>
  <c r="GM35" i="12"/>
  <c r="GN35" i="12"/>
  <c r="GO35" i="12"/>
  <c r="GP35" i="12"/>
  <c r="GQ35" i="12"/>
  <c r="GR35" i="12"/>
  <c r="GS35" i="12"/>
  <c r="GT35" i="12"/>
  <c r="GU35" i="12"/>
  <c r="GV35" i="12"/>
  <c r="GW35" i="12"/>
  <c r="GX35" i="12"/>
  <c r="GY35" i="12"/>
  <c r="GZ35" i="12"/>
  <c r="HA35" i="12"/>
  <c r="HB35" i="12"/>
  <c r="HC35" i="12"/>
  <c r="HD35" i="12"/>
  <c r="HE35" i="12"/>
  <c r="HF35" i="12"/>
  <c r="HG35" i="12"/>
  <c r="HH35" i="12"/>
  <c r="HI35" i="12"/>
  <c r="HJ35" i="12"/>
  <c r="HK35" i="12"/>
  <c r="HL35" i="12"/>
  <c r="HM35" i="12"/>
  <c r="HN35" i="12"/>
  <c r="HO35" i="12"/>
  <c r="HP35" i="12"/>
  <c r="HQ35" i="12"/>
  <c r="HR35" i="12"/>
  <c r="HS35" i="12"/>
  <c r="HT35" i="12"/>
  <c r="HU35" i="12"/>
  <c r="HV35" i="12"/>
  <c r="HW35" i="12"/>
  <c r="HX35" i="12"/>
  <c r="HY35" i="12"/>
  <c r="HZ35" i="12"/>
  <c r="IA35" i="12"/>
  <c r="IB35" i="12"/>
  <c r="IC35" i="12"/>
  <c r="ID35" i="12"/>
  <c r="IE35" i="12"/>
  <c r="IF35" i="12"/>
  <c r="IG35" i="12"/>
  <c r="IH35" i="12"/>
  <c r="II35" i="12"/>
  <c r="IJ35" i="12"/>
  <c r="IK35" i="12"/>
  <c r="IL35" i="12"/>
  <c r="IM35" i="12"/>
  <c r="IN35" i="12"/>
  <c r="IO35" i="12"/>
  <c r="IP35" i="12"/>
  <c r="IQ35" i="12"/>
  <c r="IR35" i="12"/>
  <c r="IS35" i="12"/>
  <c r="IT35" i="12"/>
  <c r="IU35" i="12"/>
  <c r="IV35" i="12"/>
  <c r="IW35" i="12"/>
  <c r="IX35" i="12"/>
  <c r="IY35" i="12"/>
  <c r="IZ35" i="12"/>
  <c r="JA35" i="12"/>
  <c r="JB35" i="12"/>
  <c r="JC35" i="12"/>
  <c r="JD35" i="12"/>
  <c r="JE35" i="12"/>
  <c r="JF35" i="12"/>
  <c r="JG35" i="12"/>
  <c r="JH35" i="12"/>
  <c r="JI35" i="12"/>
  <c r="JJ35" i="12"/>
  <c r="JK35" i="12"/>
  <c r="JL35" i="12"/>
  <c r="JM35" i="12"/>
  <c r="JN35" i="12"/>
  <c r="JO35" i="12"/>
  <c r="JP35" i="12"/>
  <c r="JQ35" i="12"/>
  <c r="JR35" i="12"/>
  <c r="JS35" i="12"/>
  <c r="JT35" i="12"/>
  <c r="JU35" i="12"/>
  <c r="JV35" i="12"/>
  <c r="JW35" i="12"/>
  <c r="JX35" i="12"/>
  <c r="JY35" i="12"/>
  <c r="JZ35" i="12"/>
  <c r="KA35" i="12"/>
  <c r="KB35" i="12"/>
  <c r="KC35" i="12"/>
  <c r="KD35" i="12"/>
  <c r="KE35" i="12"/>
  <c r="KF35" i="12"/>
  <c r="KG35" i="12"/>
  <c r="KH35" i="12"/>
  <c r="KI35" i="12"/>
  <c r="KJ35" i="12"/>
  <c r="KK35" i="12"/>
  <c r="KL35" i="12"/>
  <c r="KM35" i="12"/>
  <c r="KN35" i="12"/>
  <c r="KO35" i="12"/>
  <c r="KP35" i="12"/>
  <c r="KQ35" i="12"/>
  <c r="KR35" i="12"/>
  <c r="KS35" i="12"/>
  <c r="KT35" i="12"/>
  <c r="KU35" i="12"/>
  <c r="KV35" i="12"/>
  <c r="KW35" i="12"/>
  <c r="KX35" i="12"/>
  <c r="KY35" i="12"/>
  <c r="KZ35" i="12"/>
  <c r="LA35" i="12"/>
  <c r="LB35" i="12"/>
  <c r="LC35" i="12"/>
  <c r="LD35" i="12"/>
  <c r="LE35" i="12"/>
  <c r="LF35" i="12"/>
  <c r="LG35" i="12"/>
  <c r="LH35" i="12"/>
  <c r="LI35" i="12"/>
  <c r="LJ35" i="12"/>
  <c r="LK35" i="12"/>
  <c r="LL35" i="12"/>
  <c r="LM35" i="12"/>
  <c r="LN35" i="12"/>
  <c r="LO35" i="12"/>
  <c r="LP35" i="12"/>
  <c r="LQ35" i="12"/>
  <c r="LR35" i="12"/>
  <c r="LS35" i="12"/>
  <c r="LT35" i="12"/>
  <c r="LU35" i="12"/>
  <c r="LV35" i="12"/>
  <c r="LW35" i="12"/>
  <c r="LX35" i="12"/>
  <c r="LY35" i="12"/>
  <c r="LZ35" i="12"/>
  <c r="MA35" i="12"/>
  <c r="MB35" i="12"/>
  <c r="MC35" i="12"/>
  <c r="MD35" i="12"/>
  <c r="ME35" i="12"/>
  <c r="MF35" i="12"/>
  <c r="MG35" i="12"/>
  <c r="MH35" i="12"/>
  <c r="MI35" i="12"/>
  <c r="MJ35" i="12"/>
  <c r="MK35" i="12"/>
  <c r="ML35" i="12"/>
  <c r="MM35" i="12"/>
  <c r="MN35" i="12"/>
  <c r="MO35" i="12"/>
  <c r="MP35" i="12"/>
  <c r="MQ35" i="12"/>
  <c r="MR35" i="12"/>
  <c r="MS35" i="12"/>
  <c r="MT35" i="12"/>
  <c r="MU35" i="12"/>
  <c r="MV35" i="12"/>
  <c r="MW35" i="12"/>
  <c r="MX35" i="12"/>
  <c r="MY35" i="12"/>
  <c r="MZ35" i="12"/>
  <c r="NA35" i="12"/>
  <c r="NB35" i="12"/>
  <c r="NC35" i="12"/>
  <c r="ND35" i="12"/>
  <c r="NE35" i="12"/>
  <c r="NF35" i="12"/>
  <c r="NG35" i="12"/>
  <c r="NH35" i="12"/>
  <c r="NI35" i="12"/>
  <c r="NJ35" i="12"/>
  <c r="NK35" i="12"/>
  <c r="NL35" i="12"/>
  <c r="NM35" i="12"/>
  <c r="NN35" i="12"/>
  <c r="NO35" i="12"/>
  <c r="NP35" i="12"/>
  <c r="NQ35" i="12"/>
  <c r="NR35" i="12"/>
  <c r="NS35" i="12"/>
  <c r="NT35" i="12"/>
  <c r="NU35" i="12"/>
  <c r="NV35" i="12"/>
  <c r="NW35" i="12"/>
  <c r="NX35" i="12"/>
  <c r="NY35" i="12"/>
  <c r="NZ35" i="12"/>
  <c r="OA35" i="12"/>
  <c r="OB35" i="12"/>
  <c r="OC35" i="12"/>
  <c r="OD35" i="12"/>
  <c r="OE35" i="12"/>
  <c r="OF35" i="12"/>
  <c r="OG35" i="12"/>
  <c r="OH35" i="12"/>
  <c r="OI35" i="12"/>
  <c r="OJ35" i="12"/>
  <c r="OK35" i="12"/>
  <c r="OL35" i="12"/>
  <c r="OM35" i="12"/>
  <c r="ON35" i="12"/>
  <c r="OO35" i="12"/>
  <c r="OP35" i="12"/>
  <c r="OQ35" i="12"/>
  <c r="OR35" i="12"/>
  <c r="OS35" i="12"/>
  <c r="OT35" i="12"/>
  <c r="OU35" i="12"/>
  <c r="OV35" i="12"/>
  <c r="OW35" i="12"/>
  <c r="OX35" i="12"/>
  <c r="OY35" i="12"/>
  <c r="OZ35" i="12"/>
  <c r="PA35" i="12"/>
  <c r="PB35" i="12"/>
  <c r="PC35" i="12"/>
  <c r="PD35" i="12"/>
  <c r="PE35" i="12"/>
  <c r="PF35" i="12"/>
  <c r="PG35" i="12"/>
  <c r="PH35" i="12"/>
  <c r="PI35" i="12"/>
  <c r="PJ35" i="12"/>
  <c r="PK35" i="12"/>
  <c r="PL35" i="12"/>
  <c r="PM35" i="12"/>
  <c r="PN35" i="12"/>
  <c r="PO35" i="12"/>
  <c r="PP35" i="12"/>
  <c r="PQ35" i="12"/>
  <c r="PR35" i="12"/>
  <c r="PS35" i="12"/>
  <c r="PT35" i="12"/>
  <c r="PU35" i="12"/>
  <c r="PV35" i="12"/>
  <c r="PW35" i="12"/>
  <c r="PX35" i="12"/>
  <c r="PY35" i="12"/>
  <c r="PZ35" i="12"/>
  <c r="QA35" i="12"/>
  <c r="QB35" i="12"/>
  <c r="QC35" i="12"/>
  <c r="QD35" i="12"/>
  <c r="QE35" i="12"/>
  <c r="QF35" i="12"/>
  <c r="QG35" i="12"/>
  <c r="QH35" i="12"/>
  <c r="QI35" i="12"/>
  <c r="QJ35" i="12"/>
  <c r="QK35" i="12"/>
  <c r="QL35" i="12"/>
  <c r="QM35" i="12"/>
  <c r="QN35" i="12"/>
  <c r="QO35" i="12"/>
  <c r="QP35" i="12"/>
  <c r="QQ35" i="12"/>
  <c r="QR35" i="12"/>
  <c r="QS35" i="12"/>
  <c r="QT35" i="12"/>
  <c r="QU35" i="12"/>
  <c r="QV35" i="12"/>
  <c r="QW35" i="12"/>
  <c r="QX35" i="12"/>
  <c r="QY35" i="12"/>
  <c r="QZ35" i="12"/>
  <c r="RA35" i="12"/>
  <c r="RB35" i="12"/>
  <c r="RC35" i="12"/>
  <c r="RD35" i="12"/>
  <c r="RE35" i="12"/>
  <c r="RF35" i="12"/>
  <c r="RG35" i="12"/>
  <c r="RH35" i="12"/>
  <c r="RI35" i="12"/>
  <c r="RJ35" i="12"/>
  <c r="RK35" i="12"/>
  <c r="RL35" i="12"/>
  <c r="RM35" i="12"/>
  <c r="RN35" i="12"/>
  <c r="RO35" i="12"/>
  <c r="RP35" i="12"/>
  <c r="RQ35" i="12"/>
  <c r="RR35" i="12"/>
  <c r="RS35" i="12"/>
  <c r="RT35" i="12"/>
  <c r="RU35" i="12"/>
  <c r="RV35" i="12"/>
  <c r="RW35" i="12"/>
  <c r="RX35" i="12"/>
  <c r="RY35" i="12"/>
  <c r="RZ35" i="12"/>
  <c r="SA35" i="12"/>
  <c r="SB35" i="12"/>
  <c r="SC35" i="12"/>
  <c r="SD35" i="12"/>
  <c r="SE35" i="12"/>
  <c r="SF35" i="12"/>
  <c r="SG35" i="12"/>
  <c r="SH35" i="12"/>
  <c r="SI35" i="12"/>
  <c r="SJ35" i="12"/>
  <c r="SK35" i="12"/>
  <c r="SL35" i="12"/>
  <c r="SM35" i="12"/>
  <c r="SN35" i="12"/>
  <c r="SO35" i="12"/>
  <c r="SP35" i="12"/>
  <c r="SQ35" i="12"/>
  <c r="SR35" i="12"/>
  <c r="SS35" i="12"/>
  <c r="ST35" i="12"/>
  <c r="SU35" i="12"/>
  <c r="SV35" i="12"/>
  <c r="SW35" i="12"/>
  <c r="SX35" i="12"/>
  <c r="SY35" i="12"/>
  <c r="SZ35" i="12"/>
  <c r="TA35" i="12"/>
  <c r="TB35" i="12"/>
  <c r="TC35" i="12"/>
  <c r="TD35" i="12"/>
  <c r="TE35" i="12"/>
  <c r="TF35" i="12"/>
  <c r="TG35" i="12"/>
  <c r="TH35" i="12"/>
  <c r="TI35" i="12"/>
  <c r="TJ35" i="12"/>
  <c r="TK35" i="12"/>
  <c r="TL35" i="12"/>
  <c r="TM35" i="12"/>
  <c r="TN35" i="12"/>
  <c r="TO35" i="12"/>
  <c r="TP35" i="12"/>
  <c r="TQ35" i="12"/>
  <c r="TR35" i="12"/>
  <c r="TS35" i="12"/>
  <c r="TT35" i="12"/>
  <c r="TU35" i="12"/>
  <c r="TV35" i="12"/>
  <c r="TW35" i="12"/>
  <c r="TX35" i="12"/>
  <c r="TY35" i="12"/>
  <c r="TZ35" i="12"/>
  <c r="UA35" i="12"/>
  <c r="UB35" i="12"/>
  <c r="UC35" i="12"/>
  <c r="UD35" i="12"/>
  <c r="UE35" i="12"/>
  <c r="UF35" i="12"/>
  <c r="UG35" i="12"/>
  <c r="UH35" i="12"/>
  <c r="UI35" i="12"/>
  <c r="UJ35" i="12"/>
  <c r="UK35" i="12"/>
  <c r="UL35" i="12"/>
  <c r="UM35" i="12"/>
  <c r="UN35" i="12"/>
  <c r="UO35" i="12"/>
  <c r="UP35" i="12"/>
  <c r="UQ35" i="12"/>
  <c r="UR35" i="12"/>
  <c r="US35" i="12"/>
  <c r="UT35" i="12"/>
  <c r="UU35" i="12"/>
  <c r="UV35" i="12"/>
  <c r="UW35" i="12"/>
  <c r="UX35" i="12"/>
  <c r="UY35" i="12"/>
  <c r="UZ35" i="12"/>
  <c r="VA35" i="12"/>
  <c r="VB35" i="12"/>
  <c r="VC35" i="12"/>
  <c r="VD35" i="12"/>
  <c r="VE35" i="12"/>
  <c r="VF35" i="12"/>
  <c r="VG35" i="12"/>
  <c r="VH35" i="12"/>
  <c r="VI35" i="12"/>
  <c r="VJ35" i="12"/>
  <c r="VK35" i="12"/>
  <c r="VL35" i="12"/>
  <c r="VM35" i="12"/>
  <c r="VN35" i="12"/>
  <c r="VO35" i="12"/>
  <c r="VP35" i="12"/>
  <c r="VQ35" i="12"/>
  <c r="VR35" i="12"/>
  <c r="VS35" i="12"/>
  <c r="VT35" i="12"/>
  <c r="VU35" i="12"/>
  <c r="VV35" i="12"/>
  <c r="VW35" i="12"/>
  <c r="VX35" i="12"/>
  <c r="VY35" i="12"/>
  <c r="VZ35" i="12"/>
  <c r="WA35" i="12"/>
  <c r="WB35" i="12"/>
  <c r="WC35" i="12"/>
  <c r="WD35" i="12"/>
  <c r="WE35" i="12"/>
  <c r="WF35" i="12"/>
  <c r="WG35" i="12"/>
  <c r="WH35" i="12"/>
  <c r="WI35" i="12"/>
  <c r="WJ35" i="12"/>
  <c r="WK35" i="12"/>
  <c r="WL35" i="12"/>
  <c r="WM35" i="12"/>
  <c r="WN35" i="12"/>
  <c r="WO35" i="12"/>
  <c r="WP35" i="12"/>
  <c r="WQ35" i="12"/>
  <c r="WR35" i="12"/>
  <c r="WS35" i="12"/>
  <c r="WT35" i="12"/>
  <c r="WU35" i="12"/>
  <c r="WV35" i="12"/>
  <c r="WW35" i="12"/>
  <c r="WX35" i="12"/>
  <c r="WY35" i="12"/>
  <c r="WZ35" i="12"/>
  <c r="XA35" i="12"/>
  <c r="XB35" i="12"/>
  <c r="XC35" i="12"/>
  <c r="XD35" i="12"/>
  <c r="XE35" i="12"/>
  <c r="XF35" i="12"/>
  <c r="XG35" i="12"/>
  <c r="XH35" i="12"/>
  <c r="XI35" i="12"/>
  <c r="XJ35" i="12"/>
  <c r="XK35" i="12"/>
  <c r="XL35" i="12"/>
  <c r="XM35" i="12"/>
  <c r="XN35" i="12"/>
  <c r="XO35" i="12"/>
  <c r="XP35" i="12"/>
  <c r="XQ35" i="12"/>
  <c r="XR35" i="12"/>
  <c r="XS35" i="12"/>
  <c r="XT35" i="12"/>
  <c r="XU35" i="12"/>
  <c r="XV35" i="12"/>
  <c r="XW35" i="12"/>
  <c r="XX35" i="12"/>
  <c r="XY35" i="12"/>
  <c r="XZ35" i="12"/>
  <c r="YA35" i="12"/>
  <c r="YB35" i="12"/>
  <c r="YC35" i="12"/>
  <c r="YD35" i="12"/>
  <c r="YE35" i="12"/>
  <c r="YF35" i="12"/>
  <c r="YG35" i="12"/>
  <c r="YH35" i="12"/>
  <c r="YI35" i="12"/>
  <c r="YJ35" i="12"/>
  <c r="YK35" i="12"/>
  <c r="YL35" i="12"/>
  <c r="YM35" i="12"/>
  <c r="YN35" i="12"/>
  <c r="YO35" i="12"/>
  <c r="YP35" i="12"/>
  <c r="YQ35" i="12"/>
  <c r="YR35" i="12"/>
  <c r="YS35" i="12"/>
  <c r="YT35" i="12"/>
  <c r="YU35" i="12"/>
  <c r="YV35" i="12"/>
  <c r="YW35" i="12"/>
  <c r="YX35" i="12"/>
  <c r="YY35" i="12"/>
  <c r="YZ35" i="12"/>
  <c r="ZA35" i="12"/>
  <c r="ZB35" i="12"/>
  <c r="ZC35" i="12"/>
  <c r="ZD35" i="12"/>
  <c r="ZE35" i="12"/>
  <c r="ZF35" i="12"/>
  <c r="ZG35" i="12"/>
  <c r="ZH35" i="12"/>
  <c r="ZI35" i="12"/>
  <c r="ZJ35" i="12"/>
  <c r="ZK35" i="12"/>
  <c r="ZL35" i="12"/>
  <c r="ZM35" i="12"/>
  <c r="ZN35" i="12"/>
  <c r="ZO35" i="12"/>
  <c r="ZP35" i="12"/>
  <c r="ZQ35" i="12"/>
  <c r="ZR35" i="12"/>
  <c r="ZS35" i="12"/>
  <c r="ZT35" i="12"/>
  <c r="ZU35" i="12"/>
  <c r="ZV35" i="12"/>
  <c r="ZW35" i="12"/>
  <c r="ZX35" i="12"/>
  <c r="ZY35" i="12"/>
  <c r="ZZ35" i="12"/>
  <c r="AAA35" i="12"/>
  <c r="AAB35" i="12"/>
  <c r="AAC35" i="12"/>
  <c r="AAD35" i="12"/>
  <c r="AAE35" i="12"/>
  <c r="AAF35" i="12"/>
  <c r="AAG35" i="12"/>
  <c r="AAH35" i="12"/>
  <c r="AAI35" i="12"/>
  <c r="AAJ35" i="12"/>
  <c r="AAK35" i="12"/>
  <c r="AAL35" i="12"/>
  <c r="AAM35" i="12"/>
  <c r="AAN35" i="12"/>
  <c r="AAO35" i="12"/>
  <c r="AAP35" i="12"/>
  <c r="AAQ35" i="12"/>
  <c r="AAR35" i="12"/>
  <c r="AAS35" i="12"/>
  <c r="AAT35" i="12"/>
  <c r="AAU35" i="12"/>
  <c r="AAV35" i="12"/>
  <c r="AAW35" i="12"/>
  <c r="AAX35" i="12"/>
  <c r="AAY35" i="12"/>
  <c r="AAZ35" i="12"/>
  <c r="ABA35" i="12"/>
  <c r="ABB35" i="12"/>
  <c r="ABC35" i="12"/>
  <c r="ABD35" i="12"/>
  <c r="ABE35" i="12"/>
  <c r="ABF35" i="12"/>
  <c r="ABG35" i="12"/>
  <c r="ABH35" i="12"/>
  <c r="ABI35" i="12"/>
  <c r="ABJ35" i="12"/>
  <c r="ABK35" i="12"/>
  <c r="ABL35" i="12"/>
  <c r="ABM35" i="12"/>
  <c r="ABN35" i="12"/>
  <c r="ABO35" i="12"/>
  <c r="ABP35" i="12"/>
  <c r="ABQ35" i="12"/>
  <c r="ABR35" i="12"/>
  <c r="ABS35" i="12"/>
  <c r="ABT35" i="12"/>
  <c r="ABU35" i="12"/>
  <c r="ABV35" i="12"/>
  <c r="ABW35" i="12"/>
  <c r="ABX35" i="12"/>
  <c r="ABY35" i="12"/>
  <c r="ABZ35" i="12"/>
  <c r="ACA35" i="12"/>
  <c r="ACB35" i="12"/>
  <c r="ACC35" i="12"/>
  <c r="ACD35" i="12"/>
  <c r="ACE35" i="12"/>
  <c r="ACF35" i="12"/>
  <c r="ACG35" i="12"/>
  <c r="ACH35" i="12"/>
  <c r="ACI35" i="12"/>
  <c r="ACJ35" i="12"/>
  <c r="ACK35" i="12"/>
  <c r="ACL35" i="12"/>
  <c r="ACM35" i="12"/>
  <c r="ACN35" i="12"/>
  <c r="ACO35" i="12"/>
  <c r="ACP35" i="12"/>
  <c r="ACQ35" i="12"/>
  <c r="ACR35" i="12"/>
  <c r="ACS35" i="12"/>
  <c r="ACT35" i="12"/>
  <c r="ACU35" i="12"/>
  <c r="ACV35" i="12"/>
  <c r="ACW35" i="12"/>
  <c r="ACX35" i="12"/>
  <c r="ACY35" i="12"/>
  <c r="ACZ35" i="12"/>
  <c r="ADA35" i="12"/>
  <c r="ADB35" i="12"/>
  <c r="ADC35" i="12"/>
  <c r="ADD35" i="12"/>
  <c r="ADE35" i="12"/>
  <c r="ADF35" i="12"/>
  <c r="ADG35" i="12"/>
  <c r="ADH35" i="12"/>
  <c r="ADI35" i="12"/>
  <c r="ADJ35" i="12"/>
  <c r="ADK35" i="12"/>
  <c r="ADL35" i="12"/>
  <c r="ADM35" i="12"/>
  <c r="ADN35" i="12"/>
  <c r="ADO35" i="12"/>
  <c r="ADP35" i="12"/>
  <c r="ADQ35" i="12"/>
  <c r="ADR35" i="12"/>
  <c r="ADS35" i="12"/>
  <c r="ADT35" i="12"/>
  <c r="ADU35" i="12"/>
  <c r="ADV35" i="12"/>
  <c r="ADW35" i="12"/>
  <c r="ADX35" i="12"/>
  <c r="ADY35" i="12"/>
  <c r="ADZ35" i="12"/>
  <c r="AEA35" i="12"/>
  <c r="AEB35" i="12"/>
  <c r="AEC35" i="12"/>
  <c r="AED35" i="12"/>
  <c r="AEE35" i="12"/>
  <c r="AEF35" i="12"/>
  <c r="AEG35" i="12"/>
  <c r="AEH35" i="12"/>
  <c r="AEI35" i="12"/>
  <c r="AEJ35" i="12"/>
  <c r="AEK35" i="12"/>
  <c r="AEL35" i="12"/>
  <c r="AEM35" i="12"/>
  <c r="AEN35" i="12"/>
  <c r="AEO35" i="12"/>
  <c r="AEP35" i="12"/>
  <c r="AEQ35" i="12"/>
  <c r="AER35" i="12"/>
  <c r="AES35" i="12"/>
  <c r="AET35" i="12"/>
  <c r="AEU35" i="12"/>
  <c r="AEV35" i="12"/>
  <c r="AEW35" i="12"/>
  <c r="AEX35" i="12"/>
  <c r="AEY35" i="12"/>
  <c r="AEZ35" i="12"/>
  <c r="AFA35" i="12"/>
  <c r="AFB35" i="12"/>
  <c r="AFC35" i="12"/>
  <c r="AFD35" i="12"/>
  <c r="AFE35" i="12"/>
  <c r="AFF35" i="12"/>
  <c r="AFG35" i="12"/>
  <c r="AFH35" i="12"/>
  <c r="AFI35" i="12"/>
  <c r="AFJ35" i="12"/>
  <c r="AFK35" i="12"/>
  <c r="AFL35" i="12"/>
  <c r="AFM35" i="12"/>
  <c r="AFN35" i="12"/>
  <c r="AFO35" i="12"/>
  <c r="AFP35" i="12"/>
  <c r="AFQ35" i="12"/>
  <c r="AFR35" i="12"/>
  <c r="AFS35" i="12"/>
  <c r="AFT35" i="12"/>
  <c r="AFU35" i="12"/>
  <c r="AFV35" i="12"/>
  <c r="AFW35" i="12"/>
  <c r="AFX35" i="12"/>
  <c r="AFY35" i="12"/>
  <c r="AFZ35" i="12"/>
  <c r="AGA35" i="12"/>
  <c r="AGB35" i="12"/>
  <c r="AGC35" i="12"/>
  <c r="AGD35" i="12"/>
  <c r="AGE35" i="12"/>
  <c r="AGF35" i="12"/>
  <c r="AGG35" i="12"/>
  <c r="AGH35" i="12"/>
  <c r="AGI35" i="12"/>
  <c r="AGJ35" i="12"/>
  <c r="AGK35" i="12"/>
  <c r="AGL35" i="12"/>
  <c r="AGM35" i="12"/>
  <c r="AGN35" i="12"/>
  <c r="AGO35" i="12"/>
  <c r="AGP35" i="12"/>
  <c r="AGQ35" i="12"/>
  <c r="AGR35" i="12"/>
  <c r="AGS35" i="12"/>
  <c r="AGT35" i="12"/>
  <c r="AGU35" i="12"/>
  <c r="AGV35" i="12"/>
  <c r="AGW35" i="12"/>
  <c r="AGX35" i="12"/>
  <c r="AGY35" i="12"/>
  <c r="AGZ35" i="12"/>
  <c r="AHA35" i="12"/>
  <c r="AHB35" i="12"/>
  <c r="AHC35" i="12"/>
  <c r="AHD35" i="12"/>
  <c r="AHE35" i="12"/>
  <c r="AHF35" i="12"/>
  <c r="AHG35" i="12"/>
  <c r="AHH35" i="12"/>
  <c r="AHI35" i="12"/>
  <c r="AHJ35" i="12"/>
  <c r="AHK35" i="12"/>
  <c r="AHL35" i="12"/>
  <c r="AHM35" i="12"/>
  <c r="AHN35" i="12"/>
  <c r="AHO35" i="12"/>
  <c r="AHP35" i="12"/>
  <c r="AHQ35" i="12"/>
  <c r="AHR35" i="12"/>
  <c r="AHS35" i="12"/>
  <c r="AHT35" i="12"/>
  <c r="AHU35" i="12"/>
  <c r="AHV35" i="12"/>
  <c r="AHW35" i="12"/>
  <c r="AHX35" i="12"/>
  <c r="AHY35" i="12"/>
  <c r="AHZ35" i="12"/>
  <c r="AIA35" i="12"/>
  <c r="AIB35" i="12"/>
  <c r="AIC35" i="12"/>
  <c r="AID35" i="12"/>
  <c r="AIE35" i="12"/>
  <c r="AIF35" i="12"/>
  <c r="AIG35" i="12"/>
  <c r="AIH35" i="12"/>
  <c r="AII35" i="12"/>
  <c r="AIJ35" i="12"/>
  <c r="AIK35" i="12"/>
  <c r="AIL35" i="12"/>
  <c r="AIM35" i="12"/>
  <c r="AIN35" i="12"/>
  <c r="AIO35" i="12"/>
  <c r="AIP35" i="12"/>
  <c r="AIQ35" i="12"/>
  <c r="AIR35" i="12"/>
  <c r="AIS35" i="12"/>
  <c r="AIT35" i="12"/>
  <c r="AIU35" i="12"/>
  <c r="AIV35" i="12"/>
  <c r="AIW35" i="12"/>
  <c r="AIX35" i="12"/>
  <c r="AIY35" i="12"/>
  <c r="AIZ35" i="12"/>
  <c r="AJA35" i="12"/>
  <c r="AJB35" i="12"/>
  <c r="AJC35" i="12"/>
  <c r="AJD35" i="12"/>
  <c r="AJE35" i="12"/>
  <c r="AJF35" i="12"/>
  <c r="AJG35" i="12"/>
  <c r="AJH35" i="12"/>
  <c r="AJI35" i="12"/>
  <c r="AJJ35" i="12"/>
  <c r="AJK35" i="12"/>
  <c r="AJL35" i="12"/>
  <c r="AJM35" i="12"/>
  <c r="AJN35" i="12"/>
  <c r="AJO35" i="12"/>
  <c r="AJP35" i="12"/>
  <c r="AJQ35" i="12"/>
  <c r="AJR35" i="12"/>
  <c r="AJS35" i="12"/>
  <c r="AJT35" i="12"/>
  <c r="AJU35" i="12"/>
  <c r="AJV35" i="12"/>
  <c r="AJW35" i="12"/>
  <c r="AJX35" i="12"/>
  <c r="AJY35" i="12"/>
  <c r="AJZ35" i="12"/>
  <c r="AKA35" i="12"/>
  <c r="AKB35" i="12"/>
  <c r="AKC35" i="12"/>
  <c r="AKD35" i="12"/>
  <c r="AKE35" i="12"/>
  <c r="AKF35" i="12"/>
  <c r="AKG35" i="12"/>
  <c r="AKH35" i="12"/>
  <c r="AKI35" i="12"/>
  <c r="AKJ35" i="12"/>
  <c r="AKK35" i="12"/>
  <c r="AKL35" i="12"/>
  <c r="AKM35" i="12"/>
  <c r="AKN35" i="12"/>
  <c r="AKO35" i="12"/>
  <c r="AKP35" i="12"/>
  <c r="AKQ35" i="12"/>
  <c r="AKR35" i="12"/>
  <c r="AKS35" i="12"/>
  <c r="AKT35" i="12"/>
  <c r="AKU35" i="12"/>
  <c r="AKV35" i="12"/>
  <c r="AKW35" i="12"/>
  <c r="AKX35" i="12"/>
  <c r="AKY35" i="12"/>
  <c r="AKZ35" i="12"/>
  <c r="ALA35" i="12"/>
  <c r="ALB35" i="12"/>
  <c r="ALC35" i="12"/>
  <c r="ALD35" i="12"/>
  <c r="ALE35" i="12"/>
  <c r="ALF35" i="12"/>
  <c r="ALG35" i="12"/>
  <c r="ALH35" i="12"/>
  <c r="ALI35" i="12"/>
  <c r="ALJ35" i="12"/>
  <c r="ALK35" i="12"/>
  <c r="ALL35" i="12"/>
  <c r="ALM35" i="12"/>
  <c r="ALN35" i="12"/>
  <c r="ALO35" i="12"/>
  <c r="ALP35" i="12"/>
  <c r="ALQ35" i="12"/>
  <c r="ALR35" i="12"/>
  <c r="ALS35" i="12"/>
  <c r="ALT35" i="12"/>
  <c r="ALU35" i="12"/>
  <c r="ALV35" i="12"/>
  <c r="ALW35" i="12"/>
  <c r="ALX35" i="12"/>
  <c r="ALY35" i="12"/>
  <c r="ALZ35" i="12"/>
  <c r="AMA35" i="12"/>
  <c r="AMB35" i="12"/>
  <c r="AMC35" i="12"/>
  <c r="AMD35" i="12"/>
  <c r="AME35" i="12"/>
  <c r="AMF35" i="12"/>
  <c r="AMG35" i="12"/>
  <c r="AMH35" i="12"/>
  <c r="AMI35" i="12"/>
  <c r="AMJ35" i="12"/>
  <c r="AMK35" i="12"/>
  <c r="AML35" i="12"/>
  <c r="AMM35" i="12"/>
  <c r="AMN35" i="12"/>
  <c r="AMO35" i="12"/>
  <c r="AMP35" i="12"/>
  <c r="AMQ35" i="12"/>
  <c r="AMR35" i="12"/>
  <c r="AMS35" i="12"/>
  <c r="AMT35" i="12"/>
  <c r="AMU35" i="12"/>
  <c r="AMV35" i="12"/>
  <c r="AMW35" i="12"/>
  <c r="AMX35" i="12"/>
  <c r="AMY35" i="12"/>
  <c r="AMZ35" i="12"/>
  <c r="ANA35" i="12"/>
  <c r="ANB35" i="12"/>
  <c r="ANC35" i="12"/>
  <c r="AND35" i="12"/>
  <c r="ANE35" i="12"/>
  <c r="ANF35" i="12"/>
  <c r="ANG35" i="12"/>
  <c r="ANH35" i="12"/>
  <c r="ANI35" i="12"/>
  <c r="ANJ35" i="12"/>
  <c r="ANK35" i="12"/>
  <c r="ANL35" i="12"/>
  <c r="ANM35" i="12"/>
  <c r="ANN35" i="12"/>
  <c r="ANO35" i="12"/>
  <c r="ANP35" i="12"/>
  <c r="ANQ35" i="12"/>
  <c r="ANR35" i="12"/>
  <c r="ANS35" i="12"/>
  <c r="ANT35" i="12"/>
  <c r="ANU35" i="12"/>
  <c r="ANV35" i="12"/>
  <c r="ANW35" i="12"/>
  <c r="ANX35" i="12"/>
  <c r="ANY35" i="12"/>
  <c r="ANZ35" i="12"/>
  <c r="AOA35" i="12"/>
  <c r="AOB35" i="12"/>
  <c r="AOC35" i="12"/>
  <c r="AOD35" i="12"/>
  <c r="AOE35" i="12"/>
  <c r="AOF35" i="12"/>
  <c r="AOG35" i="12"/>
  <c r="AOH35" i="12"/>
  <c r="AOI35" i="12"/>
  <c r="AOJ35" i="12"/>
  <c r="AOK35" i="12"/>
  <c r="AOL35" i="12"/>
  <c r="AOM35" i="12"/>
  <c r="AON35" i="12"/>
  <c r="AOO35" i="12"/>
  <c r="AOP35" i="12"/>
  <c r="AOQ35" i="12"/>
  <c r="AOR35" i="12"/>
  <c r="AOS35" i="12"/>
  <c r="AOT35" i="12"/>
  <c r="AOU35" i="12"/>
  <c r="AOV35" i="12"/>
  <c r="AOW35" i="12"/>
  <c r="AOX35" i="12"/>
  <c r="AOY35" i="12"/>
  <c r="AOZ35" i="12"/>
  <c r="APA35" i="12"/>
  <c r="APB35" i="12"/>
  <c r="APC35" i="12"/>
  <c r="APD35" i="12"/>
  <c r="APE35" i="12"/>
  <c r="APF35" i="12"/>
  <c r="APG35" i="12"/>
  <c r="APH35" i="12"/>
  <c r="API35" i="12"/>
  <c r="APJ35" i="12"/>
  <c r="APK35" i="12"/>
  <c r="APL35" i="12"/>
  <c r="APM35" i="12"/>
  <c r="APN35" i="12"/>
  <c r="APO35" i="12"/>
  <c r="APP35" i="12"/>
  <c r="APQ35" i="12"/>
  <c r="APR35" i="12"/>
  <c r="APS35" i="12"/>
  <c r="APT35" i="12"/>
  <c r="APU35" i="12"/>
  <c r="APV35" i="12"/>
  <c r="APW35" i="12"/>
  <c r="APX35" i="12"/>
  <c r="APY35" i="12"/>
  <c r="APZ35" i="12"/>
  <c r="AQA35" i="12"/>
  <c r="AQB35" i="12"/>
  <c r="AQC35" i="12"/>
  <c r="AQD35" i="12"/>
  <c r="AQE35" i="12"/>
  <c r="AQF35" i="12"/>
  <c r="AQG35" i="12"/>
  <c r="AQH35" i="12"/>
  <c r="AQI35" i="12"/>
  <c r="AQJ35" i="12"/>
  <c r="AQK35" i="12"/>
  <c r="AQL35" i="12"/>
  <c r="AQM35" i="12"/>
  <c r="AQN35" i="12"/>
  <c r="AQO35" i="12"/>
  <c r="AQP35" i="12"/>
  <c r="AQQ35" i="12"/>
  <c r="AQR35" i="12"/>
  <c r="AQS35" i="12"/>
  <c r="AQT35" i="12"/>
  <c r="AQU35" i="12"/>
  <c r="AQV35" i="12"/>
  <c r="AQW35" i="12"/>
  <c r="AQX35" i="12"/>
  <c r="AQY35" i="12"/>
  <c r="AQZ35" i="12"/>
  <c r="ARA35" i="12"/>
  <c r="ARB35" i="12"/>
  <c r="ARC35" i="12"/>
  <c r="ARD35" i="12"/>
  <c r="ARE35" i="12"/>
  <c r="ARF35" i="12"/>
  <c r="ARG35" i="12"/>
  <c r="ARH35" i="12"/>
  <c r="ARI35" i="12"/>
  <c r="ARJ35" i="12"/>
  <c r="ARK35" i="12"/>
  <c r="ARL35" i="12"/>
  <c r="ARM35" i="12"/>
  <c r="ARN35" i="12"/>
  <c r="ARO35" i="12"/>
  <c r="ARP35" i="12"/>
  <c r="ARQ35" i="12"/>
  <c r="ARR35" i="12"/>
  <c r="ARS35" i="12"/>
  <c r="ART35" i="12"/>
  <c r="ARU35" i="12"/>
  <c r="ARV35" i="12"/>
  <c r="ARW35" i="12"/>
  <c r="ARX35" i="12"/>
  <c r="ARY35" i="12"/>
  <c r="ARZ35" i="12"/>
  <c r="ASA35" i="12"/>
  <c r="ASB35" i="12"/>
  <c r="ASC35" i="12"/>
  <c r="ASD35" i="12"/>
  <c r="ASE35" i="12"/>
  <c r="ASF35" i="12"/>
  <c r="ASG35" i="12"/>
  <c r="ASH35" i="12"/>
  <c r="ASI35" i="12"/>
  <c r="ASJ35" i="12"/>
  <c r="ASK35" i="12"/>
  <c r="ASL35" i="12"/>
  <c r="ASM35" i="12"/>
  <c r="ASN35" i="12"/>
  <c r="ASO35" i="12"/>
  <c r="ASP35" i="12"/>
  <c r="ASQ35" i="12"/>
  <c r="ASR35" i="12"/>
  <c r="ASS35" i="12"/>
  <c r="AST35" i="12"/>
  <c r="ASU35" i="12"/>
  <c r="ASV35" i="12"/>
  <c r="ASW35" i="12"/>
  <c r="ASX35" i="12"/>
  <c r="ASY35" i="12"/>
  <c r="ASZ35" i="12"/>
  <c r="ATA35" i="12"/>
  <c r="ATB35" i="12"/>
  <c r="ATC35" i="12"/>
  <c r="ATD35" i="12"/>
  <c r="ATE35" i="12"/>
  <c r="ATF35" i="12"/>
  <c r="ATG35" i="12"/>
  <c r="ATH35" i="12"/>
  <c r="ATI35" i="12"/>
  <c r="ATJ35" i="12"/>
  <c r="ATK35" i="12"/>
  <c r="ATL35" i="12"/>
  <c r="ATM35" i="12"/>
  <c r="ATN35" i="12"/>
  <c r="ATO35" i="12"/>
  <c r="ATP35" i="12"/>
  <c r="ATQ35" i="12"/>
  <c r="ATR35" i="12"/>
  <c r="ATS35" i="12"/>
  <c r="ATT35" i="12"/>
  <c r="ATU35" i="12"/>
  <c r="ATV35" i="12"/>
  <c r="ATW35" i="12"/>
  <c r="ATX35" i="12"/>
  <c r="ATY35" i="12"/>
  <c r="ATZ35" i="12"/>
  <c r="AUA35" i="12"/>
  <c r="AUB35" i="12"/>
  <c r="AUC35" i="12"/>
  <c r="AUD35" i="12"/>
  <c r="AUE35" i="12"/>
  <c r="AUF35" i="12"/>
  <c r="AUG35" i="12"/>
  <c r="AUH35" i="12"/>
  <c r="AUI35" i="12"/>
  <c r="AUJ35" i="12"/>
  <c r="AUK35" i="12"/>
  <c r="AUL35" i="12"/>
  <c r="AUM35" i="12"/>
  <c r="AUN35" i="12"/>
  <c r="AUO35" i="12"/>
  <c r="AUP35" i="12"/>
  <c r="AUQ35" i="12"/>
  <c r="AUR35" i="12"/>
  <c r="AUS35" i="12"/>
  <c r="AUT35" i="12"/>
  <c r="AUU35" i="12"/>
  <c r="AUV35" i="12"/>
  <c r="AUW35" i="12"/>
  <c r="AUX35" i="12"/>
  <c r="AUY35" i="12"/>
  <c r="AUZ35" i="12"/>
  <c r="AVA35" i="12"/>
  <c r="AVB35" i="12"/>
  <c r="AVC35" i="12"/>
  <c r="AVD35" i="12"/>
  <c r="AVE35" i="12"/>
  <c r="AVF35" i="12"/>
  <c r="AVG35" i="12"/>
  <c r="AVH35" i="12"/>
  <c r="AVI35" i="12"/>
  <c r="AVJ35" i="12"/>
  <c r="AVK35" i="12"/>
  <c r="AVL35" i="12"/>
  <c r="AVM35" i="12"/>
  <c r="AVN35" i="12"/>
  <c r="AVO35" i="12"/>
  <c r="AVP35" i="12"/>
  <c r="AVQ35" i="12"/>
  <c r="AVR35" i="12"/>
  <c r="AVS35" i="12"/>
  <c r="AVT35" i="12"/>
  <c r="AVU35" i="12"/>
  <c r="AVV35" i="12"/>
  <c r="AVW35" i="12"/>
  <c r="AVX35" i="12"/>
  <c r="AVY35" i="12"/>
  <c r="AVZ35" i="12"/>
  <c r="AWA35" i="12"/>
  <c r="AWB35" i="12"/>
  <c r="AWC35" i="12"/>
  <c r="AWD35" i="12"/>
  <c r="AWE35" i="12"/>
  <c r="AWF35" i="12"/>
  <c r="AWG35" i="12"/>
  <c r="AWH35" i="12"/>
  <c r="AWI35" i="12"/>
  <c r="AWJ35" i="12"/>
  <c r="AWK35" i="12"/>
  <c r="AWL35" i="12"/>
  <c r="AWM35" i="12"/>
  <c r="AWN35" i="12"/>
  <c r="AWO35" i="12"/>
  <c r="AWP35" i="12"/>
  <c r="AWQ35" i="12"/>
  <c r="AWR35" i="12"/>
  <c r="AWS35" i="12"/>
  <c r="AWT35" i="12"/>
  <c r="AWU35" i="12"/>
  <c r="AWV35" i="12"/>
  <c r="AWW35" i="12"/>
  <c r="AWX35" i="12"/>
  <c r="AWY35" i="12"/>
  <c r="AWZ35" i="12"/>
  <c r="AXA35" i="12"/>
  <c r="AXB35" i="12"/>
  <c r="AXC35" i="12"/>
  <c r="AXD35" i="12"/>
  <c r="AXE35" i="12"/>
  <c r="AXF35" i="12"/>
  <c r="AXG35" i="12"/>
  <c r="AXH35" i="12"/>
  <c r="AXI35" i="12"/>
  <c r="AXJ35" i="12"/>
  <c r="AXK35" i="12"/>
  <c r="AXL35" i="12"/>
  <c r="AXM35" i="12"/>
  <c r="AXN35" i="12"/>
  <c r="AXO35" i="12"/>
  <c r="AXP35" i="12"/>
  <c r="AXQ35" i="12"/>
  <c r="AXR35" i="12"/>
  <c r="AXS35" i="12"/>
  <c r="AXT35" i="12"/>
  <c r="AXU35" i="12"/>
  <c r="AXV35" i="12"/>
  <c r="AXW35" i="12"/>
  <c r="AXX35" i="12"/>
  <c r="AXY35" i="12"/>
  <c r="AXZ35" i="12"/>
  <c r="AYA35" i="12"/>
  <c r="AYB35" i="12"/>
  <c r="AYC35" i="12"/>
  <c r="AYD35" i="12"/>
  <c r="AYE35" i="12"/>
  <c r="AYF35" i="12"/>
  <c r="AYG35" i="12"/>
  <c r="AYH35" i="12"/>
  <c r="AYI35" i="12"/>
  <c r="AYJ35" i="12"/>
  <c r="AYK35" i="12"/>
  <c r="AYL35" i="12"/>
  <c r="AYM35" i="12"/>
  <c r="AYN35" i="12"/>
  <c r="AYO35" i="12"/>
  <c r="AYP35" i="12"/>
  <c r="AYQ35" i="12"/>
  <c r="AYR35" i="12"/>
  <c r="AYS35" i="12"/>
  <c r="AYT35" i="12"/>
  <c r="AYU35" i="12"/>
  <c r="AYV35" i="12"/>
  <c r="AYW35" i="12"/>
  <c r="AYX35" i="12"/>
  <c r="AYY35" i="12"/>
  <c r="AYZ35" i="12"/>
  <c r="AZA35" i="12"/>
  <c r="AZB35" i="12"/>
  <c r="AZC35" i="12"/>
  <c r="AZD35" i="12"/>
  <c r="AZE35" i="12"/>
  <c r="AZF35" i="12"/>
  <c r="AZG35" i="12"/>
  <c r="AZH35" i="12"/>
  <c r="AZI35" i="12"/>
  <c r="AZJ35" i="12"/>
  <c r="AZK35" i="12"/>
  <c r="AZL35" i="12"/>
  <c r="AZM35" i="12"/>
  <c r="AZN35" i="12"/>
  <c r="AZO35" i="12"/>
  <c r="AZP35" i="12"/>
  <c r="AZQ35" i="12"/>
  <c r="AZR35" i="12"/>
  <c r="AZS35" i="12"/>
  <c r="AZT35" i="12"/>
  <c r="AZU35" i="12"/>
  <c r="AZV35" i="12"/>
  <c r="AZW35" i="12"/>
  <c r="AZX35" i="12"/>
  <c r="AZY35" i="12"/>
  <c r="AZZ35" i="12"/>
  <c r="BAA35" i="12"/>
  <c r="BAB35" i="12"/>
  <c r="BAC35" i="12"/>
  <c r="BAD35" i="12"/>
  <c r="BAE35" i="12"/>
  <c r="BAF35" i="12"/>
  <c r="BAG35" i="12"/>
  <c r="BAH35" i="12"/>
  <c r="BAI35" i="12"/>
  <c r="BAJ35" i="12"/>
  <c r="BAK35" i="12"/>
  <c r="BAL35" i="12"/>
  <c r="BAM35" i="12"/>
  <c r="BAN35" i="12"/>
  <c r="BAO35" i="12"/>
  <c r="BAP35" i="12"/>
  <c r="BAQ35" i="12"/>
  <c r="BAR35" i="12"/>
  <c r="BAS35" i="12"/>
  <c r="BAT35" i="12"/>
  <c r="BAU35" i="12"/>
  <c r="BAV35" i="12"/>
  <c r="BAW35" i="12"/>
  <c r="BAX35" i="12"/>
  <c r="BAY35" i="12"/>
  <c r="BAZ35" i="12"/>
  <c r="BBA35" i="12"/>
  <c r="BBB35" i="12"/>
  <c r="BBC35" i="12"/>
  <c r="BBD35" i="12"/>
  <c r="BBE35" i="12"/>
  <c r="BBF35" i="12"/>
  <c r="BBG35" i="12"/>
  <c r="BBH35" i="12"/>
  <c r="BBI35" i="12"/>
  <c r="BBJ35" i="12"/>
  <c r="BBK35" i="12"/>
  <c r="BBL35" i="12"/>
  <c r="BBM35" i="12"/>
  <c r="BBN35" i="12"/>
  <c r="BBO35" i="12"/>
  <c r="BBP35" i="12"/>
  <c r="BBQ35" i="12"/>
  <c r="BBR35" i="12"/>
  <c r="BBS35" i="12"/>
  <c r="BBT35" i="12"/>
  <c r="BBU35" i="12"/>
  <c r="BBV35" i="12"/>
  <c r="BBW35" i="12"/>
  <c r="BBX35" i="12"/>
  <c r="BBY35" i="12"/>
  <c r="BBZ35" i="12"/>
  <c r="BCA35" i="12"/>
  <c r="BCB35" i="12"/>
  <c r="BCC35" i="12"/>
  <c r="BCD35" i="12"/>
  <c r="BCE35" i="12"/>
  <c r="BCF35" i="12"/>
  <c r="BCG35" i="12"/>
  <c r="BCH35" i="12"/>
  <c r="BCI35" i="12"/>
  <c r="BCJ35" i="12"/>
  <c r="BCK35" i="12"/>
  <c r="BCL35" i="12"/>
  <c r="BCM35" i="12"/>
  <c r="BCN35" i="12"/>
  <c r="BCO35" i="12"/>
  <c r="BCP35" i="12"/>
  <c r="BCQ35" i="12"/>
  <c r="BCR35" i="12"/>
  <c r="BCS35" i="12"/>
  <c r="BCT35" i="12"/>
  <c r="BCU35" i="12"/>
  <c r="BCV35" i="12"/>
  <c r="BCW35" i="12"/>
  <c r="BCX35" i="12"/>
  <c r="BCY35" i="12"/>
  <c r="BCZ35" i="12"/>
  <c r="BDA35" i="12"/>
  <c r="BDB35" i="12"/>
  <c r="BDC35" i="12"/>
  <c r="BDD35" i="12"/>
  <c r="BDE35" i="12"/>
  <c r="BDF35" i="12"/>
  <c r="BDG35" i="12"/>
  <c r="BDH35" i="12"/>
  <c r="BDI35" i="12"/>
  <c r="BDJ35" i="12"/>
  <c r="BDK35" i="12"/>
  <c r="BDL35" i="12"/>
  <c r="BDM35" i="12"/>
  <c r="BDN35" i="12"/>
  <c r="BDO35" i="12"/>
  <c r="BDP35" i="12"/>
  <c r="BDQ35" i="12"/>
  <c r="BDR35" i="12"/>
  <c r="BDS35" i="12"/>
  <c r="BDT35" i="12"/>
  <c r="BDU35" i="12"/>
  <c r="BDV35" i="12"/>
  <c r="BDW35" i="12"/>
  <c r="BDX35" i="12"/>
  <c r="BDY35" i="12"/>
  <c r="BDZ35" i="12"/>
  <c r="BEA35" i="12"/>
  <c r="BEB35" i="12"/>
  <c r="BEC35" i="12"/>
  <c r="BED35" i="12"/>
  <c r="BEE35" i="12"/>
  <c r="BEF35" i="12"/>
  <c r="BEG35" i="12"/>
  <c r="BEH35" i="12"/>
  <c r="BEI35" i="12"/>
  <c r="BEJ35" i="12"/>
  <c r="BEK35" i="12"/>
  <c r="BEL35" i="12"/>
  <c r="BEM35" i="12"/>
  <c r="BEN35" i="12"/>
  <c r="BEO35" i="12"/>
  <c r="BEP35" i="12"/>
  <c r="BEQ35" i="12"/>
  <c r="BER35" i="12"/>
  <c r="BES35" i="12"/>
  <c r="BET35" i="12"/>
  <c r="BEU35" i="12"/>
  <c r="BEV35" i="12"/>
  <c r="BEW35" i="12"/>
  <c r="BEX35" i="12"/>
  <c r="BEY35" i="12"/>
  <c r="BEZ35" i="12"/>
  <c r="BFA35" i="12"/>
  <c r="BFB35" i="12"/>
  <c r="BFC35" i="12"/>
  <c r="BFD35" i="12"/>
  <c r="BFE35" i="12"/>
  <c r="BFF35" i="12"/>
  <c r="BFG35" i="12"/>
  <c r="BFH35" i="12"/>
  <c r="BFI35" i="12"/>
  <c r="BFJ35" i="12"/>
  <c r="BFK35" i="12"/>
  <c r="BFL35" i="12"/>
  <c r="BFM35" i="12"/>
  <c r="BFN35" i="12"/>
  <c r="BFO35" i="12"/>
  <c r="BFP35" i="12"/>
  <c r="BFQ35" i="12"/>
  <c r="BFR35" i="12"/>
  <c r="BFS35" i="12"/>
  <c r="BFT35" i="12"/>
  <c r="BFU35" i="12"/>
  <c r="BFV35" i="12"/>
  <c r="BFW35" i="12"/>
  <c r="BFX35" i="12"/>
  <c r="BFY35" i="12"/>
  <c r="BFZ35" i="12"/>
  <c r="BGA35" i="12"/>
  <c r="BGB35" i="12"/>
  <c r="BGC35" i="12"/>
  <c r="BGD35" i="12"/>
  <c r="BGE35" i="12"/>
  <c r="BGF35" i="12"/>
  <c r="BGG35" i="12"/>
  <c r="BGH35" i="12"/>
  <c r="BGI35" i="12"/>
  <c r="BGJ35" i="12"/>
  <c r="BGK35" i="12"/>
  <c r="BGL35" i="12"/>
  <c r="BGM35" i="12"/>
  <c r="BGN35" i="12"/>
  <c r="BGO35" i="12"/>
  <c r="BGP35" i="12"/>
  <c r="BGQ35" i="12"/>
  <c r="BGR35" i="12"/>
  <c r="BGS35" i="12"/>
  <c r="BGT35" i="12"/>
  <c r="BGU35" i="12"/>
  <c r="BGV35" i="12"/>
  <c r="BGW35" i="12"/>
  <c r="BGX35" i="12"/>
  <c r="BGY35" i="12"/>
  <c r="BGZ35" i="12"/>
  <c r="BHA35" i="12"/>
  <c r="BHB35" i="12"/>
  <c r="BHC35" i="12"/>
  <c r="BHD35" i="12"/>
  <c r="BHE35" i="12"/>
  <c r="BHF35" i="12"/>
  <c r="BHG35" i="12"/>
  <c r="BHH35" i="12"/>
  <c r="BHI35" i="12"/>
  <c r="BHJ35" i="12"/>
  <c r="BHK35" i="12"/>
  <c r="BHL35" i="12"/>
  <c r="BHM35" i="12"/>
  <c r="BHN35" i="12"/>
  <c r="BHO35" i="12"/>
  <c r="BHP35" i="12"/>
  <c r="BHQ35" i="12"/>
  <c r="BHR35" i="12"/>
  <c r="BHS35" i="12"/>
  <c r="BHT35" i="12"/>
  <c r="BHU35" i="12"/>
  <c r="BHV35" i="12"/>
  <c r="BHW35" i="12"/>
  <c r="BHX35" i="12"/>
  <c r="BHY35" i="12"/>
  <c r="BHZ35" i="12"/>
  <c r="BIA35" i="12"/>
  <c r="BIB35" i="12"/>
  <c r="BIC35" i="12"/>
  <c r="BID35" i="12"/>
  <c r="BIE35" i="12"/>
  <c r="BIF35" i="12"/>
  <c r="BIG35" i="12"/>
  <c r="BIH35" i="12"/>
  <c r="BII35" i="12"/>
  <c r="BIJ35" i="12"/>
  <c r="BIK35" i="12"/>
  <c r="BIL35" i="12"/>
  <c r="BIM35" i="12"/>
  <c r="BIN35" i="12"/>
  <c r="BIO35" i="12"/>
  <c r="BIP35" i="12"/>
  <c r="BIQ35" i="12"/>
  <c r="BIR35" i="12"/>
  <c r="BIS35" i="12"/>
  <c r="BIT35" i="12"/>
  <c r="BIU35" i="12"/>
  <c r="BIV35" i="12"/>
  <c r="BIW35" i="12"/>
  <c r="BIX35" i="12"/>
  <c r="BIY35" i="12"/>
  <c r="BIZ35" i="12"/>
  <c r="BJA35" i="12"/>
  <c r="BJB35" i="12"/>
  <c r="BJC35" i="12"/>
  <c r="BJD35" i="12"/>
  <c r="BJE35" i="12"/>
  <c r="BJF35" i="12"/>
  <c r="BJG35" i="12"/>
  <c r="BJH35" i="12"/>
  <c r="BJI35" i="12"/>
  <c r="BJJ35" i="12"/>
  <c r="BJK35" i="12"/>
  <c r="BJL35" i="12"/>
  <c r="BJM35" i="12"/>
  <c r="BJN35" i="12"/>
  <c r="BJO35" i="12"/>
  <c r="BJP35" i="12"/>
  <c r="BJQ35" i="12"/>
  <c r="BJR35" i="12"/>
  <c r="BJS35" i="12"/>
  <c r="BJT35" i="12"/>
  <c r="BJU35" i="12"/>
  <c r="BJV35" i="12"/>
  <c r="BJW35" i="12"/>
  <c r="BJX35" i="12"/>
  <c r="BJY35" i="12"/>
  <c r="BJZ35" i="12"/>
  <c r="BKA35" i="12"/>
  <c r="BKB35" i="12"/>
  <c r="BKC35" i="12"/>
  <c r="BKD35" i="12"/>
  <c r="BKE35" i="12"/>
  <c r="BKF35" i="12"/>
  <c r="BKG35" i="12"/>
  <c r="BKH35" i="12"/>
  <c r="BKI35" i="12"/>
  <c r="BKJ35" i="12"/>
  <c r="BKK35" i="12"/>
  <c r="BKL35" i="12"/>
  <c r="BKM35" i="12"/>
  <c r="BKN35" i="12"/>
  <c r="BKO35" i="12"/>
  <c r="BKP35" i="12"/>
  <c r="BKQ35" i="12"/>
  <c r="BKR35" i="12"/>
  <c r="BKS35" i="12"/>
  <c r="BKT35" i="12"/>
  <c r="BKU35" i="12"/>
  <c r="BKV35" i="12"/>
  <c r="BKW35" i="12"/>
  <c r="BKX35" i="12"/>
  <c r="BKY35" i="12"/>
  <c r="BKZ35" i="12"/>
  <c r="BLA35" i="12"/>
  <c r="BLB35" i="12"/>
  <c r="BLC35" i="12"/>
  <c r="BLD35" i="12"/>
  <c r="BLE35" i="12"/>
  <c r="BLF35" i="12"/>
  <c r="BLG35" i="12"/>
  <c r="BLH35" i="12"/>
  <c r="BLI35" i="12"/>
  <c r="BLJ35" i="12"/>
  <c r="BLK35" i="12"/>
  <c r="BLL35" i="12"/>
  <c r="BLM35" i="12"/>
  <c r="BLN35" i="12"/>
  <c r="BLO35" i="12"/>
  <c r="BLP35" i="12"/>
  <c r="BLQ35" i="12"/>
  <c r="BLR35" i="12"/>
  <c r="BLS35" i="12"/>
  <c r="BLT35" i="12"/>
  <c r="BLU35" i="12"/>
  <c r="BLV35" i="12"/>
  <c r="BLW35" i="12"/>
  <c r="BLX35" i="12"/>
  <c r="BLY35" i="12"/>
  <c r="BLZ35" i="12"/>
  <c r="BMA35" i="12"/>
  <c r="BMB35" i="12"/>
  <c r="BMC35" i="12"/>
  <c r="BMD35" i="12"/>
  <c r="BME35" i="12"/>
  <c r="BMF35" i="12"/>
  <c r="BMG35" i="12"/>
  <c r="BMH35" i="12"/>
  <c r="BMI35" i="12"/>
  <c r="BMJ35" i="12"/>
  <c r="BMK35" i="12"/>
  <c r="BML35" i="12"/>
  <c r="BMM35" i="12"/>
  <c r="BMN35" i="12"/>
  <c r="BMO35" i="12"/>
  <c r="BMP35" i="12"/>
  <c r="BMQ35" i="12"/>
  <c r="BMR35" i="12"/>
  <c r="BMS35" i="12"/>
  <c r="BMT35" i="12"/>
  <c r="BMU35" i="12"/>
  <c r="BMV35" i="12"/>
  <c r="BMW35" i="12"/>
  <c r="BMX35" i="12"/>
  <c r="BMY35" i="12"/>
  <c r="BMZ35" i="12"/>
  <c r="BNA35" i="12"/>
  <c r="BNB35" i="12"/>
  <c r="BNC35" i="12"/>
  <c r="BND35" i="12"/>
  <c r="BNE35" i="12"/>
  <c r="BNF35" i="12"/>
  <c r="BNG35" i="12"/>
  <c r="BNH35" i="12"/>
  <c r="BNI35" i="12"/>
  <c r="BNJ35" i="12"/>
  <c r="BNK35" i="12"/>
  <c r="BNL35" i="12"/>
  <c r="BNM35" i="12"/>
  <c r="BNN35" i="12"/>
  <c r="BNO35" i="12"/>
  <c r="BNP35" i="12"/>
  <c r="BNQ35" i="12"/>
  <c r="BNR35" i="12"/>
  <c r="BNS35" i="12"/>
  <c r="BNT35" i="12"/>
  <c r="BNU35" i="12"/>
  <c r="BNV35" i="12"/>
  <c r="BNW35" i="12"/>
  <c r="BNX35" i="12"/>
  <c r="BNY35" i="12"/>
  <c r="BNZ35" i="12"/>
  <c r="BOA35" i="12"/>
  <c r="BOB35" i="12"/>
  <c r="BOC35" i="12"/>
  <c r="BOD35" i="12"/>
  <c r="BOE35" i="12"/>
  <c r="BOF35" i="12"/>
  <c r="BOG35" i="12"/>
  <c r="BOH35" i="12"/>
  <c r="BOI35" i="12"/>
  <c r="BOJ35" i="12"/>
  <c r="BOK35" i="12"/>
  <c r="BOL35" i="12"/>
  <c r="BOM35" i="12"/>
  <c r="BON35" i="12"/>
  <c r="BOO35" i="12"/>
  <c r="BOP35" i="12"/>
  <c r="BOQ35" i="12"/>
  <c r="BOR35" i="12"/>
  <c r="BOS35" i="12"/>
  <c r="BOT35" i="12"/>
  <c r="BOU35" i="12"/>
  <c r="BOV35" i="12"/>
  <c r="BOW35" i="12"/>
  <c r="BOX35" i="12"/>
  <c r="BOY35" i="12"/>
  <c r="BOZ35" i="12"/>
  <c r="BPA35" i="12"/>
  <c r="BPB35" i="12"/>
  <c r="BPC35" i="12"/>
  <c r="BPD35" i="12"/>
  <c r="BPE35" i="12"/>
  <c r="BPF35" i="12"/>
  <c r="BPG35" i="12"/>
  <c r="BPH35" i="12"/>
  <c r="BPI35" i="12"/>
  <c r="BPJ35" i="12"/>
  <c r="BPK35" i="12"/>
  <c r="BPL35" i="12"/>
  <c r="BPM35" i="12"/>
  <c r="BPN35" i="12"/>
  <c r="BPO35" i="12"/>
  <c r="BPP35" i="12"/>
  <c r="BPQ35" i="12"/>
  <c r="BPR35" i="12"/>
  <c r="BPS35" i="12"/>
  <c r="BPT35" i="12"/>
  <c r="BPU35" i="12"/>
  <c r="BPV35" i="12"/>
  <c r="BPW35" i="12"/>
  <c r="BPX35" i="12"/>
  <c r="BPY35" i="12"/>
  <c r="BPZ35" i="12"/>
  <c r="BQA35" i="12"/>
  <c r="BQB35" i="12"/>
  <c r="BQC35" i="12"/>
  <c r="BQD35" i="12"/>
  <c r="BQE35" i="12"/>
  <c r="BQF35" i="12"/>
  <c r="BQG35" i="12"/>
  <c r="BQH35" i="12"/>
  <c r="BQI35" i="12"/>
  <c r="BQJ35" i="12"/>
  <c r="BQK35" i="12"/>
  <c r="BQL35" i="12"/>
  <c r="BQM35" i="12"/>
  <c r="BQN35" i="12"/>
  <c r="BQO35" i="12"/>
  <c r="BQP35" i="12"/>
  <c r="BQQ35" i="12"/>
  <c r="BQR35" i="12"/>
  <c r="BQS35" i="12"/>
  <c r="BQT35" i="12"/>
  <c r="BQU35" i="12"/>
  <c r="BQV35" i="12"/>
  <c r="BQW35" i="12"/>
  <c r="BQX35" i="12"/>
  <c r="BQY35" i="12"/>
  <c r="BQZ35" i="12"/>
  <c r="BRA35" i="12"/>
  <c r="BRB35" i="12"/>
  <c r="BRC35" i="12"/>
  <c r="BRD35" i="12"/>
  <c r="BRE35" i="12"/>
  <c r="BRF35" i="12"/>
  <c r="BRG35" i="12"/>
  <c r="BRH35" i="12"/>
  <c r="BRI35" i="12"/>
  <c r="BRJ35" i="12"/>
  <c r="BRK35" i="12"/>
  <c r="BRL35" i="12"/>
  <c r="BRM35" i="12"/>
  <c r="BRN35" i="12"/>
  <c r="BRO35" i="12"/>
  <c r="BRP35" i="12"/>
  <c r="BRQ35" i="12"/>
  <c r="BRR35" i="12"/>
  <c r="BRS35" i="12"/>
  <c r="BRT35" i="12"/>
  <c r="BRU35" i="12"/>
  <c r="BRV35" i="12"/>
  <c r="BRW35" i="12"/>
  <c r="BRX35" i="12"/>
  <c r="BRY35" i="12"/>
  <c r="BRZ35" i="12"/>
  <c r="BSA35" i="12"/>
  <c r="BSB35" i="12"/>
  <c r="BSC35" i="12"/>
  <c r="BSD35" i="12"/>
  <c r="BSE35" i="12"/>
  <c r="BSF35" i="12"/>
  <c r="BSG35" i="12"/>
  <c r="BSH35" i="12"/>
  <c r="BSI35" i="12"/>
  <c r="BSJ35" i="12"/>
  <c r="BSK35" i="12"/>
  <c r="BSL35" i="12"/>
  <c r="BSM35" i="12"/>
  <c r="BSN35" i="12"/>
  <c r="BSO35" i="12"/>
  <c r="BSP35" i="12"/>
  <c r="BSQ35" i="12"/>
  <c r="BSR35" i="12"/>
  <c r="BSS35" i="12"/>
  <c r="BST35" i="12"/>
  <c r="BSU35" i="12"/>
  <c r="BSV35" i="12"/>
  <c r="BSW35" i="12"/>
  <c r="BSX35" i="12"/>
  <c r="BSY35" i="12"/>
  <c r="BSZ35" i="12"/>
  <c r="BTA35" i="12"/>
  <c r="BTB35" i="12"/>
  <c r="BTC35" i="12"/>
  <c r="BTD35" i="12"/>
  <c r="BTE35" i="12"/>
  <c r="BTF35" i="12"/>
  <c r="BTG35" i="12"/>
  <c r="BTH35" i="12"/>
  <c r="BTI35" i="12"/>
  <c r="BTJ35" i="12"/>
  <c r="BTK35" i="12"/>
  <c r="BTL35" i="12"/>
  <c r="BTM35" i="12"/>
  <c r="BTN35" i="12"/>
  <c r="BTO35" i="12"/>
  <c r="BTP35" i="12"/>
  <c r="BTQ35" i="12"/>
  <c r="BTR35" i="12"/>
  <c r="BTS35" i="12"/>
  <c r="BTT35" i="12"/>
  <c r="BTU35" i="12"/>
  <c r="BTV35" i="12"/>
  <c r="BTW35" i="12"/>
  <c r="BTX35" i="12"/>
  <c r="BTY35" i="12"/>
  <c r="BTZ35" i="12"/>
  <c r="BUA35" i="12"/>
  <c r="BUB35" i="12"/>
  <c r="BUC35" i="12"/>
  <c r="BUD35" i="12"/>
  <c r="BUE35" i="12"/>
  <c r="BUF35" i="12"/>
  <c r="BUG35" i="12"/>
  <c r="BUH35" i="12"/>
  <c r="BUI35" i="12"/>
  <c r="BUJ35" i="12"/>
  <c r="BUK35" i="12"/>
  <c r="BUL35" i="12"/>
  <c r="BUM35" i="12"/>
  <c r="BUN35" i="12"/>
  <c r="BUO35" i="12"/>
  <c r="BUP35" i="12"/>
  <c r="BUQ35" i="12"/>
  <c r="BUR35" i="12"/>
  <c r="BUS35" i="12"/>
  <c r="BUT35" i="12"/>
  <c r="BUU35" i="12"/>
  <c r="BUV35" i="12"/>
  <c r="BUW35" i="12"/>
  <c r="BUX35" i="12"/>
  <c r="BUY35" i="12"/>
  <c r="BUZ35" i="12"/>
  <c r="BVA35" i="12"/>
  <c r="BVB35" i="12"/>
  <c r="BVC35" i="12"/>
  <c r="BVD35" i="12"/>
  <c r="BVE35" i="12"/>
  <c r="BVF35" i="12"/>
  <c r="BVG35" i="12"/>
  <c r="BVH35" i="12"/>
  <c r="BVI35" i="12"/>
  <c r="BVJ35" i="12"/>
  <c r="BVK35" i="12"/>
  <c r="BVL35" i="12"/>
  <c r="BVM35" i="12"/>
  <c r="BVN35" i="12"/>
  <c r="BVO35" i="12"/>
  <c r="BVP35" i="12"/>
  <c r="BVQ35" i="12"/>
  <c r="BVR35" i="12"/>
  <c r="BVS35" i="12"/>
  <c r="BVT35" i="12"/>
  <c r="BVU35" i="12"/>
  <c r="BVV35" i="12"/>
  <c r="BVW35" i="12"/>
  <c r="BVX35" i="12"/>
  <c r="BVY35" i="12"/>
  <c r="BVZ35" i="12"/>
  <c r="BWA35" i="12"/>
  <c r="BWB35" i="12"/>
  <c r="BWC35" i="12"/>
  <c r="BWD35" i="12"/>
  <c r="BWE35" i="12"/>
  <c r="BWF35" i="12"/>
  <c r="BWG35" i="12"/>
  <c r="BWH35" i="12"/>
  <c r="BWI35" i="12"/>
  <c r="BWJ35" i="12"/>
  <c r="BWK35" i="12"/>
  <c r="BWL35" i="12"/>
  <c r="BWM35" i="12"/>
  <c r="BWN35" i="12"/>
  <c r="BWO35" i="12"/>
  <c r="BWP35" i="12"/>
  <c r="BWQ35" i="12"/>
  <c r="BWR35" i="12"/>
  <c r="BWS35" i="12"/>
  <c r="BWT35" i="12"/>
  <c r="BWU35" i="12"/>
  <c r="BWV35" i="12"/>
  <c r="BWW35" i="12"/>
  <c r="BWX35" i="12"/>
  <c r="BWY35" i="12"/>
  <c r="BWZ35" i="12"/>
  <c r="BXA35" i="12"/>
  <c r="BXB35" i="12"/>
  <c r="BXC35" i="12"/>
  <c r="BXD35" i="12"/>
  <c r="BXE35" i="12"/>
  <c r="BXF35" i="12"/>
  <c r="BXG35" i="12"/>
  <c r="BXH35" i="12"/>
  <c r="BXI35" i="12"/>
  <c r="BXJ35" i="12"/>
  <c r="BXK35" i="12"/>
  <c r="BXL35" i="12"/>
  <c r="BXM35" i="12"/>
  <c r="BXN35" i="12"/>
  <c r="BXO35" i="12"/>
  <c r="BXP35" i="12"/>
  <c r="BXQ35" i="12"/>
  <c r="BXR35" i="12"/>
  <c r="BXS35" i="12"/>
  <c r="BXT35" i="12"/>
  <c r="BXU35" i="12"/>
  <c r="BXV35" i="12"/>
  <c r="BXW35" i="12"/>
  <c r="BXX35" i="12"/>
  <c r="BXY35" i="12"/>
  <c r="BXZ35" i="12"/>
  <c r="BYA35" i="12"/>
  <c r="BYB35" i="12"/>
  <c r="BYC35" i="12"/>
  <c r="BYD35" i="12"/>
  <c r="BYE35" i="12"/>
  <c r="BYF35" i="12"/>
  <c r="BYG35" i="12"/>
  <c r="BYH35" i="12"/>
  <c r="BYI35" i="12"/>
  <c r="BYJ35" i="12"/>
  <c r="BYK35" i="12"/>
  <c r="BYL35" i="12"/>
  <c r="BYM35" i="12"/>
  <c r="BYN35" i="12"/>
  <c r="BYO35" i="12"/>
  <c r="BYP35" i="12"/>
  <c r="BYQ35" i="12"/>
  <c r="BYR35" i="12"/>
  <c r="BYS35" i="12"/>
  <c r="BYT35" i="12"/>
  <c r="BYU35" i="12"/>
  <c r="BYV35" i="12"/>
  <c r="BYW35" i="12"/>
  <c r="BYX35" i="12"/>
  <c r="BYY35" i="12"/>
  <c r="BYZ35" i="12"/>
  <c r="BZA35" i="12"/>
  <c r="BZB35" i="12"/>
  <c r="BZC35" i="12"/>
  <c r="BZD35" i="12"/>
  <c r="BZE35" i="12"/>
  <c r="BZF35" i="12"/>
  <c r="BZG35" i="12"/>
  <c r="BZH35" i="12"/>
  <c r="BZI35" i="12"/>
  <c r="BZJ35" i="12"/>
  <c r="BZK35" i="12"/>
  <c r="BZL35" i="12"/>
  <c r="BZM35" i="12"/>
  <c r="BZN35" i="12"/>
  <c r="BZO35" i="12"/>
  <c r="BZP35" i="12"/>
  <c r="BZQ35" i="12"/>
  <c r="BZR35" i="12"/>
  <c r="BZS35" i="12"/>
  <c r="BZT35" i="12"/>
  <c r="BZU35" i="12"/>
  <c r="BZV35" i="12"/>
  <c r="BZW35" i="12"/>
  <c r="BZX35" i="12"/>
  <c r="BZY35" i="12"/>
  <c r="BZZ35" i="12"/>
  <c r="CAA35" i="12"/>
  <c r="CAB35" i="12"/>
  <c r="CAC35" i="12"/>
  <c r="CAD35" i="12"/>
  <c r="CAE35" i="12"/>
  <c r="CAF35" i="12"/>
  <c r="CAG35" i="12"/>
  <c r="CAH35" i="12"/>
  <c r="CAI35" i="12"/>
  <c r="CAJ35" i="12"/>
  <c r="CAK35" i="12"/>
  <c r="CAL35" i="12"/>
  <c r="CAM35" i="12"/>
  <c r="CAN35" i="12"/>
  <c r="CAO35" i="12"/>
  <c r="CAP35" i="12"/>
  <c r="CAQ35" i="12"/>
  <c r="CAR35" i="12"/>
  <c r="CAS35" i="12"/>
  <c r="CAT35" i="12"/>
  <c r="CAU35" i="12"/>
  <c r="CAV35" i="12"/>
  <c r="CAW35" i="12"/>
  <c r="CAX35" i="12"/>
  <c r="CAY35" i="12"/>
  <c r="CAZ35" i="12"/>
  <c r="CBA35" i="12"/>
  <c r="CBB35" i="12"/>
  <c r="CBC35" i="12"/>
  <c r="CBD35" i="12"/>
  <c r="CBE35" i="12"/>
  <c r="CBF35" i="12"/>
  <c r="CBG35" i="12"/>
  <c r="CBH35" i="12"/>
  <c r="CBI35" i="12"/>
  <c r="CBJ35" i="12"/>
  <c r="CBK35" i="12"/>
  <c r="CBL35" i="12"/>
  <c r="CBM35" i="12"/>
  <c r="CBN35" i="12"/>
  <c r="CBO35" i="12"/>
  <c r="CBP35" i="12"/>
  <c r="CBQ35" i="12"/>
  <c r="CBR35" i="12"/>
  <c r="CBS35" i="12"/>
  <c r="CBT35" i="12"/>
  <c r="CBU35" i="12"/>
  <c r="CBV35" i="12"/>
  <c r="CBW35" i="12"/>
  <c r="CBX35" i="12"/>
  <c r="CBY35" i="12"/>
  <c r="CBZ35" i="12"/>
  <c r="CCA35" i="12"/>
  <c r="CCB35" i="12"/>
  <c r="CCC35" i="12"/>
  <c r="CCD35" i="12"/>
  <c r="CCE35" i="12"/>
  <c r="CCF35" i="12"/>
  <c r="CCG35" i="12"/>
  <c r="CCH35" i="12"/>
  <c r="CCI35" i="12"/>
  <c r="CCJ35" i="12"/>
  <c r="CCK35" i="12"/>
  <c r="CCL35" i="12"/>
  <c r="CCM35" i="12"/>
  <c r="CCN35" i="12"/>
  <c r="CCO35" i="12"/>
  <c r="CCP35" i="12"/>
  <c r="CCQ35" i="12"/>
  <c r="CCR35" i="12"/>
  <c r="CCS35" i="12"/>
  <c r="CCT35" i="12"/>
  <c r="CCU35" i="12"/>
  <c r="CCV35" i="12"/>
  <c r="CCW35" i="12"/>
  <c r="CCX35" i="12"/>
  <c r="CCY35" i="12"/>
  <c r="CCZ35" i="12"/>
  <c r="CDA35" i="12"/>
  <c r="CDB35" i="12"/>
  <c r="CDC35" i="12"/>
  <c r="CDD35" i="12"/>
  <c r="CDE35" i="12"/>
  <c r="CDF35" i="12"/>
  <c r="CDG35" i="12"/>
  <c r="CDH35" i="12"/>
  <c r="CDI35" i="12"/>
  <c r="CDJ35" i="12"/>
  <c r="CDK35" i="12"/>
  <c r="CDL35" i="12"/>
  <c r="CDM35" i="12"/>
  <c r="CDN35" i="12"/>
  <c r="CDO35" i="12"/>
  <c r="CDP35" i="12"/>
  <c r="CDQ35" i="12"/>
  <c r="CDR35" i="12"/>
  <c r="CDS35" i="12"/>
  <c r="CDT35" i="12"/>
  <c r="CDU35" i="12"/>
  <c r="CDV35" i="12"/>
  <c r="CDW35" i="12"/>
  <c r="CDX35" i="12"/>
  <c r="CDY35" i="12"/>
  <c r="CDZ35" i="12"/>
  <c r="CEA35" i="12"/>
  <c r="CEB35" i="12"/>
  <c r="CEC35" i="12"/>
  <c r="CED35" i="12"/>
  <c r="CEE35" i="12"/>
  <c r="CEF35" i="12"/>
  <c r="CEG35" i="12"/>
  <c r="CEH35" i="12"/>
  <c r="CEI35" i="12"/>
  <c r="CEJ35" i="12"/>
  <c r="CEK35" i="12"/>
  <c r="CEL35" i="12"/>
  <c r="CEM35" i="12"/>
  <c r="CEN35" i="12"/>
  <c r="CEO35" i="12"/>
  <c r="CEP35" i="12"/>
  <c r="CEQ35" i="12"/>
  <c r="CER35" i="12"/>
  <c r="CES35" i="12"/>
  <c r="CET35" i="12"/>
  <c r="CEU35" i="12"/>
  <c r="CEV35" i="12"/>
  <c r="CEW35" i="12"/>
  <c r="CEX35" i="12"/>
  <c r="CEY35" i="12"/>
  <c r="CEZ35" i="12"/>
  <c r="CFA35" i="12"/>
  <c r="CFB35" i="12"/>
  <c r="CFC35" i="12"/>
  <c r="CFD35" i="12"/>
  <c r="CFE35" i="12"/>
  <c r="CFF35" i="12"/>
  <c r="CFG35" i="12"/>
  <c r="CFH35" i="12"/>
  <c r="CFI35" i="12"/>
  <c r="CFJ35" i="12"/>
  <c r="CFK35" i="12"/>
  <c r="CFL35" i="12"/>
  <c r="CFM35" i="12"/>
  <c r="CFN35" i="12"/>
  <c r="CFO35" i="12"/>
  <c r="CFP35" i="12"/>
  <c r="CFQ35" i="12"/>
  <c r="CFR35" i="12"/>
  <c r="CFS35" i="12"/>
  <c r="CFT35" i="12"/>
  <c r="CFU35" i="12"/>
  <c r="CFV35" i="12"/>
  <c r="CFW35" i="12"/>
  <c r="CFX35" i="12"/>
  <c r="CFY35" i="12"/>
  <c r="CFZ35" i="12"/>
  <c r="CGA35" i="12"/>
  <c r="CGB35" i="12"/>
  <c r="CGC35" i="12"/>
  <c r="CGD35" i="12"/>
  <c r="CGE35" i="12"/>
  <c r="CGF35" i="12"/>
  <c r="CGG35" i="12"/>
  <c r="CGH35" i="12"/>
  <c r="CGI35" i="12"/>
  <c r="CGJ35" i="12"/>
  <c r="CGK35" i="12"/>
  <c r="CGL35" i="12"/>
  <c r="CGM35" i="12"/>
  <c r="CGN35" i="12"/>
  <c r="CGO35" i="12"/>
  <c r="CGP35" i="12"/>
  <c r="CGQ35" i="12"/>
  <c r="CGR35" i="12"/>
  <c r="CGS35" i="12"/>
  <c r="CGT35" i="12"/>
  <c r="CGU35" i="12"/>
  <c r="CGV35" i="12"/>
  <c r="CGW35" i="12"/>
  <c r="CGX35" i="12"/>
  <c r="CGY35" i="12"/>
  <c r="CGZ35" i="12"/>
  <c r="CHA35" i="12"/>
  <c r="CHB35" i="12"/>
  <c r="CHC35" i="12"/>
  <c r="CHD35" i="12"/>
  <c r="CHE35" i="12"/>
  <c r="CHF35" i="12"/>
  <c r="CHG35" i="12"/>
  <c r="CHH35" i="12"/>
  <c r="CHI35" i="12"/>
  <c r="CHJ35" i="12"/>
  <c r="CHK35" i="12"/>
  <c r="CHL35" i="12"/>
  <c r="CHM35" i="12"/>
  <c r="CHN35" i="12"/>
  <c r="CHO35" i="12"/>
  <c r="CHP35" i="12"/>
  <c r="CHQ35" i="12"/>
  <c r="CHR35" i="12"/>
  <c r="CHS35" i="12"/>
  <c r="CHT35" i="12"/>
  <c r="CHU35" i="12"/>
  <c r="CHV35" i="12"/>
  <c r="CHW35" i="12"/>
  <c r="CHX35" i="12"/>
  <c r="CHY35" i="12"/>
  <c r="CHZ35" i="12"/>
  <c r="CIA35" i="12"/>
  <c r="CIB35" i="12"/>
  <c r="CIC35" i="12"/>
  <c r="CID35" i="12"/>
  <c r="CIE35" i="12"/>
  <c r="CIF35" i="12"/>
  <c r="CIG35" i="12"/>
  <c r="CIH35" i="12"/>
  <c r="CII35" i="12"/>
  <c r="CIJ35" i="12"/>
  <c r="CIK35" i="12"/>
  <c r="CIL35" i="12"/>
  <c r="CIM35" i="12"/>
  <c r="CIN35" i="12"/>
  <c r="CIO35" i="12"/>
  <c r="CIP35" i="12"/>
  <c r="CIQ35" i="12"/>
  <c r="CIR35" i="12"/>
  <c r="CIS35" i="12"/>
  <c r="CIT35" i="12"/>
  <c r="CIU35" i="12"/>
  <c r="CIV35" i="12"/>
  <c r="CIW35" i="12"/>
  <c r="CIX35" i="12"/>
  <c r="CIY35" i="12"/>
  <c r="CIZ35" i="12"/>
  <c r="CJA35" i="12"/>
  <c r="CJB35" i="12"/>
  <c r="CJC35" i="12"/>
  <c r="CJD35" i="12"/>
  <c r="CJE35" i="12"/>
  <c r="CJF35" i="12"/>
  <c r="CJG35" i="12"/>
  <c r="CJH35" i="12"/>
  <c r="CJI35" i="12"/>
  <c r="CJJ35" i="12"/>
  <c r="CJK35" i="12"/>
  <c r="CJL35" i="12"/>
  <c r="CJM35" i="12"/>
  <c r="CJN35" i="12"/>
  <c r="CJO35" i="12"/>
  <c r="CJP35" i="12"/>
  <c r="CJQ35" i="12"/>
  <c r="CJR35" i="12"/>
  <c r="CJS35" i="12"/>
  <c r="CJT35" i="12"/>
  <c r="CJU35" i="12"/>
  <c r="CJV35" i="12"/>
  <c r="CJW35" i="12"/>
  <c r="CJX35" i="12"/>
  <c r="CJY35" i="12"/>
  <c r="CJZ35" i="12"/>
  <c r="CKA35" i="12"/>
  <c r="CKB35" i="12"/>
  <c r="CKC35" i="12"/>
  <c r="CKD35" i="12"/>
  <c r="CKE35" i="12"/>
  <c r="CKF35" i="12"/>
  <c r="CKG35" i="12"/>
  <c r="CKH35" i="12"/>
  <c r="CKI35" i="12"/>
  <c r="CKJ35" i="12"/>
  <c r="CKK35" i="12"/>
  <c r="CKL35" i="12"/>
  <c r="CKM35" i="12"/>
  <c r="CKN35" i="12"/>
  <c r="CKO35" i="12"/>
  <c r="CKP35" i="12"/>
  <c r="CKQ35" i="12"/>
  <c r="CKR35" i="12"/>
  <c r="CKS35" i="12"/>
  <c r="CKT35" i="12"/>
  <c r="CKU35" i="12"/>
  <c r="CKV35" i="12"/>
  <c r="CKW35" i="12"/>
  <c r="CKX35" i="12"/>
  <c r="CKY35" i="12"/>
  <c r="CKZ35" i="12"/>
  <c r="CLA35" i="12"/>
  <c r="CLB35" i="12"/>
  <c r="CLC35" i="12"/>
  <c r="CLD35" i="12"/>
  <c r="CLE35" i="12"/>
  <c r="CLF35" i="12"/>
  <c r="CLG35" i="12"/>
  <c r="CLH35" i="12"/>
  <c r="CLI35" i="12"/>
  <c r="CLJ35" i="12"/>
  <c r="CLK35" i="12"/>
  <c r="CLL35" i="12"/>
  <c r="CLM35" i="12"/>
  <c r="CLN35" i="12"/>
  <c r="CLO35" i="12"/>
  <c r="CLP35" i="12"/>
  <c r="CLQ35" i="12"/>
  <c r="CLR35" i="12"/>
  <c r="CLS35" i="12"/>
  <c r="CLT35" i="12"/>
  <c r="CLU35" i="12"/>
  <c r="CLV35" i="12"/>
  <c r="CLW35" i="12"/>
  <c r="CLX35" i="12"/>
  <c r="CLY35" i="12"/>
  <c r="CLZ35" i="12"/>
  <c r="CMA35" i="12"/>
  <c r="CMB35" i="12"/>
  <c r="CMC35" i="12"/>
  <c r="CMD35" i="12"/>
  <c r="CME35" i="12"/>
  <c r="CMF35" i="12"/>
  <c r="CMG35" i="12"/>
  <c r="CMH35" i="12"/>
  <c r="CMI35" i="12"/>
  <c r="CMJ35" i="12"/>
  <c r="CMK35" i="12"/>
  <c r="CML35" i="12"/>
  <c r="CMM35" i="12"/>
  <c r="CMN35" i="12"/>
  <c r="CMO35" i="12"/>
  <c r="CMP35" i="12"/>
  <c r="CMQ35" i="12"/>
  <c r="CMR35" i="12"/>
  <c r="CMS35" i="12"/>
  <c r="CMT35" i="12"/>
  <c r="CMU35" i="12"/>
  <c r="CMV35" i="12"/>
  <c r="CMW35" i="12"/>
  <c r="CMX35" i="12"/>
  <c r="CMY35" i="12"/>
  <c r="CMZ35" i="12"/>
  <c r="CNA35" i="12"/>
  <c r="CNB35" i="12"/>
  <c r="CNC35" i="12"/>
  <c r="CND35" i="12"/>
  <c r="CNE35" i="12"/>
  <c r="CNF35" i="12"/>
  <c r="CNG35" i="12"/>
  <c r="CNH35" i="12"/>
  <c r="CNI35" i="12"/>
  <c r="CNJ35" i="12"/>
  <c r="CNK35" i="12"/>
  <c r="CNL35" i="12"/>
  <c r="CNM35" i="12"/>
  <c r="CNN35" i="12"/>
  <c r="CNO35" i="12"/>
  <c r="CNP35" i="12"/>
  <c r="CNQ35" i="12"/>
  <c r="CNR35" i="12"/>
  <c r="CNS35" i="12"/>
  <c r="CNT35" i="12"/>
  <c r="CNU35" i="12"/>
  <c r="CNV35" i="12"/>
  <c r="CNW35" i="12"/>
  <c r="CNX35" i="12"/>
  <c r="CNY35" i="12"/>
  <c r="CNZ35" i="12"/>
  <c r="COA35" i="12"/>
  <c r="COB35" i="12"/>
  <c r="COC35" i="12"/>
  <c r="COD35" i="12"/>
  <c r="COE35" i="12"/>
  <c r="COF35" i="12"/>
  <c r="COG35" i="12"/>
  <c r="COH35" i="12"/>
  <c r="COI35" i="12"/>
  <c r="COJ35" i="12"/>
  <c r="COK35" i="12"/>
  <c r="COL35" i="12"/>
  <c r="COM35" i="12"/>
  <c r="CON35" i="12"/>
  <c r="COO35" i="12"/>
  <c r="COP35" i="12"/>
  <c r="COQ35" i="12"/>
  <c r="COR35" i="12"/>
  <c r="COS35" i="12"/>
  <c r="COT35" i="12"/>
  <c r="COU35" i="12"/>
  <c r="COV35" i="12"/>
  <c r="COW35" i="12"/>
  <c r="COX35" i="12"/>
  <c r="COY35" i="12"/>
  <c r="COZ35" i="12"/>
  <c r="CPA35" i="12"/>
  <c r="CPB35" i="12"/>
  <c r="CPC35" i="12"/>
  <c r="CPD35" i="12"/>
  <c r="CPE35" i="12"/>
  <c r="CPF35" i="12"/>
  <c r="CPG35" i="12"/>
  <c r="CPH35" i="12"/>
  <c r="CPI35" i="12"/>
  <c r="CPJ35" i="12"/>
  <c r="CPK35" i="12"/>
  <c r="CPL35" i="12"/>
  <c r="CPM35" i="12"/>
  <c r="CPN35" i="12"/>
  <c r="CPO35" i="12"/>
  <c r="CPP35" i="12"/>
  <c r="CPQ35" i="12"/>
  <c r="CPR35" i="12"/>
  <c r="CPS35" i="12"/>
  <c r="CPT35" i="12"/>
  <c r="CPU35" i="12"/>
  <c r="CPV35" i="12"/>
  <c r="CPW35" i="12"/>
  <c r="CPX35" i="12"/>
  <c r="CPY35" i="12"/>
  <c r="CPZ35" i="12"/>
  <c r="CQA35" i="12"/>
  <c r="CQB35" i="12"/>
  <c r="CQC35" i="12"/>
  <c r="CQD35" i="12"/>
  <c r="CQE35" i="12"/>
  <c r="CQF35" i="12"/>
  <c r="CQG35" i="12"/>
  <c r="CQH35" i="12"/>
  <c r="CQI35" i="12"/>
  <c r="CQJ35" i="12"/>
  <c r="CQK35" i="12"/>
  <c r="CQL35" i="12"/>
  <c r="CQM35" i="12"/>
  <c r="CQN35" i="12"/>
  <c r="CQO35" i="12"/>
  <c r="CQP35" i="12"/>
  <c r="CQQ35" i="12"/>
  <c r="CQR35" i="12"/>
  <c r="CQS35" i="12"/>
  <c r="CQT35" i="12"/>
  <c r="CQU35" i="12"/>
  <c r="CQV35" i="12"/>
  <c r="CQW35" i="12"/>
  <c r="CQX35" i="12"/>
  <c r="CQY35" i="12"/>
  <c r="CQZ35" i="12"/>
  <c r="CRA35" i="12"/>
  <c r="CRB35" i="12"/>
  <c r="CRC35" i="12"/>
  <c r="CRD35" i="12"/>
  <c r="CRE35" i="12"/>
  <c r="CRF35" i="12"/>
  <c r="CRG35" i="12"/>
  <c r="CRH35" i="12"/>
  <c r="CRI35" i="12"/>
  <c r="CRJ35" i="12"/>
  <c r="CRK35" i="12"/>
  <c r="CRL35" i="12"/>
  <c r="CRM35" i="12"/>
  <c r="CRN35" i="12"/>
  <c r="CRO35" i="12"/>
  <c r="CRP35" i="12"/>
  <c r="CRQ35" i="12"/>
  <c r="CRR35" i="12"/>
  <c r="CRS35" i="12"/>
  <c r="CRT35" i="12"/>
  <c r="CRU35" i="12"/>
  <c r="CRV35" i="12"/>
  <c r="CRW35" i="12"/>
  <c r="CRX35" i="12"/>
  <c r="CRY35" i="12"/>
  <c r="CRZ35" i="12"/>
  <c r="CSA35" i="12"/>
  <c r="CSB35" i="12"/>
  <c r="CSC35" i="12"/>
  <c r="CSD35" i="12"/>
  <c r="CSE35" i="12"/>
  <c r="CSF35" i="12"/>
  <c r="CSG35" i="12"/>
  <c r="CSH35" i="12"/>
  <c r="CSI35" i="12"/>
  <c r="CSJ35" i="12"/>
  <c r="CSK35" i="12"/>
  <c r="CSL35" i="12"/>
  <c r="CSM35" i="12"/>
  <c r="CSN35" i="12"/>
  <c r="CSO35" i="12"/>
  <c r="CSP35" i="12"/>
  <c r="CSQ35" i="12"/>
  <c r="CSR35" i="12"/>
  <c r="CSS35" i="12"/>
  <c r="CST35" i="12"/>
  <c r="CSU35" i="12"/>
  <c r="CSV35" i="12"/>
  <c r="CSW35" i="12"/>
  <c r="CSX35" i="12"/>
  <c r="CSY35" i="12"/>
  <c r="CSZ35" i="12"/>
  <c r="CTA35" i="12"/>
  <c r="CTB35" i="12"/>
  <c r="CTC35" i="12"/>
  <c r="CTD35" i="12"/>
  <c r="CTE35" i="12"/>
  <c r="CTF35" i="12"/>
  <c r="CTG35" i="12"/>
  <c r="CTH35" i="12"/>
  <c r="CTI35" i="12"/>
  <c r="CTJ35" i="12"/>
  <c r="CTK35" i="12"/>
  <c r="CTL35" i="12"/>
  <c r="CTM35" i="12"/>
  <c r="CTN35" i="12"/>
  <c r="CTO35" i="12"/>
  <c r="CTP35" i="12"/>
  <c r="CTQ35" i="12"/>
  <c r="CTR35" i="12"/>
  <c r="CTS35" i="12"/>
  <c r="CTT35" i="12"/>
  <c r="CTU35" i="12"/>
  <c r="CTV35" i="12"/>
  <c r="CTW35" i="12"/>
  <c r="CTX35" i="12"/>
  <c r="CTY35" i="12"/>
  <c r="CTZ35" i="12"/>
  <c r="CUA35" i="12"/>
  <c r="CUB35" i="12"/>
  <c r="CUC35" i="12"/>
  <c r="CUD35" i="12"/>
  <c r="CUE35" i="12"/>
  <c r="CUF35" i="12"/>
  <c r="CUG35" i="12"/>
  <c r="CUH35" i="12"/>
  <c r="CUI35" i="12"/>
  <c r="CUJ35" i="12"/>
  <c r="CUK35" i="12"/>
  <c r="CUL35" i="12"/>
  <c r="CUM35" i="12"/>
  <c r="CUN35" i="12"/>
  <c r="CUO35" i="12"/>
  <c r="CUP35" i="12"/>
  <c r="CUQ35" i="12"/>
  <c r="CUR35" i="12"/>
  <c r="CUS35" i="12"/>
  <c r="CUT35" i="12"/>
  <c r="CUU35" i="12"/>
  <c r="CUV35" i="12"/>
  <c r="CUW35" i="12"/>
  <c r="CUX35" i="12"/>
  <c r="CUY35" i="12"/>
  <c r="CUZ35" i="12"/>
  <c r="CVA35" i="12"/>
  <c r="CVB35" i="12"/>
  <c r="CVC35" i="12"/>
  <c r="CVD35" i="12"/>
  <c r="CVE35" i="12"/>
  <c r="CVF35" i="12"/>
  <c r="CVG35" i="12"/>
  <c r="CVH35" i="12"/>
  <c r="CVI35" i="12"/>
  <c r="CVJ35" i="12"/>
  <c r="CVK35" i="12"/>
  <c r="CVL35" i="12"/>
  <c r="CVM35" i="12"/>
  <c r="CVN35" i="12"/>
  <c r="CVO35" i="12"/>
  <c r="CVP35" i="12"/>
  <c r="CVQ35" i="12"/>
  <c r="CVR35" i="12"/>
  <c r="CVS35" i="12"/>
  <c r="CVT35" i="12"/>
  <c r="CVU35" i="12"/>
  <c r="CVV35" i="12"/>
  <c r="CVW35" i="12"/>
  <c r="CVX35" i="12"/>
  <c r="CVY35" i="12"/>
  <c r="CVZ35" i="12"/>
  <c r="CWA35" i="12"/>
  <c r="CWB35" i="12"/>
  <c r="CWC35" i="12"/>
  <c r="CWD35" i="12"/>
  <c r="CWE35" i="12"/>
  <c r="CWF35" i="12"/>
  <c r="CWG35" i="12"/>
  <c r="CWH35" i="12"/>
  <c r="CWI35" i="12"/>
  <c r="CWJ35" i="12"/>
  <c r="CWK35" i="12"/>
  <c r="CWL35" i="12"/>
  <c r="CWM35" i="12"/>
  <c r="CWN35" i="12"/>
  <c r="CWO35" i="12"/>
  <c r="CWP35" i="12"/>
  <c r="CWQ35" i="12"/>
  <c r="CWR35" i="12"/>
  <c r="CWS35" i="12"/>
  <c r="CWT35" i="12"/>
  <c r="CWU35" i="12"/>
  <c r="CWV35" i="12"/>
  <c r="CWW35" i="12"/>
  <c r="CWX35" i="12"/>
  <c r="CWY35" i="12"/>
  <c r="CWZ35" i="12"/>
  <c r="CXA35" i="12"/>
  <c r="CXB35" i="12"/>
  <c r="CXC35" i="12"/>
  <c r="CXD35" i="12"/>
  <c r="CXE35" i="12"/>
  <c r="CXF35" i="12"/>
  <c r="CXG35" i="12"/>
  <c r="CXH35" i="12"/>
  <c r="CXI35" i="12"/>
  <c r="CXJ35" i="12"/>
  <c r="CXK35" i="12"/>
  <c r="CXL35" i="12"/>
  <c r="CXM35" i="12"/>
  <c r="CXN35" i="12"/>
  <c r="CXO35" i="12"/>
  <c r="CXP35" i="12"/>
  <c r="CXQ35" i="12"/>
  <c r="CXR35" i="12"/>
  <c r="CXS35" i="12"/>
  <c r="CXT35" i="12"/>
  <c r="CXU35" i="12"/>
  <c r="CXV35" i="12"/>
  <c r="CXW35" i="12"/>
  <c r="CXX35" i="12"/>
  <c r="CXY35" i="12"/>
  <c r="CXZ35" i="12"/>
  <c r="CYA35" i="12"/>
  <c r="CYB35" i="12"/>
  <c r="CYC35" i="12"/>
  <c r="CYD35" i="12"/>
  <c r="CYE35" i="12"/>
  <c r="CYF35" i="12"/>
  <c r="CYG35" i="12"/>
  <c r="CYH35" i="12"/>
  <c r="CYI35" i="12"/>
  <c r="CYJ35" i="12"/>
  <c r="CYK35" i="12"/>
  <c r="CYL35" i="12"/>
  <c r="CYM35" i="12"/>
  <c r="CYN35" i="12"/>
  <c r="CYO35" i="12"/>
  <c r="CYP35" i="12"/>
  <c r="CYQ35" i="12"/>
  <c r="CYR35" i="12"/>
  <c r="CYS35" i="12"/>
  <c r="CYT35" i="12"/>
  <c r="CYU35" i="12"/>
  <c r="CYV35" i="12"/>
  <c r="CYW35" i="12"/>
  <c r="CYX35" i="12"/>
  <c r="CYY35" i="12"/>
  <c r="CYZ35" i="12"/>
  <c r="CZA35" i="12"/>
  <c r="CZB35" i="12"/>
  <c r="CZC35" i="12"/>
  <c r="CZD35" i="12"/>
  <c r="CZE35" i="12"/>
  <c r="CZF35" i="12"/>
  <c r="CZG35" i="12"/>
  <c r="CZH35" i="12"/>
  <c r="CZI35" i="12"/>
  <c r="CZJ35" i="12"/>
  <c r="CZK35" i="12"/>
  <c r="CZL35" i="12"/>
  <c r="CZM35" i="12"/>
  <c r="CZN35" i="12"/>
  <c r="CZO35" i="12"/>
  <c r="CZP35" i="12"/>
  <c r="CZQ35" i="12"/>
  <c r="CZR35" i="12"/>
  <c r="CZS35" i="12"/>
  <c r="CZT35" i="12"/>
  <c r="CZU35" i="12"/>
  <c r="CZV35" i="12"/>
  <c r="CZW35" i="12"/>
  <c r="CZX35" i="12"/>
  <c r="CZY35" i="12"/>
  <c r="CZZ35" i="12"/>
  <c r="DAA35" i="12"/>
  <c r="DAB35" i="12"/>
  <c r="DAC35" i="12"/>
  <c r="DAD35" i="12"/>
  <c r="DAE35" i="12"/>
  <c r="DAF35" i="12"/>
  <c r="DAG35" i="12"/>
  <c r="DAH35" i="12"/>
  <c r="DAI35" i="12"/>
  <c r="DAJ35" i="12"/>
  <c r="DAK35" i="12"/>
  <c r="DAL35" i="12"/>
  <c r="DAM35" i="12"/>
  <c r="DAN35" i="12"/>
  <c r="DAO35" i="12"/>
  <c r="DAP35" i="12"/>
  <c r="DAQ35" i="12"/>
  <c r="DAR35" i="12"/>
  <c r="DAS35" i="12"/>
  <c r="DAT35" i="12"/>
  <c r="DAU35" i="12"/>
  <c r="DAV35" i="12"/>
  <c r="DAW35" i="12"/>
  <c r="DAX35" i="12"/>
  <c r="DAY35" i="12"/>
  <c r="DAZ35" i="12"/>
  <c r="DBA35" i="12"/>
  <c r="DBB35" i="12"/>
  <c r="DBC35" i="12"/>
  <c r="DBD35" i="12"/>
  <c r="DBE35" i="12"/>
  <c r="DBF35" i="12"/>
  <c r="DBG35" i="12"/>
  <c r="DBH35" i="12"/>
  <c r="DBI35" i="12"/>
  <c r="DBJ35" i="12"/>
  <c r="DBK35" i="12"/>
  <c r="DBL35" i="12"/>
  <c r="DBM35" i="12"/>
  <c r="DBN35" i="12"/>
  <c r="DBO35" i="12"/>
  <c r="DBP35" i="12"/>
  <c r="DBQ35" i="12"/>
  <c r="DBR35" i="12"/>
  <c r="DBS35" i="12"/>
  <c r="DBT35" i="12"/>
  <c r="DBU35" i="12"/>
  <c r="DBV35" i="12"/>
  <c r="DBW35" i="12"/>
  <c r="DBX35" i="12"/>
  <c r="DBY35" i="12"/>
  <c r="DBZ35" i="12"/>
  <c r="DCA35" i="12"/>
  <c r="DCB35" i="12"/>
  <c r="DCC35" i="12"/>
  <c r="DCD35" i="12"/>
  <c r="DCE35" i="12"/>
  <c r="DCF35" i="12"/>
  <c r="DCG35" i="12"/>
  <c r="DCH35" i="12"/>
  <c r="DCI35" i="12"/>
  <c r="DCJ35" i="12"/>
  <c r="DCK35" i="12"/>
  <c r="DCL35" i="12"/>
  <c r="DCM35" i="12"/>
  <c r="DCN35" i="12"/>
  <c r="DCO35" i="12"/>
  <c r="DCP35" i="12"/>
  <c r="DCQ35" i="12"/>
  <c r="DCR35" i="12"/>
  <c r="DCS35" i="12"/>
  <c r="DCT35" i="12"/>
  <c r="DCU35" i="12"/>
  <c r="DCV35" i="12"/>
  <c r="DCW35" i="12"/>
  <c r="DCX35" i="12"/>
  <c r="DCY35" i="12"/>
  <c r="DCZ35" i="12"/>
  <c r="DDA35" i="12"/>
  <c r="DDB35" i="12"/>
  <c r="DDC35" i="12"/>
  <c r="DDD35" i="12"/>
  <c r="DDE35" i="12"/>
  <c r="DDF35" i="12"/>
  <c r="DDG35" i="12"/>
  <c r="DDH35" i="12"/>
  <c r="DDI35" i="12"/>
  <c r="DDJ35" i="12"/>
  <c r="DDK35" i="12"/>
  <c r="DDL35" i="12"/>
  <c r="DDM35" i="12"/>
  <c r="DDN35" i="12"/>
  <c r="DDO35" i="12"/>
  <c r="DDP35" i="12"/>
  <c r="DDQ35" i="12"/>
  <c r="DDR35" i="12"/>
  <c r="DDS35" i="12"/>
  <c r="DDT35" i="12"/>
  <c r="DDU35" i="12"/>
  <c r="DDV35" i="12"/>
  <c r="DDW35" i="12"/>
  <c r="DDX35" i="12"/>
  <c r="DDY35" i="12"/>
  <c r="DDZ35" i="12"/>
  <c r="DEA35" i="12"/>
  <c r="DEB35" i="12"/>
  <c r="DEC35" i="12"/>
  <c r="DED35" i="12"/>
  <c r="DEE35" i="12"/>
  <c r="DEF35" i="12"/>
  <c r="DEG35" i="12"/>
  <c r="DEH35" i="12"/>
  <c r="DEI35" i="12"/>
  <c r="DEJ35" i="12"/>
  <c r="DEK35" i="12"/>
  <c r="DEL35" i="12"/>
  <c r="DEM35" i="12"/>
  <c r="DEN35" i="12"/>
  <c r="DEO35" i="12"/>
  <c r="DEP35" i="12"/>
  <c r="DEQ35" i="12"/>
  <c r="DER35" i="12"/>
  <c r="DES35" i="12"/>
  <c r="DET35" i="12"/>
  <c r="DEU35" i="12"/>
  <c r="DEV35" i="12"/>
  <c r="DEW35" i="12"/>
  <c r="DEX35" i="12"/>
  <c r="DEY35" i="12"/>
  <c r="DEZ35" i="12"/>
  <c r="DFA35" i="12"/>
  <c r="DFB35" i="12"/>
  <c r="DFC35" i="12"/>
  <c r="DFD35" i="12"/>
  <c r="DFE35" i="12"/>
  <c r="DFF35" i="12"/>
  <c r="DFG35" i="12"/>
  <c r="DFH35" i="12"/>
  <c r="DFI35" i="12"/>
  <c r="DFJ35" i="12"/>
  <c r="DFK35" i="12"/>
  <c r="DFL35" i="12"/>
  <c r="DFM35" i="12"/>
  <c r="DFN35" i="12"/>
  <c r="DFO35" i="12"/>
  <c r="DFP35" i="12"/>
  <c r="DFQ35" i="12"/>
  <c r="DFR35" i="12"/>
  <c r="DFS35" i="12"/>
  <c r="DFT35" i="12"/>
  <c r="DFU35" i="12"/>
  <c r="DFV35" i="12"/>
  <c r="DFW35" i="12"/>
  <c r="DFX35" i="12"/>
  <c r="DFY35" i="12"/>
  <c r="DFZ35" i="12"/>
  <c r="DGA35" i="12"/>
  <c r="DGB35" i="12"/>
  <c r="DGC35" i="12"/>
  <c r="DGD35" i="12"/>
  <c r="DGE35" i="12"/>
  <c r="DGF35" i="12"/>
  <c r="DGG35" i="12"/>
  <c r="DGH35" i="12"/>
  <c r="DGI35" i="12"/>
  <c r="DGJ35" i="12"/>
  <c r="DGK35" i="12"/>
  <c r="DGL35" i="12"/>
  <c r="DGM35" i="12"/>
  <c r="DGN35" i="12"/>
  <c r="DGO35" i="12"/>
  <c r="DGP35" i="12"/>
  <c r="DGQ35" i="12"/>
  <c r="DGR35" i="12"/>
  <c r="DGS35" i="12"/>
  <c r="DGT35" i="12"/>
  <c r="DGU35" i="12"/>
  <c r="DGV35" i="12"/>
  <c r="DGW35" i="12"/>
  <c r="DGX35" i="12"/>
  <c r="DGY35" i="12"/>
  <c r="DGZ35" i="12"/>
  <c r="DHA35" i="12"/>
  <c r="DHB35" i="12"/>
  <c r="DHC35" i="12"/>
  <c r="DHD35" i="12"/>
  <c r="DHE35" i="12"/>
  <c r="DHF35" i="12"/>
  <c r="DHG35" i="12"/>
  <c r="DHH35" i="12"/>
  <c r="DHI35" i="12"/>
  <c r="DHJ35" i="12"/>
  <c r="DHK35" i="12"/>
  <c r="DHL35" i="12"/>
  <c r="DHM35" i="12"/>
  <c r="DHN35" i="12"/>
  <c r="DHO35" i="12"/>
  <c r="DHP35" i="12"/>
  <c r="DHQ35" i="12"/>
  <c r="DHR35" i="12"/>
  <c r="DHS35" i="12"/>
  <c r="DHT35" i="12"/>
  <c r="DHU35" i="12"/>
  <c r="DHV35" i="12"/>
  <c r="DHW35" i="12"/>
  <c r="DHX35" i="12"/>
  <c r="DHY35" i="12"/>
  <c r="DHZ35" i="12"/>
  <c r="DIA35" i="12"/>
  <c r="DIB35" i="12"/>
  <c r="DIC35" i="12"/>
  <c r="DID35" i="12"/>
  <c r="DIE35" i="12"/>
  <c r="DIF35" i="12"/>
  <c r="DIG35" i="12"/>
  <c r="DIH35" i="12"/>
  <c r="DII35" i="12"/>
  <c r="DIJ35" i="12"/>
  <c r="DIK35" i="12"/>
  <c r="DIL35" i="12"/>
  <c r="DIM35" i="12"/>
  <c r="DIN35" i="12"/>
  <c r="DIO35" i="12"/>
  <c r="DIP35" i="12"/>
  <c r="DIQ35" i="12"/>
  <c r="DIR35" i="12"/>
  <c r="DIS35" i="12"/>
  <c r="DIT35" i="12"/>
  <c r="DIU35" i="12"/>
  <c r="DIV35" i="12"/>
  <c r="DIW35" i="12"/>
  <c r="DIX35" i="12"/>
  <c r="DIY35" i="12"/>
  <c r="DIZ35" i="12"/>
  <c r="DJA35" i="12"/>
  <c r="DJB35" i="12"/>
  <c r="DJC35" i="12"/>
  <c r="DJD35" i="12"/>
  <c r="DJE35" i="12"/>
  <c r="DJF35" i="12"/>
  <c r="DJG35" i="12"/>
  <c r="DJH35" i="12"/>
  <c r="DJI35" i="12"/>
  <c r="DJJ35" i="12"/>
  <c r="DJK35" i="12"/>
  <c r="DJL35" i="12"/>
  <c r="DJM35" i="12"/>
  <c r="DJN35" i="12"/>
  <c r="DJO35" i="12"/>
  <c r="DJP35" i="12"/>
  <c r="DJQ35" i="12"/>
  <c r="DJR35" i="12"/>
  <c r="DJS35" i="12"/>
  <c r="DJT35" i="12"/>
  <c r="DJU35" i="12"/>
  <c r="DJV35" i="12"/>
  <c r="DJW35" i="12"/>
  <c r="DJX35" i="12"/>
  <c r="DJY35" i="12"/>
  <c r="DJZ35" i="12"/>
  <c r="DKA35" i="12"/>
  <c r="DKB35" i="12"/>
  <c r="DKC35" i="12"/>
  <c r="DKD35" i="12"/>
  <c r="DKE35" i="12"/>
  <c r="DKF35" i="12"/>
  <c r="DKG35" i="12"/>
  <c r="DKH35" i="12"/>
  <c r="DKI35" i="12"/>
  <c r="DKJ35" i="12"/>
  <c r="DKK35" i="12"/>
  <c r="DKL35" i="12"/>
  <c r="DKM35" i="12"/>
  <c r="DKN35" i="12"/>
  <c r="DKO35" i="12"/>
  <c r="DKP35" i="12"/>
  <c r="DKQ35" i="12"/>
  <c r="DKR35" i="12"/>
  <c r="DKS35" i="12"/>
  <c r="DKT35" i="12"/>
  <c r="DKU35" i="12"/>
  <c r="DKV35" i="12"/>
  <c r="DKW35" i="12"/>
  <c r="DKX35" i="12"/>
  <c r="DKY35" i="12"/>
  <c r="DKZ35" i="12"/>
  <c r="DLA35" i="12"/>
  <c r="DLB35" i="12"/>
  <c r="DLC35" i="12"/>
  <c r="DLD35" i="12"/>
  <c r="DLE35" i="12"/>
  <c r="DLF35" i="12"/>
  <c r="DLG35" i="12"/>
  <c r="DLH35" i="12"/>
  <c r="DLI35" i="12"/>
  <c r="DLJ35" i="12"/>
  <c r="DLK35" i="12"/>
  <c r="DLL35" i="12"/>
  <c r="DLM35" i="12"/>
  <c r="DLN35" i="12"/>
  <c r="DLO35" i="12"/>
  <c r="DLP35" i="12"/>
  <c r="DLQ35" i="12"/>
  <c r="DLR35" i="12"/>
  <c r="DLS35" i="12"/>
  <c r="DLT35" i="12"/>
  <c r="DLU35" i="12"/>
  <c r="DLV35" i="12"/>
  <c r="DLW35" i="12"/>
  <c r="DLX35" i="12"/>
  <c r="DLY35" i="12"/>
  <c r="DLZ35" i="12"/>
  <c r="DMA35" i="12"/>
  <c r="DMB35" i="12"/>
  <c r="DMC35" i="12"/>
  <c r="DMD35" i="12"/>
  <c r="DME35" i="12"/>
  <c r="DMF35" i="12"/>
  <c r="DMG35" i="12"/>
  <c r="DMH35" i="12"/>
  <c r="DMI35" i="12"/>
  <c r="DMJ35" i="12"/>
  <c r="DMK35" i="12"/>
  <c r="DML35" i="12"/>
  <c r="DMM35" i="12"/>
  <c r="DMN35" i="12"/>
  <c r="DMO35" i="12"/>
  <c r="DMP35" i="12"/>
  <c r="DMQ35" i="12"/>
  <c r="DMR35" i="12"/>
  <c r="DMS35" i="12"/>
  <c r="DMT35" i="12"/>
  <c r="DMU35" i="12"/>
  <c r="DMV35" i="12"/>
  <c r="DMW35" i="12"/>
  <c r="DMX35" i="12"/>
  <c r="DMY35" i="12"/>
  <c r="DMZ35" i="12"/>
  <c r="DNA35" i="12"/>
  <c r="DNB35" i="12"/>
  <c r="DNC35" i="12"/>
  <c r="DND35" i="12"/>
  <c r="DNE35" i="12"/>
  <c r="DNF35" i="12"/>
  <c r="DNG35" i="12"/>
  <c r="DNH35" i="12"/>
  <c r="DNI35" i="12"/>
  <c r="DNJ35" i="12"/>
  <c r="DNK35" i="12"/>
  <c r="DNL35" i="12"/>
  <c r="DNM35" i="12"/>
  <c r="DNN35" i="12"/>
  <c r="DNO35" i="12"/>
  <c r="DNP35" i="12"/>
  <c r="DNQ35" i="12"/>
  <c r="DNR35" i="12"/>
  <c r="DNS35" i="12"/>
  <c r="DNT35" i="12"/>
  <c r="DNU35" i="12"/>
  <c r="DNV35" i="12"/>
  <c r="DNW35" i="12"/>
  <c r="DNX35" i="12"/>
  <c r="DNY35" i="12"/>
  <c r="DNZ35" i="12"/>
  <c r="DOA35" i="12"/>
  <c r="DOB35" i="12"/>
  <c r="DOC35" i="12"/>
  <c r="DOD35" i="12"/>
  <c r="DOE35" i="12"/>
  <c r="DOF35" i="12"/>
  <c r="DOG35" i="12"/>
  <c r="DOH35" i="12"/>
  <c r="DOI35" i="12"/>
  <c r="DOJ35" i="12"/>
  <c r="DOK35" i="12"/>
  <c r="DOL35" i="12"/>
  <c r="DOM35" i="12"/>
  <c r="DON35" i="12"/>
  <c r="DOO35" i="12"/>
  <c r="DOP35" i="12"/>
  <c r="DOQ35" i="12"/>
  <c r="DOR35" i="12"/>
  <c r="DOS35" i="12"/>
  <c r="DOT35" i="12"/>
  <c r="DOU35" i="12"/>
  <c r="DOV35" i="12"/>
  <c r="DOW35" i="12"/>
  <c r="DOX35" i="12"/>
  <c r="DOY35" i="12"/>
  <c r="DOZ35" i="12"/>
  <c r="DPA35" i="12"/>
  <c r="DPB35" i="12"/>
  <c r="DPC35" i="12"/>
  <c r="DPD35" i="12"/>
  <c r="DPE35" i="12"/>
  <c r="DPF35" i="12"/>
  <c r="DPG35" i="12"/>
  <c r="DPH35" i="12"/>
  <c r="DPI35" i="12"/>
  <c r="DPJ35" i="12"/>
  <c r="DPK35" i="12"/>
  <c r="DPL35" i="12"/>
  <c r="DPM35" i="12"/>
  <c r="DPN35" i="12"/>
  <c r="DPO35" i="12"/>
  <c r="DPP35" i="12"/>
  <c r="DPQ35" i="12"/>
  <c r="DPR35" i="12"/>
  <c r="DPS35" i="12"/>
  <c r="DPT35" i="12"/>
  <c r="DPU35" i="12"/>
  <c r="DPV35" i="12"/>
  <c r="DPW35" i="12"/>
  <c r="DPX35" i="12"/>
  <c r="DPY35" i="12"/>
  <c r="DPZ35" i="12"/>
  <c r="DQA35" i="12"/>
  <c r="DQB35" i="12"/>
  <c r="DQC35" i="12"/>
  <c r="DQD35" i="12"/>
  <c r="DQE35" i="12"/>
  <c r="DQF35" i="12"/>
  <c r="DQG35" i="12"/>
  <c r="DQH35" i="12"/>
  <c r="DQI35" i="12"/>
  <c r="DQJ35" i="12"/>
  <c r="DQK35" i="12"/>
  <c r="DQL35" i="12"/>
  <c r="DQM35" i="12"/>
  <c r="DQN35" i="12"/>
  <c r="DQO35" i="12"/>
  <c r="DQP35" i="12"/>
  <c r="DQQ35" i="12"/>
  <c r="DQR35" i="12"/>
  <c r="DQS35" i="12"/>
  <c r="DQT35" i="12"/>
  <c r="DQU35" i="12"/>
  <c r="DQV35" i="12"/>
  <c r="DQW35" i="12"/>
  <c r="DQX35" i="12"/>
  <c r="DQY35" i="12"/>
  <c r="DQZ35" i="12"/>
  <c r="DRA35" i="12"/>
  <c r="DRB35" i="12"/>
  <c r="DRC35" i="12"/>
  <c r="DRD35" i="12"/>
  <c r="DRE35" i="12"/>
  <c r="DRF35" i="12"/>
  <c r="DRG35" i="12"/>
  <c r="DRH35" i="12"/>
  <c r="DRI35" i="12"/>
  <c r="DRJ35" i="12"/>
  <c r="DRK35" i="12"/>
  <c r="DRL35" i="12"/>
  <c r="DRM35" i="12"/>
  <c r="DRN35" i="12"/>
  <c r="DRO35" i="12"/>
  <c r="DRP35" i="12"/>
  <c r="DRQ35" i="12"/>
  <c r="DRR35" i="12"/>
  <c r="DRS35" i="12"/>
  <c r="DRT35" i="12"/>
  <c r="DRU35" i="12"/>
  <c r="DRV35" i="12"/>
  <c r="DRW35" i="12"/>
  <c r="DRX35" i="12"/>
  <c r="DRY35" i="12"/>
  <c r="DRZ35" i="12"/>
  <c r="DSA35" i="12"/>
  <c r="DSB35" i="12"/>
  <c r="DSC35" i="12"/>
  <c r="DSD35" i="12"/>
  <c r="DSE35" i="12"/>
  <c r="DSF35" i="12"/>
  <c r="DSG35" i="12"/>
  <c r="DSH35" i="12"/>
  <c r="DSI35" i="12"/>
  <c r="DSJ35" i="12"/>
  <c r="DSK35" i="12"/>
  <c r="DSL35" i="12"/>
  <c r="DSM35" i="12"/>
  <c r="DSN35" i="12"/>
  <c r="DSO35" i="12"/>
  <c r="DSP35" i="12"/>
  <c r="DSQ35" i="12"/>
  <c r="DSR35" i="12"/>
  <c r="DSS35" i="12"/>
  <c r="DST35" i="12"/>
  <c r="DSU35" i="12"/>
  <c r="DSV35" i="12"/>
  <c r="DSW35" i="12"/>
  <c r="DSX35" i="12"/>
  <c r="DSY35" i="12"/>
  <c r="DSZ35" i="12"/>
  <c r="DTA35" i="12"/>
  <c r="DTB35" i="12"/>
  <c r="DTC35" i="12"/>
  <c r="DTD35" i="12"/>
  <c r="DTE35" i="12"/>
  <c r="DTF35" i="12"/>
  <c r="DTG35" i="12"/>
  <c r="DTH35" i="12"/>
  <c r="DTI35" i="12"/>
  <c r="DTJ35" i="12"/>
  <c r="DTK35" i="12"/>
  <c r="DTL35" i="12"/>
  <c r="DTM35" i="12"/>
  <c r="DTN35" i="12"/>
  <c r="DTO35" i="12"/>
  <c r="DTP35" i="12"/>
  <c r="DTQ35" i="12"/>
  <c r="DTR35" i="12"/>
  <c r="DTS35" i="12"/>
  <c r="DTT35" i="12"/>
  <c r="DTU35" i="12"/>
  <c r="DTV35" i="12"/>
  <c r="DTW35" i="12"/>
  <c r="DTX35" i="12"/>
  <c r="DTY35" i="12"/>
  <c r="DTZ35" i="12"/>
  <c r="DUA35" i="12"/>
  <c r="DUB35" i="12"/>
  <c r="DUC35" i="12"/>
  <c r="DUD35" i="12"/>
  <c r="DUE35" i="12"/>
  <c r="DUF35" i="12"/>
  <c r="DUG35" i="12"/>
  <c r="DUH35" i="12"/>
  <c r="DUI35" i="12"/>
  <c r="DUJ35" i="12"/>
  <c r="DUK35" i="12"/>
  <c r="DUL35" i="12"/>
  <c r="DUM35" i="12"/>
  <c r="DUN35" i="12"/>
  <c r="DUO35" i="12"/>
  <c r="DUP35" i="12"/>
  <c r="DUQ35" i="12"/>
  <c r="DUR35" i="12"/>
  <c r="DUS35" i="12"/>
  <c r="DUT35" i="12"/>
  <c r="DUU35" i="12"/>
  <c r="DUV35" i="12"/>
  <c r="DUW35" i="12"/>
  <c r="DUX35" i="12"/>
  <c r="DUY35" i="12"/>
  <c r="DUZ35" i="12"/>
  <c r="DVA35" i="12"/>
  <c r="DVB35" i="12"/>
  <c r="DVC35" i="12"/>
  <c r="DVD35" i="12"/>
  <c r="DVE35" i="12"/>
  <c r="DVF35" i="12"/>
  <c r="DVG35" i="12"/>
  <c r="DVH35" i="12"/>
  <c r="DVI35" i="12"/>
  <c r="DVJ35" i="12"/>
  <c r="DVK35" i="12"/>
  <c r="DVL35" i="12"/>
  <c r="DVM35" i="12"/>
  <c r="DVN35" i="12"/>
  <c r="DVO35" i="12"/>
  <c r="DVP35" i="12"/>
  <c r="DVQ35" i="12"/>
  <c r="DVR35" i="12"/>
  <c r="DVS35" i="12"/>
  <c r="DVT35" i="12"/>
  <c r="DVU35" i="12"/>
  <c r="DVV35" i="12"/>
  <c r="DVW35" i="12"/>
  <c r="DVX35" i="12"/>
  <c r="DVY35" i="12"/>
  <c r="DVZ35" i="12"/>
  <c r="DWA35" i="12"/>
  <c r="DWB35" i="12"/>
  <c r="DWC35" i="12"/>
  <c r="DWD35" i="12"/>
  <c r="DWE35" i="12"/>
  <c r="DWF35" i="12"/>
  <c r="DWG35" i="12"/>
  <c r="DWH35" i="12"/>
  <c r="DWI35" i="12"/>
  <c r="DWJ35" i="12"/>
  <c r="DWK35" i="12"/>
  <c r="DWL35" i="12"/>
  <c r="DWM35" i="12"/>
  <c r="DWN35" i="12"/>
  <c r="DWO35" i="12"/>
  <c r="DWP35" i="12"/>
  <c r="DWQ35" i="12"/>
  <c r="DWR35" i="12"/>
  <c r="DWS35" i="12"/>
  <c r="DWT35" i="12"/>
  <c r="DWU35" i="12"/>
  <c r="DWV35" i="12"/>
  <c r="DWW35" i="12"/>
  <c r="DWX35" i="12"/>
  <c r="DWY35" i="12"/>
  <c r="DWZ35" i="12"/>
  <c r="DXA35" i="12"/>
  <c r="DXB35" i="12"/>
  <c r="DXC35" i="12"/>
  <c r="DXD35" i="12"/>
  <c r="DXE35" i="12"/>
  <c r="DXF35" i="12"/>
  <c r="DXG35" i="12"/>
  <c r="DXH35" i="12"/>
  <c r="DXI35" i="12"/>
  <c r="DXJ35" i="12"/>
  <c r="DXK35" i="12"/>
  <c r="DXL35" i="12"/>
  <c r="DXM35" i="12"/>
  <c r="DXN35" i="12"/>
  <c r="DXO35" i="12"/>
  <c r="DXP35" i="12"/>
  <c r="DXQ35" i="12"/>
  <c r="DXR35" i="12"/>
  <c r="DXS35" i="12"/>
  <c r="DXT35" i="12"/>
  <c r="DXU35" i="12"/>
  <c r="DXV35" i="12"/>
  <c r="DXW35" i="12"/>
  <c r="DXX35" i="12"/>
  <c r="DXY35" i="12"/>
  <c r="DXZ35" i="12"/>
  <c r="DYA35" i="12"/>
  <c r="DYB35" i="12"/>
  <c r="DYC35" i="12"/>
  <c r="DYD35" i="12"/>
  <c r="DYE35" i="12"/>
  <c r="DYF35" i="12"/>
  <c r="DYG35" i="12"/>
  <c r="DYH35" i="12"/>
  <c r="DYI35" i="12"/>
  <c r="DYJ35" i="12"/>
  <c r="DYK35" i="12"/>
  <c r="DYL35" i="12"/>
  <c r="DYM35" i="12"/>
  <c r="DYN35" i="12"/>
  <c r="DYO35" i="12"/>
  <c r="DYP35" i="12"/>
  <c r="DYQ35" i="12"/>
  <c r="DYR35" i="12"/>
  <c r="DYS35" i="12"/>
  <c r="DYT35" i="12"/>
  <c r="DYU35" i="12"/>
  <c r="DYV35" i="12"/>
  <c r="DYW35" i="12"/>
  <c r="DYX35" i="12"/>
  <c r="DYY35" i="12"/>
  <c r="DYZ35" i="12"/>
  <c r="DZA35" i="12"/>
  <c r="DZB35" i="12"/>
  <c r="DZC35" i="12"/>
  <c r="DZD35" i="12"/>
  <c r="DZE35" i="12"/>
  <c r="DZF35" i="12"/>
  <c r="DZG35" i="12"/>
  <c r="DZH35" i="12"/>
  <c r="DZI35" i="12"/>
  <c r="DZJ35" i="12"/>
  <c r="DZK35" i="12"/>
  <c r="DZL35" i="12"/>
  <c r="DZM35" i="12"/>
  <c r="DZN35" i="12"/>
  <c r="DZO35" i="12"/>
  <c r="DZP35" i="12"/>
  <c r="DZQ35" i="12"/>
  <c r="DZR35" i="12"/>
  <c r="DZS35" i="12"/>
  <c r="DZT35" i="12"/>
  <c r="DZU35" i="12"/>
  <c r="DZV35" i="12"/>
  <c r="DZW35" i="12"/>
  <c r="DZX35" i="12"/>
  <c r="DZY35" i="12"/>
  <c r="DZZ35" i="12"/>
  <c r="EAA35" i="12"/>
  <c r="EAB35" i="12"/>
  <c r="EAC35" i="12"/>
  <c r="EAD35" i="12"/>
  <c r="EAE35" i="12"/>
  <c r="EAF35" i="12"/>
  <c r="EAG35" i="12"/>
  <c r="EAH35" i="12"/>
  <c r="EAI35" i="12"/>
  <c r="EAJ35" i="12"/>
  <c r="EAK35" i="12"/>
  <c r="EAL35" i="12"/>
  <c r="EAM35" i="12"/>
  <c r="EAN35" i="12"/>
  <c r="EAO35" i="12"/>
  <c r="EAP35" i="12"/>
  <c r="EAQ35" i="12"/>
  <c r="EAR35" i="12"/>
  <c r="EAS35" i="12"/>
  <c r="EAT35" i="12"/>
  <c r="EAU35" i="12"/>
  <c r="EAV35" i="12"/>
  <c r="EAW35" i="12"/>
  <c r="EAX35" i="12"/>
  <c r="EAY35" i="12"/>
  <c r="EAZ35" i="12"/>
  <c r="EBA35" i="12"/>
  <c r="EBB35" i="12"/>
  <c r="EBC35" i="12"/>
  <c r="EBD35" i="12"/>
  <c r="EBE35" i="12"/>
  <c r="EBF35" i="12"/>
  <c r="EBG35" i="12"/>
  <c r="EBH35" i="12"/>
  <c r="EBI35" i="12"/>
  <c r="EBJ35" i="12"/>
  <c r="EBK35" i="12"/>
  <c r="EBL35" i="12"/>
  <c r="EBM35" i="12"/>
  <c r="EBN35" i="12"/>
  <c r="EBO35" i="12"/>
  <c r="EBP35" i="12"/>
  <c r="EBQ35" i="12"/>
  <c r="EBR35" i="12"/>
  <c r="EBS35" i="12"/>
  <c r="EBT35" i="12"/>
  <c r="EBU35" i="12"/>
  <c r="EBV35" i="12"/>
  <c r="EBW35" i="12"/>
  <c r="EBX35" i="12"/>
  <c r="EBY35" i="12"/>
  <c r="EBZ35" i="12"/>
  <c r="ECA35" i="12"/>
  <c r="ECB35" i="12"/>
  <c r="ECC35" i="12"/>
  <c r="ECD35" i="12"/>
  <c r="ECE35" i="12"/>
  <c r="ECF35" i="12"/>
  <c r="ECG35" i="12"/>
  <c r="ECH35" i="12"/>
  <c r="ECI35" i="12"/>
  <c r="ECJ35" i="12"/>
  <c r="ECK35" i="12"/>
  <c r="ECL35" i="12"/>
  <c r="ECM35" i="12"/>
  <c r="ECN35" i="12"/>
  <c r="ECO35" i="12"/>
  <c r="ECP35" i="12"/>
  <c r="ECQ35" i="12"/>
  <c r="ECR35" i="12"/>
  <c r="ECS35" i="12"/>
  <c r="ECT35" i="12"/>
  <c r="ECU35" i="12"/>
  <c r="ECV35" i="12"/>
  <c r="ECW35" i="12"/>
  <c r="ECX35" i="12"/>
  <c r="ECY35" i="12"/>
  <c r="ECZ35" i="12"/>
  <c r="EDA35" i="12"/>
  <c r="EDB35" i="12"/>
  <c r="EDC35" i="12"/>
  <c r="EDD35" i="12"/>
  <c r="EDE35" i="12"/>
  <c r="EDF35" i="12"/>
  <c r="EDG35" i="12"/>
  <c r="EDH35" i="12"/>
  <c r="EDI35" i="12"/>
  <c r="EDJ35" i="12"/>
  <c r="EDK35" i="12"/>
  <c r="EDL35" i="12"/>
  <c r="EDM35" i="12"/>
  <c r="EDN35" i="12"/>
  <c r="EDO35" i="12"/>
  <c r="EDP35" i="12"/>
  <c r="EDQ35" i="12"/>
  <c r="EDR35" i="12"/>
  <c r="EDS35" i="12"/>
  <c r="EDT35" i="12"/>
  <c r="EDU35" i="12"/>
  <c r="EDV35" i="12"/>
  <c r="EDW35" i="12"/>
  <c r="EDX35" i="12"/>
  <c r="EDY35" i="12"/>
  <c r="EDZ35" i="12"/>
  <c r="EEA35" i="12"/>
  <c r="EEB35" i="12"/>
  <c r="EEC35" i="12"/>
  <c r="EED35" i="12"/>
  <c r="EEE35" i="12"/>
  <c r="EEF35" i="12"/>
  <c r="EEG35" i="12"/>
  <c r="EEH35" i="12"/>
  <c r="EEI35" i="12"/>
  <c r="EEJ35" i="12"/>
  <c r="EEK35" i="12"/>
  <c r="EEL35" i="12"/>
  <c r="EEM35" i="12"/>
  <c r="EEN35" i="12"/>
  <c r="EEO35" i="12"/>
  <c r="EEP35" i="12"/>
  <c r="EEQ35" i="12"/>
  <c r="EER35" i="12"/>
  <c r="EES35" i="12"/>
  <c r="EET35" i="12"/>
  <c r="EEU35" i="12"/>
  <c r="EEV35" i="12"/>
  <c r="EEW35" i="12"/>
  <c r="EEX35" i="12"/>
  <c r="EEY35" i="12"/>
  <c r="EEZ35" i="12"/>
  <c r="EFA35" i="12"/>
  <c r="EFB35" i="12"/>
  <c r="EFC35" i="12"/>
  <c r="EFD35" i="12"/>
  <c r="EFE35" i="12"/>
  <c r="EFF35" i="12"/>
  <c r="EFG35" i="12"/>
  <c r="EFH35" i="12"/>
  <c r="EFI35" i="12"/>
  <c r="EFJ35" i="12"/>
  <c r="EFK35" i="12"/>
  <c r="EFL35" i="12"/>
  <c r="EFM35" i="12"/>
  <c r="EFN35" i="12"/>
  <c r="EFO35" i="12"/>
  <c r="EFP35" i="12"/>
  <c r="EFQ35" i="12"/>
  <c r="EFR35" i="12"/>
  <c r="EFS35" i="12"/>
  <c r="EFT35" i="12"/>
  <c r="EFU35" i="12"/>
  <c r="EFV35" i="12"/>
  <c r="EFW35" i="12"/>
  <c r="EFX35" i="12"/>
  <c r="EFY35" i="12"/>
  <c r="EFZ35" i="12"/>
  <c r="EGA35" i="12"/>
  <c r="EGB35" i="12"/>
  <c r="EGC35" i="12"/>
  <c r="EGD35" i="12"/>
  <c r="EGE35" i="12"/>
  <c r="EGF35" i="12"/>
  <c r="EGG35" i="12"/>
  <c r="EGH35" i="12"/>
  <c r="EGI35" i="12"/>
  <c r="EGJ35" i="12"/>
  <c r="EGK35" i="12"/>
  <c r="EGL35" i="12"/>
  <c r="EGM35" i="12"/>
  <c r="EGN35" i="12"/>
  <c r="EGO35" i="12"/>
  <c r="EGP35" i="12"/>
  <c r="EGQ35" i="12"/>
  <c r="EGR35" i="12"/>
  <c r="EGS35" i="12"/>
  <c r="EGT35" i="12"/>
  <c r="EGU35" i="12"/>
  <c r="EGV35" i="12"/>
  <c r="EGW35" i="12"/>
  <c r="EGX35" i="12"/>
  <c r="EGY35" i="12"/>
  <c r="EGZ35" i="12"/>
  <c r="EHA35" i="12"/>
  <c r="EHB35" i="12"/>
  <c r="EHC35" i="12"/>
  <c r="EHD35" i="12"/>
  <c r="EHE35" i="12"/>
  <c r="EHF35" i="12"/>
  <c r="EHG35" i="12"/>
  <c r="EHH35" i="12"/>
  <c r="EHI35" i="12"/>
  <c r="EHJ35" i="12"/>
  <c r="EHK35" i="12"/>
  <c r="EHL35" i="12"/>
  <c r="EHM35" i="12"/>
  <c r="EHN35" i="12"/>
  <c r="EHO35" i="12"/>
  <c r="EHP35" i="12"/>
  <c r="EHQ35" i="12"/>
  <c r="EHR35" i="12"/>
  <c r="EHS35" i="12"/>
  <c r="EHT35" i="12"/>
  <c r="EHU35" i="12"/>
  <c r="EHV35" i="12"/>
  <c r="EHW35" i="12"/>
  <c r="EHX35" i="12"/>
  <c r="EHY35" i="12"/>
  <c r="EHZ35" i="12"/>
  <c r="EIA35" i="12"/>
  <c r="EIB35" i="12"/>
  <c r="EIC35" i="12"/>
  <c r="EID35" i="12"/>
  <c r="EIE35" i="12"/>
  <c r="EIF35" i="12"/>
  <c r="EIG35" i="12"/>
  <c r="EIH35" i="12"/>
  <c r="EII35" i="12"/>
  <c r="EIJ35" i="12"/>
  <c r="EIK35" i="12"/>
  <c r="EIL35" i="12"/>
  <c r="EIM35" i="12"/>
  <c r="EIN35" i="12"/>
  <c r="EIO35" i="12"/>
  <c r="EIP35" i="12"/>
  <c r="EIQ35" i="12"/>
  <c r="EIR35" i="12"/>
  <c r="EIS35" i="12"/>
  <c r="EIT35" i="12"/>
  <c r="EIU35" i="12"/>
  <c r="EIV35" i="12"/>
  <c r="EIW35" i="12"/>
  <c r="EIX35" i="12"/>
  <c r="EIY35" i="12"/>
  <c r="EIZ35" i="12"/>
  <c r="EJA35" i="12"/>
  <c r="EJB35" i="12"/>
  <c r="EJC35" i="12"/>
  <c r="EJD35" i="12"/>
  <c r="EJE35" i="12"/>
  <c r="EJF35" i="12"/>
  <c r="EJG35" i="12"/>
  <c r="EJH35" i="12"/>
  <c r="EJI35" i="12"/>
  <c r="EJJ35" i="12"/>
  <c r="EJK35" i="12"/>
  <c r="EJL35" i="12"/>
  <c r="EJM35" i="12"/>
  <c r="EJN35" i="12"/>
  <c r="EJO35" i="12"/>
  <c r="EJP35" i="12"/>
  <c r="EJQ35" i="12"/>
  <c r="EJR35" i="12"/>
  <c r="EJS35" i="12"/>
  <c r="EJT35" i="12"/>
  <c r="EJU35" i="12"/>
  <c r="EJV35" i="12"/>
  <c r="EJW35" i="12"/>
  <c r="EJX35" i="12"/>
  <c r="EJY35" i="12"/>
  <c r="EJZ35" i="12"/>
  <c r="EKA35" i="12"/>
  <c r="EKB35" i="12"/>
  <c r="EKC35" i="12"/>
  <c r="EKD35" i="12"/>
  <c r="EKE35" i="12"/>
  <c r="EKF35" i="12"/>
  <c r="EKG35" i="12"/>
  <c r="EKH35" i="12"/>
  <c r="EKI35" i="12"/>
  <c r="EKJ35" i="12"/>
  <c r="EKK35" i="12"/>
  <c r="EKL35" i="12"/>
  <c r="EKM35" i="12"/>
  <c r="EKN35" i="12"/>
  <c r="EKO35" i="12"/>
  <c r="EKP35" i="12"/>
  <c r="EKQ35" i="12"/>
  <c r="EKR35" i="12"/>
  <c r="EKS35" i="12"/>
  <c r="EKT35" i="12"/>
  <c r="EKU35" i="12"/>
  <c r="EKV35" i="12"/>
  <c r="EKW35" i="12"/>
  <c r="EKX35" i="12"/>
  <c r="EKY35" i="12"/>
  <c r="EKZ35" i="12"/>
  <c r="ELA35" i="12"/>
  <c r="ELB35" i="12"/>
  <c r="ELC35" i="12"/>
  <c r="ELD35" i="12"/>
  <c r="ELE35" i="12"/>
  <c r="ELF35" i="12"/>
  <c r="ELG35" i="12"/>
  <c r="ELH35" i="12"/>
  <c r="ELI35" i="12"/>
  <c r="ELJ35" i="12"/>
  <c r="ELK35" i="12"/>
  <c r="ELL35" i="12"/>
  <c r="ELM35" i="12"/>
  <c r="ELN35" i="12"/>
  <c r="ELO35" i="12"/>
  <c r="ELP35" i="12"/>
  <c r="ELQ35" i="12"/>
  <c r="ELR35" i="12"/>
  <c r="ELS35" i="12"/>
  <c r="ELT35" i="12"/>
  <c r="ELU35" i="12"/>
  <c r="ELV35" i="12"/>
  <c r="ELW35" i="12"/>
  <c r="ELX35" i="12"/>
  <c r="ELY35" i="12"/>
  <c r="ELZ35" i="12"/>
  <c r="EMA35" i="12"/>
  <c r="EMB35" i="12"/>
  <c r="EMC35" i="12"/>
  <c r="EMD35" i="12"/>
  <c r="EME35" i="12"/>
  <c r="EMF35" i="12"/>
  <c r="EMG35" i="12"/>
  <c r="EMH35" i="12"/>
  <c r="EMI35" i="12"/>
  <c r="EMJ35" i="12"/>
  <c r="EMK35" i="12"/>
  <c r="EML35" i="12"/>
  <c r="EMM35" i="12"/>
  <c r="EMN35" i="12"/>
  <c r="EMO35" i="12"/>
  <c r="EMP35" i="12"/>
  <c r="EMQ35" i="12"/>
  <c r="EMR35" i="12"/>
  <c r="EMS35" i="12"/>
  <c r="EMT35" i="12"/>
  <c r="EMU35" i="12"/>
  <c r="EMV35" i="12"/>
  <c r="EMW35" i="12"/>
  <c r="EMX35" i="12"/>
  <c r="EMY35" i="12"/>
  <c r="EMZ35" i="12"/>
  <c r="ENA35" i="12"/>
  <c r="ENB35" i="12"/>
  <c r="ENC35" i="12"/>
  <c r="END35" i="12"/>
  <c r="ENE35" i="12"/>
  <c r="ENF35" i="12"/>
  <c r="ENG35" i="12"/>
  <c r="ENH35" i="12"/>
  <c r="ENI35" i="12"/>
  <c r="ENJ35" i="12"/>
  <c r="ENK35" i="12"/>
  <c r="ENL35" i="12"/>
  <c r="ENM35" i="12"/>
  <c r="ENN35" i="12"/>
  <c r="ENO35" i="12"/>
  <c r="ENP35" i="12"/>
  <c r="ENQ35" i="12"/>
  <c r="ENR35" i="12"/>
  <c r="ENS35" i="12"/>
  <c r="ENT35" i="12"/>
  <c r="ENU35" i="12"/>
  <c r="ENV35" i="12"/>
  <c r="ENW35" i="12"/>
  <c r="ENX35" i="12"/>
  <c r="ENY35" i="12"/>
  <c r="ENZ35" i="12"/>
  <c r="EOA35" i="12"/>
  <c r="EOB35" i="12"/>
  <c r="EOC35" i="12"/>
  <c r="EOD35" i="12"/>
  <c r="EOE35" i="12"/>
  <c r="EOF35" i="12"/>
  <c r="EOG35" i="12"/>
  <c r="EOH35" i="12"/>
  <c r="EOI35" i="12"/>
  <c r="EOJ35" i="12"/>
  <c r="EOK35" i="12"/>
  <c r="EOL35" i="12"/>
  <c r="EOM35" i="12"/>
  <c r="EON35" i="12"/>
  <c r="EOO35" i="12"/>
  <c r="EOP35" i="12"/>
  <c r="EOQ35" i="12"/>
  <c r="EOR35" i="12"/>
  <c r="EOS35" i="12"/>
  <c r="EOT35" i="12"/>
  <c r="EOU35" i="12"/>
  <c r="EOV35" i="12"/>
  <c r="EOW35" i="12"/>
  <c r="EOX35" i="12"/>
  <c r="EOY35" i="12"/>
  <c r="EOZ35" i="12"/>
  <c r="EPA35" i="12"/>
  <c r="EPB35" i="12"/>
  <c r="EPC35" i="12"/>
  <c r="EPD35" i="12"/>
  <c r="EPE35" i="12"/>
  <c r="EPF35" i="12"/>
  <c r="EPG35" i="12"/>
  <c r="EPH35" i="12"/>
  <c r="EPI35" i="12"/>
  <c r="EPJ35" i="12"/>
  <c r="EPK35" i="12"/>
  <c r="EPL35" i="12"/>
  <c r="EPM35" i="12"/>
  <c r="EPN35" i="12"/>
  <c r="EPO35" i="12"/>
  <c r="EPP35" i="12"/>
  <c r="EPQ35" i="12"/>
  <c r="EPR35" i="12"/>
  <c r="EPS35" i="12"/>
  <c r="EPT35" i="12"/>
  <c r="EPU35" i="12"/>
  <c r="EPV35" i="12"/>
  <c r="EPW35" i="12"/>
  <c r="EPX35" i="12"/>
  <c r="EPY35" i="12"/>
  <c r="EPZ35" i="12"/>
  <c r="EQA35" i="12"/>
  <c r="EQB35" i="12"/>
  <c r="EQC35" i="12"/>
  <c r="EQD35" i="12"/>
  <c r="EQE35" i="12"/>
  <c r="EQF35" i="12"/>
  <c r="EQG35" i="12"/>
  <c r="EQH35" i="12"/>
  <c r="EQI35" i="12"/>
  <c r="EQJ35" i="12"/>
  <c r="EQK35" i="12"/>
  <c r="EQL35" i="12"/>
  <c r="EQM35" i="12"/>
  <c r="EQN35" i="12"/>
  <c r="EQO35" i="12"/>
  <c r="EQP35" i="12"/>
  <c r="EQQ35" i="12"/>
  <c r="EQR35" i="12"/>
  <c r="EQS35" i="12"/>
  <c r="EQT35" i="12"/>
  <c r="EQU35" i="12"/>
  <c r="EQV35" i="12"/>
  <c r="EQW35" i="12"/>
  <c r="EQX35" i="12"/>
  <c r="EQY35" i="12"/>
  <c r="EQZ35" i="12"/>
  <c r="ERA35" i="12"/>
  <c r="ERB35" i="12"/>
  <c r="ERC35" i="12"/>
  <c r="ERD35" i="12"/>
  <c r="ERE35" i="12"/>
  <c r="ERF35" i="12"/>
  <c r="ERG35" i="12"/>
  <c r="ERH35" i="12"/>
  <c r="ERI35" i="12"/>
  <c r="ERJ35" i="12"/>
  <c r="ERK35" i="12"/>
  <c r="ERL35" i="12"/>
  <c r="ERM35" i="12"/>
  <c r="ERN35" i="12"/>
  <c r="ERO35" i="12"/>
  <c r="ERP35" i="12"/>
  <c r="ERQ35" i="12"/>
  <c r="ERR35" i="12"/>
  <c r="ERS35" i="12"/>
  <c r="ERT35" i="12"/>
  <c r="ERU35" i="12"/>
  <c r="ERV35" i="12"/>
  <c r="ERW35" i="12"/>
  <c r="ERX35" i="12"/>
  <c r="ERY35" i="12"/>
  <c r="ERZ35" i="12"/>
  <c r="ESA35" i="12"/>
  <c r="ESB35" i="12"/>
  <c r="ESC35" i="12"/>
  <c r="ESD35" i="12"/>
  <c r="ESE35" i="12"/>
  <c r="ESF35" i="12"/>
  <c r="ESG35" i="12"/>
  <c r="ESH35" i="12"/>
  <c r="ESI35" i="12"/>
  <c r="ESJ35" i="12"/>
  <c r="ESK35" i="12"/>
  <c r="ESL35" i="12"/>
  <c r="ESM35" i="12"/>
  <c r="ESN35" i="12"/>
  <c r="ESO35" i="12"/>
  <c r="ESP35" i="12"/>
  <c r="ESQ35" i="12"/>
  <c r="ESR35" i="12"/>
  <c r="ESS35" i="12"/>
  <c r="EST35" i="12"/>
  <c r="ESU35" i="12"/>
  <c r="ESV35" i="12"/>
  <c r="ESW35" i="12"/>
  <c r="ESX35" i="12"/>
  <c r="ESY35" i="12"/>
  <c r="ESZ35" i="12"/>
  <c r="ETA35" i="12"/>
  <c r="ETB35" i="12"/>
  <c r="ETC35" i="12"/>
  <c r="ETD35" i="12"/>
  <c r="ETE35" i="12"/>
  <c r="ETF35" i="12"/>
  <c r="ETG35" i="12"/>
  <c r="ETH35" i="12"/>
  <c r="ETI35" i="12"/>
  <c r="ETJ35" i="12"/>
  <c r="ETK35" i="12"/>
  <c r="ETL35" i="12"/>
  <c r="ETM35" i="12"/>
  <c r="ETN35" i="12"/>
  <c r="ETO35" i="12"/>
  <c r="ETP35" i="12"/>
  <c r="ETQ35" i="12"/>
  <c r="ETR35" i="12"/>
  <c r="ETS35" i="12"/>
  <c r="ETT35" i="12"/>
  <c r="ETU35" i="12"/>
  <c r="ETV35" i="12"/>
  <c r="ETW35" i="12"/>
  <c r="ETX35" i="12"/>
  <c r="ETY35" i="12"/>
  <c r="ETZ35" i="12"/>
  <c r="EUA35" i="12"/>
  <c r="EUB35" i="12"/>
  <c r="EUC35" i="12"/>
  <c r="EUD35" i="12"/>
  <c r="EUE35" i="12"/>
  <c r="EUF35" i="12"/>
  <c r="EUG35" i="12"/>
  <c r="EUH35" i="12"/>
  <c r="EUI35" i="12"/>
  <c r="EUJ35" i="12"/>
  <c r="EUK35" i="12"/>
  <c r="EUL35" i="12"/>
  <c r="EUM35" i="12"/>
  <c r="EUN35" i="12"/>
  <c r="EUO35" i="12"/>
  <c r="EUP35" i="12"/>
  <c r="EUQ35" i="12"/>
  <c r="EUR35" i="12"/>
  <c r="EUS35" i="12"/>
  <c r="EUT35" i="12"/>
  <c r="EUU35" i="12"/>
  <c r="EUV35" i="12"/>
  <c r="EUW35" i="12"/>
  <c r="EUX35" i="12"/>
  <c r="EUY35" i="12"/>
  <c r="EUZ35" i="12"/>
  <c r="EVA35" i="12"/>
  <c r="EVB35" i="12"/>
  <c r="EVC35" i="12"/>
  <c r="EVD35" i="12"/>
  <c r="EVE35" i="12"/>
  <c r="EVF35" i="12"/>
  <c r="EVG35" i="12"/>
  <c r="EVH35" i="12"/>
  <c r="EVI35" i="12"/>
  <c r="EVJ35" i="12"/>
  <c r="EVK35" i="12"/>
  <c r="EVL35" i="12"/>
  <c r="EVM35" i="12"/>
  <c r="EVN35" i="12"/>
  <c r="EVO35" i="12"/>
  <c r="EVP35" i="12"/>
  <c r="EVQ35" i="12"/>
  <c r="EVR35" i="12"/>
  <c r="EVS35" i="12"/>
  <c r="EVT35" i="12"/>
  <c r="EVU35" i="12"/>
  <c r="EVV35" i="12"/>
  <c r="EVW35" i="12"/>
  <c r="EVX35" i="12"/>
  <c r="EVY35" i="12"/>
  <c r="EVZ35" i="12"/>
  <c r="EWA35" i="12"/>
  <c r="EWB35" i="12"/>
  <c r="EWC35" i="12"/>
  <c r="EWD35" i="12"/>
  <c r="EWE35" i="12"/>
  <c r="EWF35" i="12"/>
  <c r="EWG35" i="12"/>
  <c r="EWH35" i="12"/>
  <c r="EWI35" i="12"/>
  <c r="EWJ35" i="12"/>
  <c r="EWK35" i="12"/>
  <c r="EWL35" i="12"/>
  <c r="EWM35" i="12"/>
  <c r="EWN35" i="12"/>
  <c r="EWO35" i="12"/>
  <c r="EWP35" i="12"/>
  <c r="EWQ35" i="12"/>
  <c r="EWR35" i="12"/>
  <c r="EWS35" i="12"/>
  <c r="EWT35" i="12"/>
  <c r="EWU35" i="12"/>
  <c r="EWV35" i="12"/>
  <c r="EWW35" i="12"/>
  <c r="EWX35" i="12"/>
  <c r="EWY35" i="12"/>
  <c r="EWZ35" i="12"/>
  <c r="EXA35" i="12"/>
  <c r="EXB35" i="12"/>
  <c r="EXC35" i="12"/>
  <c r="EXD35" i="12"/>
  <c r="EXE35" i="12"/>
  <c r="EXF35" i="12"/>
  <c r="EXG35" i="12"/>
  <c r="EXH35" i="12"/>
  <c r="EXI35" i="12"/>
  <c r="EXJ35" i="12"/>
  <c r="EXK35" i="12"/>
  <c r="EXL35" i="12"/>
  <c r="EXM35" i="12"/>
  <c r="EXN35" i="12"/>
  <c r="EXO35" i="12"/>
  <c r="EXP35" i="12"/>
  <c r="EXQ35" i="12"/>
  <c r="EXR35" i="12"/>
  <c r="EXS35" i="12"/>
  <c r="EXT35" i="12"/>
  <c r="EXU35" i="12"/>
  <c r="EXV35" i="12"/>
  <c r="EXW35" i="12"/>
  <c r="EXX35" i="12"/>
  <c r="EXY35" i="12"/>
  <c r="EXZ35" i="12"/>
  <c r="EYA35" i="12"/>
  <c r="EYB35" i="12"/>
  <c r="EYC35" i="12"/>
  <c r="EYD35" i="12"/>
  <c r="EYE35" i="12"/>
  <c r="EYF35" i="12"/>
  <c r="EYG35" i="12"/>
  <c r="EYH35" i="12"/>
  <c r="EYI35" i="12"/>
  <c r="EYJ35" i="12"/>
  <c r="EYK35" i="12"/>
  <c r="EYL35" i="12"/>
  <c r="EYM35" i="12"/>
  <c r="EYN35" i="12"/>
  <c r="EYO35" i="12"/>
  <c r="EYP35" i="12"/>
  <c r="EYQ35" i="12"/>
  <c r="EYR35" i="12"/>
  <c r="EYS35" i="12"/>
  <c r="EYT35" i="12"/>
  <c r="EYU35" i="12"/>
  <c r="EYV35" i="12"/>
  <c r="EYW35" i="12"/>
  <c r="EYX35" i="12"/>
  <c r="EYY35" i="12"/>
  <c r="EYZ35" i="12"/>
  <c r="EZA35" i="12"/>
  <c r="EZB35" i="12"/>
  <c r="EZC35" i="12"/>
  <c r="EZD35" i="12"/>
  <c r="EZE35" i="12"/>
  <c r="EZF35" i="12"/>
  <c r="EZG35" i="12"/>
  <c r="EZH35" i="12"/>
  <c r="EZI35" i="12"/>
  <c r="EZJ35" i="12"/>
  <c r="EZK35" i="12"/>
  <c r="EZL35" i="12"/>
  <c r="EZM35" i="12"/>
  <c r="EZN35" i="12"/>
  <c r="EZO35" i="12"/>
  <c r="EZP35" i="12"/>
  <c r="EZQ35" i="12"/>
  <c r="EZR35" i="12"/>
  <c r="EZS35" i="12"/>
  <c r="EZT35" i="12"/>
  <c r="EZU35" i="12"/>
  <c r="EZV35" i="12"/>
  <c r="EZW35" i="12"/>
  <c r="EZX35" i="12"/>
  <c r="EZY35" i="12"/>
  <c r="EZZ35" i="12"/>
  <c r="FAA35" i="12"/>
  <c r="FAB35" i="12"/>
  <c r="FAC35" i="12"/>
  <c r="FAD35" i="12"/>
  <c r="FAE35" i="12"/>
  <c r="FAF35" i="12"/>
  <c r="FAG35" i="12"/>
  <c r="FAH35" i="12"/>
  <c r="FAI35" i="12"/>
  <c r="FAJ35" i="12"/>
  <c r="FAK35" i="12"/>
  <c r="FAL35" i="12"/>
  <c r="FAM35" i="12"/>
  <c r="FAN35" i="12"/>
  <c r="FAO35" i="12"/>
  <c r="FAP35" i="12"/>
  <c r="FAQ35" i="12"/>
  <c r="FAR35" i="12"/>
  <c r="FAS35" i="12"/>
  <c r="FAT35" i="12"/>
  <c r="FAU35" i="12"/>
  <c r="FAV35" i="12"/>
  <c r="FAW35" i="12"/>
  <c r="FAX35" i="12"/>
  <c r="FAY35" i="12"/>
  <c r="FAZ35" i="12"/>
  <c r="FBA35" i="12"/>
  <c r="FBB35" i="12"/>
  <c r="FBC35" i="12"/>
  <c r="FBD35" i="12"/>
  <c r="FBE35" i="12"/>
  <c r="FBF35" i="12"/>
  <c r="FBG35" i="12"/>
  <c r="FBH35" i="12"/>
  <c r="FBI35" i="12"/>
  <c r="FBJ35" i="12"/>
  <c r="FBK35" i="12"/>
  <c r="FBL35" i="12"/>
  <c r="FBM35" i="12"/>
  <c r="FBN35" i="12"/>
  <c r="FBO35" i="12"/>
  <c r="FBP35" i="12"/>
  <c r="FBQ35" i="12"/>
  <c r="FBR35" i="12"/>
  <c r="FBS35" i="12"/>
  <c r="FBT35" i="12"/>
  <c r="FBU35" i="12"/>
  <c r="FBV35" i="12"/>
  <c r="FBW35" i="12"/>
  <c r="FBX35" i="12"/>
  <c r="FBY35" i="12"/>
  <c r="FBZ35" i="12"/>
  <c r="FCA35" i="12"/>
  <c r="FCB35" i="12"/>
  <c r="FCC35" i="12"/>
  <c r="FCD35" i="12"/>
  <c r="FCE35" i="12"/>
  <c r="FCF35" i="12"/>
  <c r="FCG35" i="12"/>
  <c r="FCH35" i="12"/>
  <c r="FCI35" i="12"/>
  <c r="FCJ35" i="12"/>
  <c r="FCK35" i="12"/>
  <c r="FCL35" i="12"/>
  <c r="FCM35" i="12"/>
  <c r="FCN35" i="12"/>
  <c r="FCO35" i="12"/>
  <c r="FCP35" i="12"/>
  <c r="FCQ35" i="12"/>
  <c r="FCR35" i="12"/>
  <c r="FCS35" i="12"/>
  <c r="FCT35" i="12"/>
  <c r="FCU35" i="12"/>
  <c r="FCV35" i="12"/>
  <c r="FCW35" i="12"/>
  <c r="FCX35" i="12"/>
  <c r="FCY35" i="12"/>
  <c r="FCZ35" i="12"/>
  <c r="FDA35" i="12"/>
  <c r="FDB35" i="12"/>
  <c r="FDC35" i="12"/>
  <c r="FDD35" i="12"/>
  <c r="FDE35" i="12"/>
  <c r="FDF35" i="12"/>
  <c r="FDG35" i="12"/>
  <c r="FDH35" i="12"/>
  <c r="FDI35" i="12"/>
  <c r="FDJ35" i="12"/>
  <c r="FDK35" i="12"/>
  <c r="FDL35" i="12"/>
  <c r="FDM35" i="12"/>
  <c r="FDN35" i="12"/>
  <c r="FDO35" i="12"/>
  <c r="FDP35" i="12"/>
  <c r="FDQ35" i="12"/>
  <c r="FDR35" i="12"/>
  <c r="FDS35" i="12"/>
  <c r="FDT35" i="12"/>
  <c r="FDU35" i="12"/>
  <c r="FDV35" i="12"/>
  <c r="FDW35" i="12"/>
  <c r="FDX35" i="12"/>
  <c r="FDY35" i="12"/>
  <c r="FDZ35" i="12"/>
  <c r="FEA35" i="12"/>
  <c r="FEB35" i="12"/>
  <c r="FEC35" i="12"/>
  <c r="FED35" i="12"/>
  <c r="FEE35" i="12"/>
  <c r="FEF35" i="12"/>
  <c r="FEG35" i="12"/>
  <c r="FEH35" i="12"/>
  <c r="FEI35" i="12"/>
  <c r="FEJ35" i="12"/>
  <c r="FEK35" i="12"/>
  <c r="FEL35" i="12"/>
  <c r="FEM35" i="12"/>
  <c r="FEN35" i="12"/>
  <c r="FEO35" i="12"/>
  <c r="FEP35" i="12"/>
  <c r="FEQ35" i="12"/>
  <c r="FER35" i="12"/>
  <c r="FES35" i="12"/>
  <c r="FET35" i="12"/>
  <c r="FEU35" i="12"/>
  <c r="FEV35" i="12"/>
  <c r="FEW35" i="12"/>
  <c r="FEX35" i="12"/>
  <c r="FEY35" i="12"/>
  <c r="FEZ35" i="12"/>
  <c r="FFA35" i="12"/>
  <c r="FFB35" i="12"/>
  <c r="FFC35" i="12"/>
  <c r="FFD35" i="12"/>
  <c r="FFE35" i="12"/>
  <c r="FFF35" i="12"/>
  <c r="FFG35" i="12"/>
  <c r="FFH35" i="12"/>
  <c r="FFI35" i="12"/>
  <c r="FFJ35" i="12"/>
  <c r="FFK35" i="12"/>
  <c r="FFL35" i="12"/>
  <c r="FFM35" i="12"/>
  <c r="FFN35" i="12"/>
  <c r="FFO35" i="12"/>
  <c r="FFP35" i="12"/>
  <c r="FFQ35" i="12"/>
  <c r="FFR35" i="12"/>
  <c r="FFS35" i="12"/>
  <c r="FFT35" i="12"/>
  <c r="FFU35" i="12"/>
  <c r="FFV35" i="12"/>
  <c r="FFW35" i="12"/>
  <c r="FFX35" i="12"/>
  <c r="FFY35" i="12"/>
  <c r="FFZ35" i="12"/>
  <c r="FGA35" i="12"/>
  <c r="FGB35" i="12"/>
  <c r="FGC35" i="12"/>
  <c r="FGD35" i="12"/>
  <c r="FGE35" i="12"/>
  <c r="FGF35" i="12"/>
  <c r="FGG35" i="12"/>
  <c r="FGH35" i="12"/>
  <c r="FGI35" i="12"/>
  <c r="FGJ35" i="12"/>
  <c r="FGK35" i="12"/>
  <c r="FGL35" i="12"/>
  <c r="FGM35" i="12"/>
  <c r="FGN35" i="12"/>
  <c r="FGO35" i="12"/>
  <c r="FGP35" i="12"/>
  <c r="FGQ35" i="12"/>
  <c r="FGR35" i="12"/>
  <c r="FGS35" i="12"/>
  <c r="FGT35" i="12"/>
  <c r="FGU35" i="12"/>
  <c r="FGV35" i="12"/>
  <c r="FGW35" i="12"/>
  <c r="FGX35" i="12"/>
  <c r="FGY35" i="12"/>
  <c r="FGZ35" i="12"/>
  <c r="FHA35" i="12"/>
  <c r="FHB35" i="12"/>
  <c r="FHC35" i="12"/>
  <c r="FHD35" i="12"/>
  <c r="FHE35" i="12"/>
  <c r="FHF35" i="12"/>
  <c r="FHG35" i="12"/>
  <c r="FHH35" i="12"/>
  <c r="FHI35" i="12"/>
  <c r="FHJ35" i="12"/>
  <c r="FHK35" i="12"/>
  <c r="FHL35" i="12"/>
  <c r="FHM35" i="12"/>
  <c r="FHN35" i="12"/>
  <c r="FHO35" i="12"/>
  <c r="FHP35" i="12"/>
  <c r="FHQ35" i="12"/>
  <c r="FHR35" i="12"/>
  <c r="FHS35" i="12"/>
  <c r="FHT35" i="12"/>
  <c r="FHU35" i="12"/>
  <c r="FHV35" i="12"/>
  <c r="FHW35" i="12"/>
  <c r="FHX35" i="12"/>
  <c r="FHY35" i="12"/>
  <c r="FHZ35" i="12"/>
  <c r="FIA35" i="12"/>
  <c r="FIB35" i="12"/>
  <c r="FIC35" i="12"/>
  <c r="FID35" i="12"/>
  <c r="FIE35" i="12"/>
  <c r="FIF35" i="12"/>
  <c r="FIG35" i="12"/>
  <c r="FIH35" i="12"/>
  <c r="FII35" i="12"/>
  <c r="FIJ35" i="12"/>
  <c r="FIK35" i="12"/>
  <c r="FIL35" i="12"/>
  <c r="FIM35" i="12"/>
  <c r="FIN35" i="12"/>
  <c r="FIO35" i="12"/>
  <c r="FIP35" i="12"/>
  <c r="FIQ35" i="12"/>
  <c r="FIR35" i="12"/>
  <c r="FIS35" i="12"/>
  <c r="FIT35" i="12"/>
  <c r="FIU35" i="12"/>
  <c r="FIV35" i="12"/>
  <c r="FIW35" i="12"/>
  <c r="FIX35" i="12"/>
  <c r="FIY35" i="12"/>
  <c r="FIZ35" i="12"/>
  <c r="FJA35" i="12"/>
  <c r="FJB35" i="12"/>
  <c r="FJC35" i="12"/>
  <c r="FJD35" i="12"/>
  <c r="FJE35" i="12"/>
  <c r="FJF35" i="12"/>
  <c r="FJG35" i="12"/>
  <c r="FJH35" i="12"/>
  <c r="FJI35" i="12"/>
  <c r="FJJ35" i="12"/>
  <c r="FJK35" i="12"/>
  <c r="FJL35" i="12"/>
  <c r="FJM35" i="12"/>
  <c r="FJN35" i="12"/>
  <c r="FJO35" i="12"/>
  <c r="FJP35" i="12"/>
  <c r="FJQ35" i="12"/>
  <c r="FJR35" i="12"/>
  <c r="FJS35" i="12"/>
  <c r="FJT35" i="12"/>
  <c r="FJU35" i="12"/>
  <c r="FJV35" i="12"/>
  <c r="FJW35" i="12"/>
  <c r="FJX35" i="12"/>
  <c r="FJY35" i="12"/>
  <c r="FJZ35" i="12"/>
  <c r="FKA35" i="12"/>
  <c r="FKB35" i="12"/>
  <c r="FKC35" i="12"/>
  <c r="FKD35" i="12"/>
  <c r="FKE35" i="12"/>
  <c r="FKF35" i="12"/>
  <c r="FKG35" i="12"/>
  <c r="FKH35" i="12"/>
  <c r="FKI35" i="12"/>
  <c r="FKJ35" i="12"/>
  <c r="FKK35" i="12"/>
  <c r="FKL35" i="12"/>
  <c r="FKM35" i="12"/>
  <c r="FKN35" i="12"/>
  <c r="FKO35" i="12"/>
  <c r="FKP35" i="12"/>
  <c r="FKQ35" i="12"/>
  <c r="FKR35" i="12"/>
  <c r="FKS35" i="12"/>
  <c r="FKT35" i="12"/>
  <c r="FKU35" i="12"/>
  <c r="FKV35" i="12"/>
  <c r="FKW35" i="12"/>
  <c r="FKX35" i="12"/>
  <c r="FKY35" i="12"/>
  <c r="FKZ35" i="12"/>
  <c r="FLA35" i="12"/>
  <c r="FLB35" i="12"/>
  <c r="FLC35" i="12"/>
  <c r="FLD35" i="12"/>
  <c r="FLE35" i="12"/>
  <c r="FLF35" i="12"/>
  <c r="FLG35" i="12"/>
  <c r="FLH35" i="12"/>
  <c r="FLI35" i="12"/>
  <c r="FLJ35" i="12"/>
  <c r="FLK35" i="12"/>
  <c r="FLL35" i="12"/>
  <c r="FLM35" i="12"/>
  <c r="FLN35" i="12"/>
  <c r="FLO35" i="12"/>
  <c r="FLP35" i="12"/>
  <c r="FLQ35" i="12"/>
  <c r="FLR35" i="12"/>
  <c r="FLS35" i="12"/>
  <c r="FLT35" i="12"/>
  <c r="FLU35" i="12"/>
  <c r="FLV35" i="12"/>
  <c r="FLW35" i="12"/>
  <c r="FLX35" i="12"/>
  <c r="FLY35" i="12"/>
  <c r="FLZ35" i="12"/>
  <c r="FMA35" i="12"/>
  <c r="FMB35" i="12"/>
  <c r="FMC35" i="12"/>
  <c r="FMD35" i="12"/>
  <c r="FME35" i="12"/>
  <c r="FMF35" i="12"/>
  <c r="FMG35" i="12"/>
  <c r="FMH35" i="12"/>
  <c r="FMI35" i="12"/>
  <c r="FMJ35" i="12"/>
  <c r="FMK35" i="12"/>
  <c r="FML35" i="12"/>
  <c r="FMM35" i="12"/>
  <c r="FMN35" i="12"/>
  <c r="FMO35" i="12"/>
  <c r="FMP35" i="12"/>
  <c r="FMQ35" i="12"/>
  <c r="FMR35" i="12"/>
  <c r="FMS35" i="12"/>
  <c r="FMT35" i="12"/>
  <c r="FMU35" i="12"/>
  <c r="FMV35" i="12"/>
  <c r="FMW35" i="12"/>
  <c r="FMX35" i="12"/>
  <c r="FMY35" i="12"/>
  <c r="FMZ35" i="12"/>
  <c r="FNA35" i="12"/>
  <c r="FNB35" i="12"/>
  <c r="FNC35" i="12"/>
  <c r="FND35" i="12"/>
  <c r="FNE35" i="12"/>
  <c r="FNF35" i="12"/>
  <c r="FNG35" i="12"/>
  <c r="FNH35" i="12"/>
  <c r="FNI35" i="12"/>
  <c r="FNJ35" i="12"/>
  <c r="FNK35" i="12"/>
  <c r="FNL35" i="12"/>
  <c r="FNM35" i="12"/>
  <c r="FNN35" i="12"/>
  <c r="FNO35" i="12"/>
  <c r="FNP35" i="12"/>
  <c r="FNQ35" i="12"/>
  <c r="FNR35" i="12"/>
  <c r="FNS35" i="12"/>
  <c r="FNT35" i="12"/>
  <c r="FNU35" i="12"/>
  <c r="FNV35" i="12"/>
  <c r="FNW35" i="12"/>
  <c r="FNX35" i="12"/>
  <c r="FNY35" i="12"/>
  <c r="FNZ35" i="12"/>
  <c r="FOA35" i="12"/>
  <c r="FOB35" i="12"/>
  <c r="FOC35" i="12"/>
  <c r="FOD35" i="12"/>
  <c r="FOE35" i="12"/>
  <c r="FOF35" i="12"/>
  <c r="FOG35" i="12"/>
  <c r="FOH35" i="12"/>
  <c r="FOI35" i="12"/>
  <c r="FOJ35" i="12"/>
  <c r="FOK35" i="12"/>
  <c r="FOL35" i="12"/>
  <c r="FOM35" i="12"/>
  <c r="FON35" i="12"/>
  <c r="FOO35" i="12"/>
  <c r="FOP35" i="12"/>
  <c r="FOQ35" i="12"/>
  <c r="FOR35" i="12"/>
  <c r="FOS35" i="12"/>
  <c r="FOT35" i="12"/>
  <c r="FOU35" i="12"/>
  <c r="FOV35" i="12"/>
  <c r="FOW35" i="12"/>
  <c r="FOX35" i="12"/>
  <c r="FOY35" i="12"/>
  <c r="FOZ35" i="12"/>
  <c r="FPA35" i="12"/>
  <c r="FPB35" i="12"/>
  <c r="FPC35" i="12"/>
  <c r="FPD35" i="12"/>
  <c r="FPE35" i="12"/>
  <c r="FPF35" i="12"/>
  <c r="FPG35" i="12"/>
  <c r="FPH35" i="12"/>
  <c r="FPI35" i="12"/>
  <c r="FPJ35" i="12"/>
  <c r="FPK35" i="12"/>
  <c r="FPL35" i="12"/>
  <c r="FPM35" i="12"/>
  <c r="FPN35" i="12"/>
  <c r="FPO35" i="12"/>
  <c r="FPP35" i="12"/>
  <c r="FPQ35" i="12"/>
  <c r="FPR35" i="12"/>
  <c r="FPS35" i="12"/>
  <c r="FPT35" i="12"/>
  <c r="FPU35" i="12"/>
  <c r="FPV35" i="12"/>
  <c r="FPW35" i="12"/>
  <c r="FPX35" i="12"/>
  <c r="FPY35" i="12"/>
  <c r="FPZ35" i="12"/>
  <c r="FQA35" i="12"/>
  <c r="FQB35" i="12"/>
  <c r="FQC35" i="12"/>
  <c r="FQD35" i="12"/>
  <c r="FQE35" i="12"/>
  <c r="FQF35" i="12"/>
  <c r="FQG35" i="12"/>
  <c r="FQH35" i="12"/>
  <c r="FQI35" i="12"/>
  <c r="FQJ35" i="12"/>
  <c r="FQK35" i="12"/>
  <c r="FQL35" i="12"/>
  <c r="FQM35" i="12"/>
  <c r="FQN35" i="12"/>
  <c r="FQO35" i="12"/>
  <c r="FQP35" i="12"/>
  <c r="FQQ35" i="12"/>
  <c r="FQR35" i="12"/>
  <c r="FQS35" i="12"/>
  <c r="FQT35" i="12"/>
  <c r="FQU35" i="12"/>
  <c r="FQV35" i="12"/>
  <c r="FQW35" i="12"/>
  <c r="FQX35" i="12"/>
  <c r="FQY35" i="12"/>
  <c r="FQZ35" i="12"/>
  <c r="FRA35" i="12"/>
  <c r="FRB35" i="12"/>
  <c r="FRC35" i="12"/>
  <c r="FRD35" i="12"/>
  <c r="FRE35" i="12"/>
  <c r="FRF35" i="12"/>
  <c r="FRG35" i="12"/>
  <c r="FRH35" i="12"/>
  <c r="FRI35" i="12"/>
  <c r="FRJ35" i="12"/>
  <c r="FRK35" i="12"/>
  <c r="FRL35" i="12"/>
  <c r="FRM35" i="12"/>
  <c r="FRN35" i="12"/>
  <c r="FRO35" i="12"/>
  <c r="FRP35" i="12"/>
  <c r="FRQ35" i="12"/>
  <c r="FRR35" i="12"/>
  <c r="FRS35" i="12"/>
  <c r="FRT35" i="12"/>
  <c r="FRU35" i="12"/>
  <c r="FRV35" i="12"/>
  <c r="FRW35" i="12"/>
  <c r="FRX35" i="12"/>
  <c r="FRY35" i="12"/>
  <c r="FRZ35" i="12"/>
  <c r="FSA35" i="12"/>
  <c r="FSB35" i="12"/>
  <c r="FSC35" i="12"/>
  <c r="FSD35" i="12"/>
  <c r="FSE35" i="12"/>
  <c r="FSF35" i="12"/>
  <c r="FSG35" i="12"/>
  <c r="FSH35" i="12"/>
  <c r="FSI35" i="12"/>
  <c r="FSJ35" i="12"/>
  <c r="FSK35" i="12"/>
  <c r="FSL35" i="12"/>
  <c r="FSM35" i="12"/>
  <c r="FSN35" i="12"/>
  <c r="FSO35" i="12"/>
  <c r="FSP35" i="12"/>
  <c r="FSQ35" i="12"/>
  <c r="FSR35" i="12"/>
  <c r="FSS35" i="12"/>
  <c r="FST35" i="12"/>
  <c r="FSU35" i="12"/>
  <c r="FSV35" i="12"/>
  <c r="FSW35" i="12"/>
  <c r="FSX35" i="12"/>
  <c r="FSY35" i="12"/>
  <c r="FSZ35" i="12"/>
  <c r="FTA35" i="12"/>
  <c r="FTB35" i="12"/>
  <c r="FTC35" i="12"/>
  <c r="FTD35" i="12"/>
  <c r="FTE35" i="12"/>
  <c r="FTF35" i="12"/>
  <c r="FTG35" i="12"/>
  <c r="FTH35" i="12"/>
  <c r="FTI35" i="12"/>
  <c r="FTJ35" i="12"/>
  <c r="FTK35" i="12"/>
  <c r="FTL35" i="12"/>
  <c r="FTM35" i="12"/>
  <c r="FTN35" i="12"/>
  <c r="FTO35" i="12"/>
  <c r="FTP35" i="12"/>
  <c r="FTQ35" i="12"/>
  <c r="FTR35" i="12"/>
  <c r="FTS35" i="12"/>
  <c r="FTT35" i="12"/>
  <c r="FTU35" i="12"/>
  <c r="FTV35" i="12"/>
  <c r="FTW35" i="12"/>
  <c r="FTX35" i="12"/>
  <c r="FTY35" i="12"/>
  <c r="FTZ35" i="12"/>
  <c r="FUA35" i="12"/>
  <c r="FUB35" i="12"/>
  <c r="FUC35" i="12"/>
  <c r="FUD35" i="12"/>
  <c r="FUE35" i="12"/>
  <c r="FUF35" i="12"/>
  <c r="FUG35" i="12"/>
  <c r="FUH35" i="12"/>
  <c r="FUI35" i="12"/>
  <c r="FUJ35" i="12"/>
  <c r="FUK35" i="12"/>
  <c r="FUL35" i="12"/>
  <c r="FUM35" i="12"/>
  <c r="FUN35" i="12"/>
  <c r="FUO35" i="12"/>
  <c r="FUP35" i="12"/>
  <c r="FUQ35" i="12"/>
  <c r="FUR35" i="12"/>
  <c r="FUS35" i="12"/>
  <c r="FUT35" i="12"/>
  <c r="FUU35" i="12"/>
  <c r="FUV35" i="12"/>
  <c r="FUW35" i="12"/>
  <c r="FUX35" i="12"/>
  <c r="FUY35" i="12"/>
  <c r="FUZ35" i="12"/>
  <c r="FVA35" i="12"/>
  <c r="FVB35" i="12"/>
  <c r="FVC35" i="12"/>
  <c r="FVD35" i="12"/>
  <c r="FVE35" i="12"/>
  <c r="FVF35" i="12"/>
  <c r="FVG35" i="12"/>
  <c r="FVH35" i="12"/>
  <c r="FVI35" i="12"/>
  <c r="FVJ35" i="12"/>
  <c r="FVK35" i="12"/>
  <c r="FVL35" i="12"/>
  <c r="FVM35" i="12"/>
  <c r="FVN35" i="12"/>
  <c r="FVO35" i="12"/>
  <c r="FVP35" i="12"/>
  <c r="FVQ35" i="12"/>
  <c r="FVR35" i="12"/>
  <c r="FVS35" i="12"/>
  <c r="FVT35" i="12"/>
  <c r="FVU35" i="12"/>
  <c r="FVV35" i="12"/>
  <c r="FVW35" i="12"/>
  <c r="FVX35" i="12"/>
  <c r="FVY35" i="12"/>
  <c r="FVZ35" i="12"/>
  <c r="FWA35" i="12"/>
  <c r="FWB35" i="12"/>
  <c r="FWC35" i="12"/>
  <c r="FWD35" i="12"/>
  <c r="FWE35" i="12"/>
  <c r="FWF35" i="12"/>
  <c r="FWG35" i="12"/>
  <c r="FWH35" i="12"/>
  <c r="FWI35" i="12"/>
  <c r="FWJ35" i="12"/>
  <c r="FWK35" i="12"/>
  <c r="FWL35" i="12"/>
  <c r="FWM35" i="12"/>
  <c r="FWN35" i="12"/>
  <c r="FWO35" i="12"/>
  <c r="FWP35" i="12"/>
  <c r="FWQ35" i="12"/>
  <c r="FWR35" i="12"/>
  <c r="FWS35" i="12"/>
  <c r="FWT35" i="12"/>
  <c r="FWU35" i="12"/>
  <c r="FWV35" i="12"/>
  <c r="FWW35" i="12"/>
  <c r="FWX35" i="12"/>
  <c r="FWY35" i="12"/>
  <c r="FWZ35" i="12"/>
  <c r="FXA35" i="12"/>
  <c r="FXB35" i="12"/>
  <c r="FXC35" i="12"/>
  <c r="FXD35" i="12"/>
  <c r="FXE35" i="12"/>
  <c r="FXF35" i="12"/>
  <c r="FXG35" i="12"/>
  <c r="FXH35" i="12"/>
  <c r="FXI35" i="12"/>
  <c r="FXJ35" i="12"/>
  <c r="FXK35" i="12"/>
  <c r="FXL35" i="12"/>
  <c r="FXM35" i="12"/>
  <c r="FXN35" i="12"/>
  <c r="FXO35" i="12"/>
  <c r="FXP35" i="12"/>
  <c r="FXQ35" i="12"/>
  <c r="FXR35" i="12"/>
  <c r="FXS35" i="12"/>
  <c r="FXT35" i="12"/>
  <c r="FXU35" i="12"/>
  <c r="FXV35" i="12"/>
  <c r="FXW35" i="12"/>
  <c r="FXX35" i="12"/>
  <c r="FXY35" i="12"/>
  <c r="FXZ35" i="12"/>
  <c r="FYA35" i="12"/>
  <c r="FYB35" i="12"/>
  <c r="FYC35" i="12"/>
  <c r="FYD35" i="12"/>
  <c r="FYE35" i="12"/>
  <c r="FYF35" i="12"/>
  <c r="FYG35" i="12"/>
  <c r="FYH35" i="12"/>
  <c r="FYI35" i="12"/>
  <c r="FYJ35" i="12"/>
  <c r="FYK35" i="12"/>
  <c r="FYL35" i="12"/>
  <c r="FYM35" i="12"/>
  <c r="FYN35" i="12"/>
  <c r="FYO35" i="12"/>
  <c r="FYP35" i="12"/>
  <c r="FYQ35" i="12"/>
  <c r="FYR35" i="12"/>
  <c r="FYS35" i="12"/>
  <c r="FYT35" i="12"/>
  <c r="FYU35" i="12"/>
  <c r="FYV35" i="12"/>
  <c r="FYW35" i="12"/>
  <c r="FYX35" i="12"/>
  <c r="FYY35" i="12"/>
  <c r="FYZ35" i="12"/>
  <c r="FZA35" i="12"/>
  <c r="FZB35" i="12"/>
  <c r="FZC35" i="12"/>
  <c r="FZD35" i="12"/>
  <c r="FZE35" i="12"/>
  <c r="FZF35" i="12"/>
  <c r="FZG35" i="12"/>
  <c r="FZH35" i="12"/>
  <c r="FZI35" i="12"/>
  <c r="FZJ35" i="12"/>
  <c r="FZK35" i="12"/>
  <c r="FZL35" i="12"/>
  <c r="FZM35" i="12"/>
  <c r="FZN35" i="12"/>
  <c r="FZO35" i="12"/>
  <c r="FZP35" i="12"/>
  <c r="FZQ35" i="12"/>
  <c r="FZR35" i="12"/>
  <c r="FZS35" i="12"/>
  <c r="FZT35" i="12"/>
  <c r="FZU35" i="12"/>
  <c r="FZV35" i="12"/>
  <c r="FZW35" i="12"/>
  <c r="FZX35" i="12"/>
  <c r="FZY35" i="12"/>
  <c r="FZZ35" i="12"/>
  <c r="GAA35" i="12"/>
  <c r="GAB35" i="12"/>
  <c r="GAC35" i="12"/>
  <c r="GAD35" i="12"/>
  <c r="GAE35" i="12"/>
  <c r="GAF35" i="12"/>
  <c r="GAG35" i="12"/>
  <c r="GAH35" i="12"/>
  <c r="GAI35" i="12"/>
  <c r="GAJ35" i="12"/>
  <c r="GAK35" i="12"/>
  <c r="GAL35" i="12"/>
  <c r="GAM35" i="12"/>
  <c r="GAN35" i="12"/>
  <c r="GAO35" i="12"/>
  <c r="GAP35" i="12"/>
  <c r="GAQ35" i="12"/>
  <c r="GAR35" i="12"/>
  <c r="GAS35" i="12"/>
  <c r="GAT35" i="12"/>
  <c r="GAU35" i="12"/>
  <c r="GAV35" i="12"/>
  <c r="GAW35" i="12"/>
  <c r="GAX35" i="12"/>
  <c r="GAY35" i="12"/>
  <c r="GAZ35" i="12"/>
  <c r="GBA35" i="12"/>
  <c r="GBB35" i="12"/>
  <c r="GBC35" i="12"/>
  <c r="GBD35" i="12"/>
  <c r="GBE35" i="12"/>
  <c r="GBF35" i="12"/>
  <c r="GBG35" i="12"/>
  <c r="GBH35" i="12"/>
  <c r="GBI35" i="12"/>
  <c r="GBJ35" i="12"/>
  <c r="GBK35" i="12"/>
  <c r="GBL35" i="12"/>
  <c r="GBM35" i="12"/>
  <c r="GBN35" i="12"/>
  <c r="GBO35" i="12"/>
  <c r="GBP35" i="12"/>
  <c r="GBQ35" i="12"/>
  <c r="GBR35" i="12"/>
  <c r="GBS35" i="12"/>
  <c r="GBT35" i="12"/>
  <c r="GBU35" i="12"/>
  <c r="GBV35" i="12"/>
  <c r="GBW35" i="12"/>
  <c r="GBX35" i="12"/>
  <c r="GBY35" i="12"/>
  <c r="GBZ35" i="12"/>
  <c r="GCA35" i="12"/>
  <c r="GCB35" i="12"/>
  <c r="GCC35" i="12"/>
  <c r="GCD35" i="12"/>
  <c r="GCE35" i="12"/>
  <c r="GCF35" i="12"/>
  <c r="GCG35" i="12"/>
  <c r="GCH35" i="12"/>
  <c r="GCI35" i="12"/>
  <c r="GCJ35" i="12"/>
  <c r="GCK35" i="12"/>
  <c r="GCL35" i="12"/>
  <c r="GCM35" i="12"/>
  <c r="GCN35" i="12"/>
  <c r="GCO35" i="12"/>
  <c r="GCP35" i="12"/>
  <c r="GCQ35" i="12"/>
  <c r="GCR35" i="12"/>
  <c r="GCS35" i="12"/>
  <c r="GCT35" i="12"/>
  <c r="GCU35" i="12"/>
  <c r="GCV35" i="12"/>
  <c r="GCW35" i="12"/>
  <c r="GCX35" i="12"/>
  <c r="GCY35" i="12"/>
  <c r="GCZ35" i="12"/>
  <c r="GDA35" i="12"/>
  <c r="GDB35" i="12"/>
  <c r="GDC35" i="12"/>
  <c r="GDD35" i="12"/>
  <c r="GDE35" i="12"/>
  <c r="GDF35" i="12"/>
  <c r="GDG35" i="12"/>
  <c r="GDH35" i="12"/>
  <c r="GDI35" i="12"/>
  <c r="GDJ35" i="12"/>
  <c r="GDK35" i="12"/>
  <c r="GDL35" i="12"/>
  <c r="GDM35" i="12"/>
  <c r="GDN35" i="12"/>
  <c r="GDO35" i="12"/>
  <c r="GDP35" i="12"/>
  <c r="GDQ35" i="12"/>
  <c r="GDR35" i="12"/>
  <c r="GDS35" i="12"/>
  <c r="GDT35" i="12"/>
  <c r="GDU35" i="12"/>
  <c r="GDV35" i="12"/>
  <c r="GDW35" i="12"/>
  <c r="GDX35" i="12"/>
  <c r="GDY35" i="12"/>
  <c r="GDZ35" i="12"/>
  <c r="GEA35" i="12"/>
  <c r="GEB35" i="12"/>
  <c r="GEC35" i="12"/>
  <c r="GED35" i="12"/>
  <c r="GEE35" i="12"/>
  <c r="GEF35" i="12"/>
  <c r="GEG35" i="12"/>
  <c r="GEH35" i="12"/>
  <c r="GEI35" i="12"/>
  <c r="GEJ35" i="12"/>
  <c r="GEK35" i="12"/>
  <c r="GEL35" i="12"/>
  <c r="GEM35" i="12"/>
  <c r="GEN35" i="12"/>
  <c r="GEO35" i="12"/>
  <c r="GEP35" i="12"/>
  <c r="GEQ35" i="12"/>
  <c r="GER35" i="12"/>
  <c r="GES35" i="12"/>
  <c r="GET35" i="12"/>
  <c r="GEU35" i="12"/>
  <c r="GEV35" i="12"/>
  <c r="GEW35" i="12"/>
  <c r="GEX35" i="12"/>
  <c r="GEY35" i="12"/>
  <c r="GEZ35" i="12"/>
  <c r="GFA35" i="12"/>
  <c r="GFB35" i="12"/>
  <c r="GFC35" i="12"/>
  <c r="GFD35" i="12"/>
  <c r="GFE35" i="12"/>
  <c r="GFF35" i="12"/>
  <c r="GFG35" i="12"/>
  <c r="GFH35" i="12"/>
  <c r="GFI35" i="12"/>
  <c r="GFJ35" i="12"/>
  <c r="GFK35" i="12"/>
  <c r="GFL35" i="12"/>
  <c r="GFM35" i="12"/>
  <c r="GFN35" i="12"/>
  <c r="GFO35" i="12"/>
  <c r="GFP35" i="12"/>
  <c r="GFQ35" i="12"/>
  <c r="GFR35" i="12"/>
  <c r="GFS35" i="12"/>
  <c r="GFT35" i="12"/>
  <c r="GFU35" i="12"/>
  <c r="GFV35" i="12"/>
  <c r="GFW35" i="12"/>
  <c r="GFX35" i="12"/>
  <c r="GFY35" i="12"/>
  <c r="GFZ35" i="12"/>
  <c r="GGA35" i="12"/>
  <c r="GGB35" i="12"/>
  <c r="GGC35" i="12"/>
  <c r="GGD35" i="12"/>
  <c r="GGE35" i="12"/>
  <c r="GGF35" i="12"/>
  <c r="GGG35" i="12"/>
  <c r="GGH35" i="12"/>
  <c r="GGI35" i="12"/>
  <c r="GGJ35" i="12"/>
  <c r="GGK35" i="12"/>
  <c r="GGL35" i="12"/>
  <c r="GGM35" i="12"/>
  <c r="GGN35" i="12"/>
  <c r="GGO35" i="12"/>
  <c r="GGP35" i="12"/>
  <c r="GGQ35" i="12"/>
  <c r="GGR35" i="12"/>
  <c r="GGS35" i="12"/>
  <c r="GGT35" i="12"/>
  <c r="GGU35" i="12"/>
  <c r="GGV35" i="12"/>
  <c r="GGW35" i="12"/>
  <c r="GGX35" i="12"/>
  <c r="GGY35" i="12"/>
  <c r="GGZ35" i="12"/>
  <c r="GHA35" i="12"/>
  <c r="GHB35" i="12"/>
  <c r="GHC35" i="12"/>
  <c r="GHD35" i="12"/>
  <c r="GHE35" i="12"/>
  <c r="GHF35" i="12"/>
  <c r="GHG35" i="12"/>
  <c r="GHH35" i="12"/>
  <c r="GHI35" i="12"/>
  <c r="GHJ35" i="12"/>
  <c r="GHK35" i="12"/>
  <c r="GHL35" i="12"/>
  <c r="GHM35" i="12"/>
  <c r="GHN35" i="12"/>
  <c r="GHO35" i="12"/>
  <c r="GHP35" i="12"/>
  <c r="GHQ35" i="12"/>
  <c r="GHR35" i="12"/>
  <c r="GHS35" i="12"/>
  <c r="GHT35" i="12"/>
  <c r="GHU35" i="12"/>
  <c r="GHV35" i="12"/>
  <c r="GHW35" i="12"/>
  <c r="GHX35" i="12"/>
  <c r="GHY35" i="12"/>
  <c r="GHZ35" i="12"/>
  <c r="GIA35" i="12"/>
  <c r="GIB35" i="12"/>
  <c r="GIC35" i="12"/>
  <c r="GID35" i="12"/>
  <c r="GIE35" i="12"/>
  <c r="GIF35" i="12"/>
  <c r="GIG35" i="12"/>
  <c r="GIH35" i="12"/>
  <c r="GII35" i="12"/>
  <c r="GIJ35" i="12"/>
  <c r="GIK35" i="12"/>
  <c r="GIL35" i="12"/>
  <c r="GIM35" i="12"/>
  <c r="GIN35" i="12"/>
  <c r="GIO35" i="12"/>
  <c r="GIP35" i="12"/>
  <c r="GIQ35" i="12"/>
  <c r="GIR35" i="12"/>
  <c r="GIS35" i="12"/>
  <c r="GIT35" i="12"/>
  <c r="GIU35" i="12"/>
  <c r="GIV35" i="12"/>
  <c r="GIW35" i="12"/>
  <c r="GIX35" i="12"/>
  <c r="GIY35" i="12"/>
  <c r="GIZ35" i="12"/>
  <c r="GJA35" i="12"/>
  <c r="GJB35" i="12"/>
  <c r="GJC35" i="12"/>
  <c r="GJD35" i="12"/>
  <c r="GJE35" i="12"/>
  <c r="GJF35" i="12"/>
  <c r="GJG35" i="12"/>
  <c r="GJH35" i="12"/>
  <c r="GJI35" i="12"/>
  <c r="GJJ35" i="12"/>
  <c r="GJK35" i="12"/>
  <c r="GJL35" i="12"/>
  <c r="GJM35" i="12"/>
  <c r="GJN35" i="12"/>
  <c r="GJO35" i="12"/>
  <c r="GJP35" i="12"/>
  <c r="GJQ35" i="12"/>
  <c r="GJR35" i="12"/>
  <c r="GJS35" i="12"/>
  <c r="GJT35" i="12"/>
  <c r="GJU35" i="12"/>
  <c r="GJV35" i="12"/>
  <c r="GJW35" i="12"/>
  <c r="GJX35" i="12"/>
  <c r="GJY35" i="12"/>
  <c r="GJZ35" i="12"/>
  <c r="GKA35" i="12"/>
  <c r="GKB35" i="12"/>
  <c r="GKC35" i="12"/>
  <c r="GKD35" i="12"/>
  <c r="GKE35" i="12"/>
  <c r="GKF35" i="12"/>
  <c r="GKG35" i="12"/>
  <c r="GKH35" i="12"/>
  <c r="GKI35" i="12"/>
  <c r="GKJ35" i="12"/>
  <c r="GKK35" i="12"/>
  <c r="GKL35" i="12"/>
  <c r="GKM35" i="12"/>
  <c r="GKN35" i="12"/>
  <c r="GKO35" i="12"/>
  <c r="GKP35" i="12"/>
  <c r="GKQ35" i="12"/>
  <c r="GKR35" i="12"/>
  <c r="GKS35" i="12"/>
  <c r="GKT35" i="12"/>
  <c r="GKU35" i="12"/>
  <c r="GKV35" i="12"/>
  <c r="GKW35" i="12"/>
  <c r="GKX35" i="12"/>
  <c r="GKY35" i="12"/>
  <c r="GKZ35" i="12"/>
  <c r="GLA35" i="12"/>
  <c r="GLB35" i="12"/>
  <c r="GLC35" i="12"/>
  <c r="GLD35" i="12"/>
  <c r="GLE35" i="12"/>
  <c r="GLF35" i="12"/>
  <c r="GLG35" i="12"/>
  <c r="GLH35" i="12"/>
  <c r="GLI35" i="12"/>
  <c r="GLJ35" i="12"/>
  <c r="GLK35" i="12"/>
  <c r="GLL35" i="12"/>
  <c r="GLM35" i="12"/>
  <c r="GLN35" i="12"/>
  <c r="GLO35" i="12"/>
  <c r="GLP35" i="12"/>
  <c r="GLQ35" i="12"/>
  <c r="GLR35" i="12"/>
  <c r="GLS35" i="12"/>
  <c r="GLT35" i="12"/>
  <c r="GLU35" i="12"/>
  <c r="GLV35" i="12"/>
  <c r="GLW35" i="12"/>
  <c r="GLX35" i="12"/>
  <c r="GLY35" i="12"/>
  <c r="GLZ35" i="12"/>
  <c r="GMA35" i="12"/>
  <c r="GMB35" i="12"/>
  <c r="GMC35" i="12"/>
  <c r="GMD35" i="12"/>
  <c r="GME35" i="12"/>
  <c r="GMF35" i="12"/>
  <c r="GMG35" i="12"/>
  <c r="GMH35" i="12"/>
  <c r="GMI35" i="12"/>
  <c r="GMJ35" i="12"/>
  <c r="GMK35" i="12"/>
  <c r="GML35" i="12"/>
  <c r="GMM35" i="12"/>
  <c r="GMN35" i="12"/>
  <c r="GMO35" i="12"/>
  <c r="GMP35" i="12"/>
  <c r="GMQ35" i="12"/>
  <c r="GMR35" i="12"/>
  <c r="GMS35" i="12"/>
  <c r="GMT35" i="12"/>
  <c r="GMU35" i="12"/>
  <c r="GMV35" i="12"/>
  <c r="GMW35" i="12"/>
  <c r="GMX35" i="12"/>
  <c r="GMY35" i="12"/>
  <c r="GMZ35" i="12"/>
  <c r="GNA35" i="12"/>
  <c r="GNB35" i="12"/>
  <c r="GNC35" i="12"/>
  <c r="GND35" i="12"/>
  <c r="GNE35" i="12"/>
  <c r="GNF35" i="12"/>
  <c r="GNG35" i="12"/>
  <c r="GNH35" i="12"/>
  <c r="GNI35" i="12"/>
  <c r="GNJ35" i="12"/>
  <c r="GNK35" i="12"/>
  <c r="GNL35" i="12"/>
  <c r="GNM35" i="12"/>
  <c r="GNN35" i="12"/>
  <c r="GNO35" i="12"/>
  <c r="GNP35" i="12"/>
  <c r="GNQ35" i="12"/>
  <c r="GNR35" i="12"/>
  <c r="GNS35" i="12"/>
  <c r="GNT35" i="12"/>
  <c r="GNU35" i="12"/>
  <c r="GNV35" i="12"/>
  <c r="GNW35" i="12"/>
  <c r="GNX35" i="12"/>
  <c r="GNY35" i="12"/>
  <c r="GNZ35" i="12"/>
  <c r="GOA35" i="12"/>
  <c r="GOB35" i="12"/>
  <c r="GOC35" i="12"/>
  <c r="GOD35" i="12"/>
  <c r="GOE35" i="12"/>
  <c r="GOF35" i="12"/>
  <c r="GOG35" i="12"/>
  <c r="GOH35" i="12"/>
  <c r="GOI35" i="12"/>
  <c r="GOJ35" i="12"/>
  <c r="GOK35" i="12"/>
  <c r="GOL35" i="12"/>
  <c r="GOM35" i="12"/>
  <c r="GON35" i="12"/>
  <c r="GOO35" i="12"/>
  <c r="GOP35" i="12"/>
  <c r="GOQ35" i="12"/>
  <c r="GOR35" i="12"/>
  <c r="GOS35" i="12"/>
  <c r="GOT35" i="12"/>
  <c r="GOU35" i="12"/>
  <c r="GOV35" i="12"/>
  <c r="GOW35" i="12"/>
  <c r="GOX35" i="12"/>
  <c r="GOY35" i="12"/>
  <c r="GOZ35" i="12"/>
  <c r="GPA35" i="12"/>
  <c r="GPB35" i="12"/>
  <c r="GPC35" i="12"/>
  <c r="GPD35" i="12"/>
  <c r="GPE35" i="12"/>
  <c r="GPF35" i="12"/>
  <c r="GPG35" i="12"/>
  <c r="GPH35" i="12"/>
  <c r="GPI35" i="12"/>
  <c r="GPJ35" i="12"/>
  <c r="GPK35" i="12"/>
  <c r="GPL35" i="12"/>
  <c r="GPM35" i="12"/>
  <c r="GPN35" i="12"/>
  <c r="GPO35" i="12"/>
  <c r="GPP35" i="12"/>
  <c r="GPQ35" i="12"/>
  <c r="GPR35" i="12"/>
  <c r="GPS35" i="12"/>
  <c r="GPT35" i="12"/>
  <c r="GPU35" i="12"/>
  <c r="GPV35" i="12"/>
  <c r="GPW35" i="12"/>
  <c r="GPX35" i="12"/>
  <c r="GPY35" i="12"/>
  <c r="GPZ35" i="12"/>
  <c r="GQA35" i="12"/>
  <c r="GQB35" i="12"/>
  <c r="GQC35" i="12"/>
  <c r="GQD35" i="12"/>
  <c r="GQE35" i="12"/>
  <c r="GQF35" i="12"/>
  <c r="GQG35" i="12"/>
  <c r="GQH35" i="12"/>
  <c r="GQI35" i="12"/>
  <c r="GQJ35" i="12"/>
  <c r="GQK35" i="12"/>
  <c r="GQL35" i="12"/>
  <c r="GQM35" i="12"/>
  <c r="GQN35" i="12"/>
  <c r="GQO35" i="12"/>
  <c r="GQP35" i="12"/>
  <c r="GQQ35" i="12"/>
  <c r="GQR35" i="12"/>
  <c r="GQS35" i="12"/>
  <c r="GQT35" i="12"/>
  <c r="GQU35" i="12"/>
  <c r="GQV35" i="12"/>
  <c r="GQW35" i="12"/>
  <c r="GQX35" i="12"/>
  <c r="GQY35" i="12"/>
  <c r="GQZ35" i="12"/>
  <c r="GRA35" i="12"/>
  <c r="GRB35" i="12"/>
  <c r="GRC35" i="12"/>
  <c r="GRD35" i="12"/>
  <c r="GRE35" i="12"/>
  <c r="GRF35" i="12"/>
  <c r="GRG35" i="12"/>
  <c r="GRH35" i="12"/>
  <c r="GRI35" i="12"/>
  <c r="GRJ35" i="12"/>
  <c r="GRK35" i="12"/>
  <c r="GRL35" i="12"/>
  <c r="GRM35" i="12"/>
  <c r="GRN35" i="12"/>
  <c r="GRO35" i="12"/>
  <c r="GRP35" i="12"/>
  <c r="GRQ35" i="12"/>
  <c r="GRR35" i="12"/>
  <c r="GRS35" i="12"/>
  <c r="GRT35" i="12"/>
  <c r="GRU35" i="12"/>
  <c r="GRV35" i="12"/>
  <c r="GRW35" i="12"/>
  <c r="GRX35" i="12"/>
  <c r="GRY35" i="12"/>
  <c r="GRZ35" i="12"/>
  <c r="GSA35" i="12"/>
  <c r="GSB35" i="12"/>
  <c r="GSC35" i="12"/>
  <c r="GSD35" i="12"/>
  <c r="GSE35" i="12"/>
  <c r="GSF35" i="12"/>
  <c r="GSG35" i="12"/>
  <c r="GSH35" i="12"/>
  <c r="GSI35" i="12"/>
  <c r="GSJ35" i="12"/>
  <c r="GSK35" i="12"/>
  <c r="GSL35" i="12"/>
  <c r="GSM35" i="12"/>
  <c r="GSN35" i="12"/>
  <c r="GSO35" i="12"/>
  <c r="GSP35" i="12"/>
  <c r="GSQ35" i="12"/>
  <c r="GSR35" i="12"/>
  <c r="GSS35" i="12"/>
  <c r="GST35" i="12"/>
  <c r="GSU35" i="12"/>
  <c r="GSV35" i="12"/>
  <c r="GSW35" i="12"/>
  <c r="GSX35" i="12"/>
  <c r="GSY35" i="12"/>
  <c r="GSZ35" i="12"/>
  <c r="GTA35" i="12"/>
  <c r="GTB35" i="12"/>
  <c r="GTC35" i="12"/>
  <c r="GTD35" i="12"/>
  <c r="GTE35" i="12"/>
  <c r="GTF35" i="12"/>
  <c r="GTG35" i="12"/>
  <c r="GTH35" i="12"/>
  <c r="GTI35" i="12"/>
  <c r="GTJ35" i="12"/>
  <c r="GTK35" i="12"/>
  <c r="GTL35" i="12"/>
  <c r="GTM35" i="12"/>
  <c r="GTN35" i="12"/>
  <c r="GTO35" i="12"/>
  <c r="GTP35" i="12"/>
  <c r="GTQ35" i="12"/>
  <c r="GTR35" i="12"/>
  <c r="GTS35" i="12"/>
  <c r="GTT35" i="12"/>
  <c r="GTU35" i="12"/>
  <c r="GTV35" i="12"/>
  <c r="GTW35" i="12"/>
  <c r="GTX35" i="12"/>
  <c r="GTY35" i="12"/>
  <c r="GTZ35" i="12"/>
  <c r="GUA35" i="12"/>
  <c r="GUB35" i="12"/>
  <c r="GUC35" i="12"/>
  <c r="GUD35" i="12"/>
  <c r="GUE35" i="12"/>
  <c r="GUF35" i="12"/>
  <c r="GUG35" i="12"/>
  <c r="GUH35" i="12"/>
  <c r="GUI35" i="12"/>
  <c r="GUJ35" i="12"/>
  <c r="GUK35" i="12"/>
  <c r="GUL35" i="12"/>
  <c r="GUM35" i="12"/>
  <c r="GUN35" i="12"/>
  <c r="GUO35" i="12"/>
  <c r="GUP35" i="12"/>
  <c r="GUQ35" i="12"/>
  <c r="GUR35" i="12"/>
  <c r="GUS35" i="12"/>
  <c r="GUT35" i="12"/>
  <c r="GUU35" i="12"/>
  <c r="GUV35" i="12"/>
  <c r="GUW35" i="12"/>
  <c r="GUX35" i="12"/>
  <c r="GUY35" i="12"/>
  <c r="GUZ35" i="12"/>
  <c r="GVA35" i="12"/>
  <c r="GVB35" i="12"/>
  <c r="GVC35" i="12"/>
  <c r="GVD35" i="12"/>
  <c r="GVE35" i="12"/>
  <c r="GVF35" i="12"/>
  <c r="GVG35" i="12"/>
  <c r="GVH35" i="12"/>
  <c r="GVI35" i="12"/>
  <c r="GVJ35" i="12"/>
  <c r="GVK35" i="12"/>
  <c r="GVL35" i="12"/>
  <c r="GVM35" i="12"/>
  <c r="GVN35" i="12"/>
  <c r="GVO35" i="12"/>
  <c r="GVP35" i="12"/>
  <c r="GVQ35" i="12"/>
  <c r="GVR35" i="12"/>
  <c r="GVS35" i="12"/>
  <c r="GVT35" i="12"/>
  <c r="GVU35" i="12"/>
  <c r="GVV35" i="12"/>
  <c r="GVW35" i="12"/>
  <c r="GVX35" i="12"/>
  <c r="GVY35" i="12"/>
  <c r="GVZ35" i="12"/>
  <c r="GWA35" i="12"/>
  <c r="GWB35" i="12"/>
  <c r="GWC35" i="12"/>
  <c r="GWD35" i="12"/>
  <c r="GWE35" i="12"/>
  <c r="GWF35" i="12"/>
  <c r="GWG35" i="12"/>
  <c r="GWH35" i="12"/>
  <c r="GWI35" i="12"/>
  <c r="GWJ35" i="12"/>
  <c r="GWK35" i="12"/>
  <c r="GWL35" i="12"/>
  <c r="GWM35" i="12"/>
  <c r="GWN35" i="12"/>
  <c r="GWO35" i="12"/>
  <c r="GWP35" i="12"/>
  <c r="GWQ35" i="12"/>
  <c r="GWR35" i="12"/>
  <c r="GWS35" i="12"/>
  <c r="GWT35" i="12"/>
  <c r="GWU35" i="12"/>
  <c r="GWV35" i="12"/>
  <c r="GWW35" i="12"/>
  <c r="GWX35" i="12"/>
  <c r="GWY35" i="12"/>
  <c r="GWZ35" i="12"/>
  <c r="GXA35" i="12"/>
  <c r="GXB35" i="12"/>
  <c r="GXC35" i="12"/>
  <c r="GXD35" i="12"/>
  <c r="GXE35" i="12"/>
  <c r="GXF35" i="12"/>
  <c r="GXG35" i="12"/>
  <c r="GXH35" i="12"/>
  <c r="GXI35" i="12"/>
  <c r="GXJ35" i="12"/>
  <c r="GXK35" i="12"/>
  <c r="GXL35" i="12"/>
  <c r="GXM35" i="12"/>
  <c r="GXN35" i="12"/>
  <c r="GXO35" i="12"/>
  <c r="GXP35" i="12"/>
  <c r="GXQ35" i="12"/>
  <c r="GXR35" i="12"/>
  <c r="GXS35" i="12"/>
  <c r="GXT35" i="12"/>
  <c r="GXU35" i="12"/>
  <c r="GXV35" i="12"/>
  <c r="GXW35" i="12"/>
  <c r="GXX35" i="12"/>
  <c r="GXY35" i="12"/>
  <c r="GXZ35" i="12"/>
  <c r="GYA35" i="12"/>
  <c r="GYB35" i="12"/>
  <c r="GYC35" i="12"/>
  <c r="GYD35" i="12"/>
  <c r="GYE35" i="12"/>
  <c r="GYF35" i="12"/>
  <c r="GYG35" i="12"/>
  <c r="GYH35" i="12"/>
  <c r="GYI35" i="12"/>
  <c r="GYJ35" i="12"/>
  <c r="GYK35" i="12"/>
  <c r="GYL35" i="12"/>
  <c r="GYM35" i="12"/>
  <c r="GYN35" i="12"/>
  <c r="GYO35" i="12"/>
  <c r="GYP35" i="12"/>
  <c r="GYQ35" i="12"/>
  <c r="GYR35" i="12"/>
  <c r="GYS35" i="12"/>
  <c r="GYT35" i="12"/>
  <c r="GYU35" i="12"/>
  <c r="GYV35" i="12"/>
  <c r="GYW35" i="12"/>
  <c r="GYX35" i="12"/>
  <c r="GYY35" i="12"/>
  <c r="GYZ35" i="12"/>
  <c r="GZA35" i="12"/>
  <c r="GZB35" i="12"/>
  <c r="GZC35" i="12"/>
  <c r="GZD35" i="12"/>
  <c r="GZE35" i="12"/>
  <c r="GZF35" i="12"/>
  <c r="GZG35" i="12"/>
  <c r="GZH35" i="12"/>
  <c r="GZI35" i="12"/>
  <c r="GZJ35" i="12"/>
  <c r="GZK35" i="12"/>
  <c r="GZL35" i="12"/>
  <c r="GZM35" i="12"/>
  <c r="GZN35" i="12"/>
  <c r="GZO35" i="12"/>
  <c r="GZP35" i="12"/>
  <c r="GZQ35" i="12"/>
  <c r="GZR35" i="12"/>
  <c r="GZS35" i="12"/>
  <c r="GZT35" i="12"/>
  <c r="GZU35" i="12"/>
  <c r="GZV35" i="12"/>
  <c r="GZW35" i="12"/>
  <c r="GZX35" i="12"/>
  <c r="GZY35" i="12"/>
  <c r="GZZ35" i="12"/>
  <c r="HAA35" i="12"/>
  <c r="HAB35" i="12"/>
  <c r="HAC35" i="12"/>
  <c r="HAD35" i="12"/>
  <c r="HAE35" i="12"/>
  <c r="HAF35" i="12"/>
  <c r="HAG35" i="12"/>
  <c r="HAH35" i="12"/>
  <c r="HAI35" i="12"/>
  <c r="HAJ35" i="12"/>
  <c r="HAK35" i="12"/>
  <c r="HAL35" i="12"/>
  <c r="HAM35" i="12"/>
  <c r="HAN35" i="12"/>
  <c r="HAO35" i="12"/>
  <c r="HAP35" i="12"/>
  <c r="HAQ35" i="12"/>
  <c r="HAR35" i="12"/>
  <c r="HAS35" i="12"/>
  <c r="HAT35" i="12"/>
  <c r="HAU35" i="12"/>
  <c r="HAV35" i="12"/>
  <c r="HAW35" i="12"/>
  <c r="HAX35" i="12"/>
  <c r="HAY35" i="12"/>
  <c r="HAZ35" i="12"/>
  <c r="HBA35" i="12"/>
  <c r="HBB35" i="12"/>
  <c r="HBC35" i="12"/>
  <c r="HBD35" i="12"/>
  <c r="HBE35" i="12"/>
  <c r="HBF35" i="12"/>
  <c r="HBG35" i="12"/>
  <c r="HBH35" i="12"/>
  <c r="HBI35" i="12"/>
  <c r="HBJ35" i="12"/>
  <c r="HBK35" i="12"/>
  <c r="HBL35" i="12"/>
  <c r="HBM35" i="12"/>
  <c r="HBN35" i="12"/>
  <c r="HBO35" i="12"/>
  <c r="HBP35" i="12"/>
  <c r="HBQ35" i="12"/>
  <c r="HBR35" i="12"/>
  <c r="HBS35" i="12"/>
  <c r="HBT35" i="12"/>
  <c r="HBU35" i="12"/>
  <c r="HBV35" i="12"/>
  <c r="HBW35" i="12"/>
  <c r="HBX35" i="12"/>
  <c r="HBY35" i="12"/>
  <c r="HBZ35" i="12"/>
  <c r="HCA35" i="12"/>
  <c r="HCB35" i="12"/>
  <c r="HCC35" i="12"/>
  <c r="HCD35" i="12"/>
  <c r="HCE35" i="12"/>
  <c r="HCF35" i="12"/>
  <c r="HCG35" i="12"/>
  <c r="HCH35" i="12"/>
  <c r="HCI35" i="12"/>
  <c r="HCJ35" i="12"/>
  <c r="HCK35" i="12"/>
  <c r="HCL35" i="12"/>
  <c r="HCM35" i="12"/>
  <c r="HCN35" i="12"/>
  <c r="HCO35" i="12"/>
  <c r="HCP35" i="12"/>
  <c r="HCQ35" i="12"/>
  <c r="HCR35" i="12"/>
  <c r="HCS35" i="12"/>
  <c r="HCT35" i="12"/>
  <c r="HCU35" i="12"/>
  <c r="HCV35" i="12"/>
  <c r="HCW35" i="12"/>
  <c r="HCX35" i="12"/>
  <c r="HCY35" i="12"/>
  <c r="HCZ35" i="12"/>
  <c r="HDA35" i="12"/>
  <c r="HDB35" i="12"/>
  <c r="HDC35" i="12"/>
  <c r="HDD35" i="12"/>
  <c r="HDE35" i="12"/>
  <c r="HDF35" i="12"/>
  <c r="HDG35" i="12"/>
  <c r="HDH35" i="12"/>
  <c r="HDI35" i="12"/>
  <c r="HDJ35" i="12"/>
  <c r="HDK35" i="12"/>
  <c r="HDL35" i="12"/>
  <c r="HDM35" i="12"/>
  <c r="HDN35" i="12"/>
  <c r="HDO35" i="12"/>
  <c r="HDP35" i="12"/>
  <c r="HDQ35" i="12"/>
  <c r="HDR35" i="12"/>
  <c r="HDS35" i="12"/>
  <c r="HDT35" i="12"/>
  <c r="HDU35" i="12"/>
  <c r="HDV35" i="12"/>
  <c r="HDW35" i="12"/>
  <c r="HDX35" i="12"/>
  <c r="HDY35" i="12"/>
  <c r="HDZ35" i="12"/>
  <c r="HEA35" i="12"/>
  <c r="HEB35" i="12"/>
  <c r="HEC35" i="12"/>
  <c r="HED35" i="12"/>
  <c r="HEE35" i="12"/>
  <c r="HEF35" i="12"/>
  <c r="HEG35" i="12"/>
  <c r="HEH35" i="12"/>
  <c r="HEI35" i="12"/>
  <c r="HEJ35" i="12"/>
  <c r="HEK35" i="12"/>
  <c r="HEL35" i="12"/>
  <c r="HEM35" i="12"/>
  <c r="HEN35" i="12"/>
  <c r="HEO35" i="12"/>
  <c r="HEP35" i="12"/>
  <c r="HEQ35" i="12"/>
  <c r="HER35" i="12"/>
  <c r="HES35" i="12"/>
  <c r="HET35" i="12"/>
  <c r="HEU35" i="12"/>
  <c r="HEV35" i="12"/>
  <c r="HEW35" i="12"/>
  <c r="HEX35" i="12"/>
  <c r="HEY35" i="12"/>
  <c r="HEZ35" i="12"/>
  <c r="HFA35" i="12"/>
  <c r="HFB35" i="12"/>
  <c r="HFC35" i="12"/>
  <c r="HFD35" i="12"/>
  <c r="HFE35" i="12"/>
  <c r="HFF35" i="12"/>
  <c r="HFG35" i="12"/>
  <c r="HFH35" i="12"/>
  <c r="HFI35" i="12"/>
  <c r="HFJ35" i="12"/>
  <c r="HFK35" i="12"/>
  <c r="HFL35" i="12"/>
  <c r="HFM35" i="12"/>
  <c r="HFN35" i="12"/>
  <c r="HFO35" i="12"/>
  <c r="HFP35" i="12"/>
  <c r="HFQ35" i="12"/>
  <c r="HFR35" i="12"/>
  <c r="HFS35" i="12"/>
  <c r="HFT35" i="12"/>
  <c r="HFU35" i="12"/>
  <c r="HFV35" i="12"/>
  <c r="HFW35" i="12"/>
  <c r="HFX35" i="12"/>
  <c r="HFY35" i="12"/>
  <c r="HFZ35" i="12"/>
  <c r="HGA35" i="12"/>
  <c r="HGB35" i="12"/>
  <c r="HGC35" i="12"/>
  <c r="HGD35" i="12"/>
  <c r="HGE35" i="12"/>
  <c r="HGF35" i="12"/>
  <c r="HGG35" i="12"/>
  <c r="HGH35" i="12"/>
  <c r="HGI35" i="12"/>
  <c r="HGJ35" i="12"/>
  <c r="HGK35" i="12"/>
  <c r="HGL35" i="12"/>
  <c r="HGM35" i="12"/>
  <c r="HGN35" i="12"/>
  <c r="HGO35" i="12"/>
  <c r="HGP35" i="12"/>
  <c r="HGQ35" i="12"/>
  <c r="HGR35" i="12"/>
  <c r="HGS35" i="12"/>
  <c r="HGT35" i="12"/>
  <c r="HGU35" i="12"/>
  <c r="HGV35" i="12"/>
  <c r="HGW35" i="12"/>
  <c r="HGX35" i="12"/>
  <c r="HGY35" i="12"/>
  <c r="HGZ35" i="12"/>
  <c r="HHA35" i="12"/>
  <c r="HHB35" i="12"/>
  <c r="HHC35" i="12"/>
  <c r="HHD35" i="12"/>
  <c r="HHE35" i="12"/>
  <c r="HHF35" i="12"/>
  <c r="HHG35" i="12"/>
  <c r="HHH35" i="12"/>
  <c r="HHI35" i="12"/>
  <c r="HHJ35" i="12"/>
  <c r="HHK35" i="12"/>
  <c r="HHL35" i="12"/>
  <c r="HHM35" i="12"/>
  <c r="HHN35" i="12"/>
  <c r="HHO35" i="12"/>
  <c r="HHP35" i="12"/>
  <c r="HHQ35" i="12"/>
  <c r="HHR35" i="12"/>
  <c r="HHS35" i="12"/>
  <c r="HHT35" i="12"/>
  <c r="HHU35" i="12"/>
  <c r="HHV35" i="12"/>
  <c r="HHW35" i="12"/>
  <c r="HHX35" i="12"/>
  <c r="HHY35" i="12"/>
  <c r="HHZ35" i="12"/>
  <c r="HIA35" i="12"/>
  <c r="HIB35" i="12"/>
  <c r="HIC35" i="12"/>
  <c r="HID35" i="12"/>
  <c r="HIE35" i="12"/>
  <c r="HIF35" i="12"/>
  <c r="HIG35" i="12"/>
  <c r="HIH35" i="12"/>
  <c r="HII35" i="12"/>
  <c r="HIJ35" i="12"/>
  <c r="HIK35" i="12"/>
  <c r="HIL35" i="12"/>
  <c r="HIM35" i="12"/>
  <c r="HIN35" i="12"/>
  <c r="HIO35" i="12"/>
  <c r="HIP35" i="12"/>
  <c r="HIQ35" i="12"/>
  <c r="HIR35" i="12"/>
  <c r="HIS35" i="12"/>
  <c r="HIT35" i="12"/>
  <c r="HIU35" i="12"/>
  <c r="HIV35" i="12"/>
  <c r="HIW35" i="12"/>
  <c r="HIX35" i="12"/>
  <c r="HIY35" i="12"/>
  <c r="HIZ35" i="12"/>
  <c r="HJA35" i="12"/>
  <c r="HJB35" i="12"/>
  <c r="HJC35" i="12"/>
  <c r="HJD35" i="12"/>
  <c r="HJE35" i="12"/>
  <c r="HJF35" i="12"/>
  <c r="HJG35" i="12"/>
  <c r="HJH35" i="12"/>
  <c r="HJI35" i="12"/>
  <c r="HJJ35" i="12"/>
  <c r="HJK35" i="12"/>
  <c r="HJL35" i="12"/>
  <c r="HJM35" i="12"/>
  <c r="HJN35" i="12"/>
  <c r="HJO35" i="12"/>
  <c r="HJP35" i="12"/>
  <c r="HJQ35" i="12"/>
  <c r="HJR35" i="12"/>
  <c r="HJS35" i="12"/>
  <c r="HJT35" i="12"/>
  <c r="HJU35" i="12"/>
  <c r="HJV35" i="12"/>
  <c r="HJW35" i="12"/>
  <c r="HJX35" i="12"/>
  <c r="HJY35" i="12"/>
  <c r="HJZ35" i="12"/>
  <c r="HKA35" i="12"/>
  <c r="HKB35" i="12"/>
  <c r="HKC35" i="12"/>
  <c r="HKD35" i="12"/>
  <c r="HKE35" i="12"/>
  <c r="HKF35" i="12"/>
  <c r="HKG35" i="12"/>
  <c r="HKH35" i="12"/>
  <c r="HKI35" i="12"/>
  <c r="HKJ35" i="12"/>
  <c r="HKK35" i="12"/>
  <c r="HKL35" i="12"/>
  <c r="HKM35" i="12"/>
  <c r="HKN35" i="12"/>
  <c r="HKO35" i="12"/>
  <c r="HKP35" i="12"/>
  <c r="HKQ35" i="12"/>
  <c r="HKR35" i="12"/>
  <c r="HKS35" i="12"/>
  <c r="HKT35" i="12"/>
  <c r="HKU35" i="12"/>
  <c r="HKV35" i="12"/>
  <c r="HKW35" i="12"/>
  <c r="HKX35" i="12"/>
  <c r="HKY35" i="12"/>
  <c r="HKZ35" i="12"/>
  <c r="HLA35" i="12"/>
  <c r="HLB35" i="12"/>
  <c r="HLC35" i="12"/>
  <c r="HLD35" i="12"/>
  <c r="HLE35" i="12"/>
  <c r="HLF35" i="12"/>
  <c r="HLG35" i="12"/>
  <c r="HLH35" i="12"/>
  <c r="HLI35" i="12"/>
  <c r="HLJ35" i="12"/>
  <c r="HLK35" i="12"/>
  <c r="HLL35" i="12"/>
  <c r="HLM35" i="12"/>
  <c r="HLN35" i="12"/>
  <c r="HLO35" i="12"/>
  <c r="HLP35" i="12"/>
  <c r="HLQ35" i="12"/>
  <c r="HLR35" i="12"/>
  <c r="HLS35" i="12"/>
  <c r="HLT35" i="12"/>
  <c r="HLU35" i="12"/>
  <c r="HLV35" i="12"/>
  <c r="HLW35" i="12"/>
  <c r="HLX35" i="12"/>
  <c r="HLY35" i="12"/>
  <c r="HLZ35" i="12"/>
  <c r="HMA35" i="12"/>
  <c r="HMB35" i="12"/>
  <c r="HMC35" i="12"/>
  <c r="HMD35" i="12"/>
  <c r="HME35" i="12"/>
  <c r="HMF35" i="12"/>
  <c r="HMG35" i="12"/>
  <c r="HMH35" i="12"/>
  <c r="HMI35" i="12"/>
  <c r="HMJ35" i="12"/>
  <c r="HMK35" i="12"/>
  <c r="HML35" i="12"/>
  <c r="HMM35" i="12"/>
  <c r="HMN35" i="12"/>
  <c r="HMO35" i="12"/>
  <c r="HMP35" i="12"/>
  <c r="HMQ35" i="12"/>
  <c r="HMR35" i="12"/>
  <c r="HMS35" i="12"/>
  <c r="HMT35" i="12"/>
  <c r="HMU35" i="12"/>
  <c r="HMV35" i="12"/>
  <c r="HMW35" i="12"/>
  <c r="HMX35" i="12"/>
  <c r="HMY35" i="12"/>
  <c r="HMZ35" i="12"/>
  <c r="HNA35" i="12"/>
  <c r="HNB35" i="12"/>
  <c r="HNC35" i="12"/>
  <c r="HND35" i="12"/>
  <c r="HNE35" i="12"/>
  <c r="HNF35" i="12"/>
  <c r="HNG35" i="12"/>
  <c r="HNH35" i="12"/>
  <c r="HNI35" i="12"/>
  <c r="HNJ35" i="12"/>
  <c r="HNK35" i="12"/>
  <c r="HNL35" i="12"/>
  <c r="HNM35" i="12"/>
  <c r="HNN35" i="12"/>
  <c r="HNO35" i="12"/>
  <c r="HNP35" i="12"/>
  <c r="HNQ35" i="12"/>
  <c r="HNR35" i="12"/>
  <c r="HNS35" i="12"/>
  <c r="HNT35" i="12"/>
  <c r="HNU35" i="12"/>
  <c r="HNV35" i="12"/>
  <c r="HNW35" i="12"/>
  <c r="HNX35" i="12"/>
  <c r="HNY35" i="12"/>
  <c r="HNZ35" i="12"/>
  <c r="HOA35" i="12"/>
  <c r="HOB35" i="12"/>
  <c r="HOC35" i="12"/>
  <c r="HOD35" i="12"/>
  <c r="HOE35" i="12"/>
  <c r="HOF35" i="12"/>
  <c r="HOG35" i="12"/>
  <c r="HOH35" i="12"/>
  <c r="HOI35" i="12"/>
  <c r="HOJ35" i="12"/>
  <c r="HOK35" i="12"/>
  <c r="HOL35" i="12"/>
  <c r="HOM35" i="12"/>
  <c r="HON35" i="12"/>
  <c r="HOO35" i="12"/>
  <c r="HOP35" i="12"/>
  <c r="HOQ35" i="12"/>
  <c r="HOR35" i="12"/>
  <c r="HOS35" i="12"/>
  <c r="HOT35" i="12"/>
  <c r="HOU35" i="12"/>
  <c r="HOV35" i="12"/>
  <c r="HOW35" i="12"/>
  <c r="HOX35" i="12"/>
  <c r="HOY35" i="12"/>
  <c r="HOZ35" i="12"/>
  <c r="HPA35" i="12"/>
  <c r="HPB35" i="12"/>
  <c r="HPC35" i="12"/>
  <c r="HPD35" i="12"/>
  <c r="HPE35" i="12"/>
  <c r="HPF35" i="12"/>
  <c r="HPG35" i="12"/>
  <c r="HPH35" i="12"/>
  <c r="HPI35" i="12"/>
  <c r="HPJ35" i="12"/>
  <c r="HPK35" i="12"/>
  <c r="HPL35" i="12"/>
  <c r="HPM35" i="12"/>
  <c r="HPN35" i="12"/>
  <c r="HPO35" i="12"/>
  <c r="HPP35" i="12"/>
  <c r="HPQ35" i="12"/>
  <c r="HPR35" i="12"/>
  <c r="HPS35" i="12"/>
  <c r="HPT35" i="12"/>
  <c r="HPU35" i="12"/>
  <c r="HPV35" i="12"/>
  <c r="HPW35" i="12"/>
  <c r="HPX35" i="12"/>
  <c r="HPY35" i="12"/>
  <c r="HPZ35" i="12"/>
  <c r="HQA35" i="12"/>
  <c r="HQB35" i="12"/>
  <c r="HQC35" i="12"/>
  <c r="HQD35" i="12"/>
  <c r="HQE35" i="12"/>
  <c r="HQF35" i="12"/>
  <c r="HQG35" i="12"/>
  <c r="HQH35" i="12"/>
  <c r="HQI35" i="12"/>
  <c r="HQJ35" i="12"/>
  <c r="HQK35" i="12"/>
  <c r="HQL35" i="12"/>
  <c r="HQM35" i="12"/>
  <c r="HQN35" i="12"/>
  <c r="HQO35" i="12"/>
  <c r="HQP35" i="12"/>
  <c r="HQQ35" i="12"/>
  <c r="HQR35" i="12"/>
  <c r="HQS35" i="12"/>
  <c r="HQT35" i="12"/>
  <c r="HQU35" i="12"/>
  <c r="HQV35" i="12"/>
  <c r="HQW35" i="12"/>
  <c r="HQX35" i="12"/>
  <c r="HQY35" i="12"/>
  <c r="HQZ35" i="12"/>
  <c r="HRA35" i="12"/>
  <c r="HRB35" i="12"/>
  <c r="HRC35" i="12"/>
  <c r="HRD35" i="12"/>
  <c r="HRE35" i="12"/>
  <c r="HRF35" i="12"/>
  <c r="HRG35" i="12"/>
  <c r="HRH35" i="12"/>
  <c r="HRI35" i="12"/>
  <c r="HRJ35" i="12"/>
  <c r="HRK35" i="12"/>
  <c r="HRL35" i="12"/>
  <c r="HRM35" i="12"/>
  <c r="HRN35" i="12"/>
  <c r="HRO35" i="12"/>
  <c r="HRP35" i="12"/>
  <c r="HRQ35" i="12"/>
  <c r="HRR35" i="12"/>
  <c r="HRS35" i="12"/>
  <c r="HRT35" i="12"/>
  <c r="HRU35" i="12"/>
  <c r="HRV35" i="12"/>
  <c r="HRW35" i="12"/>
  <c r="HRX35" i="12"/>
  <c r="HRY35" i="12"/>
  <c r="HRZ35" i="12"/>
  <c r="HSA35" i="12"/>
  <c r="HSB35" i="12"/>
  <c r="HSC35" i="12"/>
  <c r="HSD35" i="12"/>
  <c r="HSE35" i="12"/>
  <c r="HSF35" i="12"/>
  <c r="HSG35" i="12"/>
  <c r="HSH35" i="12"/>
  <c r="HSI35" i="12"/>
  <c r="HSJ35" i="12"/>
  <c r="HSK35" i="12"/>
  <c r="HSL35" i="12"/>
  <c r="HSM35" i="12"/>
  <c r="HSN35" i="12"/>
  <c r="HSO35" i="12"/>
  <c r="HSP35" i="12"/>
  <c r="HSQ35" i="12"/>
  <c r="HSR35" i="12"/>
  <c r="HSS35" i="12"/>
  <c r="HST35" i="12"/>
  <c r="HSU35" i="12"/>
  <c r="HSV35" i="12"/>
  <c r="HSW35" i="12"/>
  <c r="HSX35" i="12"/>
  <c r="HSY35" i="12"/>
  <c r="HSZ35" i="12"/>
  <c r="HTA35" i="12"/>
  <c r="HTB35" i="12"/>
  <c r="HTC35" i="12"/>
  <c r="HTD35" i="12"/>
  <c r="HTE35" i="12"/>
  <c r="HTF35" i="12"/>
  <c r="HTG35" i="12"/>
  <c r="HTH35" i="12"/>
  <c r="HTI35" i="12"/>
  <c r="HTJ35" i="12"/>
  <c r="HTK35" i="12"/>
  <c r="HTL35" i="12"/>
  <c r="HTM35" i="12"/>
  <c r="HTN35" i="12"/>
  <c r="HTO35" i="12"/>
  <c r="HTP35" i="12"/>
  <c r="HTQ35" i="12"/>
  <c r="HTR35" i="12"/>
  <c r="HTS35" i="12"/>
  <c r="HTT35" i="12"/>
  <c r="HTU35" i="12"/>
  <c r="HTV35" i="12"/>
  <c r="HTW35" i="12"/>
  <c r="HTX35" i="12"/>
  <c r="HTY35" i="12"/>
  <c r="HTZ35" i="12"/>
  <c r="HUA35" i="12"/>
  <c r="HUB35" i="12"/>
  <c r="HUC35" i="12"/>
  <c r="HUD35" i="12"/>
  <c r="HUE35" i="12"/>
  <c r="HUF35" i="12"/>
  <c r="HUG35" i="12"/>
  <c r="HUH35" i="12"/>
  <c r="HUI35" i="12"/>
  <c r="HUJ35" i="12"/>
  <c r="HUK35" i="12"/>
  <c r="HUL35" i="12"/>
  <c r="HUM35" i="12"/>
  <c r="HUN35" i="12"/>
  <c r="HUO35" i="12"/>
  <c r="HUP35" i="12"/>
  <c r="HUQ35" i="12"/>
  <c r="HUR35" i="12"/>
  <c r="HUS35" i="12"/>
  <c r="HUT35" i="12"/>
  <c r="HUU35" i="12"/>
  <c r="HUV35" i="12"/>
  <c r="HUW35" i="12"/>
  <c r="HUX35" i="12"/>
  <c r="HUY35" i="12"/>
  <c r="HUZ35" i="12"/>
  <c r="HVA35" i="12"/>
  <c r="HVB35" i="12"/>
  <c r="HVC35" i="12"/>
  <c r="HVD35" i="12"/>
  <c r="HVE35" i="12"/>
  <c r="HVF35" i="12"/>
  <c r="HVG35" i="12"/>
  <c r="HVH35" i="12"/>
  <c r="HVI35" i="12"/>
  <c r="HVJ35" i="12"/>
  <c r="HVK35" i="12"/>
  <c r="HVL35" i="12"/>
  <c r="HVM35" i="12"/>
  <c r="HVN35" i="12"/>
  <c r="HVO35" i="12"/>
  <c r="HVP35" i="12"/>
  <c r="HVQ35" i="12"/>
  <c r="HVR35" i="12"/>
  <c r="HVS35" i="12"/>
  <c r="HVT35" i="12"/>
  <c r="HVU35" i="12"/>
  <c r="HVV35" i="12"/>
  <c r="HVW35" i="12"/>
  <c r="HVX35" i="12"/>
  <c r="HVY35" i="12"/>
  <c r="HVZ35" i="12"/>
  <c r="HWA35" i="12"/>
  <c r="HWB35" i="12"/>
  <c r="HWC35" i="12"/>
  <c r="HWD35" i="12"/>
  <c r="HWE35" i="12"/>
  <c r="HWF35" i="12"/>
  <c r="HWG35" i="12"/>
  <c r="HWH35" i="12"/>
  <c r="HWI35" i="12"/>
  <c r="HWJ35" i="12"/>
  <c r="HWK35" i="12"/>
  <c r="HWL35" i="12"/>
  <c r="HWM35" i="12"/>
  <c r="HWN35" i="12"/>
  <c r="HWO35" i="12"/>
  <c r="HWP35" i="12"/>
  <c r="HWQ35" i="12"/>
  <c r="HWR35" i="12"/>
  <c r="HWS35" i="12"/>
  <c r="HWT35" i="12"/>
  <c r="HWU35" i="12"/>
  <c r="HWV35" i="12"/>
  <c r="HWW35" i="12"/>
  <c r="HWX35" i="12"/>
  <c r="HWY35" i="12"/>
  <c r="HWZ35" i="12"/>
  <c r="HXA35" i="12"/>
  <c r="HXB35" i="12"/>
  <c r="HXC35" i="12"/>
  <c r="HXD35" i="12"/>
  <c r="HXE35" i="12"/>
  <c r="HXF35" i="12"/>
  <c r="HXG35" i="12"/>
  <c r="HXH35" i="12"/>
  <c r="HXI35" i="12"/>
  <c r="HXJ35" i="12"/>
  <c r="HXK35" i="12"/>
  <c r="HXL35" i="12"/>
  <c r="HXM35" i="12"/>
  <c r="HXN35" i="12"/>
  <c r="HXO35" i="12"/>
  <c r="HXP35" i="12"/>
  <c r="HXQ35" i="12"/>
  <c r="HXR35" i="12"/>
  <c r="HXS35" i="12"/>
  <c r="HXT35" i="12"/>
  <c r="HXU35" i="12"/>
  <c r="HXV35" i="12"/>
  <c r="HXW35" i="12"/>
  <c r="HXX35" i="12"/>
  <c r="HXY35" i="12"/>
  <c r="HXZ35" i="12"/>
  <c r="HYA35" i="12"/>
  <c r="HYB35" i="12"/>
  <c r="HYC35" i="12"/>
  <c r="HYD35" i="12"/>
  <c r="HYE35" i="12"/>
  <c r="HYF35" i="12"/>
  <c r="HYG35" i="12"/>
  <c r="HYH35" i="12"/>
  <c r="HYI35" i="12"/>
  <c r="HYJ35" i="12"/>
  <c r="HYK35" i="12"/>
  <c r="HYL35" i="12"/>
  <c r="HYM35" i="12"/>
  <c r="HYN35" i="12"/>
  <c r="HYO35" i="12"/>
  <c r="HYP35" i="12"/>
  <c r="HYQ35" i="12"/>
  <c r="HYR35" i="12"/>
  <c r="HYS35" i="12"/>
  <c r="HYT35" i="12"/>
  <c r="HYU35" i="12"/>
  <c r="HYV35" i="12"/>
  <c r="HYW35" i="12"/>
  <c r="HYX35" i="12"/>
  <c r="HYY35" i="12"/>
  <c r="HYZ35" i="12"/>
  <c r="HZA35" i="12"/>
  <c r="HZB35" i="12"/>
  <c r="HZC35" i="12"/>
  <c r="HZD35" i="12"/>
  <c r="HZE35" i="12"/>
  <c r="HZF35" i="12"/>
  <c r="HZG35" i="12"/>
  <c r="HZH35" i="12"/>
  <c r="HZI35" i="12"/>
  <c r="HZJ35" i="12"/>
  <c r="HZK35" i="12"/>
  <c r="HZL35" i="12"/>
  <c r="HZM35" i="12"/>
  <c r="HZN35" i="12"/>
  <c r="HZO35" i="12"/>
  <c r="HZP35" i="12"/>
  <c r="HZQ35" i="12"/>
  <c r="HZR35" i="12"/>
  <c r="HZS35" i="12"/>
  <c r="HZT35" i="12"/>
  <c r="HZU35" i="12"/>
  <c r="HZV35" i="12"/>
  <c r="HZW35" i="12"/>
  <c r="HZX35" i="12"/>
  <c r="HZY35" i="12"/>
  <c r="HZZ35" i="12"/>
  <c r="IAA35" i="12"/>
  <c r="IAB35" i="12"/>
  <c r="IAC35" i="12"/>
  <c r="IAD35" i="12"/>
  <c r="IAE35" i="12"/>
  <c r="IAF35" i="12"/>
  <c r="IAG35" i="12"/>
  <c r="IAH35" i="12"/>
  <c r="IAI35" i="12"/>
  <c r="IAJ35" i="12"/>
  <c r="IAK35" i="12"/>
  <c r="IAL35" i="12"/>
  <c r="IAM35" i="12"/>
  <c r="IAN35" i="12"/>
  <c r="IAO35" i="12"/>
  <c r="IAP35" i="12"/>
  <c r="IAQ35" i="12"/>
  <c r="IAR35" i="12"/>
  <c r="IAS35" i="12"/>
  <c r="IAT35" i="12"/>
  <c r="IAU35" i="12"/>
  <c r="IAV35" i="12"/>
  <c r="IAW35" i="12"/>
  <c r="IAX35" i="12"/>
  <c r="IAY35" i="12"/>
  <c r="IAZ35" i="12"/>
  <c r="IBA35" i="12"/>
  <c r="IBB35" i="12"/>
  <c r="IBC35" i="12"/>
  <c r="IBD35" i="12"/>
  <c r="IBE35" i="12"/>
  <c r="IBF35" i="12"/>
  <c r="IBG35" i="12"/>
  <c r="IBH35" i="12"/>
  <c r="IBI35" i="12"/>
  <c r="IBJ35" i="12"/>
  <c r="IBK35" i="12"/>
  <c r="IBL35" i="12"/>
  <c r="IBM35" i="12"/>
  <c r="IBN35" i="12"/>
  <c r="IBO35" i="12"/>
  <c r="IBP35" i="12"/>
  <c r="IBQ35" i="12"/>
  <c r="IBR35" i="12"/>
  <c r="IBS35" i="12"/>
  <c r="IBT35" i="12"/>
  <c r="IBU35" i="12"/>
  <c r="IBV35" i="12"/>
  <c r="IBW35" i="12"/>
  <c r="IBX35" i="12"/>
  <c r="IBY35" i="12"/>
  <c r="IBZ35" i="12"/>
  <c r="ICA35" i="12"/>
  <c r="ICB35" i="12"/>
  <c r="ICC35" i="12"/>
  <c r="ICD35" i="12"/>
  <c r="ICE35" i="12"/>
  <c r="ICF35" i="12"/>
  <c r="ICG35" i="12"/>
  <c r="ICH35" i="12"/>
  <c r="ICI35" i="12"/>
  <c r="ICJ35" i="12"/>
  <c r="ICK35" i="12"/>
  <c r="ICL35" i="12"/>
  <c r="ICM35" i="12"/>
  <c r="ICN35" i="12"/>
  <c r="ICO35" i="12"/>
  <c r="ICP35" i="12"/>
  <c r="ICQ35" i="12"/>
  <c r="ICR35" i="12"/>
  <c r="ICS35" i="12"/>
  <c r="ICT35" i="12"/>
  <c r="ICU35" i="12"/>
  <c r="ICV35" i="12"/>
  <c r="ICW35" i="12"/>
  <c r="ICX35" i="12"/>
  <c r="ICY35" i="12"/>
  <c r="ICZ35" i="12"/>
  <c r="IDA35" i="12"/>
  <c r="IDB35" i="12"/>
  <c r="IDC35" i="12"/>
  <c r="IDD35" i="12"/>
  <c r="IDE35" i="12"/>
  <c r="IDF35" i="12"/>
  <c r="IDG35" i="12"/>
  <c r="IDH35" i="12"/>
  <c r="IDI35" i="12"/>
  <c r="IDJ35" i="12"/>
  <c r="IDK35" i="12"/>
  <c r="IDL35" i="12"/>
  <c r="IDM35" i="12"/>
  <c r="IDN35" i="12"/>
  <c r="IDO35" i="12"/>
  <c r="IDP35" i="12"/>
  <c r="IDQ35" i="12"/>
  <c r="IDR35" i="12"/>
  <c r="IDS35" i="12"/>
  <c r="IDT35" i="12"/>
  <c r="IDU35" i="12"/>
  <c r="IDV35" i="12"/>
  <c r="IDW35" i="12"/>
  <c r="IDX35" i="12"/>
  <c r="IDY35" i="12"/>
  <c r="IDZ35" i="12"/>
  <c r="IEA35" i="12"/>
  <c r="IEB35" i="12"/>
  <c r="IEC35" i="12"/>
  <c r="IED35" i="12"/>
  <c r="IEE35" i="12"/>
  <c r="IEF35" i="12"/>
  <c r="IEG35" i="12"/>
  <c r="IEH35" i="12"/>
  <c r="IEI35" i="12"/>
  <c r="IEJ35" i="12"/>
  <c r="IEK35" i="12"/>
  <c r="IEL35" i="12"/>
  <c r="IEM35" i="12"/>
  <c r="IEN35" i="12"/>
  <c r="IEO35" i="12"/>
  <c r="IEP35" i="12"/>
  <c r="IEQ35" i="12"/>
  <c r="IER35" i="12"/>
  <c r="IES35" i="12"/>
  <c r="IET35" i="12"/>
  <c r="IEU35" i="12"/>
  <c r="IEV35" i="12"/>
  <c r="IEW35" i="12"/>
  <c r="IEX35" i="12"/>
  <c r="IEY35" i="12"/>
  <c r="IEZ35" i="12"/>
  <c r="IFA35" i="12"/>
  <c r="IFB35" i="12"/>
  <c r="IFC35" i="12"/>
  <c r="IFD35" i="12"/>
  <c r="IFE35" i="12"/>
  <c r="IFF35" i="12"/>
  <c r="IFG35" i="12"/>
  <c r="IFH35" i="12"/>
  <c r="IFI35" i="12"/>
  <c r="IFJ35" i="12"/>
  <c r="IFK35" i="12"/>
  <c r="IFL35" i="12"/>
  <c r="IFM35" i="12"/>
  <c r="IFN35" i="12"/>
  <c r="IFO35" i="12"/>
  <c r="IFP35" i="12"/>
  <c r="IFQ35" i="12"/>
  <c r="IFR35" i="12"/>
  <c r="IFS35" i="12"/>
  <c r="IFT35" i="12"/>
  <c r="IFU35" i="12"/>
  <c r="IFV35" i="12"/>
  <c r="IFW35" i="12"/>
  <c r="IFX35" i="12"/>
  <c r="IFY35" i="12"/>
  <c r="IFZ35" i="12"/>
  <c r="IGA35" i="12"/>
  <c r="IGB35" i="12"/>
  <c r="IGC35" i="12"/>
  <c r="IGD35" i="12"/>
  <c r="IGE35" i="12"/>
  <c r="IGF35" i="12"/>
  <c r="IGG35" i="12"/>
  <c r="IGH35" i="12"/>
  <c r="IGI35" i="12"/>
  <c r="IGJ35" i="12"/>
  <c r="IGK35" i="12"/>
  <c r="IGL35" i="12"/>
  <c r="IGM35" i="12"/>
  <c r="IGN35" i="12"/>
  <c r="IGO35" i="12"/>
  <c r="IGP35" i="12"/>
  <c r="IGQ35" i="12"/>
  <c r="IGR35" i="12"/>
  <c r="IGS35" i="12"/>
  <c r="IGT35" i="12"/>
  <c r="IGU35" i="12"/>
  <c r="IGV35" i="12"/>
  <c r="IGW35" i="12"/>
  <c r="IGX35" i="12"/>
  <c r="IGY35" i="12"/>
  <c r="IGZ35" i="12"/>
  <c r="IHA35" i="12"/>
  <c r="IHB35" i="12"/>
  <c r="IHC35" i="12"/>
  <c r="IHD35" i="12"/>
  <c r="IHE35" i="12"/>
  <c r="IHF35" i="12"/>
  <c r="IHG35" i="12"/>
  <c r="IHH35" i="12"/>
  <c r="IHI35" i="12"/>
  <c r="IHJ35" i="12"/>
  <c r="IHK35" i="12"/>
  <c r="IHL35" i="12"/>
  <c r="IHM35" i="12"/>
  <c r="IHN35" i="12"/>
  <c r="IHO35" i="12"/>
  <c r="IHP35" i="12"/>
  <c r="IHQ35" i="12"/>
  <c r="IHR35" i="12"/>
  <c r="IHS35" i="12"/>
  <c r="IHT35" i="12"/>
  <c r="IHU35" i="12"/>
  <c r="IHV35" i="12"/>
  <c r="IHW35" i="12"/>
  <c r="IHX35" i="12"/>
  <c r="IHY35" i="12"/>
  <c r="IHZ35" i="12"/>
  <c r="IIA35" i="12"/>
  <c r="IIB35" i="12"/>
  <c r="IIC35" i="12"/>
  <c r="IID35" i="12"/>
  <c r="IIE35" i="12"/>
  <c r="IIF35" i="12"/>
  <c r="IIG35" i="12"/>
  <c r="IIH35" i="12"/>
  <c r="III35" i="12"/>
  <c r="IIJ35" i="12"/>
  <c r="IIK35" i="12"/>
  <c r="IIL35" i="12"/>
  <c r="IIM35" i="12"/>
  <c r="IIN35" i="12"/>
  <c r="IIO35" i="12"/>
  <c r="IIP35" i="12"/>
  <c r="IIQ35" i="12"/>
  <c r="IIR35" i="12"/>
  <c r="IIS35" i="12"/>
  <c r="IIT35" i="12"/>
  <c r="IIU35" i="12"/>
  <c r="IIV35" i="12"/>
  <c r="IIW35" i="12"/>
  <c r="IIX35" i="12"/>
  <c r="IIY35" i="12"/>
  <c r="IIZ35" i="12"/>
  <c r="IJA35" i="12"/>
  <c r="IJB35" i="12"/>
  <c r="IJC35" i="12"/>
  <c r="IJD35" i="12"/>
  <c r="IJE35" i="12"/>
  <c r="IJF35" i="12"/>
  <c r="IJG35" i="12"/>
  <c r="IJH35" i="12"/>
  <c r="IJI35" i="12"/>
  <c r="IJJ35" i="12"/>
  <c r="IJK35" i="12"/>
  <c r="IJL35" i="12"/>
  <c r="IJM35" i="12"/>
  <c r="IJN35" i="12"/>
  <c r="IJO35" i="12"/>
  <c r="IJP35" i="12"/>
  <c r="IJQ35" i="12"/>
  <c r="IJR35" i="12"/>
  <c r="IJS35" i="12"/>
  <c r="IJT35" i="12"/>
  <c r="IJU35" i="12"/>
  <c r="IJV35" i="12"/>
  <c r="IJW35" i="12"/>
  <c r="IJX35" i="12"/>
  <c r="IJY35" i="12"/>
  <c r="IJZ35" i="12"/>
  <c r="IKA35" i="12"/>
  <c r="IKB35" i="12"/>
  <c r="IKC35" i="12"/>
  <c r="IKD35" i="12"/>
  <c r="IKE35" i="12"/>
  <c r="IKF35" i="12"/>
  <c r="IKG35" i="12"/>
  <c r="IKH35" i="12"/>
  <c r="IKI35" i="12"/>
  <c r="IKJ35" i="12"/>
  <c r="IKK35" i="12"/>
  <c r="IKL35" i="12"/>
  <c r="IKM35" i="12"/>
  <c r="IKN35" i="12"/>
  <c r="IKO35" i="12"/>
  <c r="IKP35" i="12"/>
  <c r="IKQ35" i="12"/>
  <c r="IKR35" i="12"/>
  <c r="IKS35" i="12"/>
  <c r="IKT35" i="12"/>
  <c r="IKU35" i="12"/>
  <c r="IKV35" i="12"/>
  <c r="IKW35" i="12"/>
  <c r="IKX35" i="12"/>
  <c r="IKY35" i="12"/>
  <c r="IKZ35" i="12"/>
  <c r="ILA35" i="12"/>
  <c r="ILB35" i="12"/>
  <c r="ILC35" i="12"/>
  <c r="ILD35" i="12"/>
  <c r="ILE35" i="12"/>
  <c r="ILF35" i="12"/>
  <c r="ILG35" i="12"/>
  <c r="ILH35" i="12"/>
  <c r="ILI35" i="12"/>
  <c r="ILJ35" i="12"/>
  <c r="ILK35" i="12"/>
  <c r="ILL35" i="12"/>
  <c r="ILM35" i="12"/>
  <c r="ILN35" i="12"/>
  <c r="ILO35" i="12"/>
  <c r="ILP35" i="12"/>
  <c r="ILQ35" i="12"/>
  <c r="ILR35" i="12"/>
  <c r="ILS35" i="12"/>
  <c r="ILT35" i="12"/>
  <c r="ILU35" i="12"/>
  <c r="ILV35" i="12"/>
  <c r="ILW35" i="12"/>
  <c r="ILX35" i="12"/>
  <c r="ILY35" i="12"/>
  <c r="ILZ35" i="12"/>
  <c r="IMA35" i="12"/>
  <c r="IMB35" i="12"/>
  <c r="IMC35" i="12"/>
  <c r="IMD35" i="12"/>
  <c r="IME35" i="12"/>
  <c r="IMF35" i="12"/>
  <c r="IMG35" i="12"/>
  <c r="IMH35" i="12"/>
  <c r="IMI35" i="12"/>
  <c r="IMJ35" i="12"/>
  <c r="IMK35" i="12"/>
  <c r="IML35" i="12"/>
  <c r="IMM35" i="12"/>
  <c r="IMN35" i="12"/>
  <c r="IMO35" i="12"/>
  <c r="IMP35" i="12"/>
  <c r="IMQ35" i="12"/>
  <c r="IMR35" i="12"/>
  <c r="IMS35" i="12"/>
  <c r="IMT35" i="12"/>
  <c r="IMU35" i="12"/>
  <c r="IMV35" i="12"/>
  <c r="IMW35" i="12"/>
  <c r="IMX35" i="12"/>
  <c r="IMY35" i="12"/>
  <c r="IMZ35" i="12"/>
  <c r="INA35" i="12"/>
  <c r="INB35" i="12"/>
  <c r="INC35" i="12"/>
  <c r="IND35" i="12"/>
  <c r="INE35" i="12"/>
  <c r="INF35" i="12"/>
  <c r="ING35" i="12"/>
  <c r="INH35" i="12"/>
  <c r="INI35" i="12"/>
  <c r="INJ35" i="12"/>
  <c r="INK35" i="12"/>
  <c r="INL35" i="12"/>
  <c r="INM35" i="12"/>
  <c r="INN35" i="12"/>
  <c r="INO35" i="12"/>
  <c r="INP35" i="12"/>
  <c r="INQ35" i="12"/>
  <c r="INR35" i="12"/>
  <c r="INS35" i="12"/>
  <c r="INT35" i="12"/>
  <c r="INU35" i="12"/>
  <c r="INV35" i="12"/>
  <c r="INW35" i="12"/>
  <c r="INX35" i="12"/>
  <c r="INY35" i="12"/>
  <c r="INZ35" i="12"/>
  <c r="IOA35" i="12"/>
  <c r="IOB35" i="12"/>
  <c r="IOC35" i="12"/>
  <c r="IOD35" i="12"/>
  <c r="IOE35" i="12"/>
  <c r="IOF35" i="12"/>
  <c r="IOG35" i="12"/>
  <c r="IOH35" i="12"/>
  <c r="IOI35" i="12"/>
  <c r="IOJ35" i="12"/>
  <c r="IOK35" i="12"/>
  <c r="IOL35" i="12"/>
  <c r="IOM35" i="12"/>
  <c r="ION35" i="12"/>
  <c r="IOO35" i="12"/>
  <c r="IOP35" i="12"/>
  <c r="IOQ35" i="12"/>
  <c r="IOR35" i="12"/>
  <c r="IOS35" i="12"/>
  <c r="IOT35" i="12"/>
  <c r="IOU35" i="12"/>
  <c r="IOV35" i="12"/>
  <c r="IOW35" i="12"/>
  <c r="IOX35" i="12"/>
  <c r="IOY35" i="12"/>
  <c r="IOZ35" i="12"/>
  <c r="IPA35" i="12"/>
  <c r="IPB35" i="12"/>
  <c r="IPC35" i="12"/>
  <c r="IPD35" i="12"/>
  <c r="IPE35" i="12"/>
  <c r="IPF35" i="12"/>
  <c r="IPG35" i="12"/>
  <c r="IPH35" i="12"/>
  <c r="IPI35" i="12"/>
  <c r="IPJ35" i="12"/>
  <c r="IPK35" i="12"/>
  <c r="IPL35" i="12"/>
  <c r="IPM35" i="12"/>
  <c r="IPN35" i="12"/>
  <c r="IPO35" i="12"/>
  <c r="IPP35" i="12"/>
  <c r="IPQ35" i="12"/>
  <c r="IPR35" i="12"/>
  <c r="IPS35" i="12"/>
  <c r="IPT35" i="12"/>
  <c r="IPU35" i="12"/>
  <c r="IPV35" i="12"/>
  <c r="IPW35" i="12"/>
  <c r="IPX35" i="12"/>
  <c r="IPY35" i="12"/>
  <c r="IPZ35" i="12"/>
  <c r="IQA35" i="12"/>
  <c r="IQB35" i="12"/>
  <c r="IQC35" i="12"/>
  <c r="IQD35" i="12"/>
  <c r="IQE35" i="12"/>
  <c r="IQF35" i="12"/>
  <c r="IQG35" i="12"/>
  <c r="IQH35" i="12"/>
  <c r="IQI35" i="12"/>
  <c r="IQJ35" i="12"/>
  <c r="IQK35" i="12"/>
  <c r="IQL35" i="12"/>
  <c r="IQM35" i="12"/>
  <c r="IQN35" i="12"/>
  <c r="IQO35" i="12"/>
  <c r="IQP35" i="12"/>
  <c r="IQQ35" i="12"/>
  <c r="IQR35" i="12"/>
  <c r="IQS35" i="12"/>
  <c r="IQT35" i="12"/>
  <c r="IQU35" i="12"/>
  <c r="IQV35" i="12"/>
  <c r="IQW35" i="12"/>
  <c r="IQX35" i="12"/>
  <c r="IQY35" i="12"/>
  <c r="IQZ35" i="12"/>
  <c r="IRA35" i="12"/>
  <c r="IRB35" i="12"/>
  <c r="IRC35" i="12"/>
  <c r="IRD35" i="12"/>
  <c r="IRE35" i="12"/>
  <c r="IRF35" i="12"/>
  <c r="IRG35" i="12"/>
  <c r="IRH35" i="12"/>
  <c r="IRI35" i="12"/>
  <c r="IRJ35" i="12"/>
  <c r="IRK35" i="12"/>
  <c r="IRL35" i="12"/>
  <c r="IRM35" i="12"/>
  <c r="IRN35" i="12"/>
  <c r="IRO35" i="12"/>
  <c r="IRP35" i="12"/>
  <c r="IRQ35" i="12"/>
  <c r="IRR35" i="12"/>
  <c r="IRS35" i="12"/>
  <c r="IRT35" i="12"/>
  <c r="IRU35" i="12"/>
  <c r="IRV35" i="12"/>
  <c r="IRW35" i="12"/>
  <c r="IRX35" i="12"/>
  <c r="IRY35" i="12"/>
  <c r="IRZ35" i="12"/>
  <c r="ISA35" i="12"/>
  <c r="ISB35" i="12"/>
  <c r="ISC35" i="12"/>
  <c r="ISD35" i="12"/>
  <c r="ISE35" i="12"/>
  <c r="ISF35" i="12"/>
  <c r="ISG35" i="12"/>
  <c r="ISH35" i="12"/>
  <c r="ISI35" i="12"/>
  <c r="ISJ35" i="12"/>
  <c r="ISK35" i="12"/>
  <c r="ISL35" i="12"/>
  <c r="ISM35" i="12"/>
  <c r="ISN35" i="12"/>
  <c r="ISO35" i="12"/>
  <c r="ISP35" i="12"/>
  <c r="ISQ35" i="12"/>
  <c r="ISR35" i="12"/>
  <c r="ISS35" i="12"/>
  <c r="IST35" i="12"/>
  <c r="ISU35" i="12"/>
  <c r="ISV35" i="12"/>
  <c r="ISW35" i="12"/>
  <c r="ISX35" i="12"/>
  <c r="ISY35" i="12"/>
  <c r="ISZ35" i="12"/>
  <c r="ITA35" i="12"/>
  <c r="ITB35" i="12"/>
  <c r="ITC35" i="12"/>
  <c r="ITD35" i="12"/>
  <c r="ITE35" i="12"/>
  <c r="ITF35" i="12"/>
  <c r="ITG35" i="12"/>
  <c r="ITH35" i="12"/>
  <c r="ITI35" i="12"/>
  <c r="ITJ35" i="12"/>
  <c r="ITK35" i="12"/>
  <c r="ITL35" i="12"/>
  <c r="ITM35" i="12"/>
  <c r="ITN35" i="12"/>
  <c r="ITO35" i="12"/>
  <c r="ITP35" i="12"/>
  <c r="ITQ35" i="12"/>
  <c r="ITR35" i="12"/>
  <c r="ITS35" i="12"/>
  <c r="ITT35" i="12"/>
  <c r="ITU35" i="12"/>
  <c r="ITV35" i="12"/>
  <c r="ITW35" i="12"/>
  <c r="ITX35" i="12"/>
  <c r="ITY35" i="12"/>
  <c r="ITZ35" i="12"/>
  <c r="IUA35" i="12"/>
  <c r="IUB35" i="12"/>
  <c r="IUC35" i="12"/>
  <c r="IUD35" i="12"/>
  <c r="IUE35" i="12"/>
  <c r="IUF35" i="12"/>
  <c r="IUG35" i="12"/>
  <c r="IUH35" i="12"/>
  <c r="IUI35" i="12"/>
  <c r="IUJ35" i="12"/>
  <c r="IUK35" i="12"/>
  <c r="IUL35" i="12"/>
  <c r="IUM35" i="12"/>
  <c r="IUN35" i="12"/>
  <c r="IUO35" i="12"/>
  <c r="IUP35" i="12"/>
  <c r="IUQ35" i="12"/>
  <c r="IUR35" i="12"/>
  <c r="IUS35" i="12"/>
  <c r="IUT35" i="12"/>
  <c r="IUU35" i="12"/>
  <c r="IUV35" i="12"/>
  <c r="IUW35" i="12"/>
  <c r="IUX35" i="12"/>
  <c r="IUY35" i="12"/>
  <c r="IUZ35" i="12"/>
  <c r="IVA35" i="12"/>
  <c r="IVB35" i="12"/>
  <c r="IVC35" i="12"/>
  <c r="IVD35" i="12"/>
  <c r="IVE35" i="12"/>
  <c r="IVF35" i="12"/>
  <c r="IVG35" i="12"/>
  <c r="IVH35" i="12"/>
  <c r="IVI35" i="12"/>
  <c r="IVJ35" i="12"/>
  <c r="IVK35" i="12"/>
  <c r="IVL35" i="12"/>
  <c r="IVM35" i="12"/>
  <c r="IVN35" i="12"/>
  <c r="IVO35" i="12"/>
  <c r="IVP35" i="12"/>
  <c r="IVQ35" i="12"/>
  <c r="IVR35" i="12"/>
  <c r="IVS35" i="12"/>
  <c r="IVT35" i="12"/>
  <c r="IVU35" i="12"/>
  <c r="IVV35" i="12"/>
  <c r="IVW35" i="12"/>
  <c r="IVX35" i="12"/>
  <c r="IVY35" i="12"/>
  <c r="IVZ35" i="12"/>
  <c r="IWA35" i="12"/>
  <c r="IWB35" i="12"/>
  <c r="IWC35" i="12"/>
  <c r="IWD35" i="12"/>
  <c r="IWE35" i="12"/>
  <c r="IWF35" i="12"/>
  <c r="IWG35" i="12"/>
  <c r="IWH35" i="12"/>
  <c r="IWI35" i="12"/>
  <c r="IWJ35" i="12"/>
  <c r="IWK35" i="12"/>
  <c r="IWL35" i="12"/>
  <c r="IWM35" i="12"/>
  <c r="IWN35" i="12"/>
  <c r="IWO35" i="12"/>
  <c r="IWP35" i="12"/>
  <c r="IWQ35" i="12"/>
  <c r="IWR35" i="12"/>
  <c r="IWS35" i="12"/>
  <c r="IWT35" i="12"/>
  <c r="IWU35" i="12"/>
  <c r="IWV35" i="12"/>
  <c r="IWW35" i="12"/>
  <c r="IWX35" i="12"/>
  <c r="IWY35" i="12"/>
  <c r="IWZ35" i="12"/>
  <c r="IXA35" i="12"/>
  <c r="IXB35" i="12"/>
  <c r="IXC35" i="12"/>
  <c r="IXD35" i="12"/>
  <c r="IXE35" i="12"/>
  <c r="IXF35" i="12"/>
  <c r="IXG35" i="12"/>
  <c r="IXH35" i="12"/>
  <c r="IXI35" i="12"/>
  <c r="IXJ35" i="12"/>
  <c r="IXK35" i="12"/>
  <c r="IXL35" i="12"/>
  <c r="IXM35" i="12"/>
  <c r="IXN35" i="12"/>
  <c r="IXO35" i="12"/>
  <c r="IXP35" i="12"/>
  <c r="IXQ35" i="12"/>
  <c r="IXR35" i="12"/>
  <c r="IXS35" i="12"/>
  <c r="IXT35" i="12"/>
  <c r="IXU35" i="12"/>
  <c r="IXV35" i="12"/>
  <c r="IXW35" i="12"/>
  <c r="IXX35" i="12"/>
  <c r="IXY35" i="12"/>
  <c r="IXZ35" i="12"/>
  <c r="IYA35" i="12"/>
  <c r="IYB35" i="12"/>
  <c r="IYC35" i="12"/>
  <c r="IYD35" i="12"/>
  <c r="IYE35" i="12"/>
  <c r="IYF35" i="12"/>
  <c r="IYG35" i="12"/>
  <c r="IYH35" i="12"/>
  <c r="IYI35" i="12"/>
  <c r="IYJ35" i="12"/>
  <c r="IYK35" i="12"/>
  <c r="IYL35" i="12"/>
  <c r="IYM35" i="12"/>
  <c r="IYN35" i="12"/>
  <c r="IYO35" i="12"/>
  <c r="IYP35" i="12"/>
  <c r="IYQ35" i="12"/>
  <c r="IYR35" i="12"/>
  <c r="IYS35" i="12"/>
  <c r="IYT35" i="12"/>
  <c r="IYU35" i="12"/>
  <c r="IYV35" i="12"/>
  <c r="IYW35" i="12"/>
  <c r="IYX35" i="12"/>
  <c r="IYY35" i="12"/>
  <c r="IYZ35" i="12"/>
  <c r="IZA35" i="12"/>
  <c r="IZB35" i="12"/>
  <c r="IZC35" i="12"/>
  <c r="IZD35" i="12"/>
  <c r="IZE35" i="12"/>
  <c r="IZF35" i="12"/>
  <c r="IZG35" i="12"/>
  <c r="IZH35" i="12"/>
  <c r="IZI35" i="12"/>
  <c r="IZJ35" i="12"/>
  <c r="IZK35" i="12"/>
  <c r="IZL35" i="12"/>
  <c r="IZM35" i="12"/>
  <c r="IZN35" i="12"/>
  <c r="IZO35" i="12"/>
  <c r="IZP35" i="12"/>
  <c r="IZQ35" i="12"/>
  <c r="IZR35" i="12"/>
  <c r="IZS35" i="12"/>
  <c r="IZT35" i="12"/>
  <c r="IZU35" i="12"/>
  <c r="IZV35" i="12"/>
  <c r="IZW35" i="12"/>
  <c r="IZX35" i="12"/>
  <c r="IZY35" i="12"/>
  <c r="IZZ35" i="12"/>
  <c r="JAA35" i="12"/>
  <c r="JAB35" i="12"/>
  <c r="JAC35" i="12"/>
  <c r="JAD35" i="12"/>
  <c r="JAE35" i="12"/>
  <c r="JAF35" i="12"/>
  <c r="JAG35" i="12"/>
  <c r="JAH35" i="12"/>
  <c r="JAI35" i="12"/>
  <c r="JAJ35" i="12"/>
  <c r="JAK35" i="12"/>
  <c r="JAL35" i="12"/>
  <c r="JAM35" i="12"/>
  <c r="JAN35" i="12"/>
  <c r="JAO35" i="12"/>
  <c r="JAP35" i="12"/>
  <c r="JAQ35" i="12"/>
  <c r="JAR35" i="12"/>
  <c r="JAS35" i="12"/>
  <c r="JAT35" i="12"/>
  <c r="JAU35" i="12"/>
  <c r="JAV35" i="12"/>
  <c r="JAW35" i="12"/>
  <c r="JAX35" i="12"/>
  <c r="JAY35" i="12"/>
  <c r="JAZ35" i="12"/>
  <c r="JBA35" i="12"/>
  <c r="JBB35" i="12"/>
  <c r="JBC35" i="12"/>
  <c r="JBD35" i="12"/>
  <c r="JBE35" i="12"/>
  <c r="JBF35" i="12"/>
  <c r="JBG35" i="12"/>
  <c r="JBH35" i="12"/>
  <c r="JBI35" i="12"/>
  <c r="JBJ35" i="12"/>
  <c r="JBK35" i="12"/>
  <c r="JBL35" i="12"/>
  <c r="JBM35" i="12"/>
  <c r="JBN35" i="12"/>
  <c r="JBO35" i="12"/>
  <c r="JBP35" i="12"/>
  <c r="JBQ35" i="12"/>
  <c r="JBR35" i="12"/>
  <c r="JBS35" i="12"/>
  <c r="JBT35" i="12"/>
  <c r="JBU35" i="12"/>
  <c r="JBV35" i="12"/>
  <c r="JBW35" i="12"/>
  <c r="JBX35" i="12"/>
  <c r="JBY35" i="12"/>
  <c r="JBZ35" i="12"/>
  <c r="JCA35" i="12"/>
  <c r="JCB35" i="12"/>
  <c r="JCC35" i="12"/>
  <c r="JCD35" i="12"/>
  <c r="JCE35" i="12"/>
  <c r="JCF35" i="12"/>
  <c r="JCG35" i="12"/>
  <c r="JCH35" i="12"/>
  <c r="JCI35" i="12"/>
  <c r="JCJ35" i="12"/>
  <c r="JCK35" i="12"/>
  <c r="JCL35" i="12"/>
  <c r="JCM35" i="12"/>
  <c r="JCN35" i="12"/>
  <c r="JCO35" i="12"/>
  <c r="JCP35" i="12"/>
  <c r="JCQ35" i="12"/>
  <c r="JCR35" i="12"/>
  <c r="JCS35" i="12"/>
  <c r="JCT35" i="12"/>
  <c r="JCU35" i="12"/>
  <c r="JCV35" i="12"/>
  <c r="JCW35" i="12"/>
  <c r="JCX35" i="12"/>
  <c r="JCY35" i="12"/>
  <c r="JCZ35" i="12"/>
  <c r="JDA35" i="12"/>
  <c r="JDB35" i="12"/>
  <c r="JDC35" i="12"/>
  <c r="JDD35" i="12"/>
  <c r="JDE35" i="12"/>
  <c r="JDF35" i="12"/>
  <c r="JDG35" i="12"/>
  <c r="JDH35" i="12"/>
  <c r="JDI35" i="12"/>
  <c r="JDJ35" i="12"/>
  <c r="JDK35" i="12"/>
  <c r="JDL35" i="12"/>
  <c r="JDM35" i="12"/>
  <c r="JDN35" i="12"/>
  <c r="JDO35" i="12"/>
  <c r="JDP35" i="12"/>
  <c r="JDQ35" i="12"/>
  <c r="JDR35" i="12"/>
  <c r="JDS35" i="12"/>
  <c r="JDT35" i="12"/>
  <c r="JDU35" i="12"/>
  <c r="JDV35" i="12"/>
  <c r="JDW35" i="12"/>
  <c r="JDX35" i="12"/>
  <c r="JDY35" i="12"/>
  <c r="JDZ35" i="12"/>
  <c r="JEA35" i="12"/>
  <c r="JEB35" i="12"/>
  <c r="JEC35" i="12"/>
  <c r="JED35" i="12"/>
  <c r="JEE35" i="12"/>
  <c r="JEF35" i="12"/>
  <c r="JEG35" i="12"/>
  <c r="JEH35" i="12"/>
  <c r="JEI35" i="12"/>
  <c r="JEJ35" i="12"/>
  <c r="JEK35" i="12"/>
  <c r="JEL35" i="12"/>
  <c r="JEM35" i="12"/>
  <c r="JEN35" i="12"/>
  <c r="JEO35" i="12"/>
  <c r="JEP35" i="12"/>
  <c r="JEQ35" i="12"/>
  <c r="JER35" i="12"/>
  <c r="JES35" i="12"/>
  <c r="JET35" i="12"/>
  <c r="JEU35" i="12"/>
  <c r="JEV35" i="12"/>
  <c r="JEW35" i="12"/>
  <c r="JEX35" i="12"/>
  <c r="JEY35" i="12"/>
  <c r="JEZ35" i="12"/>
  <c r="JFA35" i="12"/>
  <c r="JFB35" i="12"/>
  <c r="JFC35" i="12"/>
  <c r="JFD35" i="12"/>
  <c r="JFE35" i="12"/>
  <c r="JFF35" i="12"/>
  <c r="JFG35" i="12"/>
  <c r="JFH35" i="12"/>
  <c r="JFI35" i="12"/>
  <c r="JFJ35" i="12"/>
  <c r="JFK35" i="12"/>
  <c r="JFL35" i="12"/>
  <c r="JFM35" i="12"/>
  <c r="JFN35" i="12"/>
  <c r="JFO35" i="12"/>
  <c r="JFP35" i="12"/>
  <c r="JFQ35" i="12"/>
  <c r="JFR35" i="12"/>
  <c r="JFS35" i="12"/>
  <c r="JFT35" i="12"/>
  <c r="JFU35" i="12"/>
  <c r="JFV35" i="12"/>
  <c r="JFW35" i="12"/>
  <c r="JFX35" i="12"/>
  <c r="JFY35" i="12"/>
  <c r="JFZ35" i="12"/>
  <c r="JGA35" i="12"/>
  <c r="JGB35" i="12"/>
  <c r="JGC35" i="12"/>
  <c r="JGD35" i="12"/>
  <c r="JGE35" i="12"/>
  <c r="JGF35" i="12"/>
  <c r="JGG35" i="12"/>
  <c r="JGH35" i="12"/>
  <c r="JGI35" i="12"/>
  <c r="JGJ35" i="12"/>
  <c r="JGK35" i="12"/>
  <c r="JGL35" i="12"/>
  <c r="JGM35" i="12"/>
  <c r="JGN35" i="12"/>
  <c r="JGO35" i="12"/>
  <c r="JGP35" i="12"/>
  <c r="JGQ35" i="12"/>
  <c r="JGR35" i="12"/>
  <c r="JGS35" i="12"/>
  <c r="JGT35" i="12"/>
  <c r="JGU35" i="12"/>
  <c r="JGV35" i="12"/>
  <c r="JGW35" i="12"/>
  <c r="JGX35" i="12"/>
  <c r="JGY35" i="12"/>
  <c r="JGZ35" i="12"/>
  <c r="JHA35" i="12"/>
  <c r="JHB35" i="12"/>
  <c r="JHC35" i="12"/>
  <c r="JHD35" i="12"/>
  <c r="JHE35" i="12"/>
  <c r="JHF35" i="12"/>
  <c r="JHG35" i="12"/>
  <c r="JHH35" i="12"/>
  <c r="JHI35" i="12"/>
  <c r="JHJ35" i="12"/>
  <c r="JHK35" i="12"/>
  <c r="JHL35" i="12"/>
  <c r="JHM35" i="12"/>
  <c r="JHN35" i="12"/>
  <c r="JHO35" i="12"/>
  <c r="JHP35" i="12"/>
  <c r="JHQ35" i="12"/>
  <c r="JHR35" i="12"/>
  <c r="JHS35" i="12"/>
  <c r="JHT35" i="12"/>
  <c r="JHU35" i="12"/>
  <c r="JHV35" i="12"/>
  <c r="JHW35" i="12"/>
  <c r="JHX35" i="12"/>
  <c r="JHY35" i="12"/>
  <c r="JHZ35" i="12"/>
  <c r="JIA35" i="12"/>
  <c r="JIB35" i="12"/>
  <c r="JIC35" i="12"/>
  <c r="JID35" i="12"/>
  <c r="JIE35" i="12"/>
  <c r="JIF35" i="12"/>
  <c r="JIG35" i="12"/>
  <c r="JIH35" i="12"/>
  <c r="JII35" i="12"/>
  <c r="JIJ35" i="12"/>
  <c r="JIK35" i="12"/>
  <c r="JIL35" i="12"/>
  <c r="JIM35" i="12"/>
  <c r="JIN35" i="12"/>
  <c r="JIO35" i="12"/>
  <c r="JIP35" i="12"/>
  <c r="JIQ35" i="12"/>
  <c r="JIR35" i="12"/>
  <c r="JIS35" i="12"/>
  <c r="JIT35" i="12"/>
  <c r="JIU35" i="12"/>
  <c r="JIV35" i="12"/>
  <c r="JIW35" i="12"/>
  <c r="JIX35" i="12"/>
  <c r="JIY35" i="12"/>
  <c r="JIZ35" i="12"/>
  <c r="JJA35" i="12"/>
  <c r="JJB35" i="12"/>
  <c r="JJC35" i="12"/>
  <c r="JJD35" i="12"/>
  <c r="JJE35" i="12"/>
  <c r="JJF35" i="12"/>
  <c r="JJG35" i="12"/>
  <c r="JJH35" i="12"/>
  <c r="JJI35" i="12"/>
  <c r="JJJ35" i="12"/>
  <c r="JJK35" i="12"/>
  <c r="JJL35" i="12"/>
  <c r="JJM35" i="12"/>
  <c r="JJN35" i="12"/>
  <c r="JJO35" i="12"/>
  <c r="JJP35" i="12"/>
  <c r="JJQ35" i="12"/>
  <c r="JJR35" i="12"/>
  <c r="JJS35" i="12"/>
  <c r="JJT35" i="12"/>
  <c r="JJU35" i="12"/>
  <c r="JJV35" i="12"/>
  <c r="JJW35" i="12"/>
  <c r="JJX35" i="12"/>
  <c r="JJY35" i="12"/>
  <c r="JJZ35" i="12"/>
  <c r="JKA35" i="12"/>
  <c r="JKB35" i="12"/>
  <c r="JKC35" i="12"/>
  <c r="JKD35" i="12"/>
  <c r="JKE35" i="12"/>
  <c r="JKF35" i="12"/>
  <c r="JKG35" i="12"/>
  <c r="JKH35" i="12"/>
  <c r="JKI35" i="12"/>
  <c r="JKJ35" i="12"/>
  <c r="JKK35" i="12"/>
  <c r="JKL35" i="12"/>
  <c r="JKM35" i="12"/>
  <c r="JKN35" i="12"/>
  <c r="JKO35" i="12"/>
  <c r="JKP35" i="12"/>
  <c r="JKQ35" i="12"/>
  <c r="JKR35" i="12"/>
  <c r="JKS35" i="12"/>
  <c r="JKT35" i="12"/>
  <c r="JKU35" i="12"/>
  <c r="JKV35" i="12"/>
  <c r="JKW35" i="12"/>
  <c r="JKX35" i="12"/>
  <c r="JKY35" i="12"/>
  <c r="JKZ35" i="12"/>
  <c r="JLA35" i="12"/>
  <c r="JLB35" i="12"/>
  <c r="JLC35" i="12"/>
  <c r="JLD35" i="12"/>
  <c r="JLE35" i="12"/>
  <c r="JLF35" i="12"/>
  <c r="JLG35" i="12"/>
  <c r="JLH35" i="12"/>
  <c r="JLI35" i="12"/>
  <c r="JLJ35" i="12"/>
  <c r="JLK35" i="12"/>
  <c r="JLL35" i="12"/>
  <c r="JLM35" i="12"/>
  <c r="JLN35" i="12"/>
  <c r="JLO35" i="12"/>
  <c r="JLP35" i="12"/>
  <c r="JLQ35" i="12"/>
  <c r="JLR35" i="12"/>
  <c r="JLS35" i="12"/>
  <c r="JLT35" i="12"/>
  <c r="JLU35" i="12"/>
  <c r="JLV35" i="12"/>
  <c r="JLW35" i="12"/>
  <c r="JLX35" i="12"/>
  <c r="JLY35" i="12"/>
  <c r="JLZ35" i="12"/>
  <c r="JMA35" i="12"/>
  <c r="JMB35" i="12"/>
  <c r="JMC35" i="12"/>
  <c r="JMD35" i="12"/>
  <c r="JME35" i="12"/>
  <c r="JMF35" i="12"/>
  <c r="JMG35" i="12"/>
  <c r="JMH35" i="12"/>
  <c r="JMI35" i="12"/>
  <c r="JMJ35" i="12"/>
  <c r="JMK35" i="12"/>
  <c r="JML35" i="12"/>
  <c r="JMM35" i="12"/>
  <c r="JMN35" i="12"/>
  <c r="JMO35" i="12"/>
  <c r="JMP35" i="12"/>
  <c r="JMQ35" i="12"/>
  <c r="JMR35" i="12"/>
  <c r="JMS35" i="12"/>
  <c r="JMT35" i="12"/>
  <c r="JMU35" i="12"/>
  <c r="JMV35" i="12"/>
  <c r="JMW35" i="12"/>
  <c r="JMX35" i="12"/>
  <c r="JMY35" i="12"/>
  <c r="JMZ35" i="12"/>
  <c r="JNA35" i="12"/>
  <c r="JNB35" i="12"/>
  <c r="JNC35" i="12"/>
  <c r="JND35" i="12"/>
  <c r="JNE35" i="12"/>
  <c r="JNF35" i="12"/>
  <c r="JNG35" i="12"/>
  <c r="JNH35" i="12"/>
  <c r="JNI35" i="12"/>
  <c r="JNJ35" i="12"/>
  <c r="JNK35" i="12"/>
  <c r="JNL35" i="12"/>
  <c r="JNM35" i="12"/>
  <c r="JNN35" i="12"/>
  <c r="JNO35" i="12"/>
  <c r="JNP35" i="12"/>
  <c r="JNQ35" i="12"/>
  <c r="JNR35" i="12"/>
  <c r="JNS35" i="12"/>
  <c r="JNT35" i="12"/>
  <c r="JNU35" i="12"/>
  <c r="JNV35" i="12"/>
  <c r="JNW35" i="12"/>
  <c r="JNX35" i="12"/>
  <c r="JNY35" i="12"/>
  <c r="JNZ35" i="12"/>
  <c r="JOA35" i="12"/>
  <c r="JOB35" i="12"/>
  <c r="JOC35" i="12"/>
  <c r="JOD35" i="12"/>
  <c r="JOE35" i="12"/>
  <c r="JOF35" i="12"/>
  <c r="JOG35" i="12"/>
  <c r="JOH35" i="12"/>
  <c r="JOI35" i="12"/>
  <c r="JOJ35" i="12"/>
  <c r="JOK35" i="12"/>
  <c r="JOL35" i="12"/>
  <c r="JOM35" i="12"/>
  <c r="JON35" i="12"/>
  <c r="JOO35" i="12"/>
  <c r="JOP35" i="12"/>
  <c r="JOQ35" i="12"/>
  <c r="JOR35" i="12"/>
  <c r="JOS35" i="12"/>
  <c r="JOT35" i="12"/>
  <c r="JOU35" i="12"/>
  <c r="JOV35" i="12"/>
  <c r="JOW35" i="12"/>
  <c r="JOX35" i="12"/>
  <c r="JOY35" i="12"/>
  <c r="JOZ35" i="12"/>
  <c r="JPA35" i="12"/>
  <c r="JPB35" i="12"/>
  <c r="JPC35" i="12"/>
  <c r="JPD35" i="12"/>
  <c r="JPE35" i="12"/>
  <c r="JPF35" i="12"/>
  <c r="JPG35" i="12"/>
  <c r="JPH35" i="12"/>
  <c r="JPI35" i="12"/>
  <c r="JPJ35" i="12"/>
  <c r="JPK35" i="12"/>
  <c r="JPL35" i="12"/>
  <c r="JPM35" i="12"/>
  <c r="JPN35" i="12"/>
  <c r="JPO35" i="12"/>
  <c r="JPP35" i="12"/>
  <c r="JPQ35" i="12"/>
  <c r="JPR35" i="12"/>
  <c r="JPS35" i="12"/>
  <c r="JPT35" i="12"/>
  <c r="JPU35" i="12"/>
  <c r="JPV35" i="12"/>
  <c r="JPW35" i="12"/>
  <c r="JPX35" i="12"/>
  <c r="JPY35" i="12"/>
  <c r="JPZ35" i="12"/>
  <c r="JQA35" i="12"/>
  <c r="JQB35" i="12"/>
  <c r="JQC35" i="12"/>
  <c r="JQD35" i="12"/>
  <c r="JQE35" i="12"/>
  <c r="JQF35" i="12"/>
  <c r="JQG35" i="12"/>
  <c r="JQH35" i="12"/>
  <c r="JQI35" i="12"/>
  <c r="JQJ35" i="12"/>
  <c r="JQK35" i="12"/>
  <c r="JQL35" i="12"/>
  <c r="JQM35" i="12"/>
  <c r="JQN35" i="12"/>
  <c r="JQO35" i="12"/>
  <c r="JQP35" i="12"/>
  <c r="JQQ35" i="12"/>
  <c r="JQR35" i="12"/>
  <c r="JQS35" i="12"/>
  <c r="JQT35" i="12"/>
  <c r="JQU35" i="12"/>
  <c r="JQV35" i="12"/>
  <c r="JQW35" i="12"/>
  <c r="JQX35" i="12"/>
  <c r="JQY35" i="12"/>
  <c r="JQZ35" i="12"/>
  <c r="JRA35" i="12"/>
  <c r="JRB35" i="12"/>
  <c r="JRC35" i="12"/>
  <c r="JRD35" i="12"/>
  <c r="JRE35" i="12"/>
  <c r="JRF35" i="12"/>
  <c r="JRG35" i="12"/>
  <c r="JRH35" i="12"/>
  <c r="JRI35" i="12"/>
  <c r="JRJ35" i="12"/>
  <c r="JRK35" i="12"/>
  <c r="JRL35" i="12"/>
  <c r="JRM35" i="12"/>
  <c r="JRN35" i="12"/>
  <c r="JRO35" i="12"/>
  <c r="JRP35" i="12"/>
  <c r="JRQ35" i="12"/>
  <c r="JRR35" i="12"/>
  <c r="JRS35" i="12"/>
  <c r="JRT35" i="12"/>
  <c r="JRU35" i="12"/>
  <c r="JRV35" i="12"/>
  <c r="JRW35" i="12"/>
  <c r="JRX35" i="12"/>
  <c r="JRY35" i="12"/>
  <c r="JRZ35" i="12"/>
  <c r="JSA35" i="12"/>
  <c r="JSB35" i="12"/>
  <c r="JSC35" i="12"/>
  <c r="JSD35" i="12"/>
  <c r="JSE35" i="12"/>
  <c r="JSF35" i="12"/>
  <c r="JSG35" i="12"/>
  <c r="JSH35" i="12"/>
  <c r="JSI35" i="12"/>
  <c r="JSJ35" i="12"/>
  <c r="JSK35" i="12"/>
  <c r="JSL35" i="12"/>
  <c r="JSM35" i="12"/>
  <c r="JSN35" i="12"/>
  <c r="JSO35" i="12"/>
  <c r="JSP35" i="12"/>
  <c r="JSQ35" i="12"/>
  <c r="JSR35" i="12"/>
  <c r="JSS35" i="12"/>
  <c r="JST35" i="12"/>
  <c r="JSU35" i="12"/>
  <c r="JSV35" i="12"/>
  <c r="JSW35" i="12"/>
  <c r="JSX35" i="12"/>
  <c r="JSY35" i="12"/>
  <c r="JSZ35" i="12"/>
  <c r="JTA35" i="12"/>
  <c r="JTB35" i="12"/>
  <c r="JTC35" i="12"/>
  <c r="JTD35" i="12"/>
  <c r="JTE35" i="12"/>
  <c r="JTF35" i="12"/>
  <c r="JTG35" i="12"/>
  <c r="JTH35" i="12"/>
  <c r="JTI35" i="12"/>
  <c r="JTJ35" i="12"/>
  <c r="JTK35" i="12"/>
  <c r="JTL35" i="12"/>
  <c r="JTM35" i="12"/>
  <c r="JTN35" i="12"/>
  <c r="JTO35" i="12"/>
  <c r="JTP35" i="12"/>
  <c r="JTQ35" i="12"/>
  <c r="JTR35" i="12"/>
  <c r="JTS35" i="12"/>
  <c r="JTT35" i="12"/>
  <c r="JTU35" i="12"/>
  <c r="JTV35" i="12"/>
  <c r="JTW35" i="12"/>
  <c r="JTX35" i="12"/>
  <c r="JTY35" i="12"/>
  <c r="JTZ35" i="12"/>
  <c r="JUA35" i="12"/>
  <c r="JUB35" i="12"/>
  <c r="JUC35" i="12"/>
  <c r="JUD35" i="12"/>
  <c r="JUE35" i="12"/>
  <c r="JUF35" i="12"/>
  <c r="JUG35" i="12"/>
  <c r="JUH35" i="12"/>
  <c r="JUI35" i="12"/>
  <c r="JUJ35" i="12"/>
  <c r="JUK35" i="12"/>
  <c r="JUL35" i="12"/>
  <c r="JUM35" i="12"/>
  <c r="JUN35" i="12"/>
  <c r="JUO35" i="12"/>
  <c r="JUP35" i="12"/>
  <c r="JUQ35" i="12"/>
  <c r="JUR35" i="12"/>
  <c r="JUS35" i="12"/>
  <c r="JUT35" i="12"/>
  <c r="JUU35" i="12"/>
  <c r="JUV35" i="12"/>
  <c r="JUW35" i="12"/>
  <c r="JUX35" i="12"/>
  <c r="JUY35" i="12"/>
  <c r="JUZ35" i="12"/>
  <c r="JVA35" i="12"/>
  <c r="JVB35" i="12"/>
  <c r="JVC35" i="12"/>
  <c r="JVD35" i="12"/>
  <c r="JVE35" i="12"/>
  <c r="JVF35" i="12"/>
  <c r="JVG35" i="12"/>
  <c r="JVH35" i="12"/>
  <c r="JVI35" i="12"/>
  <c r="JVJ35" i="12"/>
  <c r="JVK35" i="12"/>
  <c r="JVL35" i="12"/>
  <c r="JVM35" i="12"/>
  <c r="JVN35" i="12"/>
  <c r="JVO35" i="12"/>
  <c r="JVP35" i="12"/>
  <c r="JVQ35" i="12"/>
  <c r="JVR35" i="12"/>
  <c r="JVS35" i="12"/>
  <c r="JVT35" i="12"/>
  <c r="JVU35" i="12"/>
  <c r="JVV35" i="12"/>
  <c r="JVW35" i="12"/>
  <c r="JVX35" i="12"/>
  <c r="JVY35" i="12"/>
  <c r="JVZ35" i="12"/>
  <c r="JWA35" i="12"/>
  <c r="JWB35" i="12"/>
  <c r="JWC35" i="12"/>
  <c r="JWD35" i="12"/>
  <c r="JWE35" i="12"/>
  <c r="JWF35" i="12"/>
  <c r="JWG35" i="12"/>
  <c r="JWH35" i="12"/>
  <c r="JWI35" i="12"/>
  <c r="JWJ35" i="12"/>
  <c r="JWK35" i="12"/>
  <c r="JWL35" i="12"/>
  <c r="JWM35" i="12"/>
  <c r="JWN35" i="12"/>
  <c r="JWO35" i="12"/>
  <c r="JWP35" i="12"/>
  <c r="JWQ35" i="12"/>
  <c r="JWR35" i="12"/>
  <c r="JWS35" i="12"/>
  <c r="JWT35" i="12"/>
  <c r="JWU35" i="12"/>
  <c r="JWV35" i="12"/>
  <c r="JWW35" i="12"/>
  <c r="JWX35" i="12"/>
  <c r="JWY35" i="12"/>
  <c r="JWZ35" i="12"/>
  <c r="JXA35" i="12"/>
  <c r="JXB35" i="12"/>
  <c r="JXC35" i="12"/>
  <c r="JXD35" i="12"/>
  <c r="JXE35" i="12"/>
  <c r="JXF35" i="12"/>
  <c r="JXG35" i="12"/>
  <c r="JXH35" i="12"/>
  <c r="JXI35" i="12"/>
  <c r="JXJ35" i="12"/>
  <c r="JXK35" i="12"/>
  <c r="JXL35" i="12"/>
  <c r="JXM35" i="12"/>
  <c r="JXN35" i="12"/>
  <c r="JXO35" i="12"/>
  <c r="JXP35" i="12"/>
  <c r="JXQ35" i="12"/>
  <c r="JXR35" i="12"/>
  <c r="JXS35" i="12"/>
  <c r="JXT35" i="12"/>
  <c r="JXU35" i="12"/>
  <c r="JXV35" i="12"/>
  <c r="JXW35" i="12"/>
  <c r="JXX35" i="12"/>
  <c r="JXY35" i="12"/>
  <c r="JXZ35" i="12"/>
  <c r="JYA35" i="12"/>
  <c r="JYB35" i="12"/>
  <c r="JYC35" i="12"/>
  <c r="JYD35" i="12"/>
  <c r="JYE35" i="12"/>
  <c r="JYF35" i="12"/>
  <c r="JYG35" i="12"/>
  <c r="JYH35" i="12"/>
  <c r="JYI35" i="12"/>
  <c r="JYJ35" i="12"/>
  <c r="JYK35" i="12"/>
  <c r="JYL35" i="12"/>
  <c r="JYM35" i="12"/>
  <c r="JYN35" i="12"/>
  <c r="JYO35" i="12"/>
  <c r="JYP35" i="12"/>
  <c r="JYQ35" i="12"/>
  <c r="JYR35" i="12"/>
  <c r="JYS35" i="12"/>
  <c r="JYT35" i="12"/>
  <c r="JYU35" i="12"/>
  <c r="JYV35" i="12"/>
  <c r="JYW35" i="12"/>
  <c r="JYX35" i="12"/>
  <c r="JYY35" i="12"/>
  <c r="JYZ35" i="12"/>
  <c r="JZA35" i="12"/>
  <c r="JZB35" i="12"/>
  <c r="JZC35" i="12"/>
  <c r="JZD35" i="12"/>
  <c r="JZE35" i="12"/>
  <c r="JZF35" i="12"/>
  <c r="JZG35" i="12"/>
  <c r="JZH35" i="12"/>
  <c r="JZI35" i="12"/>
  <c r="JZJ35" i="12"/>
  <c r="JZK35" i="12"/>
  <c r="JZL35" i="12"/>
  <c r="JZM35" i="12"/>
  <c r="JZN35" i="12"/>
  <c r="JZO35" i="12"/>
  <c r="JZP35" i="12"/>
  <c r="JZQ35" i="12"/>
  <c r="JZR35" i="12"/>
  <c r="JZS35" i="12"/>
  <c r="JZT35" i="12"/>
  <c r="JZU35" i="12"/>
  <c r="JZV35" i="12"/>
  <c r="JZW35" i="12"/>
  <c r="JZX35" i="12"/>
  <c r="JZY35" i="12"/>
  <c r="JZZ35" i="12"/>
  <c r="KAA35" i="12"/>
  <c r="KAB35" i="12"/>
  <c r="KAC35" i="12"/>
  <c r="KAD35" i="12"/>
  <c r="KAE35" i="12"/>
  <c r="KAF35" i="12"/>
  <c r="KAG35" i="12"/>
  <c r="KAH35" i="12"/>
  <c r="KAI35" i="12"/>
  <c r="KAJ35" i="12"/>
  <c r="KAK35" i="12"/>
  <c r="KAL35" i="12"/>
  <c r="KAM35" i="12"/>
  <c r="KAN35" i="12"/>
  <c r="KAO35" i="12"/>
  <c r="KAP35" i="12"/>
  <c r="KAQ35" i="12"/>
  <c r="KAR35" i="12"/>
  <c r="KAS35" i="12"/>
  <c r="KAT35" i="12"/>
  <c r="KAU35" i="12"/>
  <c r="KAV35" i="12"/>
  <c r="KAW35" i="12"/>
  <c r="KAX35" i="12"/>
  <c r="KAY35" i="12"/>
  <c r="KAZ35" i="12"/>
  <c r="KBA35" i="12"/>
  <c r="KBB35" i="12"/>
  <c r="KBC35" i="12"/>
  <c r="KBD35" i="12"/>
  <c r="KBE35" i="12"/>
  <c r="KBF35" i="12"/>
  <c r="KBG35" i="12"/>
  <c r="KBH35" i="12"/>
  <c r="KBI35" i="12"/>
  <c r="KBJ35" i="12"/>
  <c r="KBK35" i="12"/>
  <c r="KBL35" i="12"/>
  <c r="KBM35" i="12"/>
  <c r="KBN35" i="12"/>
  <c r="KBO35" i="12"/>
  <c r="KBP35" i="12"/>
  <c r="KBQ35" i="12"/>
  <c r="KBR35" i="12"/>
  <c r="KBS35" i="12"/>
  <c r="KBT35" i="12"/>
  <c r="KBU35" i="12"/>
  <c r="KBV35" i="12"/>
  <c r="KBW35" i="12"/>
  <c r="KBX35" i="12"/>
  <c r="KBY35" i="12"/>
  <c r="KBZ35" i="12"/>
  <c r="KCA35" i="12"/>
  <c r="KCB35" i="12"/>
  <c r="KCC35" i="12"/>
  <c r="KCD35" i="12"/>
  <c r="KCE35" i="12"/>
  <c r="KCF35" i="12"/>
  <c r="KCG35" i="12"/>
  <c r="KCH35" i="12"/>
  <c r="KCI35" i="12"/>
  <c r="KCJ35" i="12"/>
  <c r="KCK35" i="12"/>
  <c r="KCL35" i="12"/>
  <c r="KCM35" i="12"/>
  <c r="KCN35" i="12"/>
  <c r="KCO35" i="12"/>
  <c r="KCP35" i="12"/>
  <c r="KCQ35" i="12"/>
  <c r="KCR35" i="12"/>
  <c r="KCS35" i="12"/>
  <c r="KCT35" i="12"/>
  <c r="KCU35" i="12"/>
  <c r="KCV35" i="12"/>
  <c r="KCW35" i="12"/>
  <c r="KCX35" i="12"/>
  <c r="KCY35" i="12"/>
  <c r="KCZ35" i="12"/>
  <c r="KDA35" i="12"/>
  <c r="KDB35" i="12"/>
  <c r="KDC35" i="12"/>
  <c r="KDD35" i="12"/>
  <c r="KDE35" i="12"/>
  <c r="KDF35" i="12"/>
  <c r="KDG35" i="12"/>
  <c r="KDH35" i="12"/>
  <c r="KDI35" i="12"/>
  <c r="KDJ35" i="12"/>
  <c r="KDK35" i="12"/>
  <c r="KDL35" i="12"/>
  <c r="KDM35" i="12"/>
  <c r="KDN35" i="12"/>
  <c r="KDO35" i="12"/>
  <c r="KDP35" i="12"/>
  <c r="KDQ35" i="12"/>
  <c r="KDR35" i="12"/>
  <c r="KDS35" i="12"/>
  <c r="KDT35" i="12"/>
  <c r="KDU35" i="12"/>
  <c r="KDV35" i="12"/>
  <c r="KDW35" i="12"/>
  <c r="KDX35" i="12"/>
  <c r="KDY35" i="12"/>
  <c r="KDZ35" i="12"/>
  <c r="KEA35" i="12"/>
  <c r="KEB35" i="12"/>
  <c r="KEC35" i="12"/>
  <c r="KED35" i="12"/>
  <c r="KEE35" i="12"/>
  <c r="KEF35" i="12"/>
  <c r="KEG35" i="12"/>
  <c r="KEH35" i="12"/>
  <c r="KEI35" i="12"/>
  <c r="KEJ35" i="12"/>
  <c r="KEK35" i="12"/>
  <c r="KEL35" i="12"/>
  <c r="KEM35" i="12"/>
  <c r="KEN35" i="12"/>
  <c r="KEO35" i="12"/>
  <c r="KEP35" i="12"/>
  <c r="KEQ35" i="12"/>
  <c r="KER35" i="12"/>
  <c r="KES35" i="12"/>
  <c r="KET35" i="12"/>
  <c r="KEU35" i="12"/>
  <c r="KEV35" i="12"/>
  <c r="KEW35" i="12"/>
  <c r="KEX35" i="12"/>
  <c r="KEY35" i="12"/>
  <c r="KEZ35" i="12"/>
  <c r="KFA35" i="12"/>
  <c r="KFB35" i="12"/>
  <c r="KFC35" i="12"/>
  <c r="KFD35" i="12"/>
  <c r="KFE35" i="12"/>
  <c r="KFF35" i="12"/>
  <c r="KFG35" i="12"/>
  <c r="KFH35" i="12"/>
  <c r="KFI35" i="12"/>
  <c r="KFJ35" i="12"/>
  <c r="KFK35" i="12"/>
  <c r="KFL35" i="12"/>
  <c r="KFM35" i="12"/>
  <c r="KFN35" i="12"/>
  <c r="KFO35" i="12"/>
  <c r="KFP35" i="12"/>
  <c r="KFQ35" i="12"/>
  <c r="KFR35" i="12"/>
  <c r="KFS35" i="12"/>
  <c r="KFT35" i="12"/>
  <c r="KFU35" i="12"/>
  <c r="KFV35" i="12"/>
  <c r="KFW35" i="12"/>
  <c r="KFX35" i="12"/>
  <c r="KFY35" i="12"/>
  <c r="KFZ35" i="12"/>
  <c r="KGA35" i="12"/>
  <c r="KGB35" i="12"/>
  <c r="KGC35" i="12"/>
  <c r="KGD35" i="12"/>
  <c r="KGE35" i="12"/>
  <c r="KGF35" i="12"/>
  <c r="KGG35" i="12"/>
  <c r="KGH35" i="12"/>
  <c r="KGI35" i="12"/>
  <c r="KGJ35" i="12"/>
  <c r="KGK35" i="12"/>
  <c r="KGL35" i="12"/>
  <c r="KGM35" i="12"/>
  <c r="KGN35" i="12"/>
  <c r="KGO35" i="12"/>
  <c r="KGP35" i="12"/>
  <c r="KGQ35" i="12"/>
  <c r="KGR35" i="12"/>
  <c r="KGS35" i="12"/>
  <c r="KGT35" i="12"/>
  <c r="KGU35" i="12"/>
  <c r="KGV35" i="12"/>
  <c r="KGW35" i="12"/>
  <c r="KGX35" i="12"/>
  <c r="KGY35" i="12"/>
  <c r="KGZ35" i="12"/>
  <c r="KHA35" i="12"/>
  <c r="KHB35" i="12"/>
  <c r="KHC35" i="12"/>
  <c r="KHD35" i="12"/>
  <c r="KHE35" i="12"/>
  <c r="KHF35" i="12"/>
  <c r="KHG35" i="12"/>
  <c r="KHH35" i="12"/>
  <c r="KHI35" i="12"/>
  <c r="KHJ35" i="12"/>
  <c r="KHK35" i="12"/>
  <c r="KHL35" i="12"/>
  <c r="KHM35" i="12"/>
  <c r="KHN35" i="12"/>
  <c r="KHO35" i="12"/>
  <c r="KHP35" i="12"/>
  <c r="KHQ35" i="12"/>
  <c r="KHR35" i="12"/>
  <c r="KHS35" i="12"/>
  <c r="KHT35" i="12"/>
  <c r="KHU35" i="12"/>
  <c r="KHV35" i="12"/>
  <c r="KHW35" i="12"/>
  <c r="KHX35" i="12"/>
  <c r="KHY35" i="12"/>
  <c r="KHZ35" i="12"/>
  <c r="KIA35" i="12"/>
  <c r="KIB35" i="12"/>
  <c r="KIC35" i="12"/>
  <c r="KID35" i="12"/>
  <c r="KIE35" i="12"/>
  <c r="KIF35" i="12"/>
  <c r="KIG35" i="12"/>
  <c r="KIH35" i="12"/>
  <c r="KII35" i="12"/>
  <c r="KIJ35" i="12"/>
  <c r="KIK35" i="12"/>
  <c r="KIL35" i="12"/>
  <c r="KIM35" i="12"/>
  <c r="KIN35" i="12"/>
  <c r="KIO35" i="12"/>
  <c r="KIP35" i="12"/>
  <c r="KIQ35" i="12"/>
  <c r="KIR35" i="12"/>
  <c r="KIS35" i="12"/>
  <c r="KIT35" i="12"/>
  <c r="KIU35" i="12"/>
  <c r="KIV35" i="12"/>
  <c r="KIW35" i="12"/>
  <c r="KIX35" i="12"/>
  <c r="KIY35" i="12"/>
  <c r="KIZ35" i="12"/>
  <c r="KJA35" i="12"/>
  <c r="KJB35" i="12"/>
  <c r="KJC35" i="12"/>
  <c r="KJD35" i="12"/>
  <c r="KJE35" i="12"/>
  <c r="KJF35" i="12"/>
  <c r="KJG35" i="12"/>
  <c r="KJH35" i="12"/>
  <c r="KJI35" i="12"/>
  <c r="KJJ35" i="12"/>
  <c r="KJK35" i="12"/>
  <c r="KJL35" i="12"/>
  <c r="KJM35" i="12"/>
  <c r="KJN35" i="12"/>
  <c r="KJO35" i="12"/>
  <c r="KJP35" i="12"/>
  <c r="KJQ35" i="12"/>
  <c r="KJR35" i="12"/>
  <c r="KJS35" i="12"/>
  <c r="KJT35" i="12"/>
  <c r="KJU35" i="12"/>
  <c r="KJV35" i="12"/>
  <c r="KJW35" i="12"/>
  <c r="KJX35" i="12"/>
  <c r="KJY35" i="12"/>
  <c r="KJZ35" i="12"/>
  <c r="KKA35" i="12"/>
  <c r="KKB35" i="12"/>
  <c r="KKC35" i="12"/>
  <c r="KKD35" i="12"/>
  <c r="KKE35" i="12"/>
  <c r="KKF35" i="12"/>
  <c r="KKG35" i="12"/>
  <c r="KKH35" i="12"/>
  <c r="KKI35" i="12"/>
  <c r="KKJ35" i="12"/>
  <c r="KKK35" i="12"/>
  <c r="KKL35" i="12"/>
  <c r="KKM35" i="12"/>
  <c r="KKN35" i="12"/>
  <c r="KKO35" i="12"/>
  <c r="KKP35" i="12"/>
  <c r="KKQ35" i="12"/>
  <c r="KKR35" i="12"/>
  <c r="KKS35" i="12"/>
  <c r="KKT35" i="12"/>
  <c r="KKU35" i="12"/>
  <c r="KKV35" i="12"/>
  <c r="KKW35" i="12"/>
  <c r="KKX35" i="12"/>
  <c r="KKY35" i="12"/>
  <c r="KKZ35" i="12"/>
  <c r="KLA35" i="12"/>
  <c r="KLB35" i="12"/>
  <c r="KLC35" i="12"/>
  <c r="KLD35" i="12"/>
  <c r="KLE35" i="12"/>
  <c r="KLF35" i="12"/>
  <c r="KLG35" i="12"/>
  <c r="KLH35" i="12"/>
  <c r="KLI35" i="12"/>
  <c r="KLJ35" i="12"/>
  <c r="KLK35" i="12"/>
  <c r="KLL35" i="12"/>
  <c r="KLM35" i="12"/>
  <c r="KLN35" i="12"/>
  <c r="KLO35" i="12"/>
  <c r="KLP35" i="12"/>
  <c r="KLQ35" i="12"/>
  <c r="KLR35" i="12"/>
  <c r="KLS35" i="12"/>
  <c r="KLT35" i="12"/>
  <c r="KLU35" i="12"/>
  <c r="KLV35" i="12"/>
  <c r="KLW35" i="12"/>
  <c r="KLX35" i="12"/>
  <c r="KLY35" i="12"/>
  <c r="KLZ35" i="12"/>
  <c r="KMA35" i="12"/>
  <c r="KMB35" i="12"/>
  <c r="KMC35" i="12"/>
  <c r="KMD35" i="12"/>
  <c r="KME35" i="12"/>
  <c r="KMF35" i="12"/>
  <c r="KMG35" i="12"/>
  <c r="KMH35" i="12"/>
  <c r="KMI35" i="12"/>
  <c r="KMJ35" i="12"/>
  <c r="KMK35" i="12"/>
  <c r="KML35" i="12"/>
  <c r="KMM35" i="12"/>
  <c r="KMN35" i="12"/>
  <c r="KMO35" i="12"/>
  <c r="KMP35" i="12"/>
  <c r="KMQ35" i="12"/>
  <c r="KMR35" i="12"/>
  <c r="KMS35" i="12"/>
  <c r="KMT35" i="12"/>
  <c r="KMU35" i="12"/>
  <c r="KMV35" i="12"/>
  <c r="KMW35" i="12"/>
  <c r="KMX35" i="12"/>
  <c r="KMY35" i="12"/>
  <c r="KMZ35" i="12"/>
  <c r="KNA35" i="12"/>
  <c r="KNB35" i="12"/>
  <c r="KNC35" i="12"/>
  <c r="KND35" i="12"/>
  <c r="KNE35" i="12"/>
  <c r="KNF35" i="12"/>
  <c r="KNG35" i="12"/>
  <c r="KNH35" i="12"/>
  <c r="KNI35" i="12"/>
  <c r="KNJ35" i="12"/>
  <c r="KNK35" i="12"/>
  <c r="KNL35" i="12"/>
  <c r="KNM35" i="12"/>
  <c r="KNN35" i="12"/>
  <c r="KNO35" i="12"/>
  <c r="KNP35" i="12"/>
  <c r="KNQ35" i="12"/>
  <c r="KNR35" i="12"/>
  <c r="KNS35" i="12"/>
  <c r="KNT35" i="12"/>
  <c r="KNU35" i="12"/>
  <c r="KNV35" i="12"/>
  <c r="KNW35" i="12"/>
  <c r="KNX35" i="12"/>
  <c r="KNY35" i="12"/>
  <c r="KNZ35" i="12"/>
  <c r="KOA35" i="12"/>
  <c r="KOB35" i="12"/>
  <c r="KOC35" i="12"/>
  <c r="KOD35" i="12"/>
  <c r="KOE35" i="12"/>
  <c r="KOF35" i="12"/>
  <c r="KOG35" i="12"/>
  <c r="KOH35" i="12"/>
  <c r="KOI35" i="12"/>
  <c r="KOJ35" i="12"/>
  <c r="KOK35" i="12"/>
  <c r="KOL35" i="12"/>
  <c r="KOM35" i="12"/>
  <c r="KON35" i="12"/>
  <c r="KOO35" i="12"/>
  <c r="KOP35" i="12"/>
  <c r="KOQ35" i="12"/>
  <c r="KOR35" i="12"/>
  <c r="KOS35" i="12"/>
  <c r="KOT35" i="12"/>
  <c r="KOU35" i="12"/>
  <c r="KOV35" i="12"/>
  <c r="KOW35" i="12"/>
  <c r="KOX35" i="12"/>
  <c r="KOY35" i="12"/>
  <c r="KOZ35" i="12"/>
  <c r="KPA35" i="12"/>
  <c r="KPB35" i="12"/>
  <c r="KPC35" i="12"/>
  <c r="KPD35" i="12"/>
  <c r="KPE35" i="12"/>
  <c r="KPF35" i="12"/>
  <c r="KPG35" i="12"/>
  <c r="KPH35" i="12"/>
  <c r="KPI35" i="12"/>
  <c r="KPJ35" i="12"/>
  <c r="KPK35" i="12"/>
  <c r="KPL35" i="12"/>
  <c r="KPM35" i="12"/>
  <c r="KPN35" i="12"/>
  <c r="KPO35" i="12"/>
  <c r="KPP35" i="12"/>
  <c r="KPQ35" i="12"/>
  <c r="KPR35" i="12"/>
  <c r="KPS35" i="12"/>
  <c r="KPT35" i="12"/>
  <c r="KPU35" i="12"/>
  <c r="KPV35" i="12"/>
  <c r="KPW35" i="12"/>
  <c r="KPX35" i="12"/>
  <c r="KPY35" i="12"/>
  <c r="KPZ35" i="12"/>
  <c r="KQA35" i="12"/>
  <c r="KQB35" i="12"/>
  <c r="KQC35" i="12"/>
  <c r="KQD35" i="12"/>
  <c r="KQE35" i="12"/>
  <c r="KQF35" i="12"/>
  <c r="KQG35" i="12"/>
  <c r="KQH35" i="12"/>
  <c r="KQI35" i="12"/>
  <c r="KQJ35" i="12"/>
  <c r="KQK35" i="12"/>
  <c r="KQL35" i="12"/>
  <c r="KQM35" i="12"/>
  <c r="KQN35" i="12"/>
  <c r="KQO35" i="12"/>
  <c r="KQP35" i="12"/>
  <c r="KQQ35" i="12"/>
  <c r="KQR35" i="12"/>
  <c r="KQS35" i="12"/>
  <c r="KQT35" i="12"/>
  <c r="KQU35" i="12"/>
  <c r="KQV35" i="12"/>
  <c r="KQW35" i="12"/>
  <c r="KQX35" i="12"/>
  <c r="KQY35" i="12"/>
  <c r="KQZ35" i="12"/>
  <c r="KRA35" i="12"/>
  <c r="KRB35" i="12"/>
  <c r="KRC35" i="12"/>
  <c r="KRD35" i="12"/>
  <c r="KRE35" i="12"/>
  <c r="KRF35" i="12"/>
  <c r="KRG35" i="12"/>
  <c r="KRH35" i="12"/>
  <c r="KRI35" i="12"/>
  <c r="KRJ35" i="12"/>
  <c r="KRK35" i="12"/>
  <c r="KRL35" i="12"/>
  <c r="KRM35" i="12"/>
  <c r="KRN35" i="12"/>
  <c r="KRO35" i="12"/>
  <c r="KRP35" i="12"/>
  <c r="KRQ35" i="12"/>
  <c r="KRR35" i="12"/>
  <c r="KRS35" i="12"/>
  <c r="KRT35" i="12"/>
  <c r="KRU35" i="12"/>
  <c r="KRV35" i="12"/>
  <c r="KRW35" i="12"/>
  <c r="KRX35" i="12"/>
  <c r="KRY35" i="12"/>
  <c r="KRZ35" i="12"/>
  <c r="KSA35" i="12"/>
  <c r="KSB35" i="12"/>
  <c r="KSC35" i="12"/>
  <c r="KSD35" i="12"/>
  <c r="KSE35" i="12"/>
  <c r="KSF35" i="12"/>
  <c r="KSG35" i="12"/>
  <c r="KSH35" i="12"/>
  <c r="KSI35" i="12"/>
  <c r="KSJ35" i="12"/>
  <c r="KSK35" i="12"/>
  <c r="KSL35" i="12"/>
  <c r="KSM35" i="12"/>
  <c r="KSN35" i="12"/>
  <c r="KSO35" i="12"/>
  <c r="KSP35" i="12"/>
  <c r="KSQ35" i="12"/>
  <c r="KSR35" i="12"/>
  <c r="KSS35" i="12"/>
  <c r="KST35" i="12"/>
  <c r="KSU35" i="12"/>
  <c r="KSV35" i="12"/>
  <c r="KSW35" i="12"/>
  <c r="KSX35" i="12"/>
  <c r="KSY35" i="12"/>
  <c r="KSZ35" i="12"/>
  <c r="KTA35" i="12"/>
  <c r="KTB35" i="12"/>
  <c r="KTC35" i="12"/>
  <c r="KTD35" i="12"/>
  <c r="KTE35" i="12"/>
  <c r="KTF35" i="12"/>
  <c r="KTG35" i="12"/>
  <c r="KTH35" i="12"/>
  <c r="KTI35" i="12"/>
  <c r="KTJ35" i="12"/>
  <c r="KTK35" i="12"/>
  <c r="KTL35" i="12"/>
  <c r="KTM35" i="12"/>
  <c r="KTN35" i="12"/>
  <c r="KTO35" i="12"/>
  <c r="KTP35" i="12"/>
  <c r="KTQ35" i="12"/>
  <c r="KTR35" i="12"/>
  <c r="KTS35" i="12"/>
  <c r="KTT35" i="12"/>
  <c r="KTU35" i="12"/>
  <c r="KTV35" i="12"/>
  <c r="KTW35" i="12"/>
  <c r="KTX35" i="12"/>
  <c r="KTY35" i="12"/>
  <c r="KTZ35" i="12"/>
  <c r="KUA35" i="12"/>
  <c r="KUB35" i="12"/>
  <c r="KUC35" i="12"/>
  <c r="KUD35" i="12"/>
  <c r="KUE35" i="12"/>
  <c r="KUF35" i="12"/>
  <c r="KUG35" i="12"/>
  <c r="KUH35" i="12"/>
  <c r="KUI35" i="12"/>
  <c r="KUJ35" i="12"/>
  <c r="KUK35" i="12"/>
  <c r="KUL35" i="12"/>
  <c r="KUM35" i="12"/>
  <c r="KUN35" i="12"/>
  <c r="KUO35" i="12"/>
  <c r="KUP35" i="12"/>
  <c r="KUQ35" i="12"/>
  <c r="KUR35" i="12"/>
  <c r="KUS35" i="12"/>
  <c r="KUT35" i="12"/>
  <c r="KUU35" i="12"/>
  <c r="KUV35" i="12"/>
  <c r="KUW35" i="12"/>
  <c r="KUX35" i="12"/>
  <c r="KUY35" i="12"/>
  <c r="KUZ35" i="12"/>
  <c r="KVA35" i="12"/>
  <c r="KVB35" i="12"/>
  <c r="KVC35" i="12"/>
  <c r="KVD35" i="12"/>
  <c r="KVE35" i="12"/>
  <c r="KVF35" i="12"/>
  <c r="KVG35" i="12"/>
  <c r="KVH35" i="12"/>
  <c r="KVI35" i="12"/>
  <c r="KVJ35" i="12"/>
  <c r="KVK35" i="12"/>
  <c r="KVL35" i="12"/>
  <c r="KVM35" i="12"/>
  <c r="KVN35" i="12"/>
  <c r="KVO35" i="12"/>
  <c r="KVP35" i="12"/>
  <c r="KVQ35" i="12"/>
  <c r="KVR35" i="12"/>
  <c r="KVS35" i="12"/>
  <c r="KVT35" i="12"/>
  <c r="KVU35" i="12"/>
  <c r="KVV35" i="12"/>
  <c r="KVW35" i="12"/>
  <c r="KVX35" i="12"/>
  <c r="KVY35" i="12"/>
  <c r="KVZ35" i="12"/>
  <c r="KWA35" i="12"/>
  <c r="KWB35" i="12"/>
  <c r="KWC35" i="12"/>
  <c r="KWD35" i="12"/>
  <c r="KWE35" i="12"/>
  <c r="KWF35" i="12"/>
  <c r="KWG35" i="12"/>
  <c r="KWH35" i="12"/>
  <c r="KWI35" i="12"/>
  <c r="KWJ35" i="12"/>
  <c r="KWK35" i="12"/>
  <c r="KWL35" i="12"/>
  <c r="KWM35" i="12"/>
  <c r="KWN35" i="12"/>
  <c r="KWO35" i="12"/>
  <c r="KWP35" i="12"/>
  <c r="KWQ35" i="12"/>
  <c r="KWR35" i="12"/>
  <c r="KWS35" i="12"/>
  <c r="KWT35" i="12"/>
  <c r="KWU35" i="12"/>
  <c r="KWV35" i="12"/>
  <c r="KWW35" i="12"/>
  <c r="KWX35" i="12"/>
  <c r="KWY35" i="12"/>
  <c r="KWZ35" i="12"/>
  <c r="KXA35" i="12"/>
  <c r="KXB35" i="12"/>
  <c r="KXC35" i="12"/>
  <c r="KXD35" i="12"/>
  <c r="KXE35" i="12"/>
  <c r="KXF35" i="12"/>
  <c r="KXG35" i="12"/>
  <c r="KXH35" i="12"/>
  <c r="KXI35" i="12"/>
  <c r="KXJ35" i="12"/>
  <c r="KXK35" i="12"/>
  <c r="KXL35" i="12"/>
  <c r="KXM35" i="12"/>
  <c r="KXN35" i="12"/>
  <c r="KXO35" i="12"/>
  <c r="KXP35" i="12"/>
  <c r="KXQ35" i="12"/>
  <c r="KXR35" i="12"/>
  <c r="KXS35" i="12"/>
  <c r="KXT35" i="12"/>
  <c r="KXU35" i="12"/>
  <c r="KXV35" i="12"/>
  <c r="KXW35" i="12"/>
  <c r="KXX35" i="12"/>
  <c r="KXY35" i="12"/>
  <c r="KXZ35" i="12"/>
  <c r="KYA35" i="12"/>
  <c r="KYB35" i="12"/>
  <c r="KYC35" i="12"/>
  <c r="KYD35" i="12"/>
  <c r="KYE35" i="12"/>
  <c r="KYF35" i="12"/>
  <c r="KYG35" i="12"/>
  <c r="KYH35" i="12"/>
  <c r="KYI35" i="12"/>
  <c r="KYJ35" i="12"/>
  <c r="KYK35" i="12"/>
  <c r="KYL35" i="12"/>
  <c r="KYM35" i="12"/>
  <c r="KYN35" i="12"/>
  <c r="KYO35" i="12"/>
  <c r="KYP35" i="12"/>
  <c r="KYQ35" i="12"/>
  <c r="KYR35" i="12"/>
  <c r="KYS35" i="12"/>
  <c r="KYT35" i="12"/>
  <c r="KYU35" i="12"/>
  <c r="KYV35" i="12"/>
  <c r="KYW35" i="12"/>
  <c r="KYX35" i="12"/>
  <c r="KYY35" i="12"/>
  <c r="KYZ35" i="12"/>
  <c r="KZA35" i="12"/>
  <c r="KZB35" i="12"/>
  <c r="KZC35" i="12"/>
  <c r="KZD35" i="12"/>
  <c r="KZE35" i="12"/>
  <c r="KZF35" i="12"/>
  <c r="KZG35" i="12"/>
  <c r="KZH35" i="12"/>
  <c r="KZI35" i="12"/>
  <c r="KZJ35" i="12"/>
  <c r="KZK35" i="12"/>
  <c r="KZL35" i="12"/>
  <c r="KZM35" i="12"/>
  <c r="KZN35" i="12"/>
  <c r="KZO35" i="12"/>
  <c r="KZP35" i="12"/>
  <c r="KZQ35" i="12"/>
  <c r="KZR35" i="12"/>
  <c r="KZS35" i="12"/>
  <c r="KZT35" i="12"/>
  <c r="KZU35" i="12"/>
  <c r="KZV35" i="12"/>
  <c r="KZW35" i="12"/>
  <c r="KZX35" i="12"/>
  <c r="KZY35" i="12"/>
  <c r="KZZ35" i="12"/>
  <c r="LAA35" i="12"/>
  <c r="LAB35" i="12"/>
  <c r="LAC35" i="12"/>
  <c r="LAD35" i="12"/>
  <c r="LAE35" i="12"/>
  <c r="LAF35" i="12"/>
  <c r="LAG35" i="12"/>
  <c r="LAH35" i="12"/>
  <c r="LAI35" i="12"/>
  <c r="LAJ35" i="12"/>
  <c r="LAK35" i="12"/>
  <c r="LAL35" i="12"/>
  <c r="LAM35" i="12"/>
  <c r="LAN35" i="12"/>
  <c r="LAO35" i="12"/>
  <c r="LAP35" i="12"/>
  <c r="LAQ35" i="12"/>
  <c r="LAR35" i="12"/>
  <c r="LAS35" i="12"/>
  <c r="LAT35" i="12"/>
  <c r="LAU35" i="12"/>
  <c r="LAV35" i="12"/>
  <c r="LAW35" i="12"/>
  <c r="LAX35" i="12"/>
  <c r="LAY35" i="12"/>
  <c r="LAZ35" i="12"/>
  <c r="LBA35" i="12"/>
  <c r="LBB35" i="12"/>
  <c r="LBC35" i="12"/>
  <c r="LBD35" i="12"/>
  <c r="LBE35" i="12"/>
  <c r="LBF35" i="12"/>
  <c r="LBG35" i="12"/>
  <c r="LBH35" i="12"/>
  <c r="LBI35" i="12"/>
  <c r="LBJ35" i="12"/>
  <c r="LBK35" i="12"/>
  <c r="LBL35" i="12"/>
  <c r="LBM35" i="12"/>
  <c r="LBN35" i="12"/>
  <c r="LBO35" i="12"/>
  <c r="LBP35" i="12"/>
  <c r="LBQ35" i="12"/>
  <c r="LBR35" i="12"/>
  <c r="LBS35" i="12"/>
  <c r="LBT35" i="12"/>
  <c r="LBU35" i="12"/>
  <c r="LBV35" i="12"/>
  <c r="LBW35" i="12"/>
  <c r="LBX35" i="12"/>
  <c r="LBY35" i="12"/>
  <c r="LBZ35" i="12"/>
  <c r="LCA35" i="12"/>
  <c r="LCB35" i="12"/>
  <c r="LCC35" i="12"/>
  <c r="LCD35" i="12"/>
  <c r="LCE35" i="12"/>
  <c r="LCF35" i="12"/>
  <c r="LCG35" i="12"/>
  <c r="LCH35" i="12"/>
  <c r="LCI35" i="12"/>
  <c r="LCJ35" i="12"/>
  <c r="LCK35" i="12"/>
  <c r="LCL35" i="12"/>
  <c r="LCM35" i="12"/>
  <c r="LCN35" i="12"/>
  <c r="LCO35" i="12"/>
  <c r="LCP35" i="12"/>
  <c r="LCQ35" i="12"/>
  <c r="LCR35" i="12"/>
  <c r="LCS35" i="12"/>
  <c r="LCT35" i="12"/>
  <c r="LCU35" i="12"/>
  <c r="LCV35" i="12"/>
  <c r="LCW35" i="12"/>
  <c r="LCX35" i="12"/>
  <c r="LCY35" i="12"/>
  <c r="LCZ35" i="12"/>
  <c r="LDA35" i="12"/>
  <c r="LDB35" i="12"/>
  <c r="LDC35" i="12"/>
  <c r="LDD35" i="12"/>
  <c r="LDE35" i="12"/>
  <c r="LDF35" i="12"/>
  <c r="LDG35" i="12"/>
  <c r="LDH35" i="12"/>
  <c r="LDI35" i="12"/>
  <c r="LDJ35" i="12"/>
  <c r="LDK35" i="12"/>
  <c r="LDL35" i="12"/>
  <c r="LDM35" i="12"/>
  <c r="LDN35" i="12"/>
  <c r="LDO35" i="12"/>
  <c r="LDP35" i="12"/>
  <c r="LDQ35" i="12"/>
  <c r="LDR35" i="12"/>
  <c r="LDS35" i="12"/>
  <c r="LDT35" i="12"/>
  <c r="LDU35" i="12"/>
  <c r="LDV35" i="12"/>
  <c r="LDW35" i="12"/>
  <c r="LDX35" i="12"/>
  <c r="LDY35" i="12"/>
  <c r="LDZ35" i="12"/>
  <c r="LEA35" i="12"/>
  <c r="LEB35" i="12"/>
  <c r="LEC35" i="12"/>
  <c r="LED35" i="12"/>
  <c r="LEE35" i="12"/>
  <c r="LEF35" i="12"/>
  <c r="LEG35" i="12"/>
  <c r="LEH35" i="12"/>
  <c r="LEI35" i="12"/>
  <c r="LEJ35" i="12"/>
  <c r="LEK35" i="12"/>
  <c r="LEL35" i="12"/>
  <c r="LEM35" i="12"/>
  <c r="LEN35" i="12"/>
  <c r="LEO35" i="12"/>
  <c r="LEP35" i="12"/>
  <c r="LEQ35" i="12"/>
  <c r="LER35" i="12"/>
  <c r="LES35" i="12"/>
  <c r="LET35" i="12"/>
  <c r="LEU35" i="12"/>
  <c r="LEV35" i="12"/>
  <c r="LEW35" i="12"/>
  <c r="LEX35" i="12"/>
  <c r="LEY35" i="12"/>
  <c r="LEZ35" i="12"/>
  <c r="LFA35" i="12"/>
  <c r="LFB35" i="12"/>
  <c r="LFC35" i="12"/>
  <c r="LFD35" i="12"/>
  <c r="LFE35" i="12"/>
  <c r="LFF35" i="12"/>
  <c r="LFG35" i="12"/>
  <c r="LFH35" i="12"/>
  <c r="LFI35" i="12"/>
  <c r="LFJ35" i="12"/>
  <c r="LFK35" i="12"/>
  <c r="LFL35" i="12"/>
  <c r="LFM35" i="12"/>
  <c r="LFN35" i="12"/>
  <c r="LFO35" i="12"/>
  <c r="LFP35" i="12"/>
  <c r="LFQ35" i="12"/>
  <c r="LFR35" i="12"/>
  <c r="LFS35" i="12"/>
  <c r="LFT35" i="12"/>
  <c r="LFU35" i="12"/>
  <c r="LFV35" i="12"/>
  <c r="LFW35" i="12"/>
  <c r="LFX35" i="12"/>
  <c r="LFY35" i="12"/>
  <c r="LFZ35" i="12"/>
  <c r="LGA35" i="12"/>
  <c r="LGB35" i="12"/>
  <c r="LGC35" i="12"/>
  <c r="LGD35" i="12"/>
  <c r="LGE35" i="12"/>
  <c r="LGF35" i="12"/>
  <c r="LGG35" i="12"/>
  <c r="LGH35" i="12"/>
  <c r="LGI35" i="12"/>
  <c r="LGJ35" i="12"/>
  <c r="LGK35" i="12"/>
  <c r="LGL35" i="12"/>
  <c r="LGM35" i="12"/>
  <c r="LGN35" i="12"/>
  <c r="LGO35" i="12"/>
  <c r="LGP35" i="12"/>
  <c r="LGQ35" i="12"/>
  <c r="LGR35" i="12"/>
  <c r="LGS35" i="12"/>
  <c r="LGT35" i="12"/>
  <c r="LGU35" i="12"/>
  <c r="LGV35" i="12"/>
  <c r="LGW35" i="12"/>
  <c r="LGX35" i="12"/>
  <c r="LGY35" i="12"/>
  <c r="LGZ35" i="12"/>
  <c r="LHA35" i="12"/>
  <c r="LHB35" i="12"/>
  <c r="LHC35" i="12"/>
  <c r="LHD35" i="12"/>
  <c r="LHE35" i="12"/>
  <c r="LHF35" i="12"/>
  <c r="LHG35" i="12"/>
  <c r="LHH35" i="12"/>
  <c r="LHI35" i="12"/>
  <c r="LHJ35" i="12"/>
  <c r="LHK35" i="12"/>
  <c r="LHL35" i="12"/>
  <c r="LHM35" i="12"/>
  <c r="LHN35" i="12"/>
  <c r="LHO35" i="12"/>
  <c r="LHP35" i="12"/>
  <c r="LHQ35" i="12"/>
  <c r="LHR35" i="12"/>
  <c r="LHS35" i="12"/>
  <c r="LHT35" i="12"/>
  <c r="LHU35" i="12"/>
  <c r="LHV35" i="12"/>
  <c r="LHW35" i="12"/>
  <c r="LHX35" i="12"/>
  <c r="LHY35" i="12"/>
  <c r="LHZ35" i="12"/>
  <c r="LIA35" i="12"/>
  <c r="LIB35" i="12"/>
  <c r="LIC35" i="12"/>
  <c r="LID35" i="12"/>
  <c r="LIE35" i="12"/>
  <c r="LIF35" i="12"/>
  <c r="LIG35" i="12"/>
  <c r="LIH35" i="12"/>
  <c r="LII35" i="12"/>
  <c r="LIJ35" i="12"/>
  <c r="LIK35" i="12"/>
  <c r="LIL35" i="12"/>
  <c r="LIM35" i="12"/>
  <c r="LIN35" i="12"/>
  <c r="LIO35" i="12"/>
  <c r="LIP35" i="12"/>
  <c r="LIQ35" i="12"/>
  <c r="LIR35" i="12"/>
  <c r="LIS35" i="12"/>
  <c r="LIT35" i="12"/>
  <c r="LIU35" i="12"/>
  <c r="LIV35" i="12"/>
  <c r="LIW35" i="12"/>
  <c r="LIX35" i="12"/>
  <c r="LIY35" i="12"/>
  <c r="LIZ35" i="12"/>
  <c r="LJA35" i="12"/>
  <c r="LJB35" i="12"/>
  <c r="LJC35" i="12"/>
  <c r="LJD35" i="12"/>
  <c r="LJE35" i="12"/>
  <c r="LJF35" i="12"/>
  <c r="LJG35" i="12"/>
  <c r="LJH35" i="12"/>
  <c r="LJI35" i="12"/>
  <c r="LJJ35" i="12"/>
  <c r="LJK35" i="12"/>
  <c r="LJL35" i="12"/>
  <c r="LJM35" i="12"/>
  <c r="LJN35" i="12"/>
  <c r="LJO35" i="12"/>
  <c r="LJP35" i="12"/>
  <c r="LJQ35" i="12"/>
  <c r="LJR35" i="12"/>
  <c r="LJS35" i="12"/>
  <c r="LJT35" i="12"/>
  <c r="LJU35" i="12"/>
  <c r="LJV35" i="12"/>
  <c r="LJW35" i="12"/>
  <c r="LJX35" i="12"/>
  <c r="LJY35" i="12"/>
  <c r="LJZ35" i="12"/>
  <c r="LKA35" i="12"/>
  <c r="LKB35" i="12"/>
  <c r="LKC35" i="12"/>
  <c r="LKD35" i="12"/>
  <c r="LKE35" i="12"/>
  <c r="LKF35" i="12"/>
  <c r="LKG35" i="12"/>
  <c r="LKH35" i="12"/>
  <c r="LKI35" i="12"/>
  <c r="LKJ35" i="12"/>
  <c r="LKK35" i="12"/>
  <c r="LKL35" i="12"/>
  <c r="LKM35" i="12"/>
  <c r="LKN35" i="12"/>
  <c r="LKO35" i="12"/>
  <c r="LKP35" i="12"/>
  <c r="LKQ35" i="12"/>
  <c r="LKR35" i="12"/>
  <c r="LKS35" i="12"/>
  <c r="LKT35" i="12"/>
  <c r="LKU35" i="12"/>
  <c r="LKV35" i="12"/>
  <c r="LKW35" i="12"/>
  <c r="LKX35" i="12"/>
  <c r="LKY35" i="12"/>
  <c r="LKZ35" i="12"/>
  <c r="LLA35" i="12"/>
  <c r="LLB35" i="12"/>
  <c r="LLC35" i="12"/>
  <c r="LLD35" i="12"/>
  <c r="LLE35" i="12"/>
  <c r="LLF35" i="12"/>
  <c r="LLG35" i="12"/>
  <c r="LLH35" i="12"/>
  <c r="LLI35" i="12"/>
  <c r="LLJ35" i="12"/>
  <c r="LLK35" i="12"/>
  <c r="LLL35" i="12"/>
  <c r="LLM35" i="12"/>
  <c r="LLN35" i="12"/>
  <c r="LLO35" i="12"/>
  <c r="LLP35" i="12"/>
  <c r="LLQ35" i="12"/>
  <c r="LLR35" i="12"/>
  <c r="LLS35" i="12"/>
  <c r="LLT35" i="12"/>
  <c r="LLU35" i="12"/>
  <c r="LLV35" i="12"/>
  <c r="LLW35" i="12"/>
  <c r="LLX35" i="12"/>
  <c r="LLY35" i="12"/>
  <c r="LLZ35" i="12"/>
  <c r="LMA35" i="12"/>
  <c r="LMB35" i="12"/>
  <c r="LMC35" i="12"/>
  <c r="LMD35" i="12"/>
  <c r="LME35" i="12"/>
  <c r="LMF35" i="12"/>
  <c r="LMG35" i="12"/>
  <c r="LMH35" i="12"/>
  <c r="LMI35" i="12"/>
  <c r="LMJ35" i="12"/>
  <c r="LMK35" i="12"/>
  <c r="LML35" i="12"/>
  <c r="LMM35" i="12"/>
  <c r="LMN35" i="12"/>
  <c r="LMO35" i="12"/>
  <c r="LMP35" i="12"/>
  <c r="LMQ35" i="12"/>
  <c r="LMR35" i="12"/>
  <c r="LMS35" i="12"/>
  <c r="LMT35" i="12"/>
  <c r="LMU35" i="12"/>
  <c r="LMV35" i="12"/>
  <c r="LMW35" i="12"/>
  <c r="LMX35" i="12"/>
  <c r="LMY35" i="12"/>
  <c r="LMZ35" i="12"/>
  <c r="LNA35" i="12"/>
  <c r="LNB35" i="12"/>
  <c r="LNC35" i="12"/>
  <c r="LND35" i="12"/>
  <c r="LNE35" i="12"/>
  <c r="LNF35" i="12"/>
  <c r="LNG35" i="12"/>
  <c r="LNH35" i="12"/>
  <c r="LNI35" i="12"/>
  <c r="LNJ35" i="12"/>
  <c r="LNK35" i="12"/>
  <c r="LNL35" i="12"/>
  <c r="LNM35" i="12"/>
  <c r="LNN35" i="12"/>
  <c r="LNO35" i="12"/>
  <c r="LNP35" i="12"/>
  <c r="LNQ35" i="12"/>
  <c r="LNR35" i="12"/>
  <c r="LNS35" i="12"/>
  <c r="LNT35" i="12"/>
  <c r="LNU35" i="12"/>
  <c r="LNV35" i="12"/>
  <c r="LNW35" i="12"/>
  <c r="LNX35" i="12"/>
  <c r="LNY35" i="12"/>
  <c r="LNZ35" i="12"/>
  <c r="LOA35" i="12"/>
  <c r="LOB35" i="12"/>
  <c r="LOC35" i="12"/>
  <c r="LOD35" i="12"/>
  <c r="LOE35" i="12"/>
  <c r="LOF35" i="12"/>
  <c r="LOG35" i="12"/>
  <c r="LOH35" i="12"/>
  <c r="LOI35" i="12"/>
  <c r="LOJ35" i="12"/>
  <c r="LOK35" i="12"/>
  <c r="LOL35" i="12"/>
  <c r="LOM35" i="12"/>
  <c r="LON35" i="12"/>
  <c r="LOO35" i="12"/>
  <c r="LOP35" i="12"/>
  <c r="LOQ35" i="12"/>
  <c r="LOR35" i="12"/>
  <c r="LOS35" i="12"/>
  <c r="LOT35" i="12"/>
  <c r="LOU35" i="12"/>
  <c r="LOV35" i="12"/>
  <c r="LOW35" i="12"/>
  <c r="LOX35" i="12"/>
  <c r="LOY35" i="12"/>
  <c r="LOZ35" i="12"/>
  <c r="LPA35" i="12"/>
  <c r="LPB35" i="12"/>
  <c r="LPC35" i="12"/>
  <c r="LPD35" i="12"/>
  <c r="LPE35" i="12"/>
  <c r="LPF35" i="12"/>
  <c r="LPG35" i="12"/>
  <c r="LPH35" i="12"/>
  <c r="LPI35" i="12"/>
  <c r="LPJ35" i="12"/>
  <c r="LPK35" i="12"/>
  <c r="LPL35" i="12"/>
  <c r="LPM35" i="12"/>
  <c r="LPN35" i="12"/>
  <c r="LPO35" i="12"/>
  <c r="LPP35" i="12"/>
  <c r="LPQ35" i="12"/>
  <c r="LPR35" i="12"/>
  <c r="LPS35" i="12"/>
  <c r="LPT35" i="12"/>
  <c r="LPU35" i="12"/>
  <c r="LPV35" i="12"/>
  <c r="LPW35" i="12"/>
  <c r="LPX35" i="12"/>
  <c r="LPY35" i="12"/>
  <c r="LPZ35" i="12"/>
  <c r="LQA35" i="12"/>
  <c r="LQB35" i="12"/>
  <c r="LQC35" i="12"/>
  <c r="LQD35" i="12"/>
  <c r="LQE35" i="12"/>
  <c r="LQF35" i="12"/>
  <c r="LQG35" i="12"/>
  <c r="LQH35" i="12"/>
  <c r="LQI35" i="12"/>
  <c r="LQJ35" i="12"/>
  <c r="LQK35" i="12"/>
  <c r="LQL35" i="12"/>
  <c r="LQM35" i="12"/>
  <c r="LQN35" i="12"/>
  <c r="LQO35" i="12"/>
  <c r="LQP35" i="12"/>
  <c r="LQQ35" i="12"/>
  <c r="LQR35" i="12"/>
  <c r="LQS35" i="12"/>
  <c r="LQT35" i="12"/>
  <c r="LQU35" i="12"/>
  <c r="LQV35" i="12"/>
  <c r="LQW35" i="12"/>
  <c r="LQX35" i="12"/>
  <c r="LQY35" i="12"/>
  <c r="LQZ35" i="12"/>
  <c r="LRA35" i="12"/>
  <c r="LRB35" i="12"/>
  <c r="LRC35" i="12"/>
  <c r="LRD35" i="12"/>
  <c r="LRE35" i="12"/>
  <c r="LRF35" i="12"/>
  <c r="LRG35" i="12"/>
  <c r="LRH35" i="12"/>
  <c r="LRI35" i="12"/>
  <c r="LRJ35" i="12"/>
  <c r="LRK35" i="12"/>
  <c r="LRL35" i="12"/>
  <c r="LRM35" i="12"/>
  <c r="LRN35" i="12"/>
  <c r="LRO35" i="12"/>
  <c r="LRP35" i="12"/>
  <c r="LRQ35" i="12"/>
  <c r="LRR35" i="12"/>
  <c r="LRS35" i="12"/>
  <c r="LRT35" i="12"/>
  <c r="LRU35" i="12"/>
  <c r="LRV35" i="12"/>
  <c r="LRW35" i="12"/>
  <c r="LRX35" i="12"/>
  <c r="LRY35" i="12"/>
  <c r="LRZ35" i="12"/>
  <c r="LSA35" i="12"/>
  <c r="LSB35" i="12"/>
  <c r="LSC35" i="12"/>
  <c r="LSD35" i="12"/>
  <c r="LSE35" i="12"/>
  <c r="LSF35" i="12"/>
  <c r="LSG35" i="12"/>
  <c r="LSH35" i="12"/>
  <c r="LSI35" i="12"/>
  <c r="LSJ35" i="12"/>
  <c r="LSK35" i="12"/>
  <c r="LSL35" i="12"/>
  <c r="LSM35" i="12"/>
  <c r="LSN35" i="12"/>
  <c r="LSO35" i="12"/>
  <c r="LSP35" i="12"/>
  <c r="LSQ35" i="12"/>
  <c r="LSR35" i="12"/>
  <c r="LSS35" i="12"/>
  <c r="LST35" i="12"/>
  <c r="LSU35" i="12"/>
  <c r="LSV35" i="12"/>
  <c r="LSW35" i="12"/>
  <c r="LSX35" i="12"/>
  <c r="LSY35" i="12"/>
  <c r="LSZ35" i="12"/>
  <c r="LTA35" i="12"/>
  <c r="LTB35" i="12"/>
  <c r="LTC35" i="12"/>
  <c r="LTD35" i="12"/>
  <c r="LTE35" i="12"/>
  <c r="LTF35" i="12"/>
  <c r="LTG35" i="12"/>
  <c r="LTH35" i="12"/>
  <c r="LTI35" i="12"/>
  <c r="LTJ35" i="12"/>
  <c r="LTK35" i="12"/>
  <c r="LTL35" i="12"/>
  <c r="LTM35" i="12"/>
  <c r="LTN35" i="12"/>
  <c r="LTO35" i="12"/>
  <c r="LTP35" i="12"/>
  <c r="LTQ35" i="12"/>
  <c r="LTR35" i="12"/>
  <c r="LTS35" i="12"/>
  <c r="LTT35" i="12"/>
  <c r="LTU35" i="12"/>
  <c r="LTV35" i="12"/>
  <c r="LTW35" i="12"/>
  <c r="LTX35" i="12"/>
  <c r="LTY35" i="12"/>
  <c r="LTZ35" i="12"/>
  <c r="LUA35" i="12"/>
  <c r="LUB35" i="12"/>
  <c r="LUC35" i="12"/>
  <c r="LUD35" i="12"/>
  <c r="LUE35" i="12"/>
  <c r="LUF35" i="12"/>
  <c r="LUG35" i="12"/>
  <c r="LUH35" i="12"/>
  <c r="LUI35" i="12"/>
  <c r="LUJ35" i="12"/>
  <c r="LUK35" i="12"/>
  <c r="LUL35" i="12"/>
  <c r="LUM35" i="12"/>
  <c r="LUN35" i="12"/>
  <c r="LUO35" i="12"/>
  <c r="LUP35" i="12"/>
  <c r="LUQ35" i="12"/>
  <c r="LUR35" i="12"/>
  <c r="LUS35" i="12"/>
  <c r="LUT35" i="12"/>
  <c r="LUU35" i="12"/>
  <c r="LUV35" i="12"/>
  <c r="LUW35" i="12"/>
  <c r="LUX35" i="12"/>
  <c r="LUY35" i="12"/>
  <c r="LUZ35" i="12"/>
  <c r="LVA35" i="12"/>
  <c r="LVB35" i="12"/>
  <c r="LVC35" i="12"/>
  <c r="LVD35" i="12"/>
  <c r="LVE35" i="12"/>
  <c r="LVF35" i="12"/>
  <c r="LVG35" i="12"/>
  <c r="LVH35" i="12"/>
  <c r="LVI35" i="12"/>
  <c r="LVJ35" i="12"/>
  <c r="LVK35" i="12"/>
  <c r="LVL35" i="12"/>
  <c r="LVM35" i="12"/>
  <c r="LVN35" i="12"/>
  <c r="LVO35" i="12"/>
  <c r="LVP35" i="12"/>
  <c r="LVQ35" i="12"/>
  <c r="LVR35" i="12"/>
  <c r="LVS35" i="12"/>
  <c r="LVT35" i="12"/>
  <c r="LVU35" i="12"/>
  <c r="LVV35" i="12"/>
  <c r="LVW35" i="12"/>
  <c r="LVX35" i="12"/>
  <c r="LVY35" i="12"/>
  <c r="LVZ35" i="12"/>
  <c r="LWA35" i="12"/>
  <c r="LWB35" i="12"/>
  <c r="LWC35" i="12"/>
  <c r="LWD35" i="12"/>
  <c r="LWE35" i="12"/>
  <c r="LWF35" i="12"/>
  <c r="LWG35" i="12"/>
  <c r="LWH35" i="12"/>
  <c r="LWI35" i="12"/>
  <c r="LWJ35" i="12"/>
  <c r="LWK35" i="12"/>
  <c r="LWL35" i="12"/>
  <c r="LWM35" i="12"/>
  <c r="LWN35" i="12"/>
  <c r="LWO35" i="12"/>
  <c r="LWP35" i="12"/>
  <c r="LWQ35" i="12"/>
  <c r="LWR35" i="12"/>
  <c r="LWS35" i="12"/>
  <c r="LWT35" i="12"/>
  <c r="LWU35" i="12"/>
  <c r="LWV35" i="12"/>
  <c r="LWW35" i="12"/>
  <c r="LWX35" i="12"/>
  <c r="LWY35" i="12"/>
  <c r="LWZ35" i="12"/>
  <c r="LXA35" i="12"/>
  <c r="LXB35" i="12"/>
  <c r="LXC35" i="12"/>
  <c r="LXD35" i="12"/>
  <c r="LXE35" i="12"/>
  <c r="LXF35" i="12"/>
  <c r="LXG35" i="12"/>
  <c r="LXH35" i="12"/>
  <c r="LXI35" i="12"/>
  <c r="LXJ35" i="12"/>
  <c r="LXK35" i="12"/>
  <c r="LXL35" i="12"/>
  <c r="LXM35" i="12"/>
  <c r="LXN35" i="12"/>
  <c r="LXO35" i="12"/>
  <c r="LXP35" i="12"/>
  <c r="LXQ35" i="12"/>
  <c r="LXR35" i="12"/>
  <c r="LXS35" i="12"/>
  <c r="LXT35" i="12"/>
  <c r="LXU35" i="12"/>
  <c r="LXV35" i="12"/>
  <c r="LXW35" i="12"/>
  <c r="LXX35" i="12"/>
  <c r="LXY35" i="12"/>
  <c r="LXZ35" i="12"/>
  <c r="LYA35" i="12"/>
  <c r="LYB35" i="12"/>
  <c r="LYC35" i="12"/>
  <c r="LYD35" i="12"/>
  <c r="LYE35" i="12"/>
  <c r="LYF35" i="12"/>
  <c r="LYG35" i="12"/>
  <c r="LYH35" i="12"/>
  <c r="LYI35" i="12"/>
  <c r="LYJ35" i="12"/>
  <c r="LYK35" i="12"/>
  <c r="LYL35" i="12"/>
  <c r="LYM35" i="12"/>
  <c r="LYN35" i="12"/>
  <c r="LYO35" i="12"/>
  <c r="LYP35" i="12"/>
  <c r="LYQ35" i="12"/>
  <c r="LYR35" i="12"/>
  <c r="LYS35" i="12"/>
  <c r="LYT35" i="12"/>
  <c r="LYU35" i="12"/>
  <c r="LYV35" i="12"/>
  <c r="LYW35" i="12"/>
  <c r="LYX35" i="12"/>
  <c r="LYY35" i="12"/>
  <c r="LYZ35" i="12"/>
  <c r="LZA35" i="12"/>
  <c r="LZB35" i="12"/>
  <c r="LZC35" i="12"/>
  <c r="LZD35" i="12"/>
  <c r="LZE35" i="12"/>
  <c r="LZF35" i="12"/>
  <c r="LZG35" i="12"/>
  <c r="LZH35" i="12"/>
  <c r="LZI35" i="12"/>
  <c r="LZJ35" i="12"/>
  <c r="LZK35" i="12"/>
  <c r="LZL35" i="12"/>
  <c r="LZM35" i="12"/>
  <c r="LZN35" i="12"/>
  <c r="LZO35" i="12"/>
  <c r="LZP35" i="12"/>
  <c r="LZQ35" i="12"/>
  <c r="LZR35" i="12"/>
  <c r="LZS35" i="12"/>
  <c r="LZT35" i="12"/>
  <c r="LZU35" i="12"/>
  <c r="LZV35" i="12"/>
  <c r="LZW35" i="12"/>
  <c r="LZX35" i="12"/>
  <c r="LZY35" i="12"/>
  <c r="LZZ35" i="12"/>
  <c r="MAA35" i="12"/>
  <c r="MAB35" i="12"/>
  <c r="MAC35" i="12"/>
  <c r="MAD35" i="12"/>
  <c r="MAE35" i="12"/>
  <c r="MAF35" i="12"/>
  <c r="MAG35" i="12"/>
  <c r="MAH35" i="12"/>
  <c r="MAI35" i="12"/>
  <c r="MAJ35" i="12"/>
  <c r="MAK35" i="12"/>
  <c r="MAL35" i="12"/>
  <c r="MAM35" i="12"/>
  <c r="MAN35" i="12"/>
  <c r="MAO35" i="12"/>
  <c r="MAP35" i="12"/>
  <c r="MAQ35" i="12"/>
  <c r="MAR35" i="12"/>
  <c r="MAS35" i="12"/>
  <c r="MAT35" i="12"/>
  <c r="MAU35" i="12"/>
  <c r="MAV35" i="12"/>
  <c r="MAW35" i="12"/>
  <c r="MAX35" i="12"/>
  <c r="MAY35" i="12"/>
  <c r="MAZ35" i="12"/>
  <c r="MBA35" i="12"/>
  <c r="MBB35" i="12"/>
  <c r="MBC35" i="12"/>
  <c r="MBD35" i="12"/>
  <c r="MBE35" i="12"/>
  <c r="MBF35" i="12"/>
  <c r="MBG35" i="12"/>
  <c r="MBH35" i="12"/>
  <c r="MBI35" i="12"/>
  <c r="MBJ35" i="12"/>
  <c r="MBK35" i="12"/>
  <c r="MBL35" i="12"/>
  <c r="MBM35" i="12"/>
  <c r="MBN35" i="12"/>
  <c r="MBO35" i="12"/>
  <c r="MBP35" i="12"/>
  <c r="MBQ35" i="12"/>
  <c r="MBR35" i="12"/>
  <c r="MBS35" i="12"/>
  <c r="MBT35" i="12"/>
  <c r="MBU35" i="12"/>
  <c r="MBV35" i="12"/>
  <c r="MBW35" i="12"/>
  <c r="MBX35" i="12"/>
  <c r="MBY35" i="12"/>
  <c r="MBZ35" i="12"/>
  <c r="MCA35" i="12"/>
  <c r="MCB35" i="12"/>
  <c r="MCC35" i="12"/>
  <c r="MCD35" i="12"/>
  <c r="MCE35" i="12"/>
  <c r="MCF35" i="12"/>
  <c r="MCG35" i="12"/>
  <c r="MCH35" i="12"/>
  <c r="MCI35" i="12"/>
  <c r="MCJ35" i="12"/>
  <c r="MCK35" i="12"/>
  <c r="MCL35" i="12"/>
  <c r="MCM35" i="12"/>
  <c r="MCN35" i="12"/>
  <c r="MCO35" i="12"/>
  <c r="MCP35" i="12"/>
  <c r="MCQ35" i="12"/>
  <c r="MCR35" i="12"/>
  <c r="MCS35" i="12"/>
  <c r="MCT35" i="12"/>
  <c r="MCU35" i="12"/>
  <c r="MCV35" i="12"/>
  <c r="MCW35" i="12"/>
  <c r="MCX35" i="12"/>
  <c r="MCY35" i="12"/>
  <c r="MCZ35" i="12"/>
  <c r="MDA35" i="12"/>
  <c r="MDB35" i="12"/>
  <c r="MDC35" i="12"/>
  <c r="MDD35" i="12"/>
  <c r="MDE35" i="12"/>
  <c r="MDF35" i="12"/>
  <c r="MDG35" i="12"/>
  <c r="MDH35" i="12"/>
  <c r="MDI35" i="12"/>
  <c r="MDJ35" i="12"/>
  <c r="MDK35" i="12"/>
  <c r="MDL35" i="12"/>
  <c r="MDM35" i="12"/>
  <c r="MDN35" i="12"/>
  <c r="MDO35" i="12"/>
  <c r="MDP35" i="12"/>
  <c r="MDQ35" i="12"/>
  <c r="MDR35" i="12"/>
  <c r="MDS35" i="12"/>
  <c r="MDT35" i="12"/>
  <c r="MDU35" i="12"/>
  <c r="MDV35" i="12"/>
  <c r="MDW35" i="12"/>
  <c r="MDX35" i="12"/>
  <c r="MDY35" i="12"/>
  <c r="MDZ35" i="12"/>
  <c r="MEA35" i="12"/>
  <c r="MEB35" i="12"/>
  <c r="MEC35" i="12"/>
  <c r="MED35" i="12"/>
  <c r="MEE35" i="12"/>
  <c r="MEF35" i="12"/>
  <c r="MEG35" i="12"/>
  <c r="MEH35" i="12"/>
  <c r="MEI35" i="12"/>
  <c r="MEJ35" i="12"/>
  <c r="MEK35" i="12"/>
  <c r="MEL35" i="12"/>
  <c r="MEM35" i="12"/>
  <c r="MEN35" i="12"/>
  <c r="MEO35" i="12"/>
  <c r="MEP35" i="12"/>
  <c r="MEQ35" i="12"/>
  <c r="MER35" i="12"/>
  <c r="MES35" i="12"/>
  <c r="MET35" i="12"/>
  <c r="MEU35" i="12"/>
  <c r="MEV35" i="12"/>
  <c r="MEW35" i="12"/>
  <c r="MEX35" i="12"/>
  <c r="MEY35" i="12"/>
  <c r="MEZ35" i="12"/>
  <c r="MFA35" i="12"/>
  <c r="MFB35" i="12"/>
  <c r="MFC35" i="12"/>
  <c r="MFD35" i="12"/>
  <c r="MFE35" i="12"/>
  <c r="MFF35" i="12"/>
  <c r="MFG35" i="12"/>
  <c r="MFH35" i="12"/>
  <c r="MFI35" i="12"/>
  <c r="MFJ35" i="12"/>
  <c r="MFK35" i="12"/>
  <c r="MFL35" i="12"/>
  <c r="MFM35" i="12"/>
  <c r="MFN35" i="12"/>
  <c r="MFO35" i="12"/>
  <c r="MFP35" i="12"/>
  <c r="MFQ35" i="12"/>
  <c r="MFR35" i="12"/>
  <c r="MFS35" i="12"/>
  <c r="MFT35" i="12"/>
  <c r="MFU35" i="12"/>
  <c r="MFV35" i="12"/>
  <c r="MFW35" i="12"/>
  <c r="MFX35" i="12"/>
  <c r="MFY35" i="12"/>
  <c r="MFZ35" i="12"/>
  <c r="MGA35" i="12"/>
  <c r="MGB35" i="12"/>
  <c r="MGC35" i="12"/>
  <c r="MGD35" i="12"/>
  <c r="MGE35" i="12"/>
  <c r="MGF35" i="12"/>
  <c r="MGG35" i="12"/>
  <c r="MGH35" i="12"/>
  <c r="MGI35" i="12"/>
  <c r="MGJ35" i="12"/>
  <c r="MGK35" i="12"/>
  <c r="MGL35" i="12"/>
  <c r="MGM35" i="12"/>
  <c r="MGN35" i="12"/>
  <c r="MGO35" i="12"/>
  <c r="MGP35" i="12"/>
  <c r="MGQ35" i="12"/>
  <c r="MGR35" i="12"/>
  <c r="MGS35" i="12"/>
  <c r="MGT35" i="12"/>
  <c r="MGU35" i="12"/>
  <c r="MGV35" i="12"/>
  <c r="MGW35" i="12"/>
  <c r="MGX35" i="12"/>
  <c r="MGY35" i="12"/>
  <c r="MGZ35" i="12"/>
  <c r="MHA35" i="12"/>
  <c r="MHB35" i="12"/>
  <c r="MHC35" i="12"/>
  <c r="MHD35" i="12"/>
  <c r="MHE35" i="12"/>
  <c r="MHF35" i="12"/>
  <c r="MHG35" i="12"/>
  <c r="MHH35" i="12"/>
  <c r="MHI35" i="12"/>
  <c r="MHJ35" i="12"/>
  <c r="MHK35" i="12"/>
  <c r="MHL35" i="12"/>
  <c r="MHM35" i="12"/>
  <c r="MHN35" i="12"/>
  <c r="MHO35" i="12"/>
  <c r="MHP35" i="12"/>
  <c r="MHQ35" i="12"/>
  <c r="MHR35" i="12"/>
  <c r="MHS35" i="12"/>
  <c r="MHT35" i="12"/>
  <c r="MHU35" i="12"/>
  <c r="MHV35" i="12"/>
  <c r="MHW35" i="12"/>
  <c r="MHX35" i="12"/>
  <c r="MHY35" i="12"/>
  <c r="MHZ35" i="12"/>
  <c r="MIA35" i="12"/>
  <c r="MIB35" i="12"/>
  <c r="MIC35" i="12"/>
  <c r="MID35" i="12"/>
  <c r="MIE35" i="12"/>
  <c r="MIF35" i="12"/>
  <c r="MIG35" i="12"/>
  <c r="MIH35" i="12"/>
  <c r="MII35" i="12"/>
  <c r="MIJ35" i="12"/>
  <c r="MIK35" i="12"/>
  <c r="MIL35" i="12"/>
  <c r="MIM35" i="12"/>
  <c r="MIN35" i="12"/>
  <c r="MIO35" i="12"/>
  <c r="MIP35" i="12"/>
  <c r="MIQ35" i="12"/>
  <c r="MIR35" i="12"/>
  <c r="MIS35" i="12"/>
  <c r="MIT35" i="12"/>
  <c r="MIU35" i="12"/>
  <c r="MIV35" i="12"/>
  <c r="MIW35" i="12"/>
  <c r="MIX35" i="12"/>
  <c r="MIY35" i="12"/>
  <c r="MIZ35" i="12"/>
  <c r="MJA35" i="12"/>
  <c r="MJB35" i="12"/>
  <c r="MJC35" i="12"/>
  <c r="MJD35" i="12"/>
  <c r="MJE35" i="12"/>
  <c r="MJF35" i="12"/>
  <c r="MJG35" i="12"/>
  <c r="MJH35" i="12"/>
  <c r="MJI35" i="12"/>
  <c r="MJJ35" i="12"/>
  <c r="MJK35" i="12"/>
  <c r="MJL35" i="12"/>
  <c r="MJM35" i="12"/>
  <c r="MJN35" i="12"/>
  <c r="MJO35" i="12"/>
  <c r="MJP35" i="12"/>
  <c r="MJQ35" i="12"/>
  <c r="MJR35" i="12"/>
  <c r="MJS35" i="12"/>
  <c r="MJT35" i="12"/>
  <c r="MJU35" i="12"/>
  <c r="MJV35" i="12"/>
  <c r="MJW35" i="12"/>
  <c r="MJX35" i="12"/>
  <c r="MJY35" i="12"/>
  <c r="MJZ35" i="12"/>
  <c r="MKA35" i="12"/>
  <c r="MKB35" i="12"/>
  <c r="MKC35" i="12"/>
  <c r="MKD35" i="12"/>
  <c r="MKE35" i="12"/>
  <c r="MKF35" i="12"/>
  <c r="MKG35" i="12"/>
  <c r="MKH35" i="12"/>
  <c r="MKI35" i="12"/>
  <c r="MKJ35" i="12"/>
  <c r="MKK35" i="12"/>
  <c r="MKL35" i="12"/>
  <c r="MKM35" i="12"/>
  <c r="MKN35" i="12"/>
  <c r="MKO35" i="12"/>
  <c r="MKP35" i="12"/>
  <c r="MKQ35" i="12"/>
  <c r="MKR35" i="12"/>
  <c r="MKS35" i="12"/>
  <c r="MKT35" i="12"/>
  <c r="MKU35" i="12"/>
  <c r="MKV35" i="12"/>
  <c r="MKW35" i="12"/>
  <c r="MKX35" i="12"/>
  <c r="MKY35" i="12"/>
  <c r="MKZ35" i="12"/>
  <c r="MLA35" i="12"/>
  <c r="MLB35" i="12"/>
  <c r="MLC35" i="12"/>
  <c r="MLD35" i="12"/>
  <c r="MLE35" i="12"/>
  <c r="MLF35" i="12"/>
  <c r="MLG35" i="12"/>
  <c r="MLH35" i="12"/>
  <c r="MLI35" i="12"/>
  <c r="MLJ35" i="12"/>
  <c r="MLK35" i="12"/>
  <c r="MLL35" i="12"/>
  <c r="MLM35" i="12"/>
  <c r="MLN35" i="12"/>
  <c r="MLO35" i="12"/>
  <c r="MLP35" i="12"/>
  <c r="MLQ35" i="12"/>
  <c r="MLR35" i="12"/>
  <c r="MLS35" i="12"/>
  <c r="MLT35" i="12"/>
  <c r="MLU35" i="12"/>
  <c r="MLV35" i="12"/>
  <c r="MLW35" i="12"/>
  <c r="MLX35" i="12"/>
  <c r="MLY35" i="12"/>
  <c r="MLZ35" i="12"/>
  <c r="MMA35" i="12"/>
  <c r="MMB35" i="12"/>
  <c r="MMC35" i="12"/>
  <c r="MMD35" i="12"/>
  <c r="MME35" i="12"/>
  <c r="MMF35" i="12"/>
  <c r="MMG35" i="12"/>
  <c r="MMH35" i="12"/>
  <c r="MMI35" i="12"/>
  <c r="MMJ35" i="12"/>
  <c r="MMK35" i="12"/>
  <c r="MML35" i="12"/>
  <c r="MMM35" i="12"/>
  <c r="MMN35" i="12"/>
  <c r="MMO35" i="12"/>
  <c r="MMP35" i="12"/>
  <c r="MMQ35" i="12"/>
  <c r="MMR35" i="12"/>
  <c r="MMS35" i="12"/>
  <c r="MMT35" i="12"/>
  <c r="MMU35" i="12"/>
  <c r="MMV35" i="12"/>
  <c r="MMW35" i="12"/>
  <c r="MMX35" i="12"/>
  <c r="MMY35" i="12"/>
  <c r="MMZ35" i="12"/>
  <c r="MNA35" i="12"/>
  <c r="MNB35" i="12"/>
  <c r="MNC35" i="12"/>
  <c r="MND35" i="12"/>
  <c r="MNE35" i="12"/>
  <c r="MNF35" i="12"/>
  <c r="MNG35" i="12"/>
  <c r="MNH35" i="12"/>
  <c r="MNI35" i="12"/>
  <c r="MNJ35" i="12"/>
  <c r="MNK35" i="12"/>
  <c r="MNL35" i="12"/>
  <c r="MNM35" i="12"/>
  <c r="MNN35" i="12"/>
  <c r="MNO35" i="12"/>
  <c r="MNP35" i="12"/>
  <c r="MNQ35" i="12"/>
  <c r="MNR35" i="12"/>
  <c r="MNS35" i="12"/>
  <c r="MNT35" i="12"/>
  <c r="MNU35" i="12"/>
  <c r="MNV35" i="12"/>
  <c r="MNW35" i="12"/>
  <c r="MNX35" i="12"/>
  <c r="MNY35" i="12"/>
  <c r="MNZ35" i="12"/>
  <c r="MOA35" i="12"/>
  <c r="MOB35" i="12"/>
  <c r="MOC35" i="12"/>
  <c r="MOD35" i="12"/>
  <c r="MOE35" i="12"/>
  <c r="MOF35" i="12"/>
  <c r="MOG35" i="12"/>
  <c r="MOH35" i="12"/>
  <c r="MOI35" i="12"/>
  <c r="MOJ35" i="12"/>
  <c r="MOK35" i="12"/>
  <c r="MOL35" i="12"/>
  <c r="MOM35" i="12"/>
  <c r="MON35" i="12"/>
  <c r="MOO35" i="12"/>
  <c r="MOP35" i="12"/>
  <c r="MOQ35" i="12"/>
  <c r="MOR35" i="12"/>
  <c r="MOS35" i="12"/>
  <c r="MOT35" i="12"/>
  <c r="MOU35" i="12"/>
  <c r="MOV35" i="12"/>
  <c r="MOW35" i="12"/>
  <c r="MOX35" i="12"/>
  <c r="MOY35" i="12"/>
  <c r="MOZ35" i="12"/>
  <c r="MPA35" i="12"/>
  <c r="MPB35" i="12"/>
  <c r="MPC35" i="12"/>
  <c r="MPD35" i="12"/>
  <c r="MPE35" i="12"/>
  <c r="MPF35" i="12"/>
  <c r="MPG35" i="12"/>
  <c r="MPH35" i="12"/>
  <c r="MPI35" i="12"/>
  <c r="MPJ35" i="12"/>
  <c r="MPK35" i="12"/>
  <c r="MPL35" i="12"/>
  <c r="MPM35" i="12"/>
  <c r="MPN35" i="12"/>
  <c r="MPO35" i="12"/>
  <c r="MPP35" i="12"/>
  <c r="MPQ35" i="12"/>
  <c r="MPR35" i="12"/>
  <c r="MPS35" i="12"/>
  <c r="MPT35" i="12"/>
  <c r="MPU35" i="12"/>
  <c r="MPV35" i="12"/>
  <c r="MPW35" i="12"/>
  <c r="MPX35" i="12"/>
  <c r="MPY35" i="12"/>
  <c r="MPZ35" i="12"/>
  <c r="MQA35" i="12"/>
  <c r="MQB35" i="12"/>
  <c r="MQC35" i="12"/>
  <c r="MQD35" i="12"/>
  <c r="MQE35" i="12"/>
  <c r="MQF35" i="12"/>
  <c r="MQG35" i="12"/>
  <c r="MQH35" i="12"/>
  <c r="MQI35" i="12"/>
  <c r="MQJ35" i="12"/>
  <c r="MQK35" i="12"/>
  <c r="MQL35" i="12"/>
  <c r="MQM35" i="12"/>
  <c r="MQN35" i="12"/>
  <c r="MQO35" i="12"/>
  <c r="MQP35" i="12"/>
  <c r="MQQ35" i="12"/>
  <c r="MQR35" i="12"/>
  <c r="MQS35" i="12"/>
  <c r="MQT35" i="12"/>
  <c r="MQU35" i="12"/>
  <c r="MQV35" i="12"/>
  <c r="MQW35" i="12"/>
  <c r="MQX35" i="12"/>
  <c r="MQY35" i="12"/>
  <c r="MQZ35" i="12"/>
  <c r="MRA35" i="12"/>
  <c r="MRB35" i="12"/>
  <c r="MRC35" i="12"/>
  <c r="MRD35" i="12"/>
  <c r="MRE35" i="12"/>
  <c r="MRF35" i="12"/>
  <c r="MRG35" i="12"/>
  <c r="MRH35" i="12"/>
  <c r="MRI35" i="12"/>
  <c r="MRJ35" i="12"/>
  <c r="MRK35" i="12"/>
  <c r="MRL35" i="12"/>
  <c r="MRM35" i="12"/>
  <c r="MRN35" i="12"/>
  <c r="MRO35" i="12"/>
  <c r="MRP35" i="12"/>
  <c r="MRQ35" i="12"/>
  <c r="MRR35" i="12"/>
  <c r="MRS35" i="12"/>
  <c r="MRT35" i="12"/>
  <c r="MRU35" i="12"/>
  <c r="MRV35" i="12"/>
  <c r="MRW35" i="12"/>
  <c r="MRX35" i="12"/>
  <c r="MRY35" i="12"/>
  <c r="MRZ35" i="12"/>
  <c r="MSA35" i="12"/>
  <c r="MSB35" i="12"/>
  <c r="MSC35" i="12"/>
  <c r="MSD35" i="12"/>
  <c r="MSE35" i="12"/>
  <c r="MSF35" i="12"/>
  <c r="MSG35" i="12"/>
  <c r="MSH35" i="12"/>
  <c r="MSI35" i="12"/>
  <c r="MSJ35" i="12"/>
  <c r="MSK35" i="12"/>
  <c r="MSL35" i="12"/>
  <c r="MSM35" i="12"/>
  <c r="MSN35" i="12"/>
  <c r="MSO35" i="12"/>
  <c r="MSP35" i="12"/>
  <c r="MSQ35" i="12"/>
  <c r="MSR35" i="12"/>
  <c r="MSS35" i="12"/>
  <c r="MST35" i="12"/>
  <c r="MSU35" i="12"/>
  <c r="MSV35" i="12"/>
  <c r="MSW35" i="12"/>
  <c r="MSX35" i="12"/>
  <c r="MSY35" i="12"/>
  <c r="MSZ35" i="12"/>
  <c r="MTA35" i="12"/>
  <c r="MTB35" i="12"/>
  <c r="MTC35" i="12"/>
  <c r="MTD35" i="12"/>
  <c r="MTE35" i="12"/>
  <c r="MTF35" i="12"/>
  <c r="MTG35" i="12"/>
  <c r="MTH35" i="12"/>
  <c r="MTI35" i="12"/>
  <c r="MTJ35" i="12"/>
  <c r="MTK35" i="12"/>
  <c r="MTL35" i="12"/>
  <c r="MTM35" i="12"/>
  <c r="MTN35" i="12"/>
  <c r="MTO35" i="12"/>
  <c r="MTP35" i="12"/>
  <c r="MTQ35" i="12"/>
  <c r="MTR35" i="12"/>
  <c r="MTS35" i="12"/>
  <c r="MTT35" i="12"/>
  <c r="MTU35" i="12"/>
  <c r="MTV35" i="12"/>
  <c r="MTW35" i="12"/>
  <c r="MTX35" i="12"/>
  <c r="MTY35" i="12"/>
  <c r="MTZ35" i="12"/>
  <c r="MUA35" i="12"/>
  <c r="MUB35" i="12"/>
  <c r="MUC35" i="12"/>
  <c r="MUD35" i="12"/>
  <c r="MUE35" i="12"/>
  <c r="MUF35" i="12"/>
  <c r="MUG35" i="12"/>
  <c r="MUH35" i="12"/>
  <c r="MUI35" i="12"/>
  <c r="MUJ35" i="12"/>
  <c r="MUK35" i="12"/>
  <c r="MUL35" i="12"/>
  <c r="MUM35" i="12"/>
  <c r="MUN35" i="12"/>
  <c r="MUO35" i="12"/>
  <c r="MUP35" i="12"/>
  <c r="MUQ35" i="12"/>
  <c r="MUR35" i="12"/>
  <c r="MUS35" i="12"/>
  <c r="MUT35" i="12"/>
  <c r="MUU35" i="12"/>
  <c r="MUV35" i="12"/>
  <c r="MUW35" i="12"/>
  <c r="MUX35" i="12"/>
  <c r="MUY35" i="12"/>
  <c r="MUZ35" i="12"/>
  <c r="MVA35" i="12"/>
  <c r="MVB35" i="12"/>
  <c r="MVC35" i="12"/>
  <c r="MVD35" i="12"/>
  <c r="MVE35" i="12"/>
  <c r="MVF35" i="12"/>
  <c r="MVG35" i="12"/>
  <c r="MVH35" i="12"/>
  <c r="MVI35" i="12"/>
  <c r="MVJ35" i="12"/>
  <c r="MVK35" i="12"/>
  <c r="MVL35" i="12"/>
  <c r="MVM35" i="12"/>
  <c r="MVN35" i="12"/>
  <c r="MVO35" i="12"/>
  <c r="MVP35" i="12"/>
  <c r="MVQ35" i="12"/>
  <c r="MVR35" i="12"/>
  <c r="MVS35" i="12"/>
  <c r="MVT35" i="12"/>
  <c r="MVU35" i="12"/>
  <c r="MVV35" i="12"/>
  <c r="MVW35" i="12"/>
  <c r="MVX35" i="12"/>
  <c r="MVY35" i="12"/>
  <c r="MVZ35" i="12"/>
  <c r="MWA35" i="12"/>
  <c r="MWB35" i="12"/>
  <c r="MWC35" i="12"/>
  <c r="MWD35" i="12"/>
  <c r="MWE35" i="12"/>
  <c r="MWF35" i="12"/>
  <c r="MWG35" i="12"/>
  <c r="MWH35" i="12"/>
  <c r="MWI35" i="12"/>
  <c r="MWJ35" i="12"/>
  <c r="MWK35" i="12"/>
  <c r="MWL35" i="12"/>
  <c r="MWM35" i="12"/>
  <c r="MWN35" i="12"/>
  <c r="MWO35" i="12"/>
  <c r="MWP35" i="12"/>
  <c r="MWQ35" i="12"/>
  <c r="MWR35" i="12"/>
  <c r="MWS35" i="12"/>
  <c r="MWT35" i="12"/>
  <c r="MWU35" i="12"/>
  <c r="MWV35" i="12"/>
  <c r="MWW35" i="12"/>
  <c r="MWX35" i="12"/>
  <c r="MWY35" i="12"/>
  <c r="MWZ35" i="12"/>
  <c r="MXA35" i="12"/>
  <c r="MXB35" i="12"/>
  <c r="MXC35" i="12"/>
  <c r="MXD35" i="12"/>
  <c r="MXE35" i="12"/>
  <c r="MXF35" i="12"/>
  <c r="MXG35" i="12"/>
  <c r="MXH35" i="12"/>
  <c r="MXI35" i="12"/>
  <c r="MXJ35" i="12"/>
  <c r="MXK35" i="12"/>
  <c r="MXL35" i="12"/>
  <c r="MXM35" i="12"/>
  <c r="MXN35" i="12"/>
  <c r="MXO35" i="12"/>
  <c r="MXP35" i="12"/>
  <c r="MXQ35" i="12"/>
  <c r="MXR35" i="12"/>
  <c r="MXS35" i="12"/>
  <c r="MXT35" i="12"/>
  <c r="MXU35" i="12"/>
  <c r="MXV35" i="12"/>
  <c r="MXW35" i="12"/>
  <c r="MXX35" i="12"/>
  <c r="MXY35" i="12"/>
  <c r="MXZ35" i="12"/>
  <c r="MYA35" i="12"/>
  <c r="MYB35" i="12"/>
  <c r="MYC35" i="12"/>
  <c r="MYD35" i="12"/>
  <c r="MYE35" i="12"/>
  <c r="MYF35" i="12"/>
  <c r="MYG35" i="12"/>
  <c r="MYH35" i="12"/>
  <c r="MYI35" i="12"/>
  <c r="MYJ35" i="12"/>
  <c r="MYK35" i="12"/>
  <c r="MYL35" i="12"/>
  <c r="MYM35" i="12"/>
  <c r="MYN35" i="12"/>
  <c r="MYO35" i="12"/>
  <c r="MYP35" i="12"/>
  <c r="MYQ35" i="12"/>
  <c r="MYR35" i="12"/>
  <c r="MYS35" i="12"/>
  <c r="MYT35" i="12"/>
  <c r="MYU35" i="12"/>
  <c r="MYV35" i="12"/>
  <c r="MYW35" i="12"/>
  <c r="MYX35" i="12"/>
  <c r="MYY35" i="12"/>
  <c r="MYZ35" i="12"/>
  <c r="MZA35" i="12"/>
  <c r="MZB35" i="12"/>
  <c r="MZC35" i="12"/>
  <c r="MZD35" i="12"/>
  <c r="MZE35" i="12"/>
  <c r="MZF35" i="12"/>
  <c r="MZG35" i="12"/>
  <c r="MZH35" i="12"/>
  <c r="MZI35" i="12"/>
  <c r="MZJ35" i="12"/>
  <c r="MZK35" i="12"/>
  <c r="MZL35" i="12"/>
  <c r="MZM35" i="12"/>
  <c r="MZN35" i="12"/>
  <c r="MZO35" i="12"/>
  <c r="MZP35" i="12"/>
  <c r="MZQ35" i="12"/>
  <c r="MZR35" i="12"/>
  <c r="MZS35" i="12"/>
  <c r="MZT35" i="12"/>
  <c r="MZU35" i="12"/>
  <c r="MZV35" i="12"/>
  <c r="MZW35" i="12"/>
  <c r="MZX35" i="12"/>
  <c r="MZY35" i="12"/>
  <c r="MZZ35" i="12"/>
  <c r="NAA35" i="12"/>
  <c r="NAB35" i="12"/>
  <c r="NAC35" i="12"/>
  <c r="NAD35" i="12"/>
  <c r="NAE35" i="12"/>
  <c r="NAF35" i="12"/>
  <c r="NAG35" i="12"/>
  <c r="NAH35" i="12"/>
  <c r="NAI35" i="12"/>
  <c r="NAJ35" i="12"/>
  <c r="NAK35" i="12"/>
  <c r="NAL35" i="12"/>
  <c r="NAM35" i="12"/>
  <c r="NAN35" i="12"/>
  <c r="NAO35" i="12"/>
  <c r="NAP35" i="12"/>
  <c r="NAQ35" i="12"/>
  <c r="NAR35" i="12"/>
  <c r="NAS35" i="12"/>
  <c r="NAT35" i="12"/>
  <c r="NAU35" i="12"/>
  <c r="NAV35" i="12"/>
  <c r="NAW35" i="12"/>
  <c r="NAX35" i="12"/>
  <c r="NAY35" i="12"/>
  <c r="NAZ35" i="12"/>
  <c r="NBA35" i="12"/>
  <c r="NBB35" i="12"/>
  <c r="NBC35" i="12"/>
  <c r="NBD35" i="12"/>
  <c r="NBE35" i="12"/>
  <c r="NBF35" i="12"/>
  <c r="NBG35" i="12"/>
  <c r="NBH35" i="12"/>
  <c r="NBI35" i="12"/>
  <c r="NBJ35" i="12"/>
  <c r="NBK35" i="12"/>
  <c r="NBL35" i="12"/>
  <c r="NBM35" i="12"/>
  <c r="NBN35" i="12"/>
  <c r="NBO35" i="12"/>
  <c r="NBP35" i="12"/>
  <c r="NBQ35" i="12"/>
  <c r="NBR35" i="12"/>
  <c r="NBS35" i="12"/>
  <c r="NBT35" i="12"/>
  <c r="NBU35" i="12"/>
  <c r="NBV35" i="12"/>
  <c r="NBW35" i="12"/>
  <c r="NBX35" i="12"/>
  <c r="NBY35" i="12"/>
  <c r="NBZ35" i="12"/>
  <c r="NCA35" i="12"/>
  <c r="NCB35" i="12"/>
  <c r="NCC35" i="12"/>
  <c r="NCD35" i="12"/>
  <c r="NCE35" i="12"/>
  <c r="NCF35" i="12"/>
  <c r="NCG35" i="12"/>
  <c r="NCH35" i="12"/>
  <c r="NCI35" i="12"/>
  <c r="NCJ35" i="12"/>
  <c r="NCK35" i="12"/>
  <c r="NCL35" i="12"/>
  <c r="NCM35" i="12"/>
  <c r="NCN35" i="12"/>
  <c r="NCO35" i="12"/>
  <c r="NCP35" i="12"/>
  <c r="NCQ35" i="12"/>
  <c r="NCR35" i="12"/>
  <c r="NCS35" i="12"/>
  <c r="NCT35" i="12"/>
  <c r="NCU35" i="12"/>
  <c r="NCV35" i="12"/>
  <c r="NCW35" i="12"/>
  <c r="NCX35" i="12"/>
  <c r="NCY35" i="12"/>
  <c r="NCZ35" i="12"/>
  <c r="NDA35" i="12"/>
  <c r="NDB35" i="12"/>
  <c r="NDC35" i="12"/>
  <c r="NDD35" i="12"/>
  <c r="NDE35" i="12"/>
  <c r="NDF35" i="12"/>
  <c r="NDG35" i="12"/>
  <c r="NDH35" i="12"/>
  <c r="NDI35" i="12"/>
  <c r="NDJ35" i="12"/>
  <c r="NDK35" i="12"/>
  <c r="NDL35" i="12"/>
  <c r="NDM35" i="12"/>
  <c r="NDN35" i="12"/>
  <c r="NDO35" i="12"/>
  <c r="NDP35" i="12"/>
  <c r="NDQ35" i="12"/>
  <c r="NDR35" i="12"/>
  <c r="NDS35" i="12"/>
  <c r="NDT35" i="12"/>
  <c r="NDU35" i="12"/>
  <c r="NDV35" i="12"/>
  <c r="NDW35" i="12"/>
  <c r="NDX35" i="12"/>
  <c r="NDY35" i="12"/>
  <c r="NDZ35" i="12"/>
  <c r="NEA35" i="12"/>
  <c r="NEB35" i="12"/>
  <c r="NEC35" i="12"/>
  <c r="NED35" i="12"/>
  <c r="NEE35" i="12"/>
  <c r="NEF35" i="12"/>
  <c r="NEG35" i="12"/>
  <c r="NEH35" i="12"/>
  <c r="NEI35" i="12"/>
  <c r="NEJ35" i="12"/>
  <c r="NEK35" i="12"/>
  <c r="NEL35" i="12"/>
  <c r="NEM35" i="12"/>
  <c r="NEN35" i="12"/>
  <c r="NEO35" i="12"/>
  <c r="NEP35" i="12"/>
  <c r="NEQ35" i="12"/>
  <c r="NER35" i="12"/>
  <c r="NES35" i="12"/>
  <c r="NET35" i="12"/>
  <c r="NEU35" i="12"/>
  <c r="NEV35" i="12"/>
  <c r="NEW35" i="12"/>
  <c r="NEX35" i="12"/>
  <c r="NEY35" i="12"/>
  <c r="NEZ35" i="12"/>
  <c r="NFA35" i="12"/>
  <c r="NFB35" i="12"/>
  <c r="NFC35" i="12"/>
  <c r="NFD35" i="12"/>
  <c r="NFE35" i="12"/>
  <c r="NFF35" i="12"/>
  <c r="NFG35" i="12"/>
  <c r="NFH35" i="12"/>
  <c r="NFI35" i="12"/>
  <c r="NFJ35" i="12"/>
  <c r="NFK35" i="12"/>
  <c r="NFL35" i="12"/>
  <c r="NFM35" i="12"/>
  <c r="NFN35" i="12"/>
  <c r="NFO35" i="12"/>
  <c r="NFP35" i="12"/>
  <c r="NFQ35" i="12"/>
  <c r="NFR35" i="12"/>
  <c r="NFS35" i="12"/>
  <c r="NFT35" i="12"/>
  <c r="NFU35" i="12"/>
  <c r="NFV35" i="12"/>
  <c r="NFW35" i="12"/>
  <c r="NFX35" i="12"/>
  <c r="NFY35" i="12"/>
  <c r="NFZ35" i="12"/>
  <c r="NGA35" i="12"/>
  <c r="NGB35" i="12"/>
  <c r="NGC35" i="12"/>
  <c r="NGD35" i="12"/>
  <c r="NGE35" i="12"/>
  <c r="NGF35" i="12"/>
  <c r="NGG35" i="12"/>
  <c r="NGH35" i="12"/>
  <c r="NGI35" i="12"/>
  <c r="NGJ35" i="12"/>
  <c r="NGK35" i="12"/>
  <c r="NGL35" i="12"/>
  <c r="NGM35" i="12"/>
  <c r="NGN35" i="12"/>
  <c r="NGO35" i="12"/>
  <c r="NGP35" i="12"/>
  <c r="NGQ35" i="12"/>
  <c r="NGR35" i="12"/>
  <c r="NGS35" i="12"/>
  <c r="NGT35" i="12"/>
  <c r="NGU35" i="12"/>
  <c r="NGV35" i="12"/>
  <c r="NGW35" i="12"/>
  <c r="NGX35" i="12"/>
  <c r="NGY35" i="12"/>
  <c r="NGZ35" i="12"/>
  <c r="NHA35" i="12"/>
  <c r="NHB35" i="12"/>
  <c r="NHC35" i="12"/>
  <c r="NHD35" i="12"/>
  <c r="NHE35" i="12"/>
  <c r="NHF35" i="12"/>
  <c r="NHG35" i="12"/>
  <c r="NHH35" i="12"/>
  <c r="NHI35" i="12"/>
  <c r="NHJ35" i="12"/>
  <c r="NHK35" i="12"/>
  <c r="NHL35" i="12"/>
  <c r="NHM35" i="12"/>
  <c r="NHN35" i="12"/>
  <c r="NHO35" i="12"/>
  <c r="NHP35" i="12"/>
  <c r="NHQ35" i="12"/>
  <c r="NHR35" i="12"/>
  <c r="NHS35" i="12"/>
  <c r="NHT35" i="12"/>
  <c r="NHU35" i="12"/>
  <c r="NHV35" i="12"/>
  <c r="NHW35" i="12"/>
  <c r="NHX35" i="12"/>
  <c r="NHY35" i="12"/>
  <c r="NHZ35" i="12"/>
  <c r="NIA35" i="12"/>
  <c r="NIB35" i="12"/>
  <c r="NIC35" i="12"/>
  <c r="NID35" i="12"/>
  <c r="NIE35" i="12"/>
  <c r="NIF35" i="12"/>
  <c r="NIG35" i="12"/>
  <c r="NIH35" i="12"/>
  <c r="NII35" i="12"/>
  <c r="NIJ35" i="12"/>
  <c r="NIK35" i="12"/>
  <c r="NIL35" i="12"/>
  <c r="NIM35" i="12"/>
  <c r="NIN35" i="12"/>
  <c r="NIO35" i="12"/>
  <c r="NIP35" i="12"/>
  <c r="NIQ35" i="12"/>
  <c r="NIR35" i="12"/>
  <c r="NIS35" i="12"/>
  <c r="NIT35" i="12"/>
  <c r="NIU35" i="12"/>
  <c r="NIV35" i="12"/>
  <c r="NIW35" i="12"/>
  <c r="NIX35" i="12"/>
  <c r="NIY35" i="12"/>
  <c r="NIZ35" i="12"/>
  <c r="NJA35" i="12"/>
  <c r="NJB35" i="12"/>
  <c r="NJC35" i="12"/>
  <c r="NJD35" i="12"/>
  <c r="NJE35" i="12"/>
  <c r="NJF35" i="12"/>
  <c r="NJG35" i="12"/>
  <c r="NJH35" i="12"/>
  <c r="NJI35" i="12"/>
  <c r="NJJ35" i="12"/>
  <c r="NJK35" i="12"/>
  <c r="NJL35" i="12"/>
  <c r="NJM35" i="12"/>
  <c r="NJN35" i="12"/>
  <c r="NJO35" i="12"/>
  <c r="NJP35" i="12"/>
  <c r="NJQ35" i="12"/>
  <c r="NJR35" i="12"/>
  <c r="NJS35" i="12"/>
  <c r="NJT35" i="12"/>
  <c r="NJU35" i="12"/>
  <c r="NJV35" i="12"/>
  <c r="NJW35" i="12"/>
  <c r="NJX35" i="12"/>
  <c r="NJY35" i="12"/>
  <c r="NJZ35" i="12"/>
  <c r="NKA35" i="12"/>
  <c r="NKB35" i="12"/>
  <c r="NKC35" i="12"/>
  <c r="NKD35" i="12"/>
  <c r="NKE35" i="12"/>
  <c r="NKF35" i="12"/>
  <c r="NKG35" i="12"/>
  <c r="NKH35" i="12"/>
  <c r="NKI35" i="12"/>
  <c r="NKJ35" i="12"/>
  <c r="NKK35" i="12"/>
  <c r="NKL35" i="12"/>
  <c r="NKM35" i="12"/>
  <c r="NKN35" i="12"/>
  <c r="NKO35" i="12"/>
  <c r="NKP35" i="12"/>
  <c r="NKQ35" i="12"/>
  <c r="NKR35" i="12"/>
  <c r="NKS35" i="12"/>
  <c r="NKT35" i="12"/>
  <c r="NKU35" i="12"/>
  <c r="NKV35" i="12"/>
  <c r="NKW35" i="12"/>
  <c r="NKX35" i="12"/>
  <c r="NKY35" i="12"/>
  <c r="NKZ35" i="12"/>
  <c r="NLA35" i="12"/>
  <c r="NLB35" i="12"/>
  <c r="NLC35" i="12"/>
  <c r="NLD35" i="12"/>
  <c r="NLE35" i="12"/>
  <c r="NLF35" i="12"/>
  <c r="NLG35" i="12"/>
  <c r="NLH35" i="12"/>
  <c r="NLI35" i="12"/>
  <c r="NLJ35" i="12"/>
  <c r="NLK35" i="12"/>
  <c r="NLL35" i="12"/>
  <c r="NLM35" i="12"/>
  <c r="NLN35" i="12"/>
  <c r="NLO35" i="12"/>
  <c r="NLP35" i="12"/>
  <c r="NLQ35" i="12"/>
  <c r="NLR35" i="12"/>
  <c r="NLS35" i="12"/>
  <c r="NLT35" i="12"/>
  <c r="NLU35" i="12"/>
  <c r="NLV35" i="12"/>
  <c r="NLW35" i="12"/>
  <c r="NLX35" i="12"/>
  <c r="NLY35" i="12"/>
  <c r="NLZ35" i="12"/>
  <c r="NMA35" i="12"/>
  <c r="NMB35" i="12"/>
  <c r="NMC35" i="12"/>
  <c r="NMD35" i="12"/>
  <c r="NME35" i="12"/>
  <c r="NMF35" i="12"/>
  <c r="NMG35" i="12"/>
  <c r="NMH35" i="12"/>
  <c r="NMI35" i="12"/>
  <c r="NMJ35" i="12"/>
  <c r="NMK35" i="12"/>
  <c r="NML35" i="12"/>
  <c r="NMM35" i="12"/>
  <c r="NMN35" i="12"/>
  <c r="NMO35" i="12"/>
  <c r="NMP35" i="12"/>
  <c r="NMQ35" i="12"/>
  <c r="NMR35" i="12"/>
  <c r="NMS35" i="12"/>
  <c r="NMT35" i="12"/>
  <c r="NMU35" i="12"/>
  <c r="NMV35" i="12"/>
  <c r="NMW35" i="12"/>
  <c r="NMX35" i="12"/>
  <c r="NMY35" i="12"/>
  <c r="NMZ35" i="12"/>
  <c r="NNA35" i="12"/>
  <c r="NNB35" i="12"/>
  <c r="NNC35" i="12"/>
  <c r="NND35" i="12"/>
  <c r="NNE35" i="12"/>
  <c r="NNF35" i="12"/>
  <c r="NNG35" i="12"/>
  <c r="NNH35" i="12"/>
  <c r="NNI35" i="12"/>
  <c r="NNJ35" i="12"/>
  <c r="NNK35" i="12"/>
  <c r="NNL35" i="12"/>
  <c r="NNM35" i="12"/>
  <c r="NNN35" i="12"/>
  <c r="NNO35" i="12"/>
  <c r="NNP35" i="12"/>
  <c r="NNQ35" i="12"/>
  <c r="NNR35" i="12"/>
  <c r="NNS35" i="12"/>
  <c r="NNT35" i="12"/>
  <c r="NNU35" i="12"/>
  <c r="NNV35" i="12"/>
  <c r="NNW35" i="12"/>
  <c r="NNX35" i="12"/>
  <c r="NNY35" i="12"/>
  <c r="NNZ35" i="12"/>
  <c r="NOA35" i="12"/>
  <c r="NOB35" i="12"/>
  <c r="NOC35" i="12"/>
  <c r="NOD35" i="12"/>
  <c r="NOE35" i="12"/>
  <c r="NOF35" i="12"/>
  <c r="NOG35" i="12"/>
  <c r="NOH35" i="12"/>
  <c r="NOI35" i="12"/>
  <c r="NOJ35" i="12"/>
  <c r="NOK35" i="12"/>
  <c r="NOL35" i="12"/>
  <c r="NOM35" i="12"/>
  <c r="NON35" i="12"/>
  <c r="NOO35" i="12"/>
  <c r="NOP35" i="12"/>
  <c r="NOQ35" i="12"/>
  <c r="NOR35" i="12"/>
  <c r="NOS35" i="12"/>
  <c r="NOT35" i="12"/>
  <c r="NOU35" i="12"/>
  <c r="NOV35" i="12"/>
  <c r="NOW35" i="12"/>
  <c r="NOX35" i="12"/>
  <c r="NOY35" i="12"/>
  <c r="NOZ35" i="12"/>
  <c r="NPA35" i="12"/>
  <c r="NPB35" i="12"/>
  <c r="NPC35" i="12"/>
  <c r="NPD35" i="12"/>
  <c r="NPE35" i="12"/>
  <c r="NPF35" i="12"/>
  <c r="NPG35" i="12"/>
  <c r="NPH35" i="12"/>
  <c r="NPI35" i="12"/>
  <c r="NPJ35" i="12"/>
  <c r="NPK35" i="12"/>
  <c r="NPL35" i="12"/>
  <c r="NPM35" i="12"/>
  <c r="NPN35" i="12"/>
  <c r="NPO35" i="12"/>
  <c r="NPP35" i="12"/>
  <c r="NPQ35" i="12"/>
  <c r="NPR35" i="12"/>
  <c r="NPS35" i="12"/>
  <c r="NPT35" i="12"/>
  <c r="NPU35" i="12"/>
  <c r="NPV35" i="12"/>
  <c r="NPW35" i="12"/>
  <c r="NPX35" i="12"/>
  <c r="NPY35" i="12"/>
  <c r="NPZ35" i="12"/>
  <c r="NQA35" i="12"/>
  <c r="NQB35" i="12"/>
  <c r="NQC35" i="12"/>
  <c r="NQD35" i="12"/>
  <c r="NQE35" i="12"/>
  <c r="NQF35" i="12"/>
  <c r="NQG35" i="12"/>
  <c r="NQH35" i="12"/>
  <c r="NQI35" i="12"/>
  <c r="NQJ35" i="12"/>
  <c r="NQK35" i="12"/>
  <c r="NQL35" i="12"/>
  <c r="NQM35" i="12"/>
  <c r="NQN35" i="12"/>
  <c r="NQO35" i="12"/>
  <c r="NQP35" i="12"/>
  <c r="NQQ35" i="12"/>
  <c r="NQR35" i="12"/>
  <c r="NQS35" i="12"/>
  <c r="NQT35" i="12"/>
  <c r="NQU35" i="12"/>
  <c r="NQV35" i="12"/>
  <c r="NQW35" i="12"/>
  <c r="NQX35" i="12"/>
  <c r="NQY35" i="12"/>
  <c r="NQZ35" i="12"/>
  <c r="NRA35" i="12"/>
  <c r="NRB35" i="12"/>
  <c r="NRC35" i="12"/>
  <c r="NRD35" i="12"/>
  <c r="NRE35" i="12"/>
  <c r="NRF35" i="12"/>
  <c r="NRG35" i="12"/>
  <c r="NRH35" i="12"/>
  <c r="NRI35" i="12"/>
  <c r="NRJ35" i="12"/>
  <c r="NRK35" i="12"/>
  <c r="NRL35" i="12"/>
  <c r="NRM35" i="12"/>
  <c r="NRN35" i="12"/>
  <c r="NRO35" i="12"/>
  <c r="NRP35" i="12"/>
  <c r="NRQ35" i="12"/>
  <c r="NRR35" i="12"/>
  <c r="NRS35" i="12"/>
  <c r="NRT35" i="12"/>
  <c r="NRU35" i="12"/>
  <c r="NRV35" i="12"/>
  <c r="NRW35" i="12"/>
  <c r="NRX35" i="12"/>
  <c r="NRY35" i="12"/>
  <c r="NRZ35" i="12"/>
  <c r="NSA35" i="12"/>
  <c r="NSB35" i="12"/>
  <c r="NSC35" i="12"/>
  <c r="NSD35" i="12"/>
  <c r="NSE35" i="12"/>
  <c r="NSF35" i="12"/>
  <c r="NSG35" i="12"/>
  <c r="NSH35" i="12"/>
  <c r="NSI35" i="12"/>
  <c r="NSJ35" i="12"/>
  <c r="NSK35" i="12"/>
  <c r="NSL35" i="12"/>
  <c r="NSM35" i="12"/>
  <c r="NSN35" i="12"/>
  <c r="NSO35" i="12"/>
  <c r="NSP35" i="12"/>
  <c r="NSQ35" i="12"/>
  <c r="NSR35" i="12"/>
  <c r="NSS35" i="12"/>
  <c r="NST35" i="12"/>
  <c r="NSU35" i="12"/>
  <c r="NSV35" i="12"/>
  <c r="NSW35" i="12"/>
  <c r="NSX35" i="12"/>
  <c r="NSY35" i="12"/>
  <c r="NSZ35" i="12"/>
  <c r="NTA35" i="12"/>
  <c r="NTB35" i="12"/>
  <c r="NTC35" i="12"/>
  <c r="NTD35" i="12"/>
  <c r="NTE35" i="12"/>
  <c r="NTF35" i="12"/>
  <c r="NTG35" i="12"/>
  <c r="NTH35" i="12"/>
  <c r="NTI35" i="12"/>
  <c r="NTJ35" i="12"/>
  <c r="NTK35" i="12"/>
  <c r="NTL35" i="12"/>
  <c r="NTM35" i="12"/>
  <c r="NTN35" i="12"/>
  <c r="NTO35" i="12"/>
  <c r="NTP35" i="12"/>
  <c r="NTQ35" i="12"/>
  <c r="NTR35" i="12"/>
  <c r="NTS35" i="12"/>
  <c r="NTT35" i="12"/>
  <c r="NTU35" i="12"/>
  <c r="NTV35" i="12"/>
  <c r="NTW35" i="12"/>
  <c r="NTX35" i="12"/>
  <c r="NTY35" i="12"/>
  <c r="NTZ35" i="12"/>
  <c r="NUA35" i="12"/>
  <c r="NUB35" i="12"/>
  <c r="NUC35" i="12"/>
  <c r="NUD35" i="12"/>
  <c r="NUE35" i="12"/>
  <c r="NUF35" i="12"/>
  <c r="NUG35" i="12"/>
  <c r="NUH35" i="12"/>
  <c r="NUI35" i="12"/>
  <c r="NUJ35" i="12"/>
  <c r="NUK35" i="12"/>
  <c r="NUL35" i="12"/>
  <c r="NUM35" i="12"/>
  <c r="NUN35" i="12"/>
  <c r="NUO35" i="12"/>
  <c r="NUP35" i="12"/>
  <c r="NUQ35" i="12"/>
  <c r="NUR35" i="12"/>
  <c r="NUS35" i="12"/>
  <c r="NUT35" i="12"/>
  <c r="NUU35" i="12"/>
  <c r="NUV35" i="12"/>
  <c r="NUW35" i="12"/>
  <c r="NUX35" i="12"/>
  <c r="NUY35" i="12"/>
  <c r="NUZ35" i="12"/>
  <c r="NVA35" i="12"/>
  <c r="NVB35" i="12"/>
  <c r="NVC35" i="12"/>
  <c r="NVD35" i="12"/>
  <c r="NVE35" i="12"/>
  <c r="NVF35" i="12"/>
  <c r="NVG35" i="12"/>
  <c r="NVH35" i="12"/>
  <c r="NVI35" i="12"/>
  <c r="NVJ35" i="12"/>
  <c r="NVK35" i="12"/>
  <c r="NVL35" i="12"/>
  <c r="NVM35" i="12"/>
  <c r="NVN35" i="12"/>
  <c r="NVO35" i="12"/>
  <c r="NVP35" i="12"/>
  <c r="NVQ35" i="12"/>
  <c r="NVR35" i="12"/>
  <c r="NVS35" i="12"/>
  <c r="NVT35" i="12"/>
  <c r="NVU35" i="12"/>
  <c r="NVV35" i="12"/>
  <c r="NVW35" i="12"/>
  <c r="NVX35" i="12"/>
  <c r="NVY35" i="12"/>
  <c r="NVZ35" i="12"/>
  <c r="NWA35" i="12"/>
  <c r="NWB35" i="12"/>
  <c r="NWC35" i="12"/>
  <c r="NWD35" i="12"/>
  <c r="NWE35" i="12"/>
  <c r="NWF35" i="12"/>
  <c r="NWG35" i="12"/>
  <c r="NWH35" i="12"/>
  <c r="NWI35" i="12"/>
  <c r="NWJ35" i="12"/>
  <c r="NWK35" i="12"/>
  <c r="NWL35" i="12"/>
  <c r="NWM35" i="12"/>
  <c r="NWN35" i="12"/>
  <c r="NWO35" i="12"/>
  <c r="NWP35" i="12"/>
  <c r="NWQ35" i="12"/>
  <c r="NWR35" i="12"/>
  <c r="NWS35" i="12"/>
  <c r="NWT35" i="12"/>
  <c r="NWU35" i="12"/>
  <c r="NWV35" i="12"/>
  <c r="NWW35" i="12"/>
  <c r="NWX35" i="12"/>
  <c r="NWY35" i="12"/>
  <c r="NWZ35" i="12"/>
  <c r="NXA35" i="12"/>
  <c r="NXB35" i="12"/>
  <c r="NXC35" i="12"/>
  <c r="NXD35" i="12"/>
  <c r="NXE35" i="12"/>
  <c r="NXF35" i="12"/>
  <c r="NXG35" i="12"/>
  <c r="NXH35" i="12"/>
  <c r="NXI35" i="12"/>
  <c r="NXJ35" i="12"/>
  <c r="NXK35" i="12"/>
  <c r="NXL35" i="12"/>
  <c r="NXM35" i="12"/>
  <c r="NXN35" i="12"/>
  <c r="NXO35" i="12"/>
  <c r="NXP35" i="12"/>
  <c r="NXQ35" i="12"/>
  <c r="NXR35" i="12"/>
  <c r="NXS35" i="12"/>
  <c r="NXT35" i="12"/>
  <c r="NXU35" i="12"/>
  <c r="NXV35" i="12"/>
  <c r="NXW35" i="12"/>
  <c r="NXX35" i="12"/>
  <c r="NXY35" i="12"/>
  <c r="NXZ35" i="12"/>
  <c r="NYA35" i="12"/>
  <c r="NYB35" i="12"/>
  <c r="NYC35" i="12"/>
  <c r="NYD35" i="12"/>
  <c r="NYE35" i="12"/>
  <c r="NYF35" i="12"/>
  <c r="NYG35" i="12"/>
  <c r="NYH35" i="12"/>
  <c r="NYI35" i="12"/>
  <c r="NYJ35" i="12"/>
  <c r="NYK35" i="12"/>
  <c r="NYL35" i="12"/>
  <c r="NYM35" i="12"/>
  <c r="NYN35" i="12"/>
  <c r="NYO35" i="12"/>
  <c r="NYP35" i="12"/>
  <c r="NYQ35" i="12"/>
  <c r="NYR35" i="12"/>
  <c r="NYS35" i="12"/>
  <c r="NYT35" i="12"/>
  <c r="NYU35" i="12"/>
  <c r="NYV35" i="12"/>
  <c r="NYW35" i="12"/>
  <c r="NYX35" i="12"/>
  <c r="NYY35" i="12"/>
  <c r="NYZ35" i="12"/>
  <c r="NZA35" i="12"/>
  <c r="NZB35" i="12"/>
  <c r="NZC35" i="12"/>
  <c r="NZD35" i="12"/>
  <c r="NZE35" i="12"/>
  <c r="NZF35" i="12"/>
  <c r="NZG35" i="12"/>
  <c r="NZH35" i="12"/>
  <c r="NZI35" i="12"/>
  <c r="NZJ35" i="12"/>
  <c r="NZK35" i="12"/>
  <c r="NZL35" i="12"/>
  <c r="NZM35" i="12"/>
  <c r="NZN35" i="12"/>
  <c r="NZO35" i="12"/>
  <c r="NZP35" i="12"/>
  <c r="NZQ35" i="12"/>
  <c r="NZR35" i="12"/>
  <c r="NZS35" i="12"/>
  <c r="NZT35" i="12"/>
  <c r="NZU35" i="12"/>
  <c r="NZV35" i="12"/>
  <c r="NZW35" i="12"/>
  <c r="NZX35" i="12"/>
  <c r="NZY35" i="12"/>
  <c r="NZZ35" i="12"/>
  <c r="OAA35" i="12"/>
  <c r="OAB35" i="12"/>
  <c r="OAC35" i="12"/>
  <c r="OAD35" i="12"/>
  <c r="OAE35" i="12"/>
  <c r="OAF35" i="12"/>
  <c r="OAG35" i="12"/>
  <c r="OAH35" i="12"/>
  <c r="OAI35" i="12"/>
  <c r="OAJ35" i="12"/>
  <c r="OAK35" i="12"/>
  <c r="OAL35" i="12"/>
  <c r="OAM35" i="12"/>
  <c r="OAN35" i="12"/>
  <c r="OAO35" i="12"/>
  <c r="OAP35" i="12"/>
  <c r="OAQ35" i="12"/>
  <c r="OAR35" i="12"/>
  <c r="OAS35" i="12"/>
  <c r="OAT35" i="12"/>
  <c r="OAU35" i="12"/>
  <c r="OAV35" i="12"/>
  <c r="OAW35" i="12"/>
  <c r="OAX35" i="12"/>
  <c r="OAY35" i="12"/>
  <c r="OAZ35" i="12"/>
  <c r="OBA35" i="12"/>
  <c r="OBB35" i="12"/>
  <c r="OBC35" i="12"/>
  <c r="OBD35" i="12"/>
  <c r="OBE35" i="12"/>
  <c r="OBF35" i="12"/>
  <c r="OBG35" i="12"/>
  <c r="OBH35" i="12"/>
  <c r="OBI35" i="12"/>
  <c r="OBJ35" i="12"/>
  <c r="OBK35" i="12"/>
  <c r="OBL35" i="12"/>
  <c r="OBM35" i="12"/>
  <c r="OBN35" i="12"/>
  <c r="OBO35" i="12"/>
  <c r="OBP35" i="12"/>
  <c r="OBQ35" i="12"/>
  <c r="OBR35" i="12"/>
  <c r="OBS35" i="12"/>
  <c r="OBT35" i="12"/>
  <c r="OBU35" i="12"/>
  <c r="OBV35" i="12"/>
  <c r="OBW35" i="12"/>
  <c r="OBX35" i="12"/>
  <c r="OBY35" i="12"/>
  <c r="OBZ35" i="12"/>
  <c r="OCA35" i="12"/>
  <c r="OCB35" i="12"/>
  <c r="OCC35" i="12"/>
  <c r="OCD35" i="12"/>
  <c r="OCE35" i="12"/>
  <c r="OCF35" i="12"/>
  <c r="OCG35" i="12"/>
  <c r="OCH35" i="12"/>
  <c r="OCI35" i="12"/>
  <c r="OCJ35" i="12"/>
  <c r="OCK35" i="12"/>
  <c r="OCL35" i="12"/>
  <c r="OCM35" i="12"/>
  <c r="OCN35" i="12"/>
  <c r="OCO35" i="12"/>
  <c r="OCP35" i="12"/>
  <c r="OCQ35" i="12"/>
  <c r="OCR35" i="12"/>
  <c r="OCS35" i="12"/>
  <c r="OCT35" i="12"/>
  <c r="OCU35" i="12"/>
  <c r="OCV35" i="12"/>
  <c r="OCW35" i="12"/>
  <c r="OCX35" i="12"/>
  <c r="OCY35" i="12"/>
  <c r="OCZ35" i="12"/>
  <c r="ODA35" i="12"/>
  <c r="ODB35" i="12"/>
  <c r="ODC35" i="12"/>
  <c r="ODD35" i="12"/>
  <c r="ODE35" i="12"/>
  <c r="ODF35" i="12"/>
  <c r="ODG35" i="12"/>
  <c r="ODH35" i="12"/>
  <c r="ODI35" i="12"/>
  <c r="ODJ35" i="12"/>
  <c r="ODK35" i="12"/>
  <c r="ODL35" i="12"/>
  <c r="ODM35" i="12"/>
  <c r="ODN35" i="12"/>
  <c r="ODO35" i="12"/>
  <c r="ODP35" i="12"/>
  <c r="ODQ35" i="12"/>
  <c r="ODR35" i="12"/>
  <c r="ODS35" i="12"/>
  <c r="ODT35" i="12"/>
  <c r="ODU35" i="12"/>
  <c r="ODV35" i="12"/>
  <c r="ODW35" i="12"/>
  <c r="ODX35" i="12"/>
  <c r="ODY35" i="12"/>
  <c r="ODZ35" i="12"/>
  <c r="OEA35" i="12"/>
  <c r="OEB35" i="12"/>
  <c r="OEC35" i="12"/>
  <c r="OED35" i="12"/>
  <c r="OEE35" i="12"/>
  <c r="OEF35" i="12"/>
  <c r="OEG35" i="12"/>
  <c r="OEH35" i="12"/>
  <c r="OEI35" i="12"/>
  <c r="OEJ35" i="12"/>
  <c r="OEK35" i="12"/>
  <c r="OEL35" i="12"/>
  <c r="OEM35" i="12"/>
  <c r="OEN35" i="12"/>
  <c r="OEO35" i="12"/>
  <c r="OEP35" i="12"/>
  <c r="OEQ35" i="12"/>
  <c r="OER35" i="12"/>
  <c r="OES35" i="12"/>
  <c r="OET35" i="12"/>
  <c r="OEU35" i="12"/>
  <c r="OEV35" i="12"/>
  <c r="OEW35" i="12"/>
  <c r="OEX35" i="12"/>
  <c r="OEY35" i="12"/>
  <c r="OEZ35" i="12"/>
  <c r="OFA35" i="12"/>
  <c r="OFB35" i="12"/>
  <c r="OFC35" i="12"/>
  <c r="OFD35" i="12"/>
  <c r="OFE35" i="12"/>
  <c r="OFF35" i="12"/>
  <c r="OFG35" i="12"/>
  <c r="OFH35" i="12"/>
  <c r="OFI35" i="12"/>
  <c r="OFJ35" i="12"/>
  <c r="OFK35" i="12"/>
  <c r="OFL35" i="12"/>
  <c r="OFM35" i="12"/>
  <c r="OFN35" i="12"/>
  <c r="OFO35" i="12"/>
  <c r="OFP35" i="12"/>
  <c r="OFQ35" i="12"/>
  <c r="OFR35" i="12"/>
  <c r="OFS35" i="12"/>
  <c r="OFT35" i="12"/>
  <c r="OFU35" i="12"/>
  <c r="OFV35" i="12"/>
  <c r="OFW35" i="12"/>
  <c r="OFX35" i="12"/>
  <c r="OFY35" i="12"/>
  <c r="OFZ35" i="12"/>
  <c r="OGA35" i="12"/>
  <c r="OGB35" i="12"/>
  <c r="OGC35" i="12"/>
  <c r="OGD35" i="12"/>
  <c r="OGE35" i="12"/>
  <c r="OGF35" i="12"/>
  <c r="OGG35" i="12"/>
  <c r="OGH35" i="12"/>
  <c r="OGI35" i="12"/>
  <c r="OGJ35" i="12"/>
  <c r="OGK35" i="12"/>
  <c r="OGL35" i="12"/>
  <c r="OGM35" i="12"/>
  <c r="OGN35" i="12"/>
  <c r="OGO35" i="12"/>
  <c r="OGP35" i="12"/>
  <c r="OGQ35" i="12"/>
  <c r="OGR35" i="12"/>
  <c r="OGS35" i="12"/>
  <c r="OGT35" i="12"/>
  <c r="OGU35" i="12"/>
  <c r="OGV35" i="12"/>
  <c r="OGW35" i="12"/>
  <c r="OGX35" i="12"/>
  <c r="OGY35" i="12"/>
  <c r="OGZ35" i="12"/>
  <c r="OHA35" i="12"/>
  <c r="OHB35" i="12"/>
  <c r="OHC35" i="12"/>
  <c r="OHD35" i="12"/>
  <c r="OHE35" i="12"/>
  <c r="OHF35" i="12"/>
  <c r="OHG35" i="12"/>
  <c r="OHH35" i="12"/>
  <c r="OHI35" i="12"/>
  <c r="OHJ35" i="12"/>
  <c r="OHK35" i="12"/>
  <c r="OHL35" i="12"/>
  <c r="OHM35" i="12"/>
  <c r="OHN35" i="12"/>
  <c r="OHO35" i="12"/>
  <c r="OHP35" i="12"/>
  <c r="OHQ35" i="12"/>
  <c r="OHR35" i="12"/>
  <c r="OHS35" i="12"/>
  <c r="OHT35" i="12"/>
  <c r="OHU35" i="12"/>
  <c r="OHV35" i="12"/>
  <c r="OHW35" i="12"/>
  <c r="OHX35" i="12"/>
  <c r="OHY35" i="12"/>
  <c r="OHZ35" i="12"/>
  <c r="OIA35" i="12"/>
  <c r="OIB35" i="12"/>
  <c r="OIC35" i="12"/>
  <c r="OID35" i="12"/>
  <c r="OIE35" i="12"/>
  <c r="OIF35" i="12"/>
  <c r="OIG35" i="12"/>
  <c r="OIH35" i="12"/>
  <c r="OII35" i="12"/>
  <c r="OIJ35" i="12"/>
  <c r="OIK35" i="12"/>
  <c r="OIL35" i="12"/>
  <c r="OIM35" i="12"/>
  <c r="OIN35" i="12"/>
  <c r="OIO35" i="12"/>
  <c r="OIP35" i="12"/>
  <c r="OIQ35" i="12"/>
  <c r="OIR35" i="12"/>
  <c r="OIS35" i="12"/>
  <c r="OIT35" i="12"/>
  <c r="OIU35" i="12"/>
  <c r="OIV35" i="12"/>
  <c r="OIW35" i="12"/>
  <c r="OIX35" i="12"/>
  <c r="OIY35" i="12"/>
  <c r="OIZ35" i="12"/>
  <c r="OJA35" i="12"/>
  <c r="OJB35" i="12"/>
  <c r="OJC35" i="12"/>
  <c r="OJD35" i="12"/>
  <c r="OJE35" i="12"/>
  <c r="OJF35" i="12"/>
  <c r="OJG35" i="12"/>
  <c r="OJH35" i="12"/>
  <c r="OJI35" i="12"/>
  <c r="OJJ35" i="12"/>
  <c r="OJK35" i="12"/>
  <c r="OJL35" i="12"/>
  <c r="OJM35" i="12"/>
  <c r="OJN35" i="12"/>
  <c r="OJO35" i="12"/>
  <c r="OJP35" i="12"/>
  <c r="OJQ35" i="12"/>
  <c r="OJR35" i="12"/>
  <c r="OJS35" i="12"/>
  <c r="OJT35" i="12"/>
  <c r="OJU35" i="12"/>
  <c r="OJV35" i="12"/>
  <c r="OJW35" i="12"/>
  <c r="OJX35" i="12"/>
  <c r="OJY35" i="12"/>
  <c r="OJZ35" i="12"/>
  <c r="OKA35" i="12"/>
  <c r="OKB35" i="12"/>
  <c r="OKC35" i="12"/>
  <c r="OKD35" i="12"/>
  <c r="OKE35" i="12"/>
  <c r="OKF35" i="12"/>
  <c r="OKG35" i="12"/>
  <c r="OKH35" i="12"/>
  <c r="OKI35" i="12"/>
  <c r="OKJ35" i="12"/>
  <c r="OKK35" i="12"/>
  <c r="OKL35" i="12"/>
  <c r="OKM35" i="12"/>
  <c r="OKN35" i="12"/>
  <c r="OKO35" i="12"/>
  <c r="OKP35" i="12"/>
  <c r="OKQ35" i="12"/>
  <c r="OKR35" i="12"/>
  <c r="OKS35" i="12"/>
  <c r="OKT35" i="12"/>
  <c r="OKU35" i="12"/>
  <c r="OKV35" i="12"/>
  <c r="OKW35" i="12"/>
  <c r="OKX35" i="12"/>
  <c r="OKY35" i="12"/>
  <c r="OKZ35" i="12"/>
  <c r="OLA35" i="12"/>
  <c r="OLB35" i="12"/>
  <c r="OLC35" i="12"/>
  <c r="OLD35" i="12"/>
  <c r="OLE35" i="12"/>
  <c r="OLF35" i="12"/>
  <c r="OLG35" i="12"/>
  <c r="OLH35" i="12"/>
  <c r="OLI35" i="12"/>
  <c r="OLJ35" i="12"/>
  <c r="OLK35" i="12"/>
  <c r="OLL35" i="12"/>
  <c r="OLM35" i="12"/>
  <c r="OLN35" i="12"/>
  <c r="OLO35" i="12"/>
  <c r="OLP35" i="12"/>
  <c r="OLQ35" i="12"/>
  <c r="OLR35" i="12"/>
  <c r="OLS35" i="12"/>
  <c r="OLT35" i="12"/>
  <c r="OLU35" i="12"/>
  <c r="OLV35" i="12"/>
  <c r="OLW35" i="12"/>
  <c r="OLX35" i="12"/>
  <c r="OLY35" i="12"/>
  <c r="OLZ35" i="12"/>
  <c r="OMA35" i="12"/>
  <c r="OMB35" i="12"/>
  <c r="OMC35" i="12"/>
  <c r="OMD35" i="12"/>
  <c r="OME35" i="12"/>
  <c r="OMF35" i="12"/>
  <c r="OMG35" i="12"/>
  <c r="OMH35" i="12"/>
  <c r="OMI35" i="12"/>
  <c r="OMJ35" i="12"/>
  <c r="OMK35" i="12"/>
  <c r="OML35" i="12"/>
  <c r="OMM35" i="12"/>
  <c r="OMN35" i="12"/>
  <c r="OMO35" i="12"/>
  <c r="OMP35" i="12"/>
  <c r="OMQ35" i="12"/>
  <c r="OMR35" i="12"/>
  <c r="OMS35" i="12"/>
  <c r="OMT35" i="12"/>
  <c r="OMU35" i="12"/>
  <c r="OMV35" i="12"/>
  <c r="OMW35" i="12"/>
  <c r="OMX35" i="12"/>
  <c r="OMY35" i="12"/>
  <c r="OMZ35" i="12"/>
  <c r="ONA35" i="12"/>
  <c r="ONB35" i="12"/>
  <c r="ONC35" i="12"/>
  <c r="OND35" i="12"/>
  <c r="ONE35" i="12"/>
  <c r="ONF35" i="12"/>
  <c r="ONG35" i="12"/>
  <c r="ONH35" i="12"/>
  <c r="ONI35" i="12"/>
  <c r="ONJ35" i="12"/>
  <c r="ONK35" i="12"/>
  <c r="ONL35" i="12"/>
  <c r="ONM35" i="12"/>
  <c r="ONN35" i="12"/>
  <c r="ONO35" i="12"/>
  <c r="ONP35" i="12"/>
  <c r="ONQ35" i="12"/>
  <c r="ONR35" i="12"/>
  <c r="ONS35" i="12"/>
  <c r="ONT35" i="12"/>
  <c r="ONU35" i="12"/>
  <c r="ONV35" i="12"/>
  <c r="ONW35" i="12"/>
  <c r="ONX35" i="12"/>
  <c r="ONY35" i="12"/>
  <c r="ONZ35" i="12"/>
  <c r="OOA35" i="12"/>
  <c r="OOB35" i="12"/>
  <c r="OOC35" i="12"/>
  <c r="OOD35" i="12"/>
  <c r="OOE35" i="12"/>
  <c r="OOF35" i="12"/>
  <c r="OOG35" i="12"/>
  <c r="OOH35" i="12"/>
  <c r="OOI35" i="12"/>
  <c r="OOJ35" i="12"/>
  <c r="OOK35" i="12"/>
  <c r="OOL35" i="12"/>
  <c r="OOM35" i="12"/>
  <c r="OON35" i="12"/>
  <c r="OOO35" i="12"/>
  <c r="OOP35" i="12"/>
  <c r="OOQ35" i="12"/>
  <c r="OOR35" i="12"/>
  <c r="OOS35" i="12"/>
  <c r="OOT35" i="12"/>
  <c r="OOU35" i="12"/>
  <c r="OOV35" i="12"/>
  <c r="OOW35" i="12"/>
  <c r="OOX35" i="12"/>
  <c r="OOY35" i="12"/>
  <c r="OOZ35" i="12"/>
  <c r="OPA35" i="12"/>
  <c r="OPB35" i="12"/>
  <c r="OPC35" i="12"/>
  <c r="OPD35" i="12"/>
  <c r="OPE35" i="12"/>
  <c r="OPF35" i="12"/>
  <c r="OPG35" i="12"/>
  <c r="OPH35" i="12"/>
  <c r="OPI35" i="12"/>
  <c r="OPJ35" i="12"/>
  <c r="OPK35" i="12"/>
  <c r="OPL35" i="12"/>
  <c r="OPM35" i="12"/>
  <c r="OPN35" i="12"/>
  <c r="OPO35" i="12"/>
  <c r="OPP35" i="12"/>
  <c r="OPQ35" i="12"/>
  <c r="OPR35" i="12"/>
  <c r="OPS35" i="12"/>
  <c r="OPT35" i="12"/>
  <c r="OPU35" i="12"/>
  <c r="OPV35" i="12"/>
  <c r="OPW35" i="12"/>
  <c r="OPX35" i="12"/>
  <c r="OPY35" i="12"/>
  <c r="OPZ35" i="12"/>
  <c r="OQA35" i="12"/>
  <c r="OQB35" i="12"/>
  <c r="OQC35" i="12"/>
  <c r="OQD35" i="12"/>
  <c r="OQE35" i="12"/>
  <c r="OQF35" i="12"/>
  <c r="OQG35" i="12"/>
  <c r="OQH35" i="12"/>
  <c r="OQI35" i="12"/>
  <c r="OQJ35" i="12"/>
  <c r="OQK35" i="12"/>
  <c r="OQL35" i="12"/>
  <c r="OQM35" i="12"/>
  <c r="OQN35" i="12"/>
  <c r="OQO35" i="12"/>
  <c r="OQP35" i="12"/>
  <c r="OQQ35" i="12"/>
  <c r="OQR35" i="12"/>
  <c r="OQS35" i="12"/>
  <c r="OQT35" i="12"/>
  <c r="OQU35" i="12"/>
  <c r="OQV35" i="12"/>
  <c r="OQW35" i="12"/>
  <c r="OQX35" i="12"/>
  <c r="OQY35" i="12"/>
  <c r="OQZ35" i="12"/>
  <c r="ORA35" i="12"/>
  <c r="ORB35" i="12"/>
  <c r="ORC35" i="12"/>
  <c r="ORD35" i="12"/>
  <c r="ORE35" i="12"/>
  <c r="ORF35" i="12"/>
  <c r="ORG35" i="12"/>
  <c r="ORH35" i="12"/>
  <c r="ORI35" i="12"/>
  <c r="ORJ35" i="12"/>
  <c r="ORK35" i="12"/>
  <c r="ORL35" i="12"/>
  <c r="ORM35" i="12"/>
  <c r="ORN35" i="12"/>
  <c r="ORO35" i="12"/>
  <c r="ORP35" i="12"/>
  <c r="ORQ35" i="12"/>
  <c r="ORR35" i="12"/>
  <c r="ORS35" i="12"/>
  <c r="ORT35" i="12"/>
  <c r="ORU35" i="12"/>
  <c r="ORV35" i="12"/>
  <c r="ORW35" i="12"/>
  <c r="ORX35" i="12"/>
  <c r="ORY35" i="12"/>
  <c r="ORZ35" i="12"/>
  <c r="OSA35" i="12"/>
  <c r="OSB35" i="12"/>
  <c r="OSC35" i="12"/>
  <c r="OSD35" i="12"/>
  <c r="OSE35" i="12"/>
  <c r="OSF35" i="12"/>
  <c r="OSG35" i="12"/>
  <c r="OSH35" i="12"/>
  <c r="OSI35" i="12"/>
  <c r="OSJ35" i="12"/>
  <c r="OSK35" i="12"/>
  <c r="OSL35" i="12"/>
  <c r="OSM35" i="12"/>
  <c r="OSN35" i="12"/>
  <c r="OSO35" i="12"/>
  <c r="OSP35" i="12"/>
  <c r="OSQ35" i="12"/>
  <c r="OSR35" i="12"/>
  <c r="OSS35" i="12"/>
  <c r="OST35" i="12"/>
  <c r="OSU35" i="12"/>
  <c r="OSV35" i="12"/>
  <c r="OSW35" i="12"/>
  <c r="OSX35" i="12"/>
  <c r="OSY35" i="12"/>
  <c r="OSZ35" i="12"/>
  <c r="OTA35" i="12"/>
  <c r="OTB35" i="12"/>
  <c r="OTC35" i="12"/>
  <c r="OTD35" i="12"/>
  <c r="OTE35" i="12"/>
  <c r="OTF35" i="12"/>
  <c r="OTG35" i="12"/>
  <c r="OTH35" i="12"/>
  <c r="OTI35" i="12"/>
  <c r="OTJ35" i="12"/>
  <c r="OTK35" i="12"/>
  <c r="OTL35" i="12"/>
  <c r="OTM35" i="12"/>
  <c r="OTN35" i="12"/>
  <c r="OTO35" i="12"/>
  <c r="OTP35" i="12"/>
  <c r="OTQ35" i="12"/>
  <c r="OTR35" i="12"/>
  <c r="OTS35" i="12"/>
  <c r="OTT35" i="12"/>
  <c r="OTU35" i="12"/>
  <c r="OTV35" i="12"/>
  <c r="OTW35" i="12"/>
  <c r="OTX35" i="12"/>
  <c r="OTY35" i="12"/>
  <c r="OTZ35" i="12"/>
  <c r="OUA35" i="12"/>
  <c r="OUB35" i="12"/>
  <c r="OUC35" i="12"/>
  <c r="OUD35" i="12"/>
  <c r="OUE35" i="12"/>
  <c r="OUF35" i="12"/>
  <c r="OUG35" i="12"/>
  <c r="OUH35" i="12"/>
  <c r="OUI35" i="12"/>
  <c r="OUJ35" i="12"/>
  <c r="OUK35" i="12"/>
  <c r="OUL35" i="12"/>
  <c r="OUM35" i="12"/>
  <c r="OUN35" i="12"/>
  <c r="OUO35" i="12"/>
  <c r="OUP35" i="12"/>
  <c r="OUQ35" i="12"/>
  <c r="OUR35" i="12"/>
  <c r="OUS35" i="12"/>
  <c r="OUT35" i="12"/>
  <c r="OUU35" i="12"/>
  <c r="OUV35" i="12"/>
  <c r="OUW35" i="12"/>
  <c r="OUX35" i="12"/>
  <c r="OUY35" i="12"/>
  <c r="OUZ35" i="12"/>
  <c r="OVA35" i="12"/>
  <c r="OVB35" i="12"/>
  <c r="OVC35" i="12"/>
  <c r="OVD35" i="12"/>
  <c r="OVE35" i="12"/>
  <c r="OVF35" i="12"/>
  <c r="OVG35" i="12"/>
  <c r="OVH35" i="12"/>
  <c r="OVI35" i="12"/>
  <c r="OVJ35" i="12"/>
  <c r="OVK35" i="12"/>
  <c r="OVL35" i="12"/>
  <c r="OVM35" i="12"/>
  <c r="OVN35" i="12"/>
  <c r="OVO35" i="12"/>
  <c r="OVP35" i="12"/>
  <c r="OVQ35" i="12"/>
  <c r="OVR35" i="12"/>
  <c r="OVS35" i="12"/>
  <c r="OVT35" i="12"/>
  <c r="OVU35" i="12"/>
  <c r="OVV35" i="12"/>
  <c r="OVW35" i="12"/>
  <c r="OVX35" i="12"/>
  <c r="OVY35" i="12"/>
  <c r="OVZ35" i="12"/>
  <c r="OWA35" i="12"/>
  <c r="OWB35" i="12"/>
  <c r="OWC35" i="12"/>
  <c r="OWD35" i="12"/>
  <c r="OWE35" i="12"/>
  <c r="OWF35" i="12"/>
  <c r="OWG35" i="12"/>
  <c r="OWH35" i="12"/>
  <c r="OWI35" i="12"/>
  <c r="OWJ35" i="12"/>
  <c r="OWK35" i="12"/>
  <c r="OWL35" i="12"/>
  <c r="OWM35" i="12"/>
  <c r="OWN35" i="12"/>
  <c r="OWO35" i="12"/>
  <c r="OWP35" i="12"/>
  <c r="OWQ35" i="12"/>
  <c r="OWR35" i="12"/>
  <c r="OWS35" i="12"/>
  <c r="OWT35" i="12"/>
  <c r="OWU35" i="12"/>
  <c r="OWV35" i="12"/>
  <c r="OWW35" i="12"/>
  <c r="OWX35" i="12"/>
  <c r="OWY35" i="12"/>
  <c r="OWZ35" i="12"/>
  <c r="OXA35" i="12"/>
  <c r="OXB35" i="12"/>
  <c r="OXC35" i="12"/>
  <c r="OXD35" i="12"/>
  <c r="OXE35" i="12"/>
  <c r="OXF35" i="12"/>
  <c r="OXG35" i="12"/>
  <c r="OXH35" i="12"/>
  <c r="OXI35" i="12"/>
  <c r="OXJ35" i="12"/>
  <c r="OXK35" i="12"/>
  <c r="OXL35" i="12"/>
  <c r="OXM35" i="12"/>
  <c r="OXN35" i="12"/>
  <c r="OXO35" i="12"/>
  <c r="OXP35" i="12"/>
  <c r="OXQ35" i="12"/>
  <c r="OXR35" i="12"/>
  <c r="OXS35" i="12"/>
  <c r="OXT35" i="12"/>
  <c r="OXU35" i="12"/>
  <c r="OXV35" i="12"/>
  <c r="OXW35" i="12"/>
  <c r="OXX35" i="12"/>
  <c r="OXY35" i="12"/>
  <c r="OXZ35" i="12"/>
  <c r="OYA35" i="12"/>
  <c r="OYB35" i="12"/>
  <c r="OYC35" i="12"/>
  <c r="OYD35" i="12"/>
  <c r="OYE35" i="12"/>
  <c r="OYF35" i="12"/>
  <c r="OYG35" i="12"/>
  <c r="OYH35" i="12"/>
  <c r="OYI35" i="12"/>
  <c r="OYJ35" i="12"/>
  <c r="OYK35" i="12"/>
  <c r="OYL35" i="12"/>
  <c r="OYM35" i="12"/>
  <c r="OYN35" i="12"/>
  <c r="OYO35" i="12"/>
  <c r="OYP35" i="12"/>
  <c r="OYQ35" i="12"/>
  <c r="OYR35" i="12"/>
  <c r="OYS35" i="12"/>
  <c r="OYT35" i="12"/>
  <c r="OYU35" i="12"/>
  <c r="OYV35" i="12"/>
  <c r="OYW35" i="12"/>
  <c r="OYX35" i="12"/>
  <c r="OYY35" i="12"/>
  <c r="OYZ35" i="12"/>
  <c r="OZA35" i="12"/>
  <c r="OZB35" i="12"/>
  <c r="OZC35" i="12"/>
  <c r="OZD35" i="12"/>
  <c r="OZE35" i="12"/>
  <c r="OZF35" i="12"/>
  <c r="OZG35" i="12"/>
  <c r="OZH35" i="12"/>
  <c r="OZI35" i="12"/>
  <c r="OZJ35" i="12"/>
  <c r="OZK35" i="12"/>
  <c r="OZL35" i="12"/>
  <c r="OZM35" i="12"/>
  <c r="OZN35" i="12"/>
  <c r="OZO35" i="12"/>
  <c r="OZP35" i="12"/>
  <c r="OZQ35" i="12"/>
  <c r="OZR35" i="12"/>
  <c r="OZS35" i="12"/>
  <c r="OZT35" i="12"/>
  <c r="OZU35" i="12"/>
  <c r="OZV35" i="12"/>
  <c r="OZW35" i="12"/>
  <c r="OZX35" i="12"/>
  <c r="OZY35" i="12"/>
  <c r="OZZ35" i="12"/>
  <c r="PAA35" i="12"/>
  <c r="PAB35" i="12"/>
  <c r="PAC35" i="12"/>
  <c r="PAD35" i="12"/>
  <c r="PAE35" i="12"/>
  <c r="PAF35" i="12"/>
  <c r="PAG35" i="12"/>
  <c r="PAH35" i="12"/>
  <c r="PAI35" i="12"/>
  <c r="PAJ35" i="12"/>
  <c r="PAK35" i="12"/>
  <c r="PAL35" i="12"/>
  <c r="PAM35" i="12"/>
  <c r="PAN35" i="12"/>
  <c r="PAO35" i="12"/>
  <c r="PAP35" i="12"/>
  <c r="PAQ35" i="12"/>
  <c r="PAR35" i="12"/>
  <c r="PAS35" i="12"/>
  <c r="PAT35" i="12"/>
  <c r="PAU35" i="12"/>
  <c r="PAV35" i="12"/>
  <c r="PAW35" i="12"/>
  <c r="PAX35" i="12"/>
  <c r="PAY35" i="12"/>
  <c r="PAZ35" i="12"/>
  <c r="PBA35" i="12"/>
  <c r="PBB35" i="12"/>
  <c r="PBC35" i="12"/>
  <c r="PBD35" i="12"/>
  <c r="PBE35" i="12"/>
  <c r="PBF35" i="12"/>
  <c r="PBG35" i="12"/>
  <c r="PBH35" i="12"/>
  <c r="PBI35" i="12"/>
  <c r="PBJ35" i="12"/>
  <c r="PBK35" i="12"/>
  <c r="PBL35" i="12"/>
  <c r="PBM35" i="12"/>
  <c r="PBN35" i="12"/>
  <c r="PBO35" i="12"/>
  <c r="PBP35" i="12"/>
  <c r="PBQ35" i="12"/>
  <c r="PBR35" i="12"/>
  <c r="PBS35" i="12"/>
  <c r="PBT35" i="12"/>
  <c r="PBU35" i="12"/>
  <c r="PBV35" i="12"/>
  <c r="PBW35" i="12"/>
  <c r="PBX35" i="12"/>
  <c r="PBY35" i="12"/>
  <c r="PBZ35" i="12"/>
  <c r="PCA35" i="12"/>
  <c r="PCB35" i="12"/>
  <c r="PCC35" i="12"/>
  <c r="PCD35" i="12"/>
  <c r="PCE35" i="12"/>
  <c r="PCF35" i="12"/>
  <c r="PCG35" i="12"/>
  <c r="PCH35" i="12"/>
  <c r="PCI35" i="12"/>
  <c r="PCJ35" i="12"/>
  <c r="PCK35" i="12"/>
  <c r="PCL35" i="12"/>
  <c r="PCM35" i="12"/>
  <c r="PCN35" i="12"/>
  <c r="PCO35" i="12"/>
  <c r="PCP35" i="12"/>
  <c r="PCQ35" i="12"/>
  <c r="PCR35" i="12"/>
  <c r="PCS35" i="12"/>
  <c r="PCT35" i="12"/>
  <c r="PCU35" i="12"/>
  <c r="PCV35" i="12"/>
  <c r="PCW35" i="12"/>
  <c r="PCX35" i="12"/>
  <c r="PCY35" i="12"/>
  <c r="PCZ35" i="12"/>
  <c r="PDA35" i="12"/>
  <c r="PDB35" i="12"/>
  <c r="PDC35" i="12"/>
  <c r="PDD35" i="12"/>
  <c r="PDE35" i="12"/>
  <c r="PDF35" i="12"/>
  <c r="PDG35" i="12"/>
  <c r="PDH35" i="12"/>
  <c r="PDI35" i="12"/>
  <c r="PDJ35" i="12"/>
  <c r="PDK35" i="12"/>
  <c r="PDL35" i="12"/>
  <c r="PDM35" i="12"/>
  <c r="PDN35" i="12"/>
  <c r="PDO35" i="12"/>
  <c r="PDP35" i="12"/>
  <c r="PDQ35" i="12"/>
  <c r="PDR35" i="12"/>
  <c r="PDS35" i="12"/>
  <c r="PDT35" i="12"/>
  <c r="PDU35" i="12"/>
  <c r="PDV35" i="12"/>
  <c r="PDW35" i="12"/>
  <c r="PDX35" i="12"/>
  <c r="PDY35" i="12"/>
  <c r="PDZ35" i="12"/>
  <c r="PEA35" i="12"/>
  <c r="PEB35" i="12"/>
  <c r="PEC35" i="12"/>
  <c r="PED35" i="12"/>
  <c r="PEE35" i="12"/>
  <c r="PEF35" i="12"/>
  <c r="PEG35" i="12"/>
  <c r="PEH35" i="12"/>
  <c r="PEI35" i="12"/>
  <c r="PEJ35" i="12"/>
  <c r="PEK35" i="12"/>
  <c r="PEL35" i="12"/>
  <c r="PEM35" i="12"/>
  <c r="PEN35" i="12"/>
  <c r="PEO35" i="12"/>
  <c r="PEP35" i="12"/>
  <c r="PEQ35" i="12"/>
  <c r="PER35" i="12"/>
  <c r="PES35" i="12"/>
  <c r="PET35" i="12"/>
  <c r="PEU35" i="12"/>
  <c r="PEV35" i="12"/>
  <c r="PEW35" i="12"/>
  <c r="PEX35" i="12"/>
  <c r="PEY35" i="12"/>
  <c r="PEZ35" i="12"/>
  <c r="PFA35" i="12"/>
  <c r="PFB35" i="12"/>
  <c r="PFC35" i="12"/>
  <c r="PFD35" i="12"/>
  <c r="PFE35" i="12"/>
  <c r="PFF35" i="12"/>
  <c r="PFG35" i="12"/>
  <c r="PFH35" i="12"/>
  <c r="PFI35" i="12"/>
  <c r="PFJ35" i="12"/>
  <c r="PFK35" i="12"/>
  <c r="PFL35" i="12"/>
  <c r="PFM35" i="12"/>
  <c r="PFN35" i="12"/>
  <c r="PFO35" i="12"/>
  <c r="PFP35" i="12"/>
  <c r="PFQ35" i="12"/>
  <c r="PFR35" i="12"/>
  <c r="PFS35" i="12"/>
  <c r="PFT35" i="12"/>
  <c r="PFU35" i="12"/>
  <c r="PFV35" i="12"/>
  <c r="PFW35" i="12"/>
  <c r="PFX35" i="12"/>
  <c r="PFY35" i="12"/>
  <c r="PFZ35" i="12"/>
  <c r="PGA35" i="12"/>
  <c r="PGB35" i="12"/>
  <c r="PGC35" i="12"/>
  <c r="PGD35" i="12"/>
  <c r="PGE35" i="12"/>
  <c r="PGF35" i="12"/>
  <c r="PGG35" i="12"/>
  <c r="PGH35" i="12"/>
  <c r="PGI35" i="12"/>
  <c r="PGJ35" i="12"/>
  <c r="PGK35" i="12"/>
  <c r="PGL35" i="12"/>
  <c r="PGM35" i="12"/>
  <c r="PGN35" i="12"/>
  <c r="PGO35" i="12"/>
  <c r="PGP35" i="12"/>
  <c r="PGQ35" i="12"/>
  <c r="PGR35" i="12"/>
  <c r="PGS35" i="12"/>
  <c r="PGT35" i="12"/>
  <c r="PGU35" i="12"/>
  <c r="PGV35" i="12"/>
  <c r="PGW35" i="12"/>
  <c r="PGX35" i="12"/>
  <c r="PGY35" i="12"/>
  <c r="PGZ35" i="12"/>
  <c r="PHA35" i="12"/>
  <c r="PHB35" i="12"/>
  <c r="PHC35" i="12"/>
  <c r="PHD35" i="12"/>
  <c r="PHE35" i="12"/>
  <c r="PHF35" i="12"/>
  <c r="PHG35" i="12"/>
  <c r="PHH35" i="12"/>
  <c r="PHI35" i="12"/>
  <c r="PHJ35" i="12"/>
  <c r="PHK35" i="12"/>
  <c r="PHL35" i="12"/>
  <c r="PHM35" i="12"/>
  <c r="PHN35" i="12"/>
  <c r="PHO35" i="12"/>
  <c r="PHP35" i="12"/>
  <c r="PHQ35" i="12"/>
  <c r="PHR35" i="12"/>
  <c r="PHS35" i="12"/>
  <c r="PHT35" i="12"/>
  <c r="PHU35" i="12"/>
  <c r="PHV35" i="12"/>
  <c r="PHW35" i="12"/>
  <c r="PHX35" i="12"/>
  <c r="PHY35" i="12"/>
  <c r="PHZ35" i="12"/>
  <c r="PIA35" i="12"/>
  <c r="PIB35" i="12"/>
  <c r="PIC35" i="12"/>
  <c r="PID35" i="12"/>
  <c r="PIE35" i="12"/>
  <c r="PIF35" i="12"/>
  <c r="PIG35" i="12"/>
  <c r="PIH35" i="12"/>
  <c r="PII35" i="12"/>
  <c r="PIJ35" i="12"/>
  <c r="PIK35" i="12"/>
  <c r="PIL35" i="12"/>
  <c r="PIM35" i="12"/>
  <c r="PIN35" i="12"/>
  <c r="PIO35" i="12"/>
  <c r="PIP35" i="12"/>
  <c r="PIQ35" i="12"/>
  <c r="PIR35" i="12"/>
  <c r="PIS35" i="12"/>
  <c r="PIT35" i="12"/>
  <c r="PIU35" i="12"/>
  <c r="PIV35" i="12"/>
  <c r="PIW35" i="12"/>
  <c r="PIX35" i="12"/>
  <c r="PIY35" i="12"/>
  <c r="PIZ35" i="12"/>
  <c r="PJA35" i="12"/>
  <c r="PJB35" i="12"/>
  <c r="PJC35" i="12"/>
  <c r="PJD35" i="12"/>
  <c r="PJE35" i="12"/>
  <c r="PJF35" i="12"/>
  <c r="PJG35" i="12"/>
  <c r="PJH35" i="12"/>
  <c r="PJI35" i="12"/>
  <c r="PJJ35" i="12"/>
  <c r="PJK35" i="12"/>
  <c r="PJL35" i="12"/>
  <c r="PJM35" i="12"/>
  <c r="PJN35" i="12"/>
  <c r="PJO35" i="12"/>
  <c r="PJP35" i="12"/>
  <c r="PJQ35" i="12"/>
  <c r="PJR35" i="12"/>
  <c r="PJS35" i="12"/>
  <c r="PJT35" i="12"/>
  <c r="PJU35" i="12"/>
  <c r="PJV35" i="12"/>
  <c r="PJW35" i="12"/>
  <c r="PJX35" i="12"/>
  <c r="PJY35" i="12"/>
  <c r="PJZ35" i="12"/>
  <c r="PKA35" i="12"/>
  <c r="PKB35" i="12"/>
  <c r="PKC35" i="12"/>
  <c r="PKD35" i="12"/>
  <c r="PKE35" i="12"/>
  <c r="PKF35" i="12"/>
  <c r="PKG35" i="12"/>
  <c r="PKH35" i="12"/>
  <c r="PKI35" i="12"/>
  <c r="PKJ35" i="12"/>
  <c r="PKK35" i="12"/>
  <c r="PKL35" i="12"/>
  <c r="PKM35" i="12"/>
  <c r="PKN35" i="12"/>
  <c r="PKO35" i="12"/>
  <c r="PKP35" i="12"/>
  <c r="PKQ35" i="12"/>
  <c r="PKR35" i="12"/>
  <c r="PKS35" i="12"/>
  <c r="PKT35" i="12"/>
  <c r="PKU35" i="12"/>
  <c r="PKV35" i="12"/>
  <c r="PKW35" i="12"/>
  <c r="PKX35" i="12"/>
  <c r="PKY35" i="12"/>
  <c r="PKZ35" i="12"/>
  <c r="PLA35" i="12"/>
  <c r="PLB35" i="12"/>
  <c r="PLC35" i="12"/>
  <c r="PLD35" i="12"/>
  <c r="PLE35" i="12"/>
  <c r="PLF35" i="12"/>
  <c r="PLG35" i="12"/>
  <c r="PLH35" i="12"/>
  <c r="PLI35" i="12"/>
  <c r="PLJ35" i="12"/>
  <c r="PLK35" i="12"/>
  <c r="PLL35" i="12"/>
  <c r="PLM35" i="12"/>
  <c r="PLN35" i="12"/>
  <c r="PLO35" i="12"/>
  <c r="PLP35" i="12"/>
  <c r="PLQ35" i="12"/>
  <c r="PLR35" i="12"/>
  <c r="PLS35" i="12"/>
  <c r="PLT35" i="12"/>
  <c r="PLU35" i="12"/>
  <c r="PLV35" i="12"/>
  <c r="PLW35" i="12"/>
  <c r="PLX35" i="12"/>
  <c r="PLY35" i="12"/>
  <c r="PLZ35" i="12"/>
  <c r="PMA35" i="12"/>
  <c r="PMB35" i="12"/>
  <c r="PMC35" i="12"/>
  <c r="PMD35" i="12"/>
  <c r="PME35" i="12"/>
  <c r="PMF35" i="12"/>
  <c r="PMG35" i="12"/>
  <c r="PMH35" i="12"/>
  <c r="PMI35" i="12"/>
  <c r="PMJ35" i="12"/>
  <c r="PMK35" i="12"/>
  <c r="PML35" i="12"/>
  <c r="PMM35" i="12"/>
  <c r="PMN35" i="12"/>
  <c r="PMO35" i="12"/>
  <c r="PMP35" i="12"/>
  <c r="PMQ35" i="12"/>
  <c r="PMR35" i="12"/>
  <c r="PMS35" i="12"/>
  <c r="PMT35" i="12"/>
  <c r="PMU35" i="12"/>
  <c r="PMV35" i="12"/>
  <c r="PMW35" i="12"/>
  <c r="PMX35" i="12"/>
  <c r="PMY35" i="12"/>
  <c r="PMZ35" i="12"/>
  <c r="PNA35" i="12"/>
  <c r="PNB35" i="12"/>
  <c r="PNC35" i="12"/>
  <c r="PND35" i="12"/>
  <c r="PNE35" i="12"/>
  <c r="PNF35" i="12"/>
  <c r="PNG35" i="12"/>
  <c r="PNH35" i="12"/>
  <c r="PNI35" i="12"/>
  <c r="PNJ35" i="12"/>
  <c r="PNK35" i="12"/>
  <c r="PNL35" i="12"/>
  <c r="PNM35" i="12"/>
  <c r="PNN35" i="12"/>
  <c r="PNO35" i="12"/>
  <c r="PNP35" i="12"/>
  <c r="PNQ35" i="12"/>
  <c r="PNR35" i="12"/>
  <c r="PNS35" i="12"/>
  <c r="PNT35" i="12"/>
  <c r="PNU35" i="12"/>
  <c r="PNV35" i="12"/>
  <c r="PNW35" i="12"/>
  <c r="PNX35" i="12"/>
  <c r="PNY35" i="12"/>
  <c r="PNZ35" i="12"/>
  <c r="POA35" i="12"/>
  <c r="POB35" i="12"/>
  <c r="POC35" i="12"/>
  <c r="POD35" i="12"/>
  <c r="POE35" i="12"/>
  <c r="POF35" i="12"/>
  <c r="POG35" i="12"/>
  <c r="POH35" i="12"/>
  <c r="POI35" i="12"/>
  <c r="POJ35" i="12"/>
  <c r="POK35" i="12"/>
  <c r="POL35" i="12"/>
  <c r="POM35" i="12"/>
  <c r="PON35" i="12"/>
  <c r="POO35" i="12"/>
  <c r="POP35" i="12"/>
  <c r="POQ35" i="12"/>
  <c r="POR35" i="12"/>
  <c r="POS35" i="12"/>
  <c r="POT35" i="12"/>
  <c r="POU35" i="12"/>
  <c r="POV35" i="12"/>
  <c r="POW35" i="12"/>
  <c r="POX35" i="12"/>
  <c r="POY35" i="12"/>
  <c r="POZ35" i="12"/>
  <c r="PPA35" i="12"/>
  <c r="PPB35" i="12"/>
  <c r="PPC35" i="12"/>
  <c r="PPD35" i="12"/>
  <c r="PPE35" i="12"/>
  <c r="PPF35" i="12"/>
  <c r="PPG35" i="12"/>
  <c r="PPH35" i="12"/>
  <c r="PPI35" i="12"/>
  <c r="PPJ35" i="12"/>
  <c r="PPK35" i="12"/>
  <c r="PPL35" i="12"/>
  <c r="PPM35" i="12"/>
  <c r="PPN35" i="12"/>
  <c r="PPO35" i="12"/>
  <c r="PPP35" i="12"/>
  <c r="PPQ35" i="12"/>
  <c r="PPR35" i="12"/>
  <c r="PPS35" i="12"/>
  <c r="PPT35" i="12"/>
  <c r="PPU35" i="12"/>
  <c r="PPV35" i="12"/>
  <c r="PPW35" i="12"/>
  <c r="PPX35" i="12"/>
  <c r="PPY35" i="12"/>
  <c r="PPZ35" i="12"/>
  <c r="PQA35" i="12"/>
  <c r="PQB35" i="12"/>
  <c r="PQC35" i="12"/>
  <c r="PQD35" i="12"/>
  <c r="PQE35" i="12"/>
  <c r="PQF35" i="12"/>
  <c r="PQG35" i="12"/>
  <c r="PQH35" i="12"/>
  <c r="PQI35" i="12"/>
  <c r="PQJ35" i="12"/>
  <c r="PQK35" i="12"/>
  <c r="PQL35" i="12"/>
  <c r="PQM35" i="12"/>
  <c r="PQN35" i="12"/>
  <c r="PQO35" i="12"/>
  <c r="PQP35" i="12"/>
  <c r="PQQ35" i="12"/>
  <c r="PQR35" i="12"/>
  <c r="PQS35" i="12"/>
  <c r="PQT35" i="12"/>
  <c r="PQU35" i="12"/>
  <c r="PQV35" i="12"/>
  <c r="PQW35" i="12"/>
  <c r="PQX35" i="12"/>
  <c r="PQY35" i="12"/>
  <c r="PQZ35" i="12"/>
  <c r="PRA35" i="12"/>
  <c r="PRB35" i="12"/>
  <c r="PRC35" i="12"/>
  <c r="PRD35" i="12"/>
  <c r="PRE35" i="12"/>
  <c r="PRF35" i="12"/>
  <c r="PRG35" i="12"/>
  <c r="PRH35" i="12"/>
  <c r="PRI35" i="12"/>
  <c r="PRJ35" i="12"/>
  <c r="PRK35" i="12"/>
  <c r="PRL35" i="12"/>
  <c r="PRM35" i="12"/>
  <c r="PRN35" i="12"/>
  <c r="PRO35" i="12"/>
  <c r="PRP35" i="12"/>
  <c r="PRQ35" i="12"/>
  <c r="PRR35" i="12"/>
  <c r="PRS35" i="12"/>
  <c r="PRT35" i="12"/>
  <c r="PRU35" i="12"/>
  <c r="PRV35" i="12"/>
  <c r="PRW35" i="12"/>
  <c r="PRX35" i="12"/>
  <c r="PRY35" i="12"/>
  <c r="PRZ35" i="12"/>
  <c r="PSA35" i="12"/>
  <c r="PSB35" i="12"/>
  <c r="PSC35" i="12"/>
  <c r="PSD35" i="12"/>
  <c r="PSE35" i="12"/>
  <c r="PSF35" i="12"/>
  <c r="PSG35" i="12"/>
  <c r="PSH35" i="12"/>
  <c r="PSI35" i="12"/>
  <c r="PSJ35" i="12"/>
  <c r="PSK35" i="12"/>
  <c r="PSL35" i="12"/>
  <c r="PSM35" i="12"/>
  <c r="PSN35" i="12"/>
  <c r="PSO35" i="12"/>
  <c r="PSP35" i="12"/>
  <c r="PSQ35" i="12"/>
  <c r="PSR35" i="12"/>
  <c r="PSS35" i="12"/>
  <c r="PST35" i="12"/>
  <c r="PSU35" i="12"/>
  <c r="PSV35" i="12"/>
  <c r="PSW35" i="12"/>
  <c r="PSX35" i="12"/>
  <c r="PSY35" i="12"/>
  <c r="PSZ35" i="12"/>
  <c r="PTA35" i="12"/>
  <c r="PTB35" i="12"/>
  <c r="PTC35" i="12"/>
  <c r="PTD35" i="12"/>
  <c r="PTE35" i="12"/>
  <c r="PTF35" i="12"/>
  <c r="PTG35" i="12"/>
  <c r="PTH35" i="12"/>
  <c r="PTI35" i="12"/>
  <c r="PTJ35" i="12"/>
  <c r="PTK35" i="12"/>
  <c r="PTL35" i="12"/>
  <c r="PTM35" i="12"/>
  <c r="PTN35" i="12"/>
  <c r="PTO35" i="12"/>
  <c r="PTP35" i="12"/>
  <c r="PTQ35" i="12"/>
  <c r="PTR35" i="12"/>
  <c r="PTS35" i="12"/>
  <c r="PTT35" i="12"/>
  <c r="PTU35" i="12"/>
  <c r="PTV35" i="12"/>
  <c r="PTW35" i="12"/>
  <c r="PTX35" i="12"/>
  <c r="PTY35" i="12"/>
  <c r="PTZ35" i="12"/>
  <c r="PUA35" i="12"/>
  <c r="PUB35" i="12"/>
  <c r="PUC35" i="12"/>
  <c r="PUD35" i="12"/>
  <c r="PUE35" i="12"/>
  <c r="PUF35" i="12"/>
  <c r="PUG35" i="12"/>
  <c r="PUH35" i="12"/>
  <c r="PUI35" i="12"/>
  <c r="PUJ35" i="12"/>
  <c r="PUK35" i="12"/>
  <c r="PUL35" i="12"/>
  <c r="PUM35" i="12"/>
  <c r="PUN35" i="12"/>
  <c r="PUO35" i="12"/>
  <c r="PUP35" i="12"/>
  <c r="PUQ35" i="12"/>
  <c r="PUR35" i="12"/>
  <c r="PUS35" i="12"/>
  <c r="PUT35" i="12"/>
  <c r="PUU35" i="12"/>
  <c r="PUV35" i="12"/>
  <c r="PUW35" i="12"/>
  <c r="PUX35" i="12"/>
  <c r="PUY35" i="12"/>
  <c r="PUZ35" i="12"/>
  <c r="PVA35" i="12"/>
  <c r="PVB35" i="12"/>
  <c r="PVC35" i="12"/>
  <c r="PVD35" i="12"/>
  <c r="PVE35" i="12"/>
  <c r="PVF35" i="12"/>
  <c r="PVG35" i="12"/>
  <c r="PVH35" i="12"/>
  <c r="PVI35" i="12"/>
  <c r="PVJ35" i="12"/>
  <c r="PVK35" i="12"/>
  <c r="PVL35" i="12"/>
  <c r="PVM35" i="12"/>
  <c r="PVN35" i="12"/>
  <c r="PVO35" i="12"/>
  <c r="PVP35" i="12"/>
  <c r="PVQ35" i="12"/>
  <c r="PVR35" i="12"/>
  <c r="PVS35" i="12"/>
  <c r="PVT35" i="12"/>
  <c r="PVU35" i="12"/>
  <c r="PVV35" i="12"/>
  <c r="PVW35" i="12"/>
  <c r="PVX35" i="12"/>
  <c r="PVY35" i="12"/>
  <c r="PVZ35" i="12"/>
  <c r="PWA35" i="12"/>
  <c r="PWB35" i="12"/>
  <c r="PWC35" i="12"/>
  <c r="PWD35" i="12"/>
  <c r="PWE35" i="12"/>
  <c r="PWF35" i="12"/>
  <c r="PWG35" i="12"/>
  <c r="PWH35" i="12"/>
  <c r="PWI35" i="12"/>
  <c r="PWJ35" i="12"/>
  <c r="PWK35" i="12"/>
  <c r="PWL35" i="12"/>
  <c r="PWM35" i="12"/>
  <c r="PWN35" i="12"/>
  <c r="PWO35" i="12"/>
  <c r="PWP35" i="12"/>
  <c r="PWQ35" i="12"/>
  <c r="PWR35" i="12"/>
  <c r="PWS35" i="12"/>
  <c r="PWT35" i="12"/>
  <c r="PWU35" i="12"/>
  <c r="PWV35" i="12"/>
  <c r="PWW35" i="12"/>
  <c r="PWX35" i="12"/>
  <c r="PWY35" i="12"/>
  <c r="PWZ35" i="12"/>
  <c r="PXA35" i="12"/>
  <c r="PXB35" i="12"/>
  <c r="PXC35" i="12"/>
  <c r="PXD35" i="12"/>
  <c r="PXE35" i="12"/>
  <c r="PXF35" i="12"/>
  <c r="PXG35" i="12"/>
  <c r="PXH35" i="12"/>
  <c r="PXI35" i="12"/>
  <c r="PXJ35" i="12"/>
  <c r="PXK35" i="12"/>
  <c r="PXL35" i="12"/>
  <c r="PXM35" i="12"/>
  <c r="PXN35" i="12"/>
  <c r="PXO35" i="12"/>
  <c r="PXP35" i="12"/>
  <c r="PXQ35" i="12"/>
  <c r="PXR35" i="12"/>
  <c r="PXS35" i="12"/>
  <c r="PXT35" i="12"/>
  <c r="PXU35" i="12"/>
  <c r="PXV35" i="12"/>
  <c r="PXW35" i="12"/>
  <c r="PXX35" i="12"/>
  <c r="PXY35" i="12"/>
  <c r="PXZ35" i="12"/>
  <c r="PYA35" i="12"/>
  <c r="PYB35" i="12"/>
  <c r="PYC35" i="12"/>
  <c r="PYD35" i="12"/>
  <c r="PYE35" i="12"/>
  <c r="PYF35" i="12"/>
  <c r="PYG35" i="12"/>
  <c r="PYH35" i="12"/>
  <c r="PYI35" i="12"/>
  <c r="PYJ35" i="12"/>
  <c r="PYK35" i="12"/>
  <c r="PYL35" i="12"/>
  <c r="PYM35" i="12"/>
  <c r="PYN35" i="12"/>
  <c r="PYO35" i="12"/>
  <c r="PYP35" i="12"/>
  <c r="PYQ35" i="12"/>
  <c r="PYR35" i="12"/>
  <c r="PYS35" i="12"/>
  <c r="PYT35" i="12"/>
  <c r="PYU35" i="12"/>
  <c r="PYV35" i="12"/>
  <c r="PYW35" i="12"/>
  <c r="PYX35" i="12"/>
  <c r="PYY35" i="12"/>
  <c r="PYZ35" i="12"/>
  <c r="PZA35" i="12"/>
  <c r="PZB35" i="12"/>
  <c r="PZC35" i="12"/>
  <c r="PZD35" i="12"/>
  <c r="PZE35" i="12"/>
  <c r="PZF35" i="12"/>
  <c r="PZG35" i="12"/>
  <c r="PZH35" i="12"/>
  <c r="PZI35" i="12"/>
  <c r="PZJ35" i="12"/>
  <c r="PZK35" i="12"/>
  <c r="PZL35" i="12"/>
  <c r="PZM35" i="12"/>
  <c r="PZN35" i="12"/>
  <c r="PZO35" i="12"/>
  <c r="PZP35" i="12"/>
  <c r="PZQ35" i="12"/>
  <c r="PZR35" i="12"/>
  <c r="PZS35" i="12"/>
  <c r="PZT35" i="12"/>
  <c r="PZU35" i="12"/>
  <c r="PZV35" i="12"/>
  <c r="PZW35" i="12"/>
  <c r="PZX35" i="12"/>
  <c r="PZY35" i="12"/>
  <c r="PZZ35" i="12"/>
  <c r="QAA35" i="12"/>
  <c r="QAB35" i="12"/>
  <c r="QAC35" i="12"/>
  <c r="QAD35" i="12"/>
  <c r="QAE35" i="12"/>
  <c r="QAF35" i="12"/>
  <c r="QAG35" i="12"/>
  <c r="QAH35" i="12"/>
  <c r="QAI35" i="12"/>
  <c r="QAJ35" i="12"/>
  <c r="QAK35" i="12"/>
  <c r="QAL35" i="12"/>
  <c r="QAM35" i="12"/>
  <c r="QAN35" i="12"/>
  <c r="QAO35" i="12"/>
  <c r="QAP35" i="12"/>
  <c r="QAQ35" i="12"/>
  <c r="QAR35" i="12"/>
  <c r="QAS35" i="12"/>
  <c r="QAT35" i="12"/>
  <c r="QAU35" i="12"/>
  <c r="QAV35" i="12"/>
  <c r="QAW35" i="12"/>
  <c r="QAX35" i="12"/>
  <c r="QAY35" i="12"/>
  <c r="QAZ35" i="12"/>
  <c r="QBA35" i="12"/>
  <c r="QBB35" i="12"/>
  <c r="QBC35" i="12"/>
  <c r="QBD35" i="12"/>
  <c r="QBE35" i="12"/>
  <c r="QBF35" i="12"/>
  <c r="QBG35" i="12"/>
  <c r="QBH35" i="12"/>
  <c r="QBI35" i="12"/>
  <c r="QBJ35" i="12"/>
  <c r="QBK35" i="12"/>
  <c r="QBL35" i="12"/>
  <c r="QBM35" i="12"/>
  <c r="QBN35" i="12"/>
  <c r="QBO35" i="12"/>
  <c r="QBP35" i="12"/>
  <c r="QBQ35" i="12"/>
  <c r="QBR35" i="12"/>
  <c r="QBS35" i="12"/>
  <c r="QBT35" i="12"/>
  <c r="QBU35" i="12"/>
  <c r="QBV35" i="12"/>
  <c r="QBW35" i="12"/>
  <c r="QBX35" i="12"/>
  <c r="QBY35" i="12"/>
  <c r="QBZ35" i="12"/>
  <c r="QCA35" i="12"/>
  <c r="QCB35" i="12"/>
  <c r="QCC35" i="12"/>
  <c r="QCD35" i="12"/>
  <c r="QCE35" i="12"/>
  <c r="QCF35" i="12"/>
  <c r="QCG35" i="12"/>
  <c r="QCH35" i="12"/>
  <c r="QCI35" i="12"/>
  <c r="QCJ35" i="12"/>
  <c r="QCK35" i="12"/>
  <c r="QCL35" i="12"/>
  <c r="QCM35" i="12"/>
  <c r="QCN35" i="12"/>
  <c r="QCO35" i="12"/>
  <c r="QCP35" i="12"/>
  <c r="QCQ35" i="12"/>
  <c r="QCR35" i="12"/>
  <c r="QCS35" i="12"/>
  <c r="QCT35" i="12"/>
  <c r="QCU35" i="12"/>
  <c r="QCV35" i="12"/>
  <c r="QCW35" i="12"/>
  <c r="QCX35" i="12"/>
  <c r="QCY35" i="12"/>
  <c r="QCZ35" i="12"/>
  <c r="QDA35" i="12"/>
  <c r="QDB35" i="12"/>
  <c r="QDC35" i="12"/>
  <c r="QDD35" i="12"/>
  <c r="QDE35" i="12"/>
  <c r="QDF35" i="12"/>
  <c r="QDG35" i="12"/>
  <c r="QDH35" i="12"/>
  <c r="QDI35" i="12"/>
  <c r="QDJ35" i="12"/>
  <c r="QDK35" i="12"/>
  <c r="QDL35" i="12"/>
  <c r="QDM35" i="12"/>
  <c r="QDN35" i="12"/>
  <c r="QDO35" i="12"/>
  <c r="QDP35" i="12"/>
  <c r="QDQ35" i="12"/>
  <c r="QDR35" i="12"/>
  <c r="QDS35" i="12"/>
  <c r="QDT35" i="12"/>
  <c r="QDU35" i="12"/>
  <c r="QDV35" i="12"/>
  <c r="QDW35" i="12"/>
  <c r="QDX35" i="12"/>
  <c r="QDY35" i="12"/>
  <c r="QDZ35" i="12"/>
  <c r="QEA35" i="12"/>
  <c r="QEB35" i="12"/>
  <c r="QEC35" i="12"/>
  <c r="QED35" i="12"/>
  <c r="QEE35" i="12"/>
  <c r="QEF35" i="12"/>
  <c r="QEG35" i="12"/>
  <c r="QEH35" i="12"/>
  <c r="QEI35" i="12"/>
  <c r="QEJ35" i="12"/>
  <c r="QEK35" i="12"/>
  <c r="QEL35" i="12"/>
  <c r="QEM35" i="12"/>
  <c r="QEN35" i="12"/>
  <c r="QEO35" i="12"/>
  <c r="QEP35" i="12"/>
  <c r="QEQ35" i="12"/>
  <c r="QER35" i="12"/>
  <c r="QES35" i="12"/>
  <c r="QET35" i="12"/>
  <c r="QEU35" i="12"/>
  <c r="QEV35" i="12"/>
  <c r="QEW35" i="12"/>
  <c r="QEX35" i="12"/>
  <c r="QEY35" i="12"/>
  <c r="QEZ35" i="12"/>
  <c r="QFA35" i="12"/>
  <c r="QFB35" i="12"/>
  <c r="QFC35" i="12"/>
  <c r="QFD35" i="12"/>
  <c r="QFE35" i="12"/>
  <c r="QFF35" i="12"/>
  <c r="QFG35" i="12"/>
  <c r="QFH35" i="12"/>
  <c r="QFI35" i="12"/>
  <c r="QFJ35" i="12"/>
  <c r="QFK35" i="12"/>
  <c r="QFL35" i="12"/>
  <c r="QFM35" i="12"/>
  <c r="QFN35" i="12"/>
  <c r="QFO35" i="12"/>
  <c r="QFP35" i="12"/>
  <c r="QFQ35" i="12"/>
  <c r="QFR35" i="12"/>
  <c r="QFS35" i="12"/>
  <c r="QFT35" i="12"/>
  <c r="QFU35" i="12"/>
  <c r="QFV35" i="12"/>
  <c r="QFW35" i="12"/>
  <c r="QFX35" i="12"/>
  <c r="QFY35" i="12"/>
  <c r="QFZ35" i="12"/>
  <c r="QGA35" i="12"/>
  <c r="QGB35" i="12"/>
  <c r="QGC35" i="12"/>
  <c r="QGD35" i="12"/>
  <c r="QGE35" i="12"/>
  <c r="QGF35" i="12"/>
  <c r="QGG35" i="12"/>
  <c r="QGH35" i="12"/>
  <c r="QGI35" i="12"/>
  <c r="QGJ35" i="12"/>
  <c r="QGK35" i="12"/>
  <c r="QGL35" i="12"/>
  <c r="QGM35" i="12"/>
  <c r="QGN35" i="12"/>
  <c r="QGO35" i="12"/>
  <c r="QGP35" i="12"/>
  <c r="QGQ35" i="12"/>
  <c r="QGR35" i="12"/>
  <c r="QGS35" i="12"/>
  <c r="QGT35" i="12"/>
  <c r="QGU35" i="12"/>
  <c r="QGV35" i="12"/>
  <c r="QGW35" i="12"/>
  <c r="QGX35" i="12"/>
  <c r="QGY35" i="12"/>
  <c r="QGZ35" i="12"/>
  <c r="QHA35" i="12"/>
  <c r="QHB35" i="12"/>
  <c r="QHC35" i="12"/>
  <c r="QHD35" i="12"/>
  <c r="QHE35" i="12"/>
  <c r="QHF35" i="12"/>
  <c r="QHG35" i="12"/>
  <c r="QHH35" i="12"/>
  <c r="QHI35" i="12"/>
  <c r="QHJ35" i="12"/>
  <c r="QHK35" i="12"/>
  <c r="QHL35" i="12"/>
  <c r="QHM35" i="12"/>
  <c r="QHN35" i="12"/>
  <c r="QHO35" i="12"/>
  <c r="QHP35" i="12"/>
  <c r="QHQ35" i="12"/>
  <c r="QHR35" i="12"/>
  <c r="QHS35" i="12"/>
  <c r="QHT35" i="12"/>
  <c r="QHU35" i="12"/>
  <c r="QHV35" i="12"/>
  <c r="QHW35" i="12"/>
  <c r="QHX35" i="12"/>
  <c r="QHY35" i="12"/>
  <c r="QHZ35" i="12"/>
  <c r="QIA35" i="12"/>
  <c r="QIB35" i="12"/>
  <c r="QIC35" i="12"/>
  <c r="QID35" i="12"/>
  <c r="QIE35" i="12"/>
  <c r="QIF35" i="12"/>
  <c r="QIG35" i="12"/>
  <c r="QIH35" i="12"/>
  <c r="QII35" i="12"/>
  <c r="QIJ35" i="12"/>
  <c r="QIK35" i="12"/>
  <c r="QIL35" i="12"/>
  <c r="QIM35" i="12"/>
  <c r="QIN35" i="12"/>
  <c r="QIO35" i="12"/>
  <c r="QIP35" i="12"/>
  <c r="QIQ35" i="12"/>
  <c r="QIR35" i="12"/>
  <c r="QIS35" i="12"/>
  <c r="QIT35" i="12"/>
  <c r="QIU35" i="12"/>
  <c r="QIV35" i="12"/>
  <c r="QIW35" i="12"/>
  <c r="QIX35" i="12"/>
  <c r="QIY35" i="12"/>
  <c r="QIZ35" i="12"/>
  <c r="QJA35" i="12"/>
  <c r="QJB35" i="12"/>
  <c r="QJC35" i="12"/>
  <c r="QJD35" i="12"/>
  <c r="QJE35" i="12"/>
  <c r="QJF35" i="12"/>
  <c r="QJG35" i="12"/>
  <c r="QJH35" i="12"/>
  <c r="QJI35" i="12"/>
  <c r="QJJ35" i="12"/>
  <c r="QJK35" i="12"/>
  <c r="QJL35" i="12"/>
  <c r="QJM35" i="12"/>
  <c r="QJN35" i="12"/>
  <c r="QJO35" i="12"/>
  <c r="QJP35" i="12"/>
  <c r="QJQ35" i="12"/>
  <c r="QJR35" i="12"/>
  <c r="QJS35" i="12"/>
  <c r="QJT35" i="12"/>
  <c r="QJU35" i="12"/>
  <c r="QJV35" i="12"/>
  <c r="QJW35" i="12"/>
  <c r="QJX35" i="12"/>
  <c r="QJY35" i="12"/>
  <c r="QJZ35" i="12"/>
  <c r="QKA35" i="12"/>
  <c r="QKB35" i="12"/>
  <c r="QKC35" i="12"/>
  <c r="QKD35" i="12"/>
  <c r="QKE35" i="12"/>
  <c r="QKF35" i="12"/>
  <c r="QKG35" i="12"/>
  <c r="QKH35" i="12"/>
  <c r="QKI35" i="12"/>
  <c r="QKJ35" i="12"/>
  <c r="QKK35" i="12"/>
  <c r="QKL35" i="12"/>
  <c r="QKM35" i="12"/>
  <c r="QKN35" i="12"/>
  <c r="QKO35" i="12"/>
  <c r="QKP35" i="12"/>
  <c r="QKQ35" i="12"/>
  <c r="QKR35" i="12"/>
  <c r="QKS35" i="12"/>
  <c r="QKT35" i="12"/>
  <c r="QKU35" i="12"/>
  <c r="QKV35" i="12"/>
  <c r="QKW35" i="12"/>
  <c r="QKX35" i="12"/>
  <c r="QKY35" i="12"/>
  <c r="QKZ35" i="12"/>
  <c r="QLA35" i="12"/>
  <c r="QLB35" i="12"/>
  <c r="QLC35" i="12"/>
  <c r="QLD35" i="12"/>
  <c r="QLE35" i="12"/>
  <c r="QLF35" i="12"/>
  <c r="QLG35" i="12"/>
  <c r="QLH35" i="12"/>
  <c r="QLI35" i="12"/>
  <c r="QLJ35" i="12"/>
  <c r="QLK35" i="12"/>
  <c r="QLL35" i="12"/>
  <c r="QLM35" i="12"/>
  <c r="QLN35" i="12"/>
  <c r="QLO35" i="12"/>
  <c r="QLP35" i="12"/>
  <c r="QLQ35" i="12"/>
  <c r="QLR35" i="12"/>
  <c r="QLS35" i="12"/>
  <c r="QLT35" i="12"/>
  <c r="QLU35" i="12"/>
  <c r="QLV35" i="12"/>
  <c r="QLW35" i="12"/>
  <c r="QLX35" i="12"/>
  <c r="QLY35" i="12"/>
  <c r="QLZ35" i="12"/>
  <c r="QMA35" i="12"/>
  <c r="QMB35" i="12"/>
  <c r="QMC35" i="12"/>
  <c r="QMD35" i="12"/>
  <c r="QME35" i="12"/>
  <c r="QMF35" i="12"/>
  <c r="QMG35" i="12"/>
  <c r="QMH35" i="12"/>
  <c r="QMI35" i="12"/>
  <c r="QMJ35" i="12"/>
  <c r="QMK35" i="12"/>
  <c r="QML35" i="12"/>
  <c r="QMM35" i="12"/>
  <c r="QMN35" i="12"/>
  <c r="QMO35" i="12"/>
  <c r="QMP35" i="12"/>
  <c r="QMQ35" i="12"/>
  <c r="QMR35" i="12"/>
  <c r="QMS35" i="12"/>
  <c r="QMT35" i="12"/>
  <c r="QMU35" i="12"/>
  <c r="QMV35" i="12"/>
  <c r="QMW35" i="12"/>
  <c r="QMX35" i="12"/>
  <c r="QMY35" i="12"/>
  <c r="QMZ35" i="12"/>
  <c r="QNA35" i="12"/>
  <c r="QNB35" i="12"/>
  <c r="QNC35" i="12"/>
  <c r="QND35" i="12"/>
  <c r="QNE35" i="12"/>
  <c r="QNF35" i="12"/>
  <c r="QNG35" i="12"/>
  <c r="QNH35" i="12"/>
  <c r="QNI35" i="12"/>
  <c r="QNJ35" i="12"/>
  <c r="QNK35" i="12"/>
  <c r="QNL35" i="12"/>
  <c r="QNM35" i="12"/>
  <c r="QNN35" i="12"/>
  <c r="QNO35" i="12"/>
  <c r="QNP35" i="12"/>
  <c r="QNQ35" i="12"/>
  <c r="QNR35" i="12"/>
  <c r="QNS35" i="12"/>
  <c r="QNT35" i="12"/>
  <c r="QNU35" i="12"/>
  <c r="QNV35" i="12"/>
  <c r="QNW35" i="12"/>
  <c r="QNX35" i="12"/>
  <c r="QNY35" i="12"/>
  <c r="QNZ35" i="12"/>
  <c r="QOA35" i="12"/>
  <c r="QOB35" i="12"/>
  <c r="QOC35" i="12"/>
  <c r="QOD35" i="12"/>
  <c r="QOE35" i="12"/>
  <c r="QOF35" i="12"/>
  <c r="QOG35" i="12"/>
  <c r="QOH35" i="12"/>
  <c r="QOI35" i="12"/>
  <c r="QOJ35" i="12"/>
  <c r="QOK35" i="12"/>
  <c r="QOL35" i="12"/>
  <c r="QOM35" i="12"/>
  <c r="QON35" i="12"/>
  <c r="QOO35" i="12"/>
  <c r="QOP35" i="12"/>
  <c r="QOQ35" i="12"/>
  <c r="QOR35" i="12"/>
  <c r="QOS35" i="12"/>
  <c r="QOT35" i="12"/>
  <c r="QOU35" i="12"/>
  <c r="QOV35" i="12"/>
  <c r="QOW35" i="12"/>
  <c r="QOX35" i="12"/>
  <c r="QOY35" i="12"/>
  <c r="QOZ35" i="12"/>
  <c r="QPA35" i="12"/>
  <c r="QPB35" i="12"/>
  <c r="QPC35" i="12"/>
  <c r="QPD35" i="12"/>
  <c r="QPE35" i="12"/>
  <c r="QPF35" i="12"/>
  <c r="QPG35" i="12"/>
  <c r="QPH35" i="12"/>
  <c r="QPI35" i="12"/>
  <c r="QPJ35" i="12"/>
  <c r="QPK35" i="12"/>
  <c r="QPL35" i="12"/>
  <c r="QPM35" i="12"/>
  <c r="QPN35" i="12"/>
  <c r="QPO35" i="12"/>
  <c r="QPP35" i="12"/>
  <c r="QPQ35" i="12"/>
  <c r="QPR35" i="12"/>
  <c r="QPS35" i="12"/>
  <c r="QPT35" i="12"/>
  <c r="QPU35" i="12"/>
  <c r="QPV35" i="12"/>
  <c r="QPW35" i="12"/>
  <c r="QPX35" i="12"/>
  <c r="QPY35" i="12"/>
  <c r="QPZ35" i="12"/>
  <c r="QQA35" i="12"/>
  <c r="QQB35" i="12"/>
  <c r="QQC35" i="12"/>
  <c r="QQD35" i="12"/>
  <c r="QQE35" i="12"/>
  <c r="QQF35" i="12"/>
  <c r="QQG35" i="12"/>
  <c r="QQH35" i="12"/>
  <c r="QQI35" i="12"/>
  <c r="QQJ35" i="12"/>
  <c r="QQK35" i="12"/>
  <c r="QQL35" i="12"/>
  <c r="QQM35" i="12"/>
  <c r="QQN35" i="12"/>
  <c r="QQO35" i="12"/>
  <c r="QQP35" i="12"/>
  <c r="QQQ35" i="12"/>
  <c r="QQR35" i="12"/>
  <c r="QQS35" i="12"/>
  <c r="QQT35" i="12"/>
  <c r="QQU35" i="12"/>
  <c r="QQV35" i="12"/>
  <c r="QQW35" i="12"/>
  <c r="QQX35" i="12"/>
  <c r="QQY35" i="12"/>
  <c r="QQZ35" i="12"/>
  <c r="QRA35" i="12"/>
  <c r="QRB35" i="12"/>
  <c r="QRC35" i="12"/>
  <c r="QRD35" i="12"/>
  <c r="QRE35" i="12"/>
  <c r="QRF35" i="12"/>
  <c r="QRG35" i="12"/>
  <c r="QRH35" i="12"/>
  <c r="QRI35" i="12"/>
  <c r="QRJ35" i="12"/>
  <c r="QRK35" i="12"/>
  <c r="QRL35" i="12"/>
  <c r="QRM35" i="12"/>
  <c r="QRN35" i="12"/>
  <c r="QRO35" i="12"/>
  <c r="QRP35" i="12"/>
  <c r="QRQ35" i="12"/>
  <c r="QRR35" i="12"/>
  <c r="QRS35" i="12"/>
  <c r="QRT35" i="12"/>
  <c r="QRU35" i="12"/>
  <c r="QRV35" i="12"/>
  <c r="QRW35" i="12"/>
  <c r="QRX35" i="12"/>
  <c r="QRY35" i="12"/>
  <c r="QRZ35" i="12"/>
  <c r="QSA35" i="12"/>
  <c r="QSB35" i="12"/>
  <c r="QSC35" i="12"/>
  <c r="QSD35" i="12"/>
  <c r="QSE35" i="12"/>
  <c r="QSF35" i="12"/>
  <c r="QSG35" i="12"/>
  <c r="QSH35" i="12"/>
  <c r="QSI35" i="12"/>
  <c r="QSJ35" i="12"/>
  <c r="QSK35" i="12"/>
  <c r="QSL35" i="12"/>
  <c r="QSM35" i="12"/>
  <c r="QSN35" i="12"/>
  <c r="QSO35" i="12"/>
  <c r="QSP35" i="12"/>
  <c r="QSQ35" i="12"/>
  <c r="QSR35" i="12"/>
  <c r="QSS35" i="12"/>
  <c r="QST35" i="12"/>
  <c r="QSU35" i="12"/>
  <c r="QSV35" i="12"/>
  <c r="QSW35" i="12"/>
  <c r="QSX35" i="12"/>
  <c r="QSY35" i="12"/>
  <c r="QSZ35" i="12"/>
  <c r="QTA35" i="12"/>
  <c r="QTB35" i="12"/>
  <c r="QTC35" i="12"/>
  <c r="QTD35" i="12"/>
  <c r="QTE35" i="12"/>
  <c r="QTF35" i="12"/>
  <c r="QTG35" i="12"/>
  <c r="QTH35" i="12"/>
  <c r="QTI35" i="12"/>
  <c r="QTJ35" i="12"/>
  <c r="QTK35" i="12"/>
  <c r="QTL35" i="12"/>
  <c r="QTM35" i="12"/>
  <c r="QTN35" i="12"/>
  <c r="QTO35" i="12"/>
  <c r="QTP35" i="12"/>
  <c r="QTQ35" i="12"/>
  <c r="QTR35" i="12"/>
  <c r="QTS35" i="12"/>
  <c r="QTT35" i="12"/>
  <c r="QTU35" i="12"/>
  <c r="QTV35" i="12"/>
  <c r="QTW35" i="12"/>
  <c r="QTX35" i="12"/>
  <c r="QTY35" i="12"/>
  <c r="QTZ35" i="12"/>
  <c r="QUA35" i="12"/>
  <c r="QUB35" i="12"/>
  <c r="QUC35" i="12"/>
  <c r="QUD35" i="12"/>
  <c r="QUE35" i="12"/>
  <c r="QUF35" i="12"/>
  <c r="QUG35" i="12"/>
  <c r="QUH35" i="12"/>
  <c r="QUI35" i="12"/>
  <c r="QUJ35" i="12"/>
  <c r="QUK35" i="12"/>
  <c r="QUL35" i="12"/>
  <c r="QUM35" i="12"/>
  <c r="QUN35" i="12"/>
  <c r="QUO35" i="12"/>
  <c r="QUP35" i="12"/>
  <c r="QUQ35" i="12"/>
  <c r="QUR35" i="12"/>
  <c r="QUS35" i="12"/>
  <c r="QUT35" i="12"/>
  <c r="QUU35" i="12"/>
  <c r="QUV35" i="12"/>
  <c r="QUW35" i="12"/>
  <c r="QUX35" i="12"/>
  <c r="QUY35" i="12"/>
  <c r="QUZ35" i="12"/>
  <c r="QVA35" i="12"/>
  <c r="QVB35" i="12"/>
  <c r="QVC35" i="12"/>
  <c r="QVD35" i="12"/>
  <c r="QVE35" i="12"/>
  <c r="QVF35" i="12"/>
  <c r="QVG35" i="12"/>
  <c r="QVH35" i="12"/>
  <c r="QVI35" i="12"/>
  <c r="QVJ35" i="12"/>
  <c r="QVK35" i="12"/>
  <c r="QVL35" i="12"/>
  <c r="QVM35" i="12"/>
  <c r="QVN35" i="12"/>
  <c r="QVO35" i="12"/>
  <c r="QVP35" i="12"/>
  <c r="QVQ35" i="12"/>
  <c r="QVR35" i="12"/>
  <c r="QVS35" i="12"/>
  <c r="QVT35" i="12"/>
  <c r="QVU35" i="12"/>
  <c r="QVV35" i="12"/>
  <c r="QVW35" i="12"/>
  <c r="QVX35" i="12"/>
  <c r="QVY35" i="12"/>
  <c r="QVZ35" i="12"/>
  <c r="QWA35" i="12"/>
  <c r="QWB35" i="12"/>
  <c r="QWC35" i="12"/>
  <c r="QWD35" i="12"/>
  <c r="QWE35" i="12"/>
  <c r="QWF35" i="12"/>
  <c r="QWG35" i="12"/>
  <c r="QWH35" i="12"/>
  <c r="QWI35" i="12"/>
  <c r="QWJ35" i="12"/>
  <c r="QWK35" i="12"/>
  <c r="QWL35" i="12"/>
  <c r="QWM35" i="12"/>
  <c r="QWN35" i="12"/>
  <c r="QWO35" i="12"/>
  <c r="QWP35" i="12"/>
  <c r="QWQ35" i="12"/>
  <c r="QWR35" i="12"/>
  <c r="QWS35" i="12"/>
  <c r="QWT35" i="12"/>
  <c r="QWU35" i="12"/>
  <c r="QWV35" i="12"/>
  <c r="QWW35" i="12"/>
  <c r="QWX35" i="12"/>
  <c r="QWY35" i="12"/>
  <c r="QWZ35" i="12"/>
  <c r="QXA35" i="12"/>
  <c r="QXB35" i="12"/>
  <c r="QXC35" i="12"/>
  <c r="QXD35" i="12"/>
  <c r="QXE35" i="12"/>
  <c r="QXF35" i="12"/>
  <c r="QXG35" i="12"/>
  <c r="QXH35" i="12"/>
  <c r="QXI35" i="12"/>
  <c r="QXJ35" i="12"/>
  <c r="QXK35" i="12"/>
  <c r="QXL35" i="12"/>
  <c r="QXM35" i="12"/>
  <c r="QXN35" i="12"/>
  <c r="QXO35" i="12"/>
  <c r="QXP35" i="12"/>
  <c r="QXQ35" i="12"/>
  <c r="QXR35" i="12"/>
  <c r="QXS35" i="12"/>
  <c r="QXT35" i="12"/>
  <c r="QXU35" i="12"/>
  <c r="QXV35" i="12"/>
  <c r="QXW35" i="12"/>
  <c r="QXX35" i="12"/>
  <c r="QXY35" i="12"/>
  <c r="QXZ35" i="12"/>
  <c r="QYA35" i="12"/>
  <c r="QYB35" i="12"/>
  <c r="QYC35" i="12"/>
  <c r="QYD35" i="12"/>
  <c r="QYE35" i="12"/>
  <c r="QYF35" i="12"/>
  <c r="QYG35" i="12"/>
  <c r="QYH35" i="12"/>
  <c r="QYI35" i="12"/>
  <c r="QYJ35" i="12"/>
  <c r="QYK35" i="12"/>
  <c r="QYL35" i="12"/>
  <c r="QYM35" i="12"/>
  <c r="QYN35" i="12"/>
  <c r="QYO35" i="12"/>
  <c r="QYP35" i="12"/>
  <c r="QYQ35" i="12"/>
  <c r="QYR35" i="12"/>
  <c r="QYS35" i="12"/>
  <c r="QYT35" i="12"/>
  <c r="QYU35" i="12"/>
  <c r="QYV35" i="12"/>
  <c r="QYW35" i="12"/>
  <c r="QYX35" i="12"/>
  <c r="QYY35" i="12"/>
  <c r="QYZ35" i="12"/>
  <c r="QZA35" i="12"/>
  <c r="QZB35" i="12"/>
  <c r="QZC35" i="12"/>
  <c r="QZD35" i="12"/>
  <c r="QZE35" i="12"/>
  <c r="QZF35" i="12"/>
  <c r="QZG35" i="12"/>
  <c r="QZH35" i="12"/>
  <c r="QZI35" i="12"/>
  <c r="QZJ35" i="12"/>
  <c r="QZK35" i="12"/>
  <c r="QZL35" i="12"/>
  <c r="QZM35" i="12"/>
  <c r="QZN35" i="12"/>
  <c r="QZO35" i="12"/>
  <c r="QZP35" i="12"/>
  <c r="QZQ35" i="12"/>
  <c r="QZR35" i="12"/>
  <c r="QZS35" i="12"/>
  <c r="QZT35" i="12"/>
  <c r="QZU35" i="12"/>
  <c r="QZV35" i="12"/>
  <c r="QZW35" i="12"/>
  <c r="QZX35" i="12"/>
  <c r="QZY35" i="12"/>
  <c r="QZZ35" i="12"/>
  <c r="RAA35" i="12"/>
  <c r="RAB35" i="12"/>
  <c r="RAC35" i="12"/>
  <c r="RAD35" i="12"/>
  <c r="RAE35" i="12"/>
  <c r="RAF35" i="12"/>
  <c r="RAG35" i="12"/>
  <c r="RAH35" i="12"/>
  <c r="RAI35" i="12"/>
  <c r="RAJ35" i="12"/>
  <c r="RAK35" i="12"/>
  <c r="RAL35" i="12"/>
  <c r="RAM35" i="12"/>
  <c r="RAN35" i="12"/>
  <c r="RAO35" i="12"/>
  <c r="RAP35" i="12"/>
  <c r="RAQ35" i="12"/>
  <c r="RAR35" i="12"/>
  <c r="RAS35" i="12"/>
  <c r="RAT35" i="12"/>
  <c r="RAU35" i="12"/>
  <c r="RAV35" i="12"/>
  <c r="RAW35" i="12"/>
  <c r="RAX35" i="12"/>
  <c r="RAY35" i="12"/>
  <c r="RAZ35" i="12"/>
  <c r="RBA35" i="12"/>
  <c r="RBB35" i="12"/>
  <c r="RBC35" i="12"/>
  <c r="RBD35" i="12"/>
  <c r="RBE35" i="12"/>
  <c r="RBF35" i="12"/>
  <c r="RBG35" i="12"/>
  <c r="RBH35" i="12"/>
  <c r="RBI35" i="12"/>
  <c r="RBJ35" i="12"/>
  <c r="RBK35" i="12"/>
  <c r="RBL35" i="12"/>
  <c r="RBM35" i="12"/>
  <c r="RBN35" i="12"/>
  <c r="RBO35" i="12"/>
  <c r="RBP35" i="12"/>
  <c r="RBQ35" i="12"/>
  <c r="RBR35" i="12"/>
  <c r="RBS35" i="12"/>
  <c r="RBT35" i="12"/>
  <c r="RBU35" i="12"/>
  <c r="RBV35" i="12"/>
  <c r="RBW35" i="12"/>
  <c r="RBX35" i="12"/>
  <c r="RBY35" i="12"/>
  <c r="RBZ35" i="12"/>
  <c r="RCA35" i="12"/>
  <c r="RCB35" i="12"/>
  <c r="RCC35" i="12"/>
  <c r="RCD35" i="12"/>
  <c r="RCE35" i="12"/>
  <c r="RCF35" i="12"/>
  <c r="RCG35" i="12"/>
  <c r="RCH35" i="12"/>
  <c r="RCI35" i="12"/>
  <c r="RCJ35" i="12"/>
  <c r="RCK35" i="12"/>
  <c r="RCL35" i="12"/>
  <c r="RCM35" i="12"/>
  <c r="RCN35" i="12"/>
  <c r="RCO35" i="12"/>
  <c r="RCP35" i="12"/>
  <c r="RCQ35" i="12"/>
  <c r="RCR35" i="12"/>
  <c r="RCS35" i="12"/>
  <c r="RCT35" i="12"/>
  <c r="RCU35" i="12"/>
  <c r="RCV35" i="12"/>
  <c r="RCW35" i="12"/>
  <c r="RCX35" i="12"/>
  <c r="RCY35" i="12"/>
  <c r="RCZ35" i="12"/>
  <c r="RDA35" i="12"/>
  <c r="RDB35" i="12"/>
  <c r="RDC35" i="12"/>
  <c r="RDD35" i="12"/>
  <c r="RDE35" i="12"/>
  <c r="RDF35" i="12"/>
  <c r="RDG35" i="12"/>
  <c r="RDH35" i="12"/>
  <c r="RDI35" i="12"/>
  <c r="RDJ35" i="12"/>
  <c r="RDK35" i="12"/>
  <c r="RDL35" i="12"/>
  <c r="RDM35" i="12"/>
  <c r="RDN35" i="12"/>
  <c r="RDO35" i="12"/>
  <c r="RDP35" i="12"/>
  <c r="RDQ35" i="12"/>
  <c r="RDR35" i="12"/>
  <c r="RDS35" i="12"/>
  <c r="RDT35" i="12"/>
  <c r="RDU35" i="12"/>
  <c r="RDV35" i="12"/>
  <c r="RDW35" i="12"/>
  <c r="RDX35" i="12"/>
  <c r="RDY35" i="12"/>
  <c r="RDZ35" i="12"/>
  <c r="REA35" i="12"/>
  <c r="REB35" i="12"/>
  <c r="REC35" i="12"/>
  <c r="RED35" i="12"/>
  <c r="REE35" i="12"/>
  <c r="REF35" i="12"/>
  <c r="REG35" i="12"/>
  <c r="REH35" i="12"/>
  <c r="REI35" i="12"/>
  <c r="REJ35" i="12"/>
  <c r="REK35" i="12"/>
  <c r="REL35" i="12"/>
  <c r="REM35" i="12"/>
  <c r="REN35" i="12"/>
  <c r="REO35" i="12"/>
  <c r="REP35" i="12"/>
  <c r="REQ35" i="12"/>
  <c r="RER35" i="12"/>
  <c r="RES35" i="12"/>
  <c r="RET35" i="12"/>
  <c r="REU35" i="12"/>
  <c r="REV35" i="12"/>
  <c r="REW35" i="12"/>
  <c r="REX35" i="12"/>
  <c r="REY35" i="12"/>
  <c r="REZ35" i="12"/>
  <c r="RFA35" i="12"/>
  <c r="RFB35" i="12"/>
  <c r="RFC35" i="12"/>
  <c r="RFD35" i="12"/>
  <c r="RFE35" i="12"/>
  <c r="RFF35" i="12"/>
  <c r="RFG35" i="12"/>
  <c r="RFH35" i="12"/>
  <c r="RFI35" i="12"/>
  <c r="RFJ35" i="12"/>
  <c r="RFK35" i="12"/>
  <c r="RFL35" i="12"/>
  <c r="RFM35" i="12"/>
  <c r="RFN35" i="12"/>
  <c r="RFO35" i="12"/>
  <c r="RFP35" i="12"/>
  <c r="RFQ35" i="12"/>
  <c r="RFR35" i="12"/>
  <c r="RFS35" i="12"/>
  <c r="RFT35" i="12"/>
  <c r="RFU35" i="12"/>
  <c r="RFV35" i="12"/>
  <c r="RFW35" i="12"/>
  <c r="RFX35" i="12"/>
  <c r="RFY35" i="12"/>
  <c r="RFZ35" i="12"/>
  <c r="RGA35" i="12"/>
  <c r="RGB35" i="12"/>
  <c r="RGC35" i="12"/>
  <c r="RGD35" i="12"/>
  <c r="RGE35" i="12"/>
  <c r="RGF35" i="12"/>
  <c r="RGG35" i="12"/>
  <c r="RGH35" i="12"/>
  <c r="RGI35" i="12"/>
  <c r="RGJ35" i="12"/>
  <c r="RGK35" i="12"/>
  <c r="RGL35" i="12"/>
  <c r="RGM35" i="12"/>
  <c r="RGN35" i="12"/>
  <c r="RGO35" i="12"/>
  <c r="RGP35" i="12"/>
  <c r="RGQ35" i="12"/>
  <c r="RGR35" i="12"/>
  <c r="RGS35" i="12"/>
  <c r="RGT35" i="12"/>
  <c r="RGU35" i="12"/>
  <c r="RGV35" i="12"/>
  <c r="RGW35" i="12"/>
  <c r="RGX35" i="12"/>
  <c r="RGY35" i="12"/>
  <c r="RGZ35" i="12"/>
  <c r="RHA35" i="12"/>
  <c r="RHB35" i="12"/>
  <c r="RHC35" i="12"/>
  <c r="RHD35" i="12"/>
  <c r="RHE35" i="12"/>
  <c r="RHF35" i="12"/>
  <c r="RHG35" i="12"/>
  <c r="RHH35" i="12"/>
  <c r="RHI35" i="12"/>
  <c r="RHJ35" i="12"/>
  <c r="RHK35" i="12"/>
  <c r="RHL35" i="12"/>
  <c r="RHM35" i="12"/>
  <c r="RHN35" i="12"/>
  <c r="RHO35" i="12"/>
  <c r="RHP35" i="12"/>
  <c r="RHQ35" i="12"/>
  <c r="RHR35" i="12"/>
  <c r="RHS35" i="12"/>
  <c r="RHT35" i="12"/>
  <c r="RHU35" i="12"/>
  <c r="RHV35" i="12"/>
  <c r="RHW35" i="12"/>
  <c r="RHX35" i="12"/>
  <c r="RHY35" i="12"/>
  <c r="RHZ35" i="12"/>
  <c r="RIA35" i="12"/>
  <c r="RIB35" i="12"/>
  <c r="RIC35" i="12"/>
  <c r="RID35" i="12"/>
  <c r="RIE35" i="12"/>
  <c r="RIF35" i="12"/>
  <c r="RIG35" i="12"/>
  <c r="RIH35" i="12"/>
  <c r="RII35" i="12"/>
  <c r="RIJ35" i="12"/>
  <c r="RIK35" i="12"/>
  <c r="RIL35" i="12"/>
  <c r="RIM35" i="12"/>
  <c r="RIN35" i="12"/>
  <c r="RIO35" i="12"/>
  <c r="RIP35" i="12"/>
  <c r="RIQ35" i="12"/>
  <c r="RIR35" i="12"/>
  <c r="RIS35" i="12"/>
  <c r="RIT35" i="12"/>
  <c r="RIU35" i="12"/>
  <c r="RIV35" i="12"/>
  <c r="RIW35" i="12"/>
  <c r="RIX35" i="12"/>
  <c r="RIY35" i="12"/>
  <c r="RIZ35" i="12"/>
  <c r="RJA35" i="12"/>
  <c r="RJB35" i="12"/>
  <c r="RJC35" i="12"/>
  <c r="RJD35" i="12"/>
  <c r="RJE35" i="12"/>
  <c r="RJF35" i="12"/>
  <c r="RJG35" i="12"/>
  <c r="RJH35" i="12"/>
  <c r="RJI35" i="12"/>
  <c r="RJJ35" i="12"/>
  <c r="RJK35" i="12"/>
  <c r="RJL35" i="12"/>
  <c r="RJM35" i="12"/>
  <c r="RJN35" i="12"/>
  <c r="RJO35" i="12"/>
  <c r="RJP35" i="12"/>
  <c r="RJQ35" i="12"/>
  <c r="RJR35" i="12"/>
  <c r="RJS35" i="12"/>
  <c r="RJT35" i="12"/>
  <c r="RJU35" i="12"/>
  <c r="RJV35" i="12"/>
  <c r="RJW35" i="12"/>
  <c r="RJX35" i="12"/>
  <c r="RJY35" i="12"/>
  <c r="RJZ35" i="12"/>
  <c r="RKA35" i="12"/>
  <c r="RKB35" i="12"/>
  <c r="RKC35" i="12"/>
  <c r="RKD35" i="12"/>
  <c r="RKE35" i="12"/>
  <c r="RKF35" i="12"/>
  <c r="RKG35" i="12"/>
  <c r="RKH35" i="12"/>
  <c r="RKI35" i="12"/>
  <c r="RKJ35" i="12"/>
  <c r="RKK35" i="12"/>
  <c r="RKL35" i="12"/>
  <c r="RKM35" i="12"/>
  <c r="RKN35" i="12"/>
  <c r="RKO35" i="12"/>
  <c r="RKP35" i="12"/>
  <c r="RKQ35" i="12"/>
  <c r="RKR35" i="12"/>
  <c r="RKS35" i="12"/>
  <c r="RKT35" i="12"/>
  <c r="RKU35" i="12"/>
  <c r="RKV35" i="12"/>
  <c r="RKW35" i="12"/>
  <c r="RKX35" i="12"/>
  <c r="RKY35" i="12"/>
  <c r="RKZ35" i="12"/>
  <c r="RLA35" i="12"/>
  <c r="RLB35" i="12"/>
  <c r="RLC35" i="12"/>
  <c r="RLD35" i="12"/>
  <c r="RLE35" i="12"/>
  <c r="RLF35" i="12"/>
  <c r="RLG35" i="12"/>
  <c r="RLH35" i="12"/>
  <c r="RLI35" i="12"/>
  <c r="RLJ35" i="12"/>
  <c r="RLK35" i="12"/>
  <c r="RLL35" i="12"/>
  <c r="RLM35" i="12"/>
  <c r="RLN35" i="12"/>
  <c r="RLO35" i="12"/>
  <c r="RLP35" i="12"/>
  <c r="RLQ35" i="12"/>
  <c r="RLR35" i="12"/>
  <c r="RLS35" i="12"/>
  <c r="RLT35" i="12"/>
  <c r="RLU35" i="12"/>
  <c r="RLV35" i="12"/>
  <c r="RLW35" i="12"/>
  <c r="RLX35" i="12"/>
  <c r="RLY35" i="12"/>
  <c r="RLZ35" i="12"/>
  <c r="RMA35" i="12"/>
  <c r="RMB35" i="12"/>
  <c r="RMC35" i="12"/>
  <c r="RMD35" i="12"/>
  <c r="RME35" i="12"/>
  <c r="RMF35" i="12"/>
  <c r="RMG35" i="12"/>
  <c r="RMH35" i="12"/>
  <c r="RMI35" i="12"/>
  <c r="RMJ35" i="12"/>
  <c r="RMK35" i="12"/>
  <c r="RML35" i="12"/>
  <c r="RMM35" i="12"/>
  <c r="RMN35" i="12"/>
  <c r="RMO35" i="12"/>
  <c r="RMP35" i="12"/>
  <c r="RMQ35" i="12"/>
  <c r="RMR35" i="12"/>
  <c r="RMS35" i="12"/>
  <c r="RMT35" i="12"/>
  <c r="RMU35" i="12"/>
  <c r="RMV35" i="12"/>
  <c r="RMW35" i="12"/>
  <c r="RMX35" i="12"/>
  <c r="RMY35" i="12"/>
  <c r="RMZ35" i="12"/>
  <c r="RNA35" i="12"/>
  <c r="RNB35" i="12"/>
  <c r="RNC35" i="12"/>
  <c r="RND35" i="12"/>
  <c r="RNE35" i="12"/>
  <c r="RNF35" i="12"/>
  <c r="RNG35" i="12"/>
  <c r="RNH35" i="12"/>
  <c r="RNI35" i="12"/>
  <c r="RNJ35" i="12"/>
  <c r="RNK35" i="12"/>
  <c r="RNL35" i="12"/>
  <c r="RNM35" i="12"/>
  <c r="RNN35" i="12"/>
  <c r="RNO35" i="12"/>
  <c r="RNP35" i="12"/>
  <c r="RNQ35" i="12"/>
  <c r="RNR35" i="12"/>
  <c r="RNS35" i="12"/>
  <c r="RNT35" i="12"/>
  <c r="RNU35" i="12"/>
  <c r="RNV35" i="12"/>
  <c r="RNW35" i="12"/>
  <c r="RNX35" i="12"/>
  <c r="RNY35" i="12"/>
  <c r="RNZ35" i="12"/>
  <c r="ROA35" i="12"/>
  <c r="ROB35" i="12"/>
  <c r="ROC35" i="12"/>
  <c r="ROD35" i="12"/>
  <c r="ROE35" i="12"/>
  <c r="ROF35" i="12"/>
  <c r="ROG35" i="12"/>
  <c r="ROH35" i="12"/>
  <c r="ROI35" i="12"/>
  <c r="ROJ35" i="12"/>
  <c r="ROK35" i="12"/>
  <c r="ROL35" i="12"/>
  <c r="ROM35" i="12"/>
  <c r="RON35" i="12"/>
  <c r="ROO35" i="12"/>
  <c r="ROP35" i="12"/>
  <c r="ROQ35" i="12"/>
  <c r="ROR35" i="12"/>
  <c r="ROS35" i="12"/>
  <c r="ROT35" i="12"/>
  <c r="ROU35" i="12"/>
  <c r="ROV35" i="12"/>
  <c r="ROW35" i="12"/>
  <c r="ROX35" i="12"/>
  <c r="ROY35" i="12"/>
  <c r="ROZ35" i="12"/>
  <c r="RPA35" i="12"/>
  <c r="RPB35" i="12"/>
  <c r="RPC35" i="12"/>
  <c r="RPD35" i="12"/>
  <c r="RPE35" i="12"/>
  <c r="RPF35" i="12"/>
  <c r="RPG35" i="12"/>
  <c r="RPH35" i="12"/>
  <c r="RPI35" i="12"/>
  <c r="RPJ35" i="12"/>
  <c r="RPK35" i="12"/>
  <c r="RPL35" i="12"/>
  <c r="RPM35" i="12"/>
  <c r="RPN35" i="12"/>
  <c r="RPO35" i="12"/>
  <c r="RPP35" i="12"/>
  <c r="RPQ35" i="12"/>
  <c r="RPR35" i="12"/>
  <c r="RPS35" i="12"/>
  <c r="RPT35" i="12"/>
  <c r="RPU35" i="12"/>
  <c r="RPV35" i="12"/>
  <c r="RPW35" i="12"/>
  <c r="RPX35" i="12"/>
  <c r="RPY35" i="12"/>
  <c r="RPZ35" i="12"/>
  <c r="RQA35" i="12"/>
  <c r="RQB35" i="12"/>
  <c r="RQC35" i="12"/>
  <c r="RQD35" i="12"/>
  <c r="RQE35" i="12"/>
  <c r="RQF35" i="12"/>
  <c r="RQG35" i="12"/>
  <c r="RQH35" i="12"/>
  <c r="RQI35" i="12"/>
  <c r="RQJ35" i="12"/>
  <c r="RQK35" i="12"/>
  <c r="RQL35" i="12"/>
  <c r="RQM35" i="12"/>
  <c r="RQN35" i="12"/>
  <c r="RQO35" i="12"/>
  <c r="RQP35" i="12"/>
  <c r="RQQ35" i="12"/>
  <c r="RQR35" i="12"/>
  <c r="RQS35" i="12"/>
  <c r="RQT35" i="12"/>
  <c r="RQU35" i="12"/>
  <c r="RQV35" i="12"/>
  <c r="RQW35" i="12"/>
  <c r="RQX35" i="12"/>
  <c r="RQY35" i="12"/>
  <c r="RQZ35" i="12"/>
  <c r="RRA35" i="12"/>
  <c r="RRB35" i="12"/>
  <c r="RRC35" i="12"/>
  <c r="RRD35" i="12"/>
  <c r="RRE35" i="12"/>
  <c r="RRF35" i="12"/>
  <c r="RRG35" i="12"/>
  <c r="RRH35" i="12"/>
  <c r="RRI35" i="12"/>
  <c r="RRJ35" i="12"/>
  <c r="RRK35" i="12"/>
  <c r="RRL35" i="12"/>
  <c r="RRM35" i="12"/>
  <c r="RRN35" i="12"/>
  <c r="RRO35" i="12"/>
  <c r="RRP35" i="12"/>
  <c r="RRQ35" i="12"/>
  <c r="RRR35" i="12"/>
  <c r="RRS35" i="12"/>
  <c r="RRT35" i="12"/>
  <c r="RRU35" i="12"/>
  <c r="RRV35" i="12"/>
  <c r="RRW35" i="12"/>
  <c r="RRX35" i="12"/>
  <c r="RRY35" i="12"/>
  <c r="RRZ35" i="12"/>
  <c r="RSA35" i="12"/>
  <c r="RSB35" i="12"/>
  <c r="RSC35" i="12"/>
  <c r="RSD35" i="12"/>
  <c r="RSE35" i="12"/>
  <c r="RSF35" i="12"/>
  <c r="RSG35" i="12"/>
  <c r="RSH35" i="12"/>
  <c r="RSI35" i="12"/>
  <c r="RSJ35" i="12"/>
  <c r="RSK35" i="12"/>
  <c r="RSL35" i="12"/>
  <c r="RSM35" i="12"/>
  <c r="RSN35" i="12"/>
  <c r="RSO35" i="12"/>
  <c r="RSP35" i="12"/>
  <c r="RSQ35" i="12"/>
  <c r="RSR35" i="12"/>
  <c r="RSS35" i="12"/>
  <c r="RST35" i="12"/>
  <c r="RSU35" i="12"/>
  <c r="RSV35" i="12"/>
  <c r="RSW35" i="12"/>
  <c r="RSX35" i="12"/>
  <c r="RSY35" i="12"/>
  <c r="RSZ35" i="12"/>
  <c r="RTA35" i="12"/>
  <c r="RTB35" i="12"/>
  <c r="RTC35" i="12"/>
  <c r="RTD35" i="12"/>
  <c r="RTE35" i="12"/>
  <c r="RTF35" i="12"/>
  <c r="RTG35" i="12"/>
  <c r="RTH35" i="12"/>
  <c r="RTI35" i="12"/>
  <c r="RTJ35" i="12"/>
  <c r="RTK35" i="12"/>
  <c r="RTL35" i="12"/>
  <c r="RTM35" i="12"/>
  <c r="RTN35" i="12"/>
  <c r="RTO35" i="12"/>
  <c r="RTP35" i="12"/>
  <c r="RTQ35" i="12"/>
  <c r="RTR35" i="12"/>
  <c r="RTS35" i="12"/>
  <c r="RTT35" i="12"/>
  <c r="RTU35" i="12"/>
  <c r="RTV35" i="12"/>
  <c r="RTW35" i="12"/>
  <c r="RTX35" i="12"/>
  <c r="RTY35" i="12"/>
  <c r="RTZ35" i="12"/>
  <c r="RUA35" i="12"/>
  <c r="RUB35" i="12"/>
  <c r="RUC35" i="12"/>
  <c r="RUD35" i="12"/>
  <c r="RUE35" i="12"/>
  <c r="RUF35" i="12"/>
  <c r="RUG35" i="12"/>
  <c r="RUH35" i="12"/>
  <c r="RUI35" i="12"/>
  <c r="RUJ35" i="12"/>
  <c r="RUK35" i="12"/>
  <c r="RUL35" i="12"/>
  <c r="RUM35" i="12"/>
  <c r="RUN35" i="12"/>
  <c r="RUO35" i="12"/>
  <c r="RUP35" i="12"/>
  <c r="RUQ35" i="12"/>
  <c r="RUR35" i="12"/>
  <c r="RUS35" i="12"/>
  <c r="RUT35" i="12"/>
  <c r="RUU35" i="12"/>
  <c r="RUV35" i="12"/>
  <c r="RUW35" i="12"/>
  <c r="RUX35" i="12"/>
  <c r="RUY35" i="12"/>
  <c r="RUZ35" i="12"/>
  <c r="RVA35" i="12"/>
  <c r="RVB35" i="12"/>
  <c r="RVC35" i="12"/>
  <c r="RVD35" i="12"/>
  <c r="RVE35" i="12"/>
  <c r="RVF35" i="12"/>
  <c r="RVG35" i="12"/>
  <c r="RVH35" i="12"/>
  <c r="RVI35" i="12"/>
  <c r="RVJ35" i="12"/>
  <c r="RVK35" i="12"/>
  <c r="RVL35" i="12"/>
  <c r="RVM35" i="12"/>
  <c r="RVN35" i="12"/>
  <c r="RVO35" i="12"/>
  <c r="RVP35" i="12"/>
  <c r="RVQ35" i="12"/>
  <c r="RVR35" i="12"/>
  <c r="RVS35" i="12"/>
  <c r="RVT35" i="12"/>
  <c r="RVU35" i="12"/>
  <c r="RVV35" i="12"/>
  <c r="RVW35" i="12"/>
  <c r="RVX35" i="12"/>
  <c r="RVY35" i="12"/>
  <c r="RVZ35" i="12"/>
  <c r="RWA35" i="12"/>
  <c r="RWB35" i="12"/>
  <c r="RWC35" i="12"/>
  <c r="RWD35" i="12"/>
  <c r="RWE35" i="12"/>
  <c r="RWF35" i="12"/>
  <c r="RWG35" i="12"/>
  <c r="RWH35" i="12"/>
  <c r="RWI35" i="12"/>
  <c r="RWJ35" i="12"/>
  <c r="RWK35" i="12"/>
  <c r="RWL35" i="12"/>
  <c r="RWM35" i="12"/>
  <c r="RWN35" i="12"/>
  <c r="RWO35" i="12"/>
  <c r="RWP35" i="12"/>
  <c r="RWQ35" i="12"/>
  <c r="RWR35" i="12"/>
  <c r="RWS35" i="12"/>
  <c r="RWT35" i="12"/>
  <c r="RWU35" i="12"/>
  <c r="RWV35" i="12"/>
  <c r="RWW35" i="12"/>
  <c r="RWX35" i="12"/>
  <c r="RWY35" i="12"/>
  <c r="RWZ35" i="12"/>
  <c r="RXA35" i="12"/>
  <c r="RXB35" i="12"/>
  <c r="RXC35" i="12"/>
  <c r="RXD35" i="12"/>
  <c r="RXE35" i="12"/>
  <c r="RXF35" i="12"/>
  <c r="RXG35" i="12"/>
  <c r="RXH35" i="12"/>
  <c r="RXI35" i="12"/>
  <c r="RXJ35" i="12"/>
  <c r="RXK35" i="12"/>
  <c r="RXL35" i="12"/>
  <c r="RXM35" i="12"/>
  <c r="RXN35" i="12"/>
  <c r="RXO35" i="12"/>
  <c r="RXP35" i="12"/>
  <c r="RXQ35" i="12"/>
  <c r="RXR35" i="12"/>
  <c r="RXS35" i="12"/>
  <c r="RXT35" i="12"/>
  <c r="RXU35" i="12"/>
  <c r="RXV35" i="12"/>
  <c r="RXW35" i="12"/>
  <c r="RXX35" i="12"/>
  <c r="RXY35" i="12"/>
  <c r="RXZ35" i="12"/>
  <c r="RYA35" i="12"/>
  <c r="RYB35" i="12"/>
  <c r="RYC35" i="12"/>
  <c r="RYD35" i="12"/>
  <c r="RYE35" i="12"/>
  <c r="RYF35" i="12"/>
  <c r="RYG35" i="12"/>
  <c r="RYH35" i="12"/>
  <c r="RYI35" i="12"/>
  <c r="RYJ35" i="12"/>
  <c r="RYK35" i="12"/>
  <c r="RYL35" i="12"/>
  <c r="RYM35" i="12"/>
  <c r="RYN35" i="12"/>
  <c r="RYO35" i="12"/>
  <c r="RYP35" i="12"/>
  <c r="RYQ35" i="12"/>
  <c r="RYR35" i="12"/>
  <c r="RYS35" i="12"/>
  <c r="RYT35" i="12"/>
  <c r="RYU35" i="12"/>
  <c r="RYV35" i="12"/>
  <c r="RYW35" i="12"/>
  <c r="RYX35" i="12"/>
  <c r="RYY35" i="12"/>
  <c r="RYZ35" i="12"/>
  <c r="RZA35" i="12"/>
  <c r="RZB35" i="12"/>
  <c r="RZC35" i="12"/>
  <c r="RZD35" i="12"/>
  <c r="RZE35" i="12"/>
  <c r="RZF35" i="12"/>
  <c r="RZG35" i="12"/>
  <c r="RZH35" i="12"/>
  <c r="RZI35" i="12"/>
  <c r="RZJ35" i="12"/>
  <c r="RZK35" i="12"/>
  <c r="RZL35" i="12"/>
  <c r="RZM35" i="12"/>
  <c r="RZN35" i="12"/>
  <c r="RZO35" i="12"/>
  <c r="RZP35" i="12"/>
  <c r="RZQ35" i="12"/>
  <c r="RZR35" i="12"/>
  <c r="RZS35" i="12"/>
  <c r="RZT35" i="12"/>
  <c r="RZU35" i="12"/>
  <c r="RZV35" i="12"/>
  <c r="RZW35" i="12"/>
  <c r="RZX35" i="12"/>
  <c r="RZY35" i="12"/>
  <c r="RZZ35" i="12"/>
  <c r="SAA35" i="12"/>
  <c r="SAB35" i="12"/>
  <c r="SAC35" i="12"/>
  <c r="SAD35" i="12"/>
  <c r="SAE35" i="12"/>
  <c r="SAF35" i="12"/>
  <c r="SAG35" i="12"/>
  <c r="SAH35" i="12"/>
  <c r="SAI35" i="12"/>
  <c r="SAJ35" i="12"/>
  <c r="SAK35" i="12"/>
  <c r="SAL35" i="12"/>
  <c r="SAM35" i="12"/>
  <c r="SAN35" i="12"/>
  <c r="SAO35" i="12"/>
  <c r="SAP35" i="12"/>
  <c r="SAQ35" i="12"/>
  <c r="SAR35" i="12"/>
  <c r="SAS35" i="12"/>
  <c r="SAT35" i="12"/>
  <c r="SAU35" i="12"/>
  <c r="SAV35" i="12"/>
  <c r="SAW35" i="12"/>
  <c r="SAX35" i="12"/>
  <c r="SAY35" i="12"/>
  <c r="SAZ35" i="12"/>
  <c r="SBA35" i="12"/>
  <c r="SBB35" i="12"/>
  <c r="SBC35" i="12"/>
  <c r="SBD35" i="12"/>
  <c r="SBE35" i="12"/>
  <c r="SBF35" i="12"/>
  <c r="SBG35" i="12"/>
  <c r="SBH35" i="12"/>
  <c r="SBI35" i="12"/>
  <c r="SBJ35" i="12"/>
  <c r="SBK35" i="12"/>
  <c r="SBL35" i="12"/>
  <c r="SBM35" i="12"/>
  <c r="SBN35" i="12"/>
  <c r="SBO35" i="12"/>
  <c r="SBP35" i="12"/>
  <c r="SBQ35" i="12"/>
  <c r="SBR35" i="12"/>
  <c r="SBS35" i="12"/>
  <c r="SBT35" i="12"/>
  <c r="SBU35" i="12"/>
  <c r="SBV35" i="12"/>
  <c r="SBW35" i="12"/>
  <c r="SBX35" i="12"/>
  <c r="SBY35" i="12"/>
  <c r="SBZ35" i="12"/>
  <c r="SCA35" i="12"/>
  <c r="SCB35" i="12"/>
  <c r="SCC35" i="12"/>
  <c r="SCD35" i="12"/>
  <c r="SCE35" i="12"/>
  <c r="SCF35" i="12"/>
  <c r="SCG35" i="12"/>
  <c r="SCH35" i="12"/>
  <c r="SCI35" i="12"/>
  <c r="SCJ35" i="12"/>
  <c r="SCK35" i="12"/>
  <c r="SCL35" i="12"/>
  <c r="SCM35" i="12"/>
  <c r="SCN35" i="12"/>
  <c r="SCO35" i="12"/>
  <c r="SCP35" i="12"/>
  <c r="SCQ35" i="12"/>
  <c r="SCR35" i="12"/>
  <c r="SCS35" i="12"/>
  <c r="SCT35" i="12"/>
  <c r="SCU35" i="12"/>
  <c r="SCV35" i="12"/>
  <c r="SCW35" i="12"/>
  <c r="SCX35" i="12"/>
  <c r="SCY35" i="12"/>
  <c r="SCZ35" i="12"/>
  <c r="SDA35" i="12"/>
  <c r="SDB35" i="12"/>
  <c r="SDC35" i="12"/>
  <c r="SDD35" i="12"/>
  <c r="SDE35" i="12"/>
  <c r="SDF35" i="12"/>
  <c r="SDG35" i="12"/>
  <c r="SDH35" i="12"/>
  <c r="SDI35" i="12"/>
  <c r="SDJ35" i="12"/>
  <c r="SDK35" i="12"/>
  <c r="SDL35" i="12"/>
  <c r="SDM35" i="12"/>
  <c r="SDN35" i="12"/>
  <c r="SDO35" i="12"/>
  <c r="SDP35" i="12"/>
  <c r="SDQ35" i="12"/>
  <c r="SDR35" i="12"/>
  <c r="SDS35" i="12"/>
  <c r="SDT35" i="12"/>
  <c r="SDU35" i="12"/>
  <c r="SDV35" i="12"/>
  <c r="SDW35" i="12"/>
  <c r="SDX35" i="12"/>
  <c r="SDY35" i="12"/>
  <c r="SDZ35" i="12"/>
  <c r="SEA35" i="12"/>
  <c r="SEB35" i="12"/>
  <c r="SEC35" i="12"/>
  <c r="SED35" i="12"/>
  <c r="SEE35" i="12"/>
  <c r="SEF35" i="12"/>
  <c r="SEG35" i="12"/>
  <c r="SEH35" i="12"/>
  <c r="SEI35" i="12"/>
  <c r="SEJ35" i="12"/>
  <c r="SEK35" i="12"/>
  <c r="SEL35" i="12"/>
  <c r="SEM35" i="12"/>
  <c r="SEN35" i="12"/>
  <c r="SEO35" i="12"/>
  <c r="SEP35" i="12"/>
  <c r="SEQ35" i="12"/>
  <c r="SER35" i="12"/>
  <c r="SES35" i="12"/>
  <c r="SET35" i="12"/>
  <c r="SEU35" i="12"/>
  <c r="SEV35" i="12"/>
  <c r="SEW35" i="12"/>
  <c r="SEX35" i="12"/>
  <c r="SEY35" i="12"/>
  <c r="SEZ35" i="12"/>
  <c r="SFA35" i="12"/>
  <c r="SFB35" i="12"/>
  <c r="SFC35" i="12"/>
  <c r="SFD35" i="12"/>
  <c r="SFE35" i="12"/>
  <c r="SFF35" i="12"/>
  <c r="SFG35" i="12"/>
  <c r="SFH35" i="12"/>
  <c r="SFI35" i="12"/>
  <c r="SFJ35" i="12"/>
  <c r="SFK35" i="12"/>
  <c r="SFL35" i="12"/>
  <c r="SFM35" i="12"/>
  <c r="SFN35" i="12"/>
  <c r="SFO35" i="12"/>
  <c r="SFP35" i="12"/>
  <c r="SFQ35" i="12"/>
  <c r="SFR35" i="12"/>
  <c r="SFS35" i="12"/>
  <c r="SFT35" i="12"/>
  <c r="SFU35" i="12"/>
  <c r="SFV35" i="12"/>
  <c r="SFW35" i="12"/>
  <c r="SFX35" i="12"/>
  <c r="SFY35" i="12"/>
  <c r="SFZ35" i="12"/>
  <c r="SGA35" i="12"/>
  <c r="SGB35" i="12"/>
  <c r="SGC35" i="12"/>
  <c r="SGD35" i="12"/>
  <c r="SGE35" i="12"/>
  <c r="SGF35" i="12"/>
  <c r="SGG35" i="12"/>
  <c r="SGH35" i="12"/>
  <c r="SGI35" i="12"/>
  <c r="SGJ35" i="12"/>
  <c r="SGK35" i="12"/>
  <c r="SGL35" i="12"/>
  <c r="SGM35" i="12"/>
  <c r="SGN35" i="12"/>
  <c r="SGO35" i="12"/>
  <c r="SGP35" i="12"/>
  <c r="SGQ35" i="12"/>
  <c r="SGR35" i="12"/>
  <c r="SGS35" i="12"/>
  <c r="SGT35" i="12"/>
  <c r="SGU35" i="12"/>
  <c r="SGV35" i="12"/>
  <c r="SGW35" i="12"/>
  <c r="SGX35" i="12"/>
  <c r="SGY35" i="12"/>
  <c r="SGZ35" i="12"/>
  <c r="SHA35" i="12"/>
  <c r="SHB35" i="12"/>
  <c r="SHC35" i="12"/>
  <c r="SHD35" i="12"/>
  <c r="SHE35" i="12"/>
  <c r="SHF35" i="12"/>
  <c r="SHG35" i="12"/>
  <c r="SHH35" i="12"/>
  <c r="SHI35" i="12"/>
  <c r="SHJ35" i="12"/>
  <c r="SHK35" i="12"/>
  <c r="SHL35" i="12"/>
  <c r="SHM35" i="12"/>
  <c r="SHN35" i="12"/>
  <c r="SHO35" i="12"/>
  <c r="SHP35" i="12"/>
  <c r="SHQ35" i="12"/>
  <c r="SHR35" i="12"/>
  <c r="SHS35" i="12"/>
  <c r="SHT35" i="12"/>
  <c r="SHU35" i="12"/>
  <c r="SHV35" i="12"/>
  <c r="SHW35" i="12"/>
  <c r="SHX35" i="12"/>
  <c r="SHY35" i="12"/>
  <c r="SHZ35" i="12"/>
  <c r="SIA35" i="12"/>
  <c r="SIB35" i="12"/>
  <c r="SIC35" i="12"/>
  <c r="SID35" i="12"/>
  <c r="SIE35" i="12"/>
  <c r="SIF35" i="12"/>
  <c r="SIG35" i="12"/>
  <c r="SIH35" i="12"/>
  <c r="SII35" i="12"/>
  <c r="SIJ35" i="12"/>
  <c r="SIK35" i="12"/>
  <c r="SIL35" i="12"/>
  <c r="SIM35" i="12"/>
  <c r="SIN35" i="12"/>
  <c r="SIO35" i="12"/>
  <c r="SIP35" i="12"/>
  <c r="SIQ35" i="12"/>
  <c r="SIR35" i="12"/>
  <c r="SIS35" i="12"/>
  <c r="SIT35" i="12"/>
  <c r="SIU35" i="12"/>
  <c r="SIV35" i="12"/>
  <c r="SIW35" i="12"/>
  <c r="SIX35" i="12"/>
  <c r="SIY35" i="12"/>
  <c r="SIZ35" i="12"/>
  <c r="SJA35" i="12"/>
  <c r="SJB35" i="12"/>
  <c r="SJC35" i="12"/>
  <c r="SJD35" i="12"/>
  <c r="SJE35" i="12"/>
  <c r="SJF35" i="12"/>
  <c r="SJG35" i="12"/>
  <c r="SJH35" i="12"/>
  <c r="SJI35" i="12"/>
  <c r="SJJ35" i="12"/>
  <c r="SJK35" i="12"/>
  <c r="SJL35" i="12"/>
  <c r="SJM35" i="12"/>
  <c r="SJN35" i="12"/>
  <c r="SJO35" i="12"/>
  <c r="SJP35" i="12"/>
  <c r="SJQ35" i="12"/>
  <c r="SJR35" i="12"/>
  <c r="SJS35" i="12"/>
  <c r="SJT35" i="12"/>
  <c r="SJU35" i="12"/>
  <c r="SJV35" i="12"/>
  <c r="SJW35" i="12"/>
  <c r="SJX35" i="12"/>
  <c r="SJY35" i="12"/>
  <c r="SJZ35" i="12"/>
  <c r="SKA35" i="12"/>
  <c r="SKB35" i="12"/>
  <c r="SKC35" i="12"/>
  <c r="SKD35" i="12"/>
  <c r="SKE35" i="12"/>
  <c r="SKF35" i="12"/>
  <c r="SKG35" i="12"/>
  <c r="SKH35" i="12"/>
  <c r="SKI35" i="12"/>
  <c r="SKJ35" i="12"/>
  <c r="SKK35" i="12"/>
  <c r="SKL35" i="12"/>
  <c r="SKM35" i="12"/>
  <c r="SKN35" i="12"/>
  <c r="SKO35" i="12"/>
  <c r="SKP35" i="12"/>
  <c r="SKQ35" i="12"/>
  <c r="SKR35" i="12"/>
  <c r="SKS35" i="12"/>
  <c r="SKT35" i="12"/>
  <c r="SKU35" i="12"/>
  <c r="SKV35" i="12"/>
  <c r="SKW35" i="12"/>
  <c r="SKX35" i="12"/>
  <c r="SKY35" i="12"/>
  <c r="SKZ35" i="12"/>
  <c r="SLA35" i="12"/>
  <c r="SLB35" i="12"/>
  <c r="SLC35" i="12"/>
  <c r="SLD35" i="12"/>
  <c r="SLE35" i="12"/>
  <c r="SLF35" i="12"/>
  <c r="SLG35" i="12"/>
  <c r="SLH35" i="12"/>
  <c r="SLI35" i="12"/>
  <c r="SLJ35" i="12"/>
  <c r="SLK35" i="12"/>
  <c r="SLL35" i="12"/>
  <c r="SLM35" i="12"/>
  <c r="SLN35" i="12"/>
  <c r="SLO35" i="12"/>
  <c r="SLP35" i="12"/>
  <c r="SLQ35" i="12"/>
  <c r="SLR35" i="12"/>
  <c r="SLS35" i="12"/>
  <c r="SLT35" i="12"/>
  <c r="SLU35" i="12"/>
  <c r="SLV35" i="12"/>
  <c r="SLW35" i="12"/>
  <c r="SLX35" i="12"/>
  <c r="SLY35" i="12"/>
  <c r="SLZ35" i="12"/>
  <c r="SMA35" i="12"/>
  <c r="SMB35" i="12"/>
  <c r="SMC35" i="12"/>
  <c r="SMD35" i="12"/>
  <c r="SME35" i="12"/>
  <c r="SMF35" i="12"/>
  <c r="SMG35" i="12"/>
  <c r="SMH35" i="12"/>
  <c r="SMI35" i="12"/>
  <c r="SMJ35" i="12"/>
  <c r="SMK35" i="12"/>
  <c r="SML35" i="12"/>
  <c r="SMM35" i="12"/>
  <c r="SMN35" i="12"/>
  <c r="SMO35" i="12"/>
  <c r="SMP35" i="12"/>
  <c r="SMQ35" i="12"/>
  <c r="SMR35" i="12"/>
  <c r="SMS35" i="12"/>
  <c r="SMT35" i="12"/>
  <c r="SMU35" i="12"/>
  <c r="SMV35" i="12"/>
  <c r="SMW35" i="12"/>
  <c r="SMX35" i="12"/>
  <c r="SMY35" i="12"/>
  <c r="SMZ35" i="12"/>
  <c r="SNA35" i="12"/>
  <c r="SNB35" i="12"/>
  <c r="SNC35" i="12"/>
  <c r="SND35" i="12"/>
  <c r="SNE35" i="12"/>
  <c r="SNF35" i="12"/>
  <c r="SNG35" i="12"/>
  <c r="SNH35" i="12"/>
  <c r="SNI35" i="12"/>
  <c r="SNJ35" i="12"/>
  <c r="SNK35" i="12"/>
  <c r="SNL35" i="12"/>
  <c r="SNM35" i="12"/>
  <c r="SNN35" i="12"/>
  <c r="SNO35" i="12"/>
  <c r="SNP35" i="12"/>
  <c r="SNQ35" i="12"/>
  <c r="SNR35" i="12"/>
  <c r="SNS35" i="12"/>
  <c r="SNT35" i="12"/>
  <c r="SNU35" i="12"/>
  <c r="SNV35" i="12"/>
  <c r="SNW35" i="12"/>
  <c r="SNX35" i="12"/>
  <c r="SNY35" i="12"/>
  <c r="SNZ35" i="12"/>
  <c r="SOA35" i="12"/>
  <c r="SOB35" i="12"/>
  <c r="SOC35" i="12"/>
  <c r="SOD35" i="12"/>
  <c r="SOE35" i="12"/>
  <c r="SOF35" i="12"/>
  <c r="SOG35" i="12"/>
  <c r="SOH35" i="12"/>
  <c r="SOI35" i="12"/>
  <c r="SOJ35" i="12"/>
  <c r="SOK35" i="12"/>
  <c r="SOL35" i="12"/>
  <c r="SOM35" i="12"/>
  <c r="SON35" i="12"/>
  <c r="SOO35" i="12"/>
  <c r="SOP35" i="12"/>
  <c r="SOQ35" i="12"/>
  <c r="SOR35" i="12"/>
  <c r="SOS35" i="12"/>
  <c r="SOT35" i="12"/>
  <c r="SOU35" i="12"/>
  <c r="SOV35" i="12"/>
  <c r="SOW35" i="12"/>
  <c r="SOX35" i="12"/>
  <c r="SOY35" i="12"/>
  <c r="SOZ35" i="12"/>
  <c r="SPA35" i="12"/>
  <c r="SPB35" i="12"/>
  <c r="SPC35" i="12"/>
  <c r="SPD35" i="12"/>
  <c r="SPE35" i="12"/>
  <c r="SPF35" i="12"/>
  <c r="SPG35" i="12"/>
  <c r="SPH35" i="12"/>
  <c r="SPI35" i="12"/>
  <c r="SPJ35" i="12"/>
  <c r="SPK35" i="12"/>
  <c r="SPL35" i="12"/>
  <c r="SPM35" i="12"/>
  <c r="SPN35" i="12"/>
  <c r="SPO35" i="12"/>
  <c r="SPP35" i="12"/>
  <c r="SPQ35" i="12"/>
  <c r="SPR35" i="12"/>
  <c r="SPS35" i="12"/>
  <c r="SPT35" i="12"/>
  <c r="SPU35" i="12"/>
  <c r="SPV35" i="12"/>
  <c r="SPW35" i="12"/>
  <c r="SPX35" i="12"/>
  <c r="SPY35" i="12"/>
  <c r="SPZ35" i="12"/>
  <c r="SQA35" i="12"/>
  <c r="SQB35" i="12"/>
  <c r="SQC35" i="12"/>
  <c r="SQD35" i="12"/>
  <c r="SQE35" i="12"/>
  <c r="SQF35" i="12"/>
  <c r="SQG35" i="12"/>
  <c r="SQH35" i="12"/>
  <c r="SQI35" i="12"/>
  <c r="SQJ35" i="12"/>
  <c r="SQK35" i="12"/>
  <c r="SQL35" i="12"/>
  <c r="SQM35" i="12"/>
  <c r="SQN35" i="12"/>
  <c r="SQO35" i="12"/>
  <c r="SQP35" i="12"/>
  <c r="SQQ35" i="12"/>
  <c r="SQR35" i="12"/>
  <c r="SQS35" i="12"/>
  <c r="SQT35" i="12"/>
  <c r="SQU35" i="12"/>
  <c r="SQV35" i="12"/>
  <c r="SQW35" i="12"/>
  <c r="SQX35" i="12"/>
  <c r="SQY35" i="12"/>
  <c r="SQZ35" i="12"/>
  <c r="SRA35" i="12"/>
  <c r="SRB35" i="12"/>
  <c r="SRC35" i="12"/>
  <c r="SRD35" i="12"/>
  <c r="SRE35" i="12"/>
  <c r="SRF35" i="12"/>
  <c r="SRG35" i="12"/>
  <c r="SRH35" i="12"/>
  <c r="SRI35" i="12"/>
  <c r="SRJ35" i="12"/>
  <c r="SRK35" i="12"/>
  <c r="SRL35" i="12"/>
  <c r="SRM35" i="12"/>
  <c r="SRN35" i="12"/>
  <c r="SRO35" i="12"/>
  <c r="SRP35" i="12"/>
  <c r="SRQ35" i="12"/>
  <c r="SRR35" i="12"/>
  <c r="SRS35" i="12"/>
  <c r="SRT35" i="12"/>
  <c r="SRU35" i="12"/>
  <c r="SRV35" i="12"/>
  <c r="SRW35" i="12"/>
  <c r="SRX35" i="12"/>
  <c r="SRY35" i="12"/>
  <c r="SRZ35" i="12"/>
  <c r="SSA35" i="12"/>
  <c r="SSB35" i="12"/>
  <c r="SSC35" i="12"/>
  <c r="SSD35" i="12"/>
  <c r="SSE35" i="12"/>
  <c r="SSF35" i="12"/>
  <c r="SSG35" i="12"/>
  <c r="SSH35" i="12"/>
  <c r="SSI35" i="12"/>
  <c r="SSJ35" i="12"/>
  <c r="SSK35" i="12"/>
  <c r="SSL35" i="12"/>
  <c r="SSM35" i="12"/>
  <c r="SSN35" i="12"/>
  <c r="SSO35" i="12"/>
  <c r="SSP35" i="12"/>
  <c r="SSQ35" i="12"/>
  <c r="SSR35" i="12"/>
  <c r="SSS35" i="12"/>
  <c r="SST35" i="12"/>
  <c r="SSU35" i="12"/>
  <c r="SSV35" i="12"/>
  <c r="SSW35" i="12"/>
  <c r="SSX35" i="12"/>
  <c r="SSY35" i="12"/>
  <c r="SSZ35" i="12"/>
  <c r="STA35" i="12"/>
  <c r="STB35" i="12"/>
  <c r="STC35" i="12"/>
  <c r="STD35" i="12"/>
  <c r="STE35" i="12"/>
  <c r="STF35" i="12"/>
  <c r="STG35" i="12"/>
  <c r="STH35" i="12"/>
  <c r="STI35" i="12"/>
  <c r="STJ35" i="12"/>
  <c r="STK35" i="12"/>
  <c r="STL35" i="12"/>
  <c r="STM35" i="12"/>
  <c r="STN35" i="12"/>
  <c r="STO35" i="12"/>
  <c r="STP35" i="12"/>
  <c r="STQ35" i="12"/>
  <c r="STR35" i="12"/>
  <c r="STS35" i="12"/>
  <c r="STT35" i="12"/>
  <c r="STU35" i="12"/>
  <c r="STV35" i="12"/>
  <c r="STW35" i="12"/>
  <c r="STX35" i="12"/>
  <c r="STY35" i="12"/>
  <c r="STZ35" i="12"/>
  <c r="SUA35" i="12"/>
  <c r="SUB35" i="12"/>
  <c r="SUC35" i="12"/>
  <c r="SUD35" i="12"/>
  <c r="SUE35" i="12"/>
  <c r="SUF35" i="12"/>
  <c r="SUG35" i="12"/>
  <c r="SUH35" i="12"/>
  <c r="SUI35" i="12"/>
  <c r="SUJ35" i="12"/>
  <c r="SUK35" i="12"/>
  <c r="SUL35" i="12"/>
  <c r="SUM35" i="12"/>
  <c r="SUN35" i="12"/>
  <c r="SUO35" i="12"/>
  <c r="SUP35" i="12"/>
  <c r="SUQ35" i="12"/>
  <c r="SUR35" i="12"/>
  <c r="SUS35" i="12"/>
  <c r="SUT35" i="12"/>
  <c r="SUU35" i="12"/>
  <c r="SUV35" i="12"/>
  <c r="SUW35" i="12"/>
  <c r="SUX35" i="12"/>
  <c r="SUY35" i="12"/>
  <c r="SUZ35" i="12"/>
  <c r="SVA35" i="12"/>
  <c r="SVB35" i="12"/>
  <c r="SVC35" i="12"/>
  <c r="SVD35" i="12"/>
  <c r="SVE35" i="12"/>
  <c r="SVF35" i="12"/>
  <c r="SVG35" i="12"/>
  <c r="SVH35" i="12"/>
  <c r="SVI35" i="12"/>
  <c r="SVJ35" i="12"/>
  <c r="SVK35" i="12"/>
  <c r="SVL35" i="12"/>
  <c r="SVM35" i="12"/>
  <c r="SVN35" i="12"/>
  <c r="SVO35" i="12"/>
  <c r="SVP35" i="12"/>
  <c r="SVQ35" i="12"/>
  <c r="SVR35" i="12"/>
  <c r="SVS35" i="12"/>
  <c r="SVT35" i="12"/>
  <c r="SVU35" i="12"/>
  <c r="SVV35" i="12"/>
  <c r="SVW35" i="12"/>
  <c r="SVX35" i="12"/>
  <c r="SVY35" i="12"/>
  <c r="SVZ35" i="12"/>
  <c r="SWA35" i="12"/>
  <c r="SWB35" i="12"/>
  <c r="SWC35" i="12"/>
  <c r="SWD35" i="12"/>
  <c r="SWE35" i="12"/>
  <c r="SWF35" i="12"/>
  <c r="SWG35" i="12"/>
  <c r="SWH35" i="12"/>
  <c r="SWI35" i="12"/>
  <c r="SWJ35" i="12"/>
  <c r="SWK35" i="12"/>
  <c r="SWL35" i="12"/>
  <c r="SWM35" i="12"/>
  <c r="SWN35" i="12"/>
  <c r="SWO35" i="12"/>
  <c r="SWP35" i="12"/>
  <c r="SWQ35" i="12"/>
  <c r="SWR35" i="12"/>
  <c r="SWS35" i="12"/>
  <c r="SWT35" i="12"/>
  <c r="SWU35" i="12"/>
  <c r="SWV35" i="12"/>
  <c r="SWW35" i="12"/>
  <c r="SWX35" i="12"/>
  <c r="SWY35" i="12"/>
  <c r="SWZ35" i="12"/>
  <c r="SXA35" i="12"/>
  <c r="SXB35" i="12"/>
  <c r="SXC35" i="12"/>
  <c r="SXD35" i="12"/>
  <c r="SXE35" i="12"/>
  <c r="SXF35" i="12"/>
  <c r="SXG35" i="12"/>
  <c r="SXH35" i="12"/>
  <c r="SXI35" i="12"/>
  <c r="SXJ35" i="12"/>
  <c r="SXK35" i="12"/>
  <c r="SXL35" i="12"/>
  <c r="SXM35" i="12"/>
  <c r="SXN35" i="12"/>
  <c r="SXO35" i="12"/>
  <c r="SXP35" i="12"/>
  <c r="SXQ35" i="12"/>
  <c r="SXR35" i="12"/>
  <c r="SXS35" i="12"/>
  <c r="SXT35" i="12"/>
  <c r="SXU35" i="12"/>
  <c r="SXV35" i="12"/>
  <c r="SXW35" i="12"/>
  <c r="SXX35" i="12"/>
  <c r="SXY35" i="12"/>
  <c r="SXZ35" i="12"/>
  <c r="SYA35" i="12"/>
  <c r="SYB35" i="12"/>
  <c r="SYC35" i="12"/>
  <c r="SYD35" i="12"/>
  <c r="SYE35" i="12"/>
  <c r="SYF35" i="12"/>
  <c r="SYG35" i="12"/>
  <c r="SYH35" i="12"/>
  <c r="SYI35" i="12"/>
  <c r="SYJ35" i="12"/>
  <c r="SYK35" i="12"/>
  <c r="SYL35" i="12"/>
  <c r="SYM35" i="12"/>
  <c r="SYN35" i="12"/>
  <c r="SYO35" i="12"/>
  <c r="SYP35" i="12"/>
  <c r="SYQ35" i="12"/>
  <c r="SYR35" i="12"/>
  <c r="SYS35" i="12"/>
  <c r="SYT35" i="12"/>
  <c r="SYU35" i="12"/>
  <c r="SYV35" i="12"/>
  <c r="SYW35" i="12"/>
  <c r="SYX35" i="12"/>
  <c r="SYY35" i="12"/>
  <c r="SYZ35" i="12"/>
  <c r="SZA35" i="12"/>
  <c r="SZB35" i="12"/>
  <c r="SZC35" i="12"/>
  <c r="SZD35" i="12"/>
  <c r="SZE35" i="12"/>
  <c r="SZF35" i="12"/>
  <c r="SZG35" i="12"/>
  <c r="SZH35" i="12"/>
  <c r="SZI35" i="12"/>
  <c r="SZJ35" i="12"/>
  <c r="SZK35" i="12"/>
  <c r="SZL35" i="12"/>
  <c r="SZM35" i="12"/>
  <c r="SZN35" i="12"/>
  <c r="SZO35" i="12"/>
  <c r="SZP35" i="12"/>
  <c r="SZQ35" i="12"/>
  <c r="SZR35" i="12"/>
  <c r="SZS35" i="12"/>
  <c r="SZT35" i="12"/>
  <c r="SZU35" i="12"/>
  <c r="SZV35" i="12"/>
  <c r="SZW35" i="12"/>
  <c r="SZX35" i="12"/>
  <c r="SZY35" i="12"/>
  <c r="SZZ35" i="12"/>
  <c r="TAA35" i="12"/>
  <c r="TAB35" i="12"/>
  <c r="TAC35" i="12"/>
  <c r="TAD35" i="12"/>
  <c r="TAE35" i="12"/>
  <c r="TAF35" i="12"/>
  <c r="TAG35" i="12"/>
  <c r="TAH35" i="12"/>
  <c r="TAI35" i="12"/>
  <c r="TAJ35" i="12"/>
  <c r="TAK35" i="12"/>
  <c r="TAL35" i="12"/>
  <c r="TAM35" i="12"/>
  <c r="TAN35" i="12"/>
  <c r="TAO35" i="12"/>
  <c r="TAP35" i="12"/>
  <c r="TAQ35" i="12"/>
  <c r="TAR35" i="12"/>
  <c r="TAS35" i="12"/>
  <c r="TAT35" i="12"/>
  <c r="TAU35" i="12"/>
  <c r="TAV35" i="12"/>
  <c r="TAW35" i="12"/>
  <c r="TAX35" i="12"/>
  <c r="TAY35" i="12"/>
  <c r="TAZ35" i="12"/>
  <c r="TBA35" i="12"/>
  <c r="TBB35" i="12"/>
  <c r="TBC35" i="12"/>
  <c r="TBD35" i="12"/>
  <c r="TBE35" i="12"/>
  <c r="TBF35" i="12"/>
  <c r="TBG35" i="12"/>
  <c r="TBH35" i="12"/>
  <c r="TBI35" i="12"/>
  <c r="TBJ35" i="12"/>
  <c r="TBK35" i="12"/>
  <c r="TBL35" i="12"/>
  <c r="TBM35" i="12"/>
  <c r="TBN35" i="12"/>
  <c r="TBO35" i="12"/>
  <c r="TBP35" i="12"/>
  <c r="TBQ35" i="12"/>
  <c r="TBR35" i="12"/>
  <c r="TBS35" i="12"/>
  <c r="TBT35" i="12"/>
  <c r="TBU35" i="12"/>
  <c r="TBV35" i="12"/>
  <c r="TBW35" i="12"/>
  <c r="TBX35" i="12"/>
  <c r="TBY35" i="12"/>
  <c r="TBZ35" i="12"/>
  <c r="TCA35" i="12"/>
  <c r="TCB35" i="12"/>
  <c r="TCC35" i="12"/>
  <c r="TCD35" i="12"/>
  <c r="TCE35" i="12"/>
  <c r="TCF35" i="12"/>
  <c r="TCG35" i="12"/>
  <c r="TCH35" i="12"/>
  <c r="TCI35" i="12"/>
  <c r="TCJ35" i="12"/>
  <c r="TCK35" i="12"/>
  <c r="TCL35" i="12"/>
  <c r="TCM35" i="12"/>
  <c r="TCN35" i="12"/>
  <c r="TCO35" i="12"/>
  <c r="TCP35" i="12"/>
  <c r="TCQ35" i="12"/>
  <c r="TCR35" i="12"/>
  <c r="TCS35" i="12"/>
  <c r="TCT35" i="12"/>
  <c r="TCU35" i="12"/>
  <c r="TCV35" i="12"/>
  <c r="TCW35" i="12"/>
  <c r="TCX35" i="12"/>
  <c r="TCY35" i="12"/>
  <c r="TCZ35" i="12"/>
  <c r="TDA35" i="12"/>
  <c r="TDB35" i="12"/>
  <c r="TDC35" i="12"/>
  <c r="TDD35" i="12"/>
  <c r="TDE35" i="12"/>
  <c r="TDF35" i="12"/>
  <c r="TDG35" i="12"/>
  <c r="TDH35" i="12"/>
  <c r="TDI35" i="12"/>
  <c r="TDJ35" i="12"/>
  <c r="TDK35" i="12"/>
  <c r="TDL35" i="12"/>
  <c r="TDM35" i="12"/>
  <c r="TDN35" i="12"/>
  <c r="TDO35" i="12"/>
  <c r="TDP35" i="12"/>
  <c r="TDQ35" i="12"/>
  <c r="TDR35" i="12"/>
  <c r="TDS35" i="12"/>
  <c r="TDT35" i="12"/>
  <c r="TDU35" i="12"/>
  <c r="TDV35" i="12"/>
  <c r="TDW35" i="12"/>
  <c r="TDX35" i="12"/>
  <c r="TDY35" i="12"/>
  <c r="TDZ35" i="12"/>
  <c r="TEA35" i="12"/>
  <c r="TEB35" i="12"/>
  <c r="TEC35" i="12"/>
  <c r="TED35" i="12"/>
  <c r="TEE35" i="12"/>
  <c r="TEF35" i="12"/>
  <c r="TEG35" i="12"/>
  <c r="TEH35" i="12"/>
  <c r="TEI35" i="12"/>
  <c r="TEJ35" i="12"/>
  <c r="TEK35" i="12"/>
  <c r="TEL35" i="12"/>
  <c r="TEM35" i="12"/>
  <c r="TEN35" i="12"/>
  <c r="TEO35" i="12"/>
  <c r="TEP35" i="12"/>
  <c r="TEQ35" i="12"/>
  <c r="TER35" i="12"/>
  <c r="TES35" i="12"/>
  <c r="TET35" i="12"/>
  <c r="TEU35" i="12"/>
  <c r="TEV35" i="12"/>
  <c r="TEW35" i="12"/>
  <c r="TEX35" i="12"/>
  <c r="TEY35" i="12"/>
  <c r="TEZ35" i="12"/>
  <c r="TFA35" i="12"/>
  <c r="TFB35" i="12"/>
  <c r="TFC35" i="12"/>
  <c r="TFD35" i="12"/>
  <c r="TFE35" i="12"/>
  <c r="TFF35" i="12"/>
  <c r="TFG35" i="12"/>
  <c r="TFH35" i="12"/>
  <c r="TFI35" i="12"/>
  <c r="TFJ35" i="12"/>
  <c r="TFK35" i="12"/>
  <c r="TFL35" i="12"/>
  <c r="TFM35" i="12"/>
  <c r="TFN35" i="12"/>
  <c r="TFO35" i="12"/>
  <c r="TFP35" i="12"/>
  <c r="TFQ35" i="12"/>
  <c r="TFR35" i="12"/>
  <c r="TFS35" i="12"/>
  <c r="TFT35" i="12"/>
  <c r="TFU35" i="12"/>
  <c r="TFV35" i="12"/>
  <c r="TFW35" i="12"/>
  <c r="TFX35" i="12"/>
  <c r="TFY35" i="12"/>
  <c r="TFZ35" i="12"/>
  <c r="TGA35" i="12"/>
  <c r="TGB35" i="12"/>
  <c r="TGC35" i="12"/>
  <c r="TGD35" i="12"/>
  <c r="TGE35" i="12"/>
  <c r="TGF35" i="12"/>
  <c r="TGG35" i="12"/>
  <c r="TGH35" i="12"/>
  <c r="TGI35" i="12"/>
  <c r="TGJ35" i="12"/>
  <c r="TGK35" i="12"/>
  <c r="TGL35" i="12"/>
  <c r="TGM35" i="12"/>
  <c r="TGN35" i="12"/>
  <c r="TGO35" i="12"/>
  <c r="TGP35" i="12"/>
  <c r="TGQ35" i="12"/>
  <c r="TGR35" i="12"/>
  <c r="TGS35" i="12"/>
  <c r="TGT35" i="12"/>
  <c r="TGU35" i="12"/>
  <c r="TGV35" i="12"/>
  <c r="TGW35" i="12"/>
  <c r="TGX35" i="12"/>
  <c r="TGY35" i="12"/>
  <c r="TGZ35" i="12"/>
  <c r="THA35" i="12"/>
  <c r="THB35" i="12"/>
  <c r="THC35" i="12"/>
  <c r="THD35" i="12"/>
  <c r="THE35" i="12"/>
  <c r="THF35" i="12"/>
  <c r="THG35" i="12"/>
  <c r="THH35" i="12"/>
  <c r="THI35" i="12"/>
  <c r="THJ35" i="12"/>
  <c r="THK35" i="12"/>
  <c r="THL35" i="12"/>
  <c r="THM35" i="12"/>
  <c r="THN35" i="12"/>
  <c r="THO35" i="12"/>
  <c r="THP35" i="12"/>
  <c r="THQ35" i="12"/>
  <c r="THR35" i="12"/>
  <c r="THS35" i="12"/>
  <c r="THT35" i="12"/>
  <c r="THU35" i="12"/>
  <c r="THV35" i="12"/>
  <c r="THW35" i="12"/>
  <c r="THX35" i="12"/>
  <c r="THY35" i="12"/>
  <c r="THZ35" i="12"/>
  <c r="TIA35" i="12"/>
  <c r="TIB35" i="12"/>
  <c r="TIC35" i="12"/>
  <c r="TID35" i="12"/>
  <c r="TIE35" i="12"/>
  <c r="TIF35" i="12"/>
  <c r="TIG35" i="12"/>
  <c r="TIH35" i="12"/>
  <c r="TII35" i="12"/>
  <c r="TIJ35" i="12"/>
  <c r="TIK35" i="12"/>
  <c r="TIL35" i="12"/>
  <c r="TIM35" i="12"/>
  <c r="TIN35" i="12"/>
  <c r="TIO35" i="12"/>
  <c r="TIP35" i="12"/>
  <c r="TIQ35" i="12"/>
  <c r="TIR35" i="12"/>
  <c r="TIS35" i="12"/>
  <c r="TIT35" i="12"/>
  <c r="TIU35" i="12"/>
  <c r="TIV35" i="12"/>
  <c r="TIW35" i="12"/>
  <c r="TIX35" i="12"/>
  <c r="TIY35" i="12"/>
  <c r="TIZ35" i="12"/>
  <c r="TJA35" i="12"/>
  <c r="TJB35" i="12"/>
  <c r="TJC35" i="12"/>
  <c r="TJD35" i="12"/>
  <c r="TJE35" i="12"/>
  <c r="TJF35" i="12"/>
  <c r="TJG35" i="12"/>
  <c r="TJH35" i="12"/>
  <c r="TJI35" i="12"/>
  <c r="TJJ35" i="12"/>
  <c r="TJK35" i="12"/>
  <c r="TJL35" i="12"/>
  <c r="TJM35" i="12"/>
  <c r="TJN35" i="12"/>
  <c r="TJO35" i="12"/>
  <c r="TJP35" i="12"/>
  <c r="TJQ35" i="12"/>
  <c r="TJR35" i="12"/>
  <c r="TJS35" i="12"/>
  <c r="TJT35" i="12"/>
  <c r="TJU35" i="12"/>
  <c r="TJV35" i="12"/>
  <c r="TJW35" i="12"/>
  <c r="TJX35" i="12"/>
  <c r="TJY35" i="12"/>
  <c r="TJZ35" i="12"/>
  <c r="TKA35" i="12"/>
  <c r="TKB35" i="12"/>
  <c r="TKC35" i="12"/>
  <c r="TKD35" i="12"/>
  <c r="TKE35" i="12"/>
  <c r="TKF35" i="12"/>
  <c r="TKG35" i="12"/>
  <c r="TKH35" i="12"/>
  <c r="TKI35" i="12"/>
  <c r="TKJ35" i="12"/>
  <c r="TKK35" i="12"/>
  <c r="TKL35" i="12"/>
  <c r="TKM35" i="12"/>
  <c r="TKN35" i="12"/>
  <c r="TKO35" i="12"/>
  <c r="TKP35" i="12"/>
  <c r="TKQ35" i="12"/>
  <c r="TKR35" i="12"/>
  <c r="TKS35" i="12"/>
  <c r="TKT35" i="12"/>
  <c r="TKU35" i="12"/>
  <c r="TKV35" i="12"/>
  <c r="TKW35" i="12"/>
  <c r="TKX35" i="12"/>
  <c r="TKY35" i="12"/>
  <c r="TKZ35" i="12"/>
  <c r="TLA35" i="12"/>
  <c r="TLB35" i="12"/>
  <c r="TLC35" i="12"/>
  <c r="TLD35" i="12"/>
  <c r="TLE35" i="12"/>
  <c r="TLF35" i="12"/>
  <c r="TLG35" i="12"/>
  <c r="TLH35" i="12"/>
  <c r="TLI35" i="12"/>
  <c r="TLJ35" i="12"/>
  <c r="TLK35" i="12"/>
  <c r="TLL35" i="12"/>
  <c r="TLM35" i="12"/>
  <c r="TLN35" i="12"/>
  <c r="TLO35" i="12"/>
  <c r="TLP35" i="12"/>
  <c r="TLQ35" i="12"/>
  <c r="TLR35" i="12"/>
  <c r="TLS35" i="12"/>
  <c r="TLT35" i="12"/>
  <c r="TLU35" i="12"/>
  <c r="TLV35" i="12"/>
  <c r="TLW35" i="12"/>
  <c r="TLX35" i="12"/>
  <c r="TLY35" i="12"/>
  <c r="TLZ35" i="12"/>
  <c r="TMA35" i="12"/>
  <c r="TMB35" i="12"/>
  <c r="TMC35" i="12"/>
  <c r="TMD35" i="12"/>
  <c r="TME35" i="12"/>
  <c r="TMF35" i="12"/>
  <c r="TMG35" i="12"/>
  <c r="TMH35" i="12"/>
  <c r="TMI35" i="12"/>
  <c r="TMJ35" i="12"/>
  <c r="TMK35" i="12"/>
  <c r="TML35" i="12"/>
  <c r="TMM35" i="12"/>
  <c r="TMN35" i="12"/>
  <c r="TMO35" i="12"/>
  <c r="TMP35" i="12"/>
  <c r="TMQ35" i="12"/>
  <c r="TMR35" i="12"/>
  <c r="TMS35" i="12"/>
  <c r="TMT35" i="12"/>
  <c r="TMU35" i="12"/>
  <c r="TMV35" i="12"/>
  <c r="TMW35" i="12"/>
  <c r="TMX35" i="12"/>
  <c r="TMY35" i="12"/>
  <c r="TMZ35" i="12"/>
  <c r="TNA35" i="12"/>
  <c r="TNB35" i="12"/>
  <c r="TNC35" i="12"/>
  <c r="TND35" i="12"/>
  <c r="TNE35" i="12"/>
  <c r="TNF35" i="12"/>
  <c r="TNG35" i="12"/>
  <c r="TNH35" i="12"/>
  <c r="TNI35" i="12"/>
  <c r="TNJ35" i="12"/>
  <c r="TNK35" i="12"/>
  <c r="TNL35" i="12"/>
  <c r="TNM35" i="12"/>
  <c r="TNN35" i="12"/>
  <c r="TNO35" i="12"/>
  <c r="TNP35" i="12"/>
  <c r="TNQ35" i="12"/>
  <c r="TNR35" i="12"/>
  <c r="TNS35" i="12"/>
  <c r="TNT35" i="12"/>
  <c r="TNU35" i="12"/>
  <c r="TNV35" i="12"/>
  <c r="TNW35" i="12"/>
  <c r="TNX35" i="12"/>
  <c r="TNY35" i="12"/>
  <c r="TNZ35" i="12"/>
  <c r="TOA35" i="12"/>
  <c r="TOB35" i="12"/>
  <c r="TOC35" i="12"/>
  <c r="TOD35" i="12"/>
  <c r="TOE35" i="12"/>
  <c r="TOF35" i="12"/>
  <c r="TOG35" i="12"/>
  <c r="TOH35" i="12"/>
  <c r="TOI35" i="12"/>
  <c r="TOJ35" i="12"/>
  <c r="TOK35" i="12"/>
  <c r="TOL35" i="12"/>
  <c r="TOM35" i="12"/>
  <c r="TON35" i="12"/>
  <c r="TOO35" i="12"/>
  <c r="TOP35" i="12"/>
  <c r="TOQ35" i="12"/>
  <c r="TOR35" i="12"/>
  <c r="TOS35" i="12"/>
  <c r="TOT35" i="12"/>
  <c r="TOU35" i="12"/>
  <c r="TOV35" i="12"/>
  <c r="TOW35" i="12"/>
  <c r="TOX35" i="12"/>
  <c r="TOY35" i="12"/>
  <c r="TOZ35" i="12"/>
  <c r="TPA35" i="12"/>
  <c r="TPB35" i="12"/>
  <c r="TPC35" i="12"/>
  <c r="TPD35" i="12"/>
  <c r="TPE35" i="12"/>
  <c r="TPF35" i="12"/>
  <c r="TPG35" i="12"/>
  <c r="TPH35" i="12"/>
  <c r="TPI35" i="12"/>
  <c r="TPJ35" i="12"/>
  <c r="TPK35" i="12"/>
  <c r="TPL35" i="12"/>
  <c r="TPM35" i="12"/>
  <c r="TPN35" i="12"/>
  <c r="TPO35" i="12"/>
  <c r="TPP35" i="12"/>
  <c r="TPQ35" i="12"/>
  <c r="TPR35" i="12"/>
  <c r="TPS35" i="12"/>
  <c r="TPT35" i="12"/>
  <c r="TPU35" i="12"/>
  <c r="TPV35" i="12"/>
  <c r="TPW35" i="12"/>
  <c r="TPX35" i="12"/>
  <c r="TPY35" i="12"/>
  <c r="TPZ35" i="12"/>
  <c r="TQA35" i="12"/>
  <c r="TQB35" i="12"/>
  <c r="TQC35" i="12"/>
  <c r="TQD35" i="12"/>
  <c r="TQE35" i="12"/>
  <c r="TQF35" i="12"/>
  <c r="TQG35" i="12"/>
  <c r="TQH35" i="12"/>
  <c r="TQI35" i="12"/>
  <c r="TQJ35" i="12"/>
  <c r="TQK35" i="12"/>
  <c r="TQL35" i="12"/>
  <c r="TQM35" i="12"/>
  <c r="TQN35" i="12"/>
  <c r="TQO35" i="12"/>
  <c r="TQP35" i="12"/>
  <c r="TQQ35" i="12"/>
  <c r="TQR35" i="12"/>
  <c r="TQS35" i="12"/>
  <c r="TQT35" i="12"/>
  <c r="TQU35" i="12"/>
  <c r="TQV35" i="12"/>
  <c r="TQW35" i="12"/>
  <c r="TQX35" i="12"/>
  <c r="TQY35" i="12"/>
  <c r="TQZ35" i="12"/>
  <c r="TRA35" i="12"/>
  <c r="TRB35" i="12"/>
  <c r="TRC35" i="12"/>
  <c r="TRD35" i="12"/>
  <c r="TRE35" i="12"/>
  <c r="TRF35" i="12"/>
  <c r="TRG35" i="12"/>
  <c r="TRH35" i="12"/>
  <c r="TRI35" i="12"/>
  <c r="TRJ35" i="12"/>
  <c r="TRK35" i="12"/>
  <c r="TRL35" i="12"/>
  <c r="TRM35" i="12"/>
  <c r="TRN35" i="12"/>
  <c r="TRO35" i="12"/>
  <c r="TRP35" i="12"/>
  <c r="TRQ35" i="12"/>
  <c r="TRR35" i="12"/>
  <c r="TRS35" i="12"/>
  <c r="TRT35" i="12"/>
  <c r="TRU35" i="12"/>
  <c r="TRV35" i="12"/>
  <c r="TRW35" i="12"/>
  <c r="TRX35" i="12"/>
  <c r="TRY35" i="12"/>
  <c r="TRZ35" i="12"/>
  <c r="TSA35" i="12"/>
  <c r="TSB35" i="12"/>
  <c r="TSC35" i="12"/>
  <c r="TSD35" i="12"/>
  <c r="TSE35" i="12"/>
  <c r="TSF35" i="12"/>
  <c r="TSG35" i="12"/>
  <c r="TSH35" i="12"/>
  <c r="TSI35" i="12"/>
  <c r="TSJ35" i="12"/>
  <c r="TSK35" i="12"/>
  <c r="TSL35" i="12"/>
  <c r="TSM35" i="12"/>
  <c r="TSN35" i="12"/>
  <c r="TSO35" i="12"/>
  <c r="TSP35" i="12"/>
  <c r="TSQ35" i="12"/>
  <c r="TSR35" i="12"/>
  <c r="TSS35" i="12"/>
  <c r="TST35" i="12"/>
  <c r="TSU35" i="12"/>
  <c r="TSV35" i="12"/>
  <c r="TSW35" i="12"/>
  <c r="TSX35" i="12"/>
  <c r="TSY35" i="12"/>
  <c r="TSZ35" i="12"/>
  <c r="TTA35" i="12"/>
  <c r="TTB35" i="12"/>
  <c r="TTC35" i="12"/>
  <c r="TTD35" i="12"/>
  <c r="TTE35" i="12"/>
  <c r="TTF35" i="12"/>
  <c r="TTG35" i="12"/>
  <c r="TTH35" i="12"/>
  <c r="TTI35" i="12"/>
  <c r="TTJ35" i="12"/>
  <c r="TTK35" i="12"/>
  <c r="TTL35" i="12"/>
  <c r="TTM35" i="12"/>
  <c r="TTN35" i="12"/>
  <c r="TTO35" i="12"/>
  <c r="TTP35" i="12"/>
  <c r="TTQ35" i="12"/>
  <c r="TTR35" i="12"/>
  <c r="TTS35" i="12"/>
  <c r="TTT35" i="12"/>
  <c r="TTU35" i="12"/>
  <c r="TTV35" i="12"/>
  <c r="TTW35" i="12"/>
  <c r="TTX35" i="12"/>
  <c r="TTY35" i="12"/>
  <c r="TTZ35" i="12"/>
  <c r="TUA35" i="12"/>
  <c r="TUB35" i="12"/>
  <c r="TUC35" i="12"/>
  <c r="TUD35" i="12"/>
  <c r="TUE35" i="12"/>
  <c r="TUF35" i="12"/>
  <c r="TUG35" i="12"/>
  <c r="TUH35" i="12"/>
  <c r="TUI35" i="12"/>
  <c r="TUJ35" i="12"/>
  <c r="TUK35" i="12"/>
  <c r="TUL35" i="12"/>
  <c r="TUM35" i="12"/>
  <c r="TUN35" i="12"/>
  <c r="TUO35" i="12"/>
  <c r="TUP35" i="12"/>
  <c r="TUQ35" i="12"/>
  <c r="TUR35" i="12"/>
  <c r="TUS35" i="12"/>
  <c r="TUT35" i="12"/>
  <c r="TUU35" i="12"/>
  <c r="TUV35" i="12"/>
  <c r="TUW35" i="12"/>
  <c r="TUX35" i="12"/>
  <c r="TUY35" i="12"/>
  <c r="TUZ35" i="12"/>
  <c r="TVA35" i="12"/>
  <c r="TVB35" i="12"/>
  <c r="TVC35" i="12"/>
  <c r="TVD35" i="12"/>
  <c r="TVE35" i="12"/>
  <c r="TVF35" i="12"/>
  <c r="TVG35" i="12"/>
  <c r="TVH35" i="12"/>
  <c r="TVI35" i="12"/>
  <c r="TVJ35" i="12"/>
  <c r="TVK35" i="12"/>
  <c r="TVL35" i="12"/>
  <c r="TVM35" i="12"/>
  <c r="TVN35" i="12"/>
  <c r="TVO35" i="12"/>
  <c r="TVP35" i="12"/>
  <c r="TVQ35" i="12"/>
  <c r="TVR35" i="12"/>
  <c r="TVS35" i="12"/>
  <c r="TVT35" i="12"/>
  <c r="TVU35" i="12"/>
  <c r="TVV35" i="12"/>
  <c r="TVW35" i="12"/>
  <c r="TVX35" i="12"/>
  <c r="TVY35" i="12"/>
  <c r="TVZ35" i="12"/>
  <c r="TWA35" i="12"/>
  <c r="TWB35" i="12"/>
  <c r="TWC35" i="12"/>
  <c r="TWD35" i="12"/>
  <c r="TWE35" i="12"/>
  <c r="TWF35" i="12"/>
  <c r="TWG35" i="12"/>
  <c r="TWH35" i="12"/>
  <c r="TWI35" i="12"/>
  <c r="TWJ35" i="12"/>
  <c r="TWK35" i="12"/>
  <c r="TWL35" i="12"/>
  <c r="TWM35" i="12"/>
  <c r="TWN35" i="12"/>
  <c r="TWO35" i="12"/>
  <c r="TWP35" i="12"/>
  <c r="TWQ35" i="12"/>
  <c r="TWR35" i="12"/>
  <c r="TWS35" i="12"/>
  <c r="TWT35" i="12"/>
  <c r="TWU35" i="12"/>
  <c r="TWV35" i="12"/>
  <c r="TWW35" i="12"/>
  <c r="TWX35" i="12"/>
  <c r="TWY35" i="12"/>
  <c r="TWZ35" i="12"/>
  <c r="TXA35" i="12"/>
  <c r="TXB35" i="12"/>
  <c r="TXC35" i="12"/>
  <c r="TXD35" i="12"/>
  <c r="TXE35" i="12"/>
  <c r="TXF35" i="12"/>
  <c r="TXG35" i="12"/>
  <c r="TXH35" i="12"/>
  <c r="TXI35" i="12"/>
  <c r="TXJ35" i="12"/>
  <c r="TXK35" i="12"/>
  <c r="TXL35" i="12"/>
  <c r="TXM35" i="12"/>
  <c r="TXN35" i="12"/>
  <c r="TXO35" i="12"/>
  <c r="TXP35" i="12"/>
  <c r="TXQ35" i="12"/>
  <c r="TXR35" i="12"/>
  <c r="TXS35" i="12"/>
  <c r="TXT35" i="12"/>
  <c r="TXU35" i="12"/>
  <c r="TXV35" i="12"/>
  <c r="TXW35" i="12"/>
  <c r="TXX35" i="12"/>
  <c r="TXY35" i="12"/>
  <c r="TXZ35" i="12"/>
  <c r="TYA35" i="12"/>
  <c r="TYB35" i="12"/>
  <c r="TYC35" i="12"/>
  <c r="TYD35" i="12"/>
  <c r="TYE35" i="12"/>
  <c r="TYF35" i="12"/>
  <c r="TYG35" i="12"/>
  <c r="TYH35" i="12"/>
  <c r="TYI35" i="12"/>
  <c r="TYJ35" i="12"/>
  <c r="TYK35" i="12"/>
  <c r="TYL35" i="12"/>
  <c r="TYM35" i="12"/>
  <c r="TYN35" i="12"/>
  <c r="TYO35" i="12"/>
  <c r="TYP35" i="12"/>
  <c r="TYQ35" i="12"/>
  <c r="TYR35" i="12"/>
  <c r="TYS35" i="12"/>
  <c r="TYT35" i="12"/>
  <c r="TYU35" i="12"/>
  <c r="TYV35" i="12"/>
  <c r="TYW35" i="12"/>
  <c r="TYX35" i="12"/>
  <c r="TYY35" i="12"/>
  <c r="TYZ35" i="12"/>
  <c r="TZA35" i="12"/>
  <c r="TZB35" i="12"/>
  <c r="TZC35" i="12"/>
  <c r="TZD35" i="12"/>
  <c r="TZE35" i="12"/>
  <c r="TZF35" i="12"/>
  <c r="TZG35" i="12"/>
  <c r="TZH35" i="12"/>
  <c r="TZI35" i="12"/>
  <c r="TZJ35" i="12"/>
  <c r="TZK35" i="12"/>
  <c r="TZL35" i="12"/>
  <c r="TZM35" i="12"/>
  <c r="TZN35" i="12"/>
  <c r="TZO35" i="12"/>
  <c r="TZP35" i="12"/>
  <c r="TZQ35" i="12"/>
  <c r="TZR35" i="12"/>
  <c r="TZS35" i="12"/>
  <c r="TZT35" i="12"/>
  <c r="TZU35" i="12"/>
  <c r="TZV35" i="12"/>
  <c r="TZW35" i="12"/>
  <c r="TZX35" i="12"/>
  <c r="TZY35" i="12"/>
  <c r="TZZ35" i="12"/>
  <c r="UAA35" i="12"/>
  <c r="UAB35" i="12"/>
  <c r="UAC35" i="12"/>
  <c r="UAD35" i="12"/>
  <c r="UAE35" i="12"/>
  <c r="UAF35" i="12"/>
  <c r="UAG35" i="12"/>
  <c r="UAH35" i="12"/>
  <c r="UAI35" i="12"/>
  <c r="UAJ35" i="12"/>
  <c r="UAK35" i="12"/>
  <c r="UAL35" i="12"/>
  <c r="UAM35" i="12"/>
  <c r="UAN35" i="12"/>
  <c r="UAO35" i="12"/>
  <c r="UAP35" i="12"/>
  <c r="UAQ35" i="12"/>
  <c r="UAR35" i="12"/>
  <c r="UAS35" i="12"/>
  <c r="UAT35" i="12"/>
  <c r="UAU35" i="12"/>
  <c r="UAV35" i="12"/>
  <c r="UAW35" i="12"/>
  <c r="UAX35" i="12"/>
  <c r="UAY35" i="12"/>
  <c r="UAZ35" i="12"/>
  <c r="UBA35" i="12"/>
  <c r="UBB35" i="12"/>
  <c r="UBC35" i="12"/>
  <c r="UBD35" i="12"/>
  <c r="UBE35" i="12"/>
  <c r="UBF35" i="12"/>
  <c r="UBG35" i="12"/>
  <c r="UBH35" i="12"/>
  <c r="UBI35" i="12"/>
  <c r="UBJ35" i="12"/>
  <c r="UBK35" i="12"/>
  <c r="UBL35" i="12"/>
  <c r="UBM35" i="12"/>
  <c r="UBN35" i="12"/>
  <c r="UBO35" i="12"/>
  <c r="UBP35" i="12"/>
  <c r="UBQ35" i="12"/>
  <c r="UBR35" i="12"/>
  <c r="UBS35" i="12"/>
  <c r="UBT35" i="12"/>
  <c r="UBU35" i="12"/>
  <c r="UBV35" i="12"/>
  <c r="UBW35" i="12"/>
  <c r="UBX35" i="12"/>
  <c r="UBY35" i="12"/>
  <c r="UBZ35" i="12"/>
  <c r="UCA35" i="12"/>
  <c r="UCB35" i="12"/>
  <c r="UCC35" i="12"/>
  <c r="UCD35" i="12"/>
  <c r="UCE35" i="12"/>
  <c r="UCF35" i="12"/>
  <c r="UCG35" i="12"/>
  <c r="UCH35" i="12"/>
  <c r="UCI35" i="12"/>
  <c r="UCJ35" i="12"/>
  <c r="UCK35" i="12"/>
  <c r="UCL35" i="12"/>
  <c r="UCM35" i="12"/>
  <c r="UCN35" i="12"/>
  <c r="UCO35" i="12"/>
  <c r="UCP35" i="12"/>
  <c r="UCQ35" i="12"/>
  <c r="UCR35" i="12"/>
  <c r="UCS35" i="12"/>
  <c r="UCT35" i="12"/>
  <c r="UCU35" i="12"/>
  <c r="UCV35" i="12"/>
  <c r="UCW35" i="12"/>
  <c r="UCX35" i="12"/>
  <c r="UCY35" i="12"/>
  <c r="UCZ35" i="12"/>
  <c r="UDA35" i="12"/>
  <c r="UDB35" i="12"/>
  <c r="UDC35" i="12"/>
  <c r="UDD35" i="12"/>
  <c r="UDE35" i="12"/>
  <c r="UDF35" i="12"/>
  <c r="UDG35" i="12"/>
  <c r="UDH35" i="12"/>
  <c r="UDI35" i="12"/>
  <c r="UDJ35" i="12"/>
  <c r="UDK35" i="12"/>
  <c r="UDL35" i="12"/>
  <c r="UDM35" i="12"/>
  <c r="UDN35" i="12"/>
  <c r="UDO35" i="12"/>
  <c r="UDP35" i="12"/>
  <c r="UDQ35" i="12"/>
  <c r="UDR35" i="12"/>
  <c r="UDS35" i="12"/>
  <c r="UDT35" i="12"/>
  <c r="UDU35" i="12"/>
  <c r="UDV35" i="12"/>
  <c r="UDW35" i="12"/>
  <c r="UDX35" i="12"/>
  <c r="UDY35" i="12"/>
  <c r="UDZ35" i="12"/>
  <c r="UEA35" i="12"/>
  <c r="UEB35" i="12"/>
  <c r="UEC35" i="12"/>
  <c r="UED35" i="12"/>
  <c r="UEE35" i="12"/>
  <c r="UEF35" i="12"/>
  <c r="UEG35" i="12"/>
  <c r="UEH35" i="12"/>
  <c r="UEI35" i="12"/>
  <c r="UEJ35" i="12"/>
  <c r="UEK35" i="12"/>
  <c r="UEL35" i="12"/>
  <c r="UEM35" i="12"/>
  <c r="UEN35" i="12"/>
  <c r="UEO35" i="12"/>
  <c r="UEP35" i="12"/>
  <c r="UEQ35" i="12"/>
  <c r="UER35" i="12"/>
  <c r="UES35" i="12"/>
  <c r="UET35" i="12"/>
  <c r="UEU35" i="12"/>
  <c r="UEV35" i="12"/>
  <c r="UEW35" i="12"/>
  <c r="UEX35" i="12"/>
  <c r="UEY35" i="12"/>
  <c r="UEZ35" i="12"/>
  <c r="UFA35" i="12"/>
  <c r="UFB35" i="12"/>
  <c r="UFC35" i="12"/>
  <c r="UFD35" i="12"/>
  <c r="UFE35" i="12"/>
  <c r="UFF35" i="12"/>
  <c r="UFG35" i="12"/>
  <c r="UFH35" i="12"/>
  <c r="UFI35" i="12"/>
  <c r="UFJ35" i="12"/>
  <c r="UFK35" i="12"/>
  <c r="UFL35" i="12"/>
  <c r="UFM35" i="12"/>
  <c r="UFN35" i="12"/>
  <c r="UFO35" i="12"/>
  <c r="UFP35" i="12"/>
  <c r="UFQ35" i="12"/>
  <c r="UFR35" i="12"/>
  <c r="UFS35" i="12"/>
  <c r="UFT35" i="12"/>
  <c r="UFU35" i="12"/>
  <c r="UFV35" i="12"/>
  <c r="UFW35" i="12"/>
  <c r="UFX35" i="12"/>
  <c r="UFY35" i="12"/>
  <c r="UFZ35" i="12"/>
  <c r="UGA35" i="12"/>
  <c r="UGB35" i="12"/>
  <c r="UGC35" i="12"/>
  <c r="UGD35" i="12"/>
  <c r="UGE35" i="12"/>
  <c r="UGF35" i="12"/>
  <c r="UGG35" i="12"/>
  <c r="UGH35" i="12"/>
  <c r="UGI35" i="12"/>
  <c r="UGJ35" i="12"/>
  <c r="UGK35" i="12"/>
  <c r="UGL35" i="12"/>
  <c r="UGM35" i="12"/>
  <c r="UGN35" i="12"/>
  <c r="UGO35" i="12"/>
  <c r="UGP35" i="12"/>
  <c r="UGQ35" i="12"/>
  <c r="UGR35" i="12"/>
  <c r="UGS35" i="12"/>
  <c r="UGT35" i="12"/>
  <c r="UGU35" i="12"/>
  <c r="UGV35" i="12"/>
  <c r="UGW35" i="12"/>
  <c r="UGX35" i="12"/>
  <c r="UGY35" i="12"/>
  <c r="UGZ35" i="12"/>
  <c r="UHA35" i="12"/>
  <c r="UHB35" i="12"/>
  <c r="UHC35" i="12"/>
  <c r="UHD35" i="12"/>
  <c r="UHE35" i="12"/>
  <c r="UHF35" i="12"/>
  <c r="UHG35" i="12"/>
  <c r="UHH35" i="12"/>
  <c r="UHI35" i="12"/>
  <c r="UHJ35" i="12"/>
  <c r="UHK35" i="12"/>
  <c r="UHL35" i="12"/>
  <c r="UHM35" i="12"/>
  <c r="UHN35" i="12"/>
  <c r="UHO35" i="12"/>
  <c r="UHP35" i="12"/>
  <c r="UHQ35" i="12"/>
  <c r="UHR35" i="12"/>
  <c r="UHS35" i="12"/>
  <c r="UHT35" i="12"/>
  <c r="UHU35" i="12"/>
  <c r="UHV35" i="12"/>
  <c r="UHW35" i="12"/>
  <c r="UHX35" i="12"/>
  <c r="UHY35" i="12"/>
  <c r="UHZ35" i="12"/>
  <c r="UIA35" i="12"/>
  <c r="UIB35" i="12"/>
  <c r="UIC35" i="12"/>
  <c r="UID35" i="12"/>
  <c r="UIE35" i="12"/>
  <c r="UIF35" i="12"/>
  <c r="UIG35" i="12"/>
  <c r="UIH35" i="12"/>
  <c r="UII35" i="12"/>
  <c r="UIJ35" i="12"/>
  <c r="UIK35" i="12"/>
  <c r="UIL35" i="12"/>
  <c r="UIM35" i="12"/>
  <c r="UIN35" i="12"/>
  <c r="UIO35" i="12"/>
  <c r="UIP35" i="12"/>
  <c r="UIQ35" i="12"/>
  <c r="UIR35" i="12"/>
  <c r="UIS35" i="12"/>
  <c r="UIT35" i="12"/>
  <c r="UIU35" i="12"/>
  <c r="UIV35" i="12"/>
  <c r="UIW35" i="12"/>
  <c r="UIX35" i="12"/>
  <c r="UIY35" i="12"/>
  <c r="UIZ35" i="12"/>
  <c r="UJA35" i="12"/>
  <c r="UJB35" i="12"/>
  <c r="UJC35" i="12"/>
  <c r="UJD35" i="12"/>
  <c r="UJE35" i="12"/>
  <c r="UJF35" i="12"/>
  <c r="UJG35" i="12"/>
  <c r="UJH35" i="12"/>
  <c r="UJI35" i="12"/>
  <c r="UJJ35" i="12"/>
  <c r="UJK35" i="12"/>
  <c r="UJL35" i="12"/>
  <c r="UJM35" i="12"/>
  <c r="UJN35" i="12"/>
  <c r="UJO35" i="12"/>
  <c r="UJP35" i="12"/>
  <c r="UJQ35" i="12"/>
  <c r="UJR35" i="12"/>
  <c r="UJS35" i="12"/>
  <c r="UJT35" i="12"/>
  <c r="UJU35" i="12"/>
  <c r="UJV35" i="12"/>
  <c r="UJW35" i="12"/>
  <c r="UJX35" i="12"/>
  <c r="UJY35" i="12"/>
  <c r="UJZ35" i="12"/>
  <c r="UKA35" i="12"/>
  <c r="UKB35" i="12"/>
  <c r="UKC35" i="12"/>
  <c r="UKD35" i="12"/>
  <c r="UKE35" i="12"/>
  <c r="UKF35" i="12"/>
  <c r="UKG35" i="12"/>
  <c r="UKH35" i="12"/>
  <c r="UKI35" i="12"/>
  <c r="UKJ35" i="12"/>
  <c r="UKK35" i="12"/>
  <c r="UKL35" i="12"/>
  <c r="UKM35" i="12"/>
  <c r="UKN35" i="12"/>
  <c r="UKO35" i="12"/>
  <c r="UKP35" i="12"/>
  <c r="UKQ35" i="12"/>
  <c r="UKR35" i="12"/>
  <c r="UKS35" i="12"/>
  <c r="UKT35" i="12"/>
  <c r="UKU35" i="12"/>
  <c r="UKV35" i="12"/>
  <c r="UKW35" i="12"/>
  <c r="UKX35" i="12"/>
  <c r="UKY35" i="12"/>
  <c r="UKZ35" i="12"/>
  <c r="ULA35" i="12"/>
  <c r="ULB35" i="12"/>
  <c r="ULC35" i="12"/>
  <c r="ULD35" i="12"/>
  <c r="ULE35" i="12"/>
  <c r="ULF35" i="12"/>
  <c r="ULG35" i="12"/>
  <c r="ULH35" i="12"/>
  <c r="ULI35" i="12"/>
  <c r="ULJ35" i="12"/>
  <c r="ULK35" i="12"/>
  <c r="ULL35" i="12"/>
  <c r="ULM35" i="12"/>
  <c r="ULN35" i="12"/>
  <c r="ULO35" i="12"/>
  <c r="ULP35" i="12"/>
  <c r="ULQ35" i="12"/>
  <c r="ULR35" i="12"/>
  <c r="ULS35" i="12"/>
  <c r="ULT35" i="12"/>
  <c r="ULU35" i="12"/>
  <c r="ULV35" i="12"/>
  <c r="ULW35" i="12"/>
  <c r="ULX35" i="12"/>
  <c r="ULY35" i="12"/>
  <c r="ULZ35" i="12"/>
  <c r="UMA35" i="12"/>
  <c r="UMB35" i="12"/>
  <c r="UMC35" i="12"/>
  <c r="UMD35" i="12"/>
  <c r="UME35" i="12"/>
  <c r="UMF35" i="12"/>
  <c r="UMG35" i="12"/>
  <c r="UMH35" i="12"/>
  <c r="UMI35" i="12"/>
  <c r="UMJ35" i="12"/>
  <c r="UMK35" i="12"/>
  <c r="UML35" i="12"/>
  <c r="UMM35" i="12"/>
  <c r="UMN35" i="12"/>
  <c r="UMO35" i="12"/>
  <c r="UMP35" i="12"/>
  <c r="UMQ35" i="12"/>
  <c r="UMR35" i="12"/>
  <c r="UMS35" i="12"/>
  <c r="UMT35" i="12"/>
  <c r="UMU35" i="12"/>
  <c r="UMV35" i="12"/>
  <c r="UMW35" i="12"/>
  <c r="UMX35" i="12"/>
  <c r="UMY35" i="12"/>
  <c r="UMZ35" i="12"/>
  <c r="UNA35" i="12"/>
  <c r="UNB35" i="12"/>
  <c r="UNC35" i="12"/>
  <c r="UND35" i="12"/>
  <c r="UNE35" i="12"/>
  <c r="UNF35" i="12"/>
  <c r="UNG35" i="12"/>
  <c r="UNH35" i="12"/>
  <c r="UNI35" i="12"/>
  <c r="UNJ35" i="12"/>
  <c r="UNK35" i="12"/>
  <c r="UNL35" i="12"/>
  <c r="UNM35" i="12"/>
  <c r="UNN35" i="12"/>
  <c r="UNO35" i="12"/>
  <c r="UNP35" i="12"/>
  <c r="UNQ35" i="12"/>
  <c r="UNR35" i="12"/>
  <c r="UNS35" i="12"/>
  <c r="UNT35" i="12"/>
  <c r="UNU35" i="12"/>
  <c r="UNV35" i="12"/>
  <c r="UNW35" i="12"/>
  <c r="UNX35" i="12"/>
  <c r="UNY35" i="12"/>
  <c r="UNZ35" i="12"/>
  <c r="UOA35" i="12"/>
  <c r="UOB35" i="12"/>
  <c r="UOC35" i="12"/>
  <c r="UOD35" i="12"/>
  <c r="UOE35" i="12"/>
  <c r="UOF35" i="12"/>
  <c r="UOG35" i="12"/>
  <c r="UOH35" i="12"/>
  <c r="UOI35" i="12"/>
  <c r="UOJ35" i="12"/>
  <c r="UOK35" i="12"/>
  <c r="UOL35" i="12"/>
  <c r="UOM35" i="12"/>
  <c r="UON35" i="12"/>
  <c r="UOO35" i="12"/>
  <c r="UOP35" i="12"/>
  <c r="UOQ35" i="12"/>
  <c r="UOR35" i="12"/>
  <c r="UOS35" i="12"/>
  <c r="UOT35" i="12"/>
  <c r="UOU35" i="12"/>
  <c r="UOV35" i="12"/>
  <c r="UOW35" i="12"/>
  <c r="UOX35" i="12"/>
  <c r="UOY35" i="12"/>
  <c r="UOZ35" i="12"/>
  <c r="UPA35" i="12"/>
  <c r="UPB35" i="12"/>
  <c r="UPC35" i="12"/>
  <c r="UPD35" i="12"/>
  <c r="UPE35" i="12"/>
  <c r="UPF35" i="12"/>
  <c r="UPG35" i="12"/>
  <c r="UPH35" i="12"/>
  <c r="UPI35" i="12"/>
  <c r="UPJ35" i="12"/>
  <c r="UPK35" i="12"/>
  <c r="UPL35" i="12"/>
  <c r="UPM35" i="12"/>
  <c r="UPN35" i="12"/>
  <c r="UPO35" i="12"/>
  <c r="UPP35" i="12"/>
  <c r="UPQ35" i="12"/>
  <c r="UPR35" i="12"/>
  <c r="UPS35" i="12"/>
  <c r="UPT35" i="12"/>
  <c r="UPU35" i="12"/>
  <c r="UPV35" i="12"/>
  <c r="UPW35" i="12"/>
  <c r="UPX35" i="12"/>
  <c r="UPY35" i="12"/>
  <c r="UPZ35" i="12"/>
  <c r="UQA35" i="12"/>
  <c r="UQB35" i="12"/>
  <c r="UQC35" i="12"/>
  <c r="UQD35" i="12"/>
  <c r="UQE35" i="12"/>
  <c r="UQF35" i="12"/>
  <c r="UQG35" i="12"/>
  <c r="UQH35" i="12"/>
  <c r="UQI35" i="12"/>
  <c r="UQJ35" i="12"/>
  <c r="UQK35" i="12"/>
  <c r="UQL35" i="12"/>
  <c r="UQM35" i="12"/>
  <c r="UQN35" i="12"/>
  <c r="UQO35" i="12"/>
  <c r="UQP35" i="12"/>
  <c r="UQQ35" i="12"/>
  <c r="UQR35" i="12"/>
  <c r="UQS35" i="12"/>
  <c r="UQT35" i="12"/>
  <c r="UQU35" i="12"/>
  <c r="UQV35" i="12"/>
  <c r="UQW35" i="12"/>
  <c r="UQX35" i="12"/>
  <c r="UQY35" i="12"/>
  <c r="UQZ35" i="12"/>
  <c r="URA35" i="12"/>
  <c r="URB35" i="12"/>
  <c r="URC35" i="12"/>
  <c r="URD35" i="12"/>
  <c r="URE35" i="12"/>
  <c r="URF35" i="12"/>
  <c r="URG35" i="12"/>
  <c r="URH35" i="12"/>
  <c r="URI35" i="12"/>
  <c r="URJ35" i="12"/>
  <c r="URK35" i="12"/>
  <c r="URL35" i="12"/>
  <c r="URM35" i="12"/>
  <c r="URN35" i="12"/>
  <c r="URO35" i="12"/>
  <c r="URP35" i="12"/>
  <c r="URQ35" i="12"/>
  <c r="URR35" i="12"/>
  <c r="URS35" i="12"/>
  <c r="URT35" i="12"/>
  <c r="URU35" i="12"/>
  <c r="URV35" i="12"/>
  <c r="URW35" i="12"/>
  <c r="URX35" i="12"/>
  <c r="URY35" i="12"/>
  <c r="URZ35" i="12"/>
  <c r="USA35" i="12"/>
  <c r="USB35" i="12"/>
  <c r="USC35" i="12"/>
  <c r="USD35" i="12"/>
  <c r="USE35" i="12"/>
  <c r="USF35" i="12"/>
  <c r="USG35" i="12"/>
  <c r="USH35" i="12"/>
  <c r="USI35" i="12"/>
  <c r="USJ35" i="12"/>
  <c r="USK35" i="12"/>
  <c r="USL35" i="12"/>
  <c r="USM35" i="12"/>
  <c r="USN35" i="12"/>
  <c r="USO35" i="12"/>
  <c r="USP35" i="12"/>
  <c r="USQ35" i="12"/>
  <c r="USR35" i="12"/>
  <c r="USS35" i="12"/>
  <c r="UST35" i="12"/>
  <c r="USU35" i="12"/>
  <c r="USV35" i="12"/>
  <c r="USW35" i="12"/>
  <c r="USX35" i="12"/>
  <c r="USY35" i="12"/>
  <c r="USZ35" i="12"/>
  <c r="UTA35" i="12"/>
  <c r="UTB35" i="12"/>
  <c r="UTC35" i="12"/>
  <c r="UTD35" i="12"/>
  <c r="UTE35" i="12"/>
  <c r="UTF35" i="12"/>
  <c r="UTG35" i="12"/>
  <c r="UTH35" i="12"/>
  <c r="UTI35" i="12"/>
  <c r="UTJ35" i="12"/>
  <c r="UTK35" i="12"/>
  <c r="UTL35" i="12"/>
  <c r="UTM35" i="12"/>
  <c r="UTN35" i="12"/>
  <c r="UTO35" i="12"/>
  <c r="UTP35" i="12"/>
  <c r="UTQ35" i="12"/>
  <c r="UTR35" i="12"/>
  <c r="UTS35" i="12"/>
  <c r="UTT35" i="12"/>
  <c r="UTU35" i="12"/>
  <c r="UTV35" i="12"/>
  <c r="UTW35" i="12"/>
  <c r="UTX35" i="12"/>
  <c r="UTY35" i="12"/>
  <c r="UTZ35" i="12"/>
  <c r="UUA35" i="12"/>
  <c r="UUB35" i="12"/>
  <c r="UUC35" i="12"/>
  <c r="UUD35" i="12"/>
  <c r="UUE35" i="12"/>
  <c r="UUF35" i="12"/>
  <c r="UUG35" i="12"/>
  <c r="UUH35" i="12"/>
  <c r="UUI35" i="12"/>
  <c r="UUJ35" i="12"/>
  <c r="UUK35" i="12"/>
  <c r="UUL35" i="12"/>
  <c r="UUM35" i="12"/>
  <c r="UUN35" i="12"/>
  <c r="UUO35" i="12"/>
  <c r="UUP35" i="12"/>
  <c r="UUQ35" i="12"/>
  <c r="UUR35" i="12"/>
  <c r="UUS35" i="12"/>
  <c r="UUT35" i="12"/>
  <c r="UUU35" i="12"/>
  <c r="UUV35" i="12"/>
  <c r="UUW35" i="12"/>
  <c r="UUX35" i="12"/>
  <c r="UUY35" i="12"/>
  <c r="UUZ35" i="12"/>
  <c r="UVA35" i="12"/>
  <c r="UVB35" i="12"/>
  <c r="UVC35" i="12"/>
  <c r="UVD35" i="12"/>
  <c r="UVE35" i="12"/>
  <c r="UVF35" i="12"/>
  <c r="UVG35" i="12"/>
  <c r="UVH35" i="12"/>
  <c r="UVI35" i="12"/>
  <c r="UVJ35" i="12"/>
  <c r="UVK35" i="12"/>
  <c r="UVL35" i="12"/>
  <c r="UVM35" i="12"/>
  <c r="UVN35" i="12"/>
  <c r="UVO35" i="12"/>
  <c r="UVP35" i="12"/>
  <c r="UVQ35" i="12"/>
  <c r="UVR35" i="12"/>
  <c r="UVS35" i="12"/>
  <c r="UVT35" i="12"/>
  <c r="UVU35" i="12"/>
  <c r="UVV35" i="12"/>
  <c r="UVW35" i="12"/>
  <c r="UVX35" i="12"/>
  <c r="UVY35" i="12"/>
  <c r="UVZ35" i="12"/>
  <c r="UWA35" i="12"/>
  <c r="UWB35" i="12"/>
  <c r="UWC35" i="12"/>
  <c r="UWD35" i="12"/>
  <c r="UWE35" i="12"/>
  <c r="UWF35" i="12"/>
  <c r="UWG35" i="12"/>
  <c r="UWH35" i="12"/>
  <c r="UWI35" i="12"/>
  <c r="UWJ35" i="12"/>
  <c r="UWK35" i="12"/>
  <c r="UWL35" i="12"/>
  <c r="UWM35" i="12"/>
  <c r="UWN35" i="12"/>
  <c r="UWO35" i="12"/>
  <c r="UWP35" i="12"/>
  <c r="UWQ35" i="12"/>
  <c r="UWR35" i="12"/>
  <c r="UWS35" i="12"/>
  <c r="UWT35" i="12"/>
  <c r="UWU35" i="12"/>
  <c r="UWV35" i="12"/>
  <c r="UWW35" i="12"/>
  <c r="UWX35" i="12"/>
  <c r="UWY35" i="12"/>
  <c r="UWZ35" i="12"/>
  <c r="UXA35" i="12"/>
  <c r="UXB35" i="12"/>
  <c r="UXC35" i="12"/>
  <c r="UXD35" i="12"/>
  <c r="UXE35" i="12"/>
  <c r="UXF35" i="12"/>
  <c r="UXG35" i="12"/>
  <c r="UXH35" i="12"/>
  <c r="UXI35" i="12"/>
  <c r="UXJ35" i="12"/>
  <c r="UXK35" i="12"/>
  <c r="UXL35" i="12"/>
  <c r="UXM35" i="12"/>
  <c r="UXN35" i="12"/>
  <c r="UXO35" i="12"/>
  <c r="UXP35" i="12"/>
  <c r="UXQ35" i="12"/>
  <c r="UXR35" i="12"/>
  <c r="UXS35" i="12"/>
  <c r="UXT35" i="12"/>
  <c r="UXU35" i="12"/>
  <c r="UXV35" i="12"/>
  <c r="UXW35" i="12"/>
  <c r="UXX35" i="12"/>
  <c r="UXY35" i="12"/>
  <c r="UXZ35" i="12"/>
  <c r="UYA35" i="12"/>
  <c r="UYB35" i="12"/>
  <c r="UYC35" i="12"/>
  <c r="UYD35" i="12"/>
  <c r="UYE35" i="12"/>
  <c r="UYF35" i="12"/>
  <c r="UYG35" i="12"/>
  <c r="UYH35" i="12"/>
  <c r="UYI35" i="12"/>
  <c r="UYJ35" i="12"/>
  <c r="UYK35" i="12"/>
  <c r="UYL35" i="12"/>
  <c r="UYM35" i="12"/>
  <c r="UYN35" i="12"/>
  <c r="UYO35" i="12"/>
  <c r="UYP35" i="12"/>
  <c r="UYQ35" i="12"/>
  <c r="UYR35" i="12"/>
  <c r="UYS35" i="12"/>
  <c r="UYT35" i="12"/>
  <c r="UYU35" i="12"/>
  <c r="UYV35" i="12"/>
  <c r="UYW35" i="12"/>
  <c r="UYX35" i="12"/>
  <c r="UYY35" i="12"/>
  <c r="UYZ35" i="12"/>
  <c r="UZA35" i="12"/>
  <c r="UZB35" i="12"/>
  <c r="UZC35" i="12"/>
  <c r="UZD35" i="12"/>
  <c r="UZE35" i="12"/>
  <c r="UZF35" i="12"/>
  <c r="UZG35" i="12"/>
  <c r="UZH35" i="12"/>
  <c r="UZI35" i="12"/>
  <c r="UZJ35" i="12"/>
  <c r="UZK35" i="12"/>
  <c r="UZL35" i="12"/>
  <c r="UZM35" i="12"/>
  <c r="UZN35" i="12"/>
  <c r="UZO35" i="12"/>
  <c r="UZP35" i="12"/>
  <c r="UZQ35" i="12"/>
  <c r="UZR35" i="12"/>
  <c r="UZS35" i="12"/>
  <c r="UZT35" i="12"/>
  <c r="UZU35" i="12"/>
  <c r="UZV35" i="12"/>
  <c r="UZW35" i="12"/>
  <c r="UZX35" i="12"/>
  <c r="UZY35" i="12"/>
  <c r="UZZ35" i="12"/>
  <c r="VAA35" i="12"/>
  <c r="VAB35" i="12"/>
  <c r="VAC35" i="12"/>
  <c r="VAD35" i="12"/>
  <c r="VAE35" i="12"/>
  <c r="VAF35" i="12"/>
  <c r="VAG35" i="12"/>
  <c r="VAH35" i="12"/>
  <c r="VAI35" i="12"/>
  <c r="VAJ35" i="12"/>
  <c r="VAK35" i="12"/>
  <c r="VAL35" i="12"/>
  <c r="VAM35" i="12"/>
  <c r="VAN35" i="12"/>
  <c r="VAO35" i="12"/>
  <c r="VAP35" i="12"/>
  <c r="VAQ35" i="12"/>
  <c r="VAR35" i="12"/>
  <c r="VAS35" i="12"/>
  <c r="VAT35" i="12"/>
  <c r="VAU35" i="12"/>
  <c r="VAV35" i="12"/>
  <c r="VAW35" i="12"/>
  <c r="VAX35" i="12"/>
  <c r="VAY35" i="12"/>
  <c r="VAZ35" i="12"/>
  <c r="VBA35" i="12"/>
  <c r="VBB35" i="12"/>
  <c r="VBC35" i="12"/>
  <c r="VBD35" i="12"/>
  <c r="VBE35" i="12"/>
  <c r="VBF35" i="12"/>
  <c r="VBG35" i="12"/>
  <c r="VBH35" i="12"/>
  <c r="VBI35" i="12"/>
  <c r="VBJ35" i="12"/>
  <c r="VBK35" i="12"/>
  <c r="VBL35" i="12"/>
  <c r="VBM35" i="12"/>
  <c r="VBN35" i="12"/>
  <c r="VBO35" i="12"/>
  <c r="VBP35" i="12"/>
  <c r="VBQ35" i="12"/>
  <c r="VBR35" i="12"/>
  <c r="VBS35" i="12"/>
  <c r="VBT35" i="12"/>
  <c r="VBU35" i="12"/>
  <c r="VBV35" i="12"/>
  <c r="VBW35" i="12"/>
  <c r="VBX35" i="12"/>
  <c r="VBY35" i="12"/>
  <c r="VBZ35" i="12"/>
  <c r="VCA35" i="12"/>
  <c r="VCB35" i="12"/>
  <c r="VCC35" i="12"/>
  <c r="VCD35" i="12"/>
  <c r="VCE35" i="12"/>
  <c r="VCF35" i="12"/>
  <c r="VCG35" i="12"/>
  <c r="VCH35" i="12"/>
  <c r="VCI35" i="12"/>
  <c r="VCJ35" i="12"/>
  <c r="VCK35" i="12"/>
  <c r="VCL35" i="12"/>
  <c r="VCM35" i="12"/>
  <c r="VCN35" i="12"/>
  <c r="VCO35" i="12"/>
  <c r="VCP35" i="12"/>
  <c r="VCQ35" i="12"/>
  <c r="VCR35" i="12"/>
  <c r="VCS35" i="12"/>
  <c r="VCT35" i="12"/>
  <c r="VCU35" i="12"/>
  <c r="VCV35" i="12"/>
  <c r="VCW35" i="12"/>
  <c r="VCX35" i="12"/>
  <c r="VCY35" i="12"/>
  <c r="VCZ35" i="12"/>
  <c r="VDA35" i="12"/>
  <c r="VDB35" i="12"/>
  <c r="VDC35" i="12"/>
  <c r="VDD35" i="12"/>
  <c r="VDE35" i="12"/>
  <c r="VDF35" i="12"/>
  <c r="VDG35" i="12"/>
  <c r="VDH35" i="12"/>
  <c r="VDI35" i="12"/>
  <c r="VDJ35" i="12"/>
  <c r="VDK35" i="12"/>
  <c r="VDL35" i="12"/>
  <c r="VDM35" i="12"/>
  <c r="VDN35" i="12"/>
  <c r="VDO35" i="12"/>
  <c r="VDP35" i="12"/>
  <c r="VDQ35" i="12"/>
  <c r="VDR35" i="12"/>
  <c r="VDS35" i="12"/>
  <c r="VDT35" i="12"/>
  <c r="VDU35" i="12"/>
  <c r="VDV35" i="12"/>
  <c r="VDW35" i="12"/>
  <c r="VDX35" i="12"/>
  <c r="VDY35" i="12"/>
  <c r="VDZ35" i="12"/>
  <c r="VEA35" i="12"/>
  <c r="VEB35" i="12"/>
  <c r="VEC35" i="12"/>
  <c r="VED35" i="12"/>
  <c r="VEE35" i="12"/>
  <c r="VEF35" i="12"/>
  <c r="VEG35" i="12"/>
  <c r="VEH35" i="12"/>
  <c r="VEI35" i="12"/>
  <c r="VEJ35" i="12"/>
  <c r="VEK35" i="12"/>
  <c r="VEL35" i="12"/>
  <c r="VEM35" i="12"/>
  <c r="VEN35" i="12"/>
  <c r="VEO35" i="12"/>
  <c r="VEP35" i="12"/>
  <c r="VEQ35" i="12"/>
  <c r="VER35" i="12"/>
  <c r="VES35" i="12"/>
  <c r="VET35" i="12"/>
  <c r="VEU35" i="12"/>
  <c r="VEV35" i="12"/>
  <c r="VEW35" i="12"/>
  <c r="VEX35" i="12"/>
  <c r="VEY35" i="12"/>
  <c r="VEZ35" i="12"/>
  <c r="VFA35" i="12"/>
  <c r="VFB35" i="12"/>
  <c r="VFC35" i="12"/>
  <c r="VFD35" i="12"/>
  <c r="VFE35" i="12"/>
  <c r="VFF35" i="12"/>
  <c r="VFG35" i="12"/>
  <c r="VFH35" i="12"/>
  <c r="VFI35" i="12"/>
  <c r="VFJ35" i="12"/>
  <c r="VFK35" i="12"/>
  <c r="VFL35" i="12"/>
  <c r="VFM35" i="12"/>
  <c r="VFN35" i="12"/>
  <c r="VFO35" i="12"/>
  <c r="VFP35" i="12"/>
  <c r="VFQ35" i="12"/>
  <c r="VFR35" i="12"/>
  <c r="VFS35" i="12"/>
  <c r="VFT35" i="12"/>
  <c r="VFU35" i="12"/>
  <c r="VFV35" i="12"/>
  <c r="VFW35" i="12"/>
  <c r="VFX35" i="12"/>
  <c r="VFY35" i="12"/>
  <c r="VFZ35" i="12"/>
  <c r="VGA35" i="12"/>
  <c r="VGB35" i="12"/>
  <c r="VGC35" i="12"/>
  <c r="VGD35" i="12"/>
  <c r="VGE35" i="12"/>
  <c r="VGF35" i="12"/>
  <c r="VGG35" i="12"/>
  <c r="VGH35" i="12"/>
  <c r="VGI35" i="12"/>
  <c r="VGJ35" i="12"/>
  <c r="VGK35" i="12"/>
  <c r="VGL35" i="12"/>
  <c r="VGM35" i="12"/>
  <c r="VGN35" i="12"/>
  <c r="VGO35" i="12"/>
  <c r="VGP35" i="12"/>
  <c r="VGQ35" i="12"/>
  <c r="VGR35" i="12"/>
  <c r="VGS35" i="12"/>
  <c r="VGT35" i="12"/>
  <c r="VGU35" i="12"/>
  <c r="VGV35" i="12"/>
  <c r="VGW35" i="12"/>
  <c r="VGX35" i="12"/>
  <c r="VGY35" i="12"/>
  <c r="VGZ35" i="12"/>
  <c r="VHA35" i="12"/>
  <c r="VHB35" i="12"/>
  <c r="VHC35" i="12"/>
  <c r="VHD35" i="12"/>
  <c r="VHE35" i="12"/>
  <c r="VHF35" i="12"/>
  <c r="VHG35" i="12"/>
  <c r="VHH35" i="12"/>
  <c r="VHI35" i="12"/>
  <c r="VHJ35" i="12"/>
  <c r="VHK35" i="12"/>
  <c r="VHL35" i="12"/>
  <c r="VHM35" i="12"/>
  <c r="VHN35" i="12"/>
  <c r="VHO35" i="12"/>
  <c r="VHP35" i="12"/>
  <c r="VHQ35" i="12"/>
  <c r="VHR35" i="12"/>
  <c r="VHS35" i="12"/>
  <c r="VHT35" i="12"/>
  <c r="VHU35" i="12"/>
  <c r="VHV35" i="12"/>
  <c r="VHW35" i="12"/>
  <c r="VHX35" i="12"/>
  <c r="VHY35" i="12"/>
  <c r="VHZ35" i="12"/>
  <c r="VIA35" i="12"/>
  <c r="VIB35" i="12"/>
  <c r="VIC35" i="12"/>
  <c r="VID35" i="12"/>
  <c r="VIE35" i="12"/>
  <c r="VIF35" i="12"/>
  <c r="VIG35" i="12"/>
  <c r="VIH35" i="12"/>
  <c r="VII35" i="12"/>
  <c r="VIJ35" i="12"/>
  <c r="VIK35" i="12"/>
  <c r="VIL35" i="12"/>
  <c r="VIM35" i="12"/>
  <c r="VIN35" i="12"/>
  <c r="VIO35" i="12"/>
  <c r="VIP35" i="12"/>
  <c r="VIQ35" i="12"/>
  <c r="VIR35" i="12"/>
  <c r="VIS35" i="12"/>
  <c r="VIT35" i="12"/>
  <c r="VIU35" i="12"/>
  <c r="VIV35" i="12"/>
  <c r="VIW35" i="12"/>
  <c r="VIX35" i="12"/>
  <c r="VIY35" i="12"/>
  <c r="VIZ35" i="12"/>
  <c r="VJA35" i="12"/>
  <c r="VJB35" i="12"/>
  <c r="VJC35" i="12"/>
  <c r="VJD35" i="12"/>
  <c r="VJE35" i="12"/>
  <c r="VJF35" i="12"/>
  <c r="VJG35" i="12"/>
  <c r="VJH35" i="12"/>
  <c r="VJI35" i="12"/>
  <c r="VJJ35" i="12"/>
  <c r="VJK35" i="12"/>
  <c r="VJL35" i="12"/>
  <c r="VJM35" i="12"/>
  <c r="VJN35" i="12"/>
  <c r="VJO35" i="12"/>
  <c r="VJP35" i="12"/>
  <c r="VJQ35" i="12"/>
  <c r="VJR35" i="12"/>
  <c r="VJS35" i="12"/>
  <c r="VJT35" i="12"/>
  <c r="VJU35" i="12"/>
  <c r="VJV35" i="12"/>
  <c r="VJW35" i="12"/>
  <c r="VJX35" i="12"/>
  <c r="VJY35" i="12"/>
  <c r="VJZ35" i="12"/>
  <c r="VKA35" i="12"/>
  <c r="VKB35" i="12"/>
  <c r="VKC35" i="12"/>
  <c r="VKD35" i="12"/>
  <c r="VKE35" i="12"/>
  <c r="VKF35" i="12"/>
  <c r="VKG35" i="12"/>
  <c r="VKH35" i="12"/>
  <c r="VKI35" i="12"/>
  <c r="VKJ35" i="12"/>
  <c r="VKK35" i="12"/>
  <c r="VKL35" i="12"/>
  <c r="VKM35" i="12"/>
  <c r="VKN35" i="12"/>
  <c r="VKO35" i="12"/>
  <c r="VKP35" i="12"/>
  <c r="VKQ35" i="12"/>
  <c r="VKR35" i="12"/>
  <c r="VKS35" i="12"/>
  <c r="VKT35" i="12"/>
  <c r="VKU35" i="12"/>
  <c r="VKV35" i="12"/>
  <c r="VKW35" i="12"/>
  <c r="VKX35" i="12"/>
  <c r="VKY35" i="12"/>
  <c r="VKZ35" i="12"/>
  <c r="VLA35" i="12"/>
  <c r="VLB35" i="12"/>
  <c r="VLC35" i="12"/>
  <c r="VLD35" i="12"/>
  <c r="VLE35" i="12"/>
  <c r="VLF35" i="12"/>
  <c r="VLG35" i="12"/>
  <c r="VLH35" i="12"/>
  <c r="VLI35" i="12"/>
  <c r="VLJ35" i="12"/>
  <c r="VLK35" i="12"/>
  <c r="VLL35" i="12"/>
  <c r="VLM35" i="12"/>
  <c r="VLN35" i="12"/>
  <c r="VLO35" i="12"/>
  <c r="VLP35" i="12"/>
  <c r="VLQ35" i="12"/>
  <c r="VLR35" i="12"/>
  <c r="VLS35" i="12"/>
  <c r="VLT35" i="12"/>
  <c r="VLU35" i="12"/>
  <c r="VLV35" i="12"/>
  <c r="VLW35" i="12"/>
  <c r="VLX35" i="12"/>
  <c r="VLY35" i="12"/>
  <c r="VLZ35" i="12"/>
  <c r="VMA35" i="12"/>
  <c r="VMB35" i="12"/>
  <c r="VMC35" i="12"/>
  <c r="VMD35" i="12"/>
  <c r="VME35" i="12"/>
  <c r="VMF35" i="12"/>
  <c r="VMG35" i="12"/>
  <c r="VMH35" i="12"/>
  <c r="VMI35" i="12"/>
  <c r="VMJ35" i="12"/>
  <c r="VMK35" i="12"/>
  <c r="VML35" i="12"/>
  <c r="VMM35" i="12"/>
  <c r="VMN35" i="12"/>
  <c r="VMO35" i="12"/>
  <c r="VMP35" i="12"/>
  <c r="VMQ35" i="12"/>
  <c r="VMR35" i="12"/>
  <c r="VMS35" i="12"/>
  <c r="VMT35" i="12"/>
  <c r="VMU35" i="12"/>
  <c r="VMV35" i="12"/>
  <c r="VMW35" i="12"/>
  <c r="VMX35" i="12"/>
  <c r="VMY35" i="12"/>
  <c r="VMZ35" i="12"/>
  <c r="VNA35" i="12"/>
  <c r="VNB35" i="12"/>
  <c r="VNC35" i="12"/>
  <c r="VND35" i="12"/>
  <c r="VNE35" i="12"/>
  <c r="VNF35" i="12"/>
  <c r="VNG35" i="12"/>
  <c r="VNH35" i="12"/>
  <c r="VNI35" i="12"/>
  <c r="VNJ35" i="12"/>
  <c r="VNK35" i="12"/>
  <c r="VNL35" i="12"/>
  <c r="VNM35" i="12"/>
  <c r="VNN35" i="12"/>
  <c r="VNO35" i="12"/>
  <c r="VNP35" i="12"/>
  <c r="VNQ35" i="12"/>
  <c r="VNR35" i="12"/>
  <c r="VNS35" i="12"/>
  <c r="VNT35" i="12"/>
  <c r="VNU35" i="12"/>
  <c r="VNV35" i="12"/>
  <c r="VNW35" i="12"/>
  <c r="VNX35" i="12"/>
  <c r="VNY35" i="12"/>
  <c r="VNZ35" i="12"/>
  <c r="VOA35" i="12"/>
  <c r="VOB35" i="12"/>
  <c r="VOC35" i="12"/>
  <c r="VOD35" i="12"/>
  <c r="VOE35" i="12"/>
  <c r="VOF35" i="12"/>
  <c r="VOG35" i="12"/>
  <c r="VOH35" i="12"/>
  <c r="VOI35" i="12"/>
  <c r="VOJ35" i="12"/>
  <c r="VOK35" i="12"/>
  <c r="VOL35" i="12"/>
  <c r="VOM35" i="12"/>
  <c r="VON35" i="12"/>
  <c r="VOO35" i="12"/>
  <c r="VOP35" i="12"/>
  <c r="VOQ35" i="12"/>
  <c r="VOR35" i="12"/>
  <c r="VOS35" i="12"/>
  <c r="VOT35" i="12"/>
  <c r="VOU35" i="12"/>
  <c r="VOV35" i="12"/>
  <c r="VOW35" i="12"/>
  <c r="VOX35" i="12"/>
  <c r="VOY35" i="12"/>
  <c r="VOZ35" i="12"/>
  <c r="VPA35" i="12"/>
  <c r="VPB35" i="12"/>
  <c r="VPC35" i="12"/>
  <c r="VPD35" i="12"/>
  <c r="VPE35" i="12"/>
  <c r="VPF35" i="12"/>
  <c r="VPG35" i="12"/>
  <c r="VPH35" i="12"/>
  <c r="VPI35" i="12"/>
  <c r="VPJ35" i="12"/>
  <c r="VPK35" i="12"/>
  <c r="VPL35" i="12"/>
  <c r="VPM35" i="12"/>
  <c r="VPN35" i="12"/>
  <c r="VPO35" i="12"/>
  <c r="VPP35" i="12"/>
  <c r="VPQ35" i="12"/>
  <c r="VPR35" i="12"/>
  <c r="VPS35" i="12"/>
  <c r="VPT35" i="12"/>
  <c r="VPU35" i="12"/>
  <c r="VPV35" i="12"/>
  <c r="VPW35" i="12"/>
  <c r="VPX35" i="12"/>
  <c r="VPY35" i="12"/>
  <c r="VPZ35" i="12"/>
  <c r="VQA35" i="12"/>
  <c r="VQB35" i="12"/>
  <c r="VQC35" i="12"/>
  <c r="VQD35" i="12"/>
  <c r="VQE35" i="12"/>
  <c r="VQF35" i="12"/>
  <c r="VQG35" i="12"/>
  <c r="VQH35" i="12"/>
  <c r="VQI35" i="12"/>
  <c r="VQJ35" i="12"/>
  <c r="VQK35" i="12"/>
  <c r="VQL35" i="12"/>
  <c r="VQM35" i="12"/>
  <c r="VQN35" i="12"/>
  <c r="VQO35" i="12"/>
  <c r="VQP35" i="12"/>
  <c r="VQQ35" i="12"/>
  <c r="VQR35" i="12"/>
  <c r="VQS35" i="12"/>
  <c r="VQT35" i="12"/>
  <c r="VQU35" i="12"/>
  <c r="VQV35" i="12"/>
  <c r="VQW35" i="12"/>
  <c r="VQX35" i="12"/>
  <c r="VQY35" i="12"/>
  <c r="VQZ35" i="12"/>
  <c r="VRA35" i="12"/>
  <c r="VRB35" i="12"/>
  <c r="VRC35" i="12"/>
  <c r="VRD35" i="12"/>
  <c r="VRE35" i="12"/>
  <c r="VRF35" i="12"/>
  <c r="VRG35" i="12"/>
  <c r="VRH35" i="12"/>
  <c r="VRI35" i="12"/>
  <c r="VRJ35" i="12"/>
  <c r="VRK35" i="12"/>
  <c r="VRL35" i="12"/>
  <c r="VRM35" i="12"/>
  <c r="VRN35" i="12"/>
  <c r="VRO35" i="12"/>
  <c r="VRP35" i="12"/>
  <c r="VRQ35" i="12"/>
  <c r="VRR35" i="12"/>
  <c r="VRS35" i="12"/>
  <c r="VRT35" i="12"/>
  <c r="VRU35" i="12"/>
  <c r="VRV35" i="12"/>
  <c r="VRW35" i="12"/>
  <c r="VRX35" i="12"/>
  <c r="VRY35" i="12"/>
  <c r="VRZ35" i="12"/>
  <c r="VSA35" i="12"/>
  <c r="VSB35" i="12"/>
  <c r="VSC35" i="12"/>
  <c r="VSD35" i="12"/>
  <c r="VSE35" i="12"/>
  <c r="VSF35" i="12"/>
  <c r="VSG35" i="12"/>
  <c r="VSH35" i="12"/>
  <c r="VSI35" i="12"/>
  <c r="VSJ35" i="12"/>
  <c r="VSK35" i="12"/>
  <c r="VSL35" i="12"/>
  <c r="VSM35" i="12"/>
  <c r="VSN35" i="12"/>
  <c r="VSO35" i="12"/>
  <c r="VSP35" i="12"/>
  <c r="VSQ35" i="12"/>
  <c r="VSR35" i="12"/>
  <c r="VSS35" i="12"/>
  <c r="VST35" i="12"/>
  <c r="VSU35" i="12"/>
  <c r="VSV35" i="12"/>
  <c r="VSW35" i="12"/>
  <c r="VSX35" i="12"/>
  <c r="VSY35" i="12"/>
  <c r="VSZ35" i="12"/>
  <c r="VTA35" i="12"/>
  <c r="VTB35" i="12"/>
  <c r="VTC35" i="12"/>
  <c r="VTD35" i="12"/>
  <c r="VTE35" i="12"/>
  <c r="VTF35" i="12"/>
  <c r="VTG35" i="12"/>
  <c r="VTH35" i="12"/>
  <c r="VTI35" i="12"/>
  <c r="VTJ35" i="12"/>
  <c r="VTK35" i="12"/>
  <c r="VTL35" i="12"/>
  <c r="VTM35" i="12"/>
  <c r="VTN35" i="12"/>
  <c r="VTO35" i="12"/>
  <c r="VTP35" i="12"/>
  <c r="VTQ35" i="12"/>
  <c r="VTR35" i="12"/>
  <c r="VTS35" i="12"/>
  <c r="VTT35" i="12"/>
  <c r="VTU35" i="12"/>
  <c r="VTV35" i="12"/>
  <c r="VTW35" i="12"/>
  <c r="VTX35" i="12"/>
  <c r="VTY35" i="12"/>
  <c r="VTZ35" i="12"/>
  <c r="VUA35" i="12"/>
  <c r="VUB35" i="12"/>
  <c r="VUC35" i="12"/>
  <c r="VUD35" i="12"/>
  <c r="VUE35" i="12"/>
  <c r="VUF35" i="12"/>
  <c r="VUG35" i="12"/>
  <c r="VUH35" i="12"/>
  <c r="VUI35" i="12"/>
  <c r="VUJ35" i="12"/>
  <c r="VUK35" i="12"/>
  <c r="VUL35" i="12"/>
  <c r="VUM35" i="12"/>
  <c r="VUN35" i="12"/>
  <c r="VUO35" i="12"/>
  <c r="VUP35" i="12"/>
  <c r="VUQ35" i="12"/>
  <c r="VUR35" i="12"/>
  <c r="VUS35" i="12"/>
  <c r="VUT35" i="12"/>
  <c r="VUU35" i="12"/>
  <c r="VUV35" i="12"/>
  <c r="VUW35" i="12"/>
  <c r="VUX35" i="12"/>
  <c r="VUY35" i="12"/>
  <c r="VUZ35" i="12"/>
  <c r="VVA35" i="12"/>
  <c r="VVB35" i="12"/>
  <c r="VVC35" i="12"/>
  <c r="VVD35" i="12"/>
  <c r="VVE35" i="12"/>
  <c r="VVF35" i="12"/>
  <c r="VVG35" i="12"/>
  <c r="VVH35" i="12"/>
  <c r="VVI35" i="12"/>
  <c r="VVJ35" i="12"/>
  <c r="VVK35" i="12"/>
  <c r="VVL35" i="12"/>
  <c r="VVM35" i="12"/>
  <c r="VVN35" i="12"/>
  <c r="VVO35" i="12"/>
  <c r="VVP35" i="12"/>
  <c r="VVQ35" i="12"/>
  <c r="VVR35" i="12"/>
  <c r="VVS35" i="12"/>
  <c r="VVT35" i="12"/>
  <c r="VVU35" i="12"/>
  <c r="VVV35" i="12"/>
  <c r="VVW35" i="12"/>
  <c r="VVX35" i="12"/>
  <c r="VVY35" i="12"/>
  <c r="VVZ35" i="12"/>
  <c r="VWA35" i="12"/>
  <c r="VWB35" i="12"/>
  <c r="VWC35" i="12"/>
  <c r="VWD35" i="12"/>
  <c r="VWE35" i="12"/>
  <c r="VWF35" i="12"/>
  <c r="VWG35" i="12"/>
  <c r="VWH35" i="12"/>
  <c r="VWI35" i="12"/>
  <c r="VWJ35" i="12"/>
  <c r="VWK35" i="12"/>
  <c r="VWL35" i="12"/>
  <c r="VWM35" i="12"/>
  <c r="VWN35" i="12"/>
  <c r="VWO35" i="12"/>
  <c r="VWP35" i="12"/>
  <c r="VWQ35" i="12"/>
  <c r="VWR35" i="12"/>
  <c r="VWS35" i="12"/>
  <c r="VWT35" i="12"/>
  <c r="VWU35" i="12"/>
  <c r="VWV35" i="12"/>
  <c r="VWW35" i="12"/>
  <c r="VWX35" i="12"/>
  <c r="VWY35" i="12"/>
  <c r="VWZ35" i="12"/>
  <c r="VXA35" i="12"/>
  <c r="VXB35" i="12"/>
  <c r="VXC35" i="12"/>
  <c r="VXD35" i="12"/>
  <c r="VXE35" i="12"/>
  <c r="VXF35" i="12"/>
  <c r="VXG35" i="12"/>
  <c r="VXH35" i="12"/>
  <c r="VXI35" i="12"/>
  <c r="VXJ35" i="12"/>
  <c r="VXK35" i="12"/>
  <c r="VXL35" i="12"/>
  <c r="VXM35" i="12"/>
  <c r="VXN35" i="12"/>
  <c r="VXO35" i="12"/>
  <c r="VXP35" i="12"/>
  <c r="VXQ35" i="12"/>
  <c r="VXR35" i="12"/>
  <c r="VXS35" i="12"/>
  <c r="VXT35" i="12"/>
  <c r="VXU35" i="12"/>
  <c r="VXV35" i="12"/>
  <c r="VXW35" i="12"/>
  <c r="VXX35" i="12"/>
  <c r="VXY35" i="12"/>
  <c r="VXZ35" i="12"/>
  <c r="VYA35" i="12"/>
  <c r="VYB35" i="12"/>
  <c r="VYC35" i="12"/>
  <c r="VYD35" i="12"/>
  <c r="VYE35" i="12"/>
  <c r="VYF35" i="12"/>
  <c r="VYG35" i="12"/>
  <c r="VYH35" i="12"/>
  <c r="VYI35" i="12"/>
  <c r="VYJ35" i="12"/>
  <c r="VYK35" i="12"/>
  <c r="VYL35" i="12"/>
  <c r="VYM35" i="12"/>
  <c r="VYN35" i="12"/>
  <c r="VYO35" i="12"/>
  <c r="VYP35" i="12"/>
  <c r="VYQ35" i="12"/>
  <c r="VYR35" i="12"/>
  <c r="VYS35" i="12"/>
  <c r="VYT35" i="12"/>
  <c r="VYU35" i="12"/>
  <c r="VYV35" i="12"/>
  <c r="VYW35" i="12"/>
  <c r="VYX35" i="12"/>
  <c r="VYY35" i="12"/>
  <c r="VYZ35" i="12"/>
  <c r="VZA35" i="12"/>
  <c r="VZB35" i="12"/>
  <c r="VZC35" i="12"/>
  <c r="VZD35" i="12"/>
  <c r="VZE35" i="12"/>
  <c r="VZF35" i="12"/>
  <c r="VZG35" i="12"/>
  <c r="VZH35" i="12"/>
  <c r="VZI35" i="12"/>
  <c r="VZJ35" i="12"/>
  <c r="VZK35" i="12"/>
  <c r="VZL35" i="12"/>
  <c r="VZM35" i="12"/>
  <c r="VZN35" i="12"/>
  <c r="VZO35" i="12"/>
  <c r="VZP35" i="12"/>
  <c r="VZQ35" i="12"/>
  <c r="VZR35" i="12"/>
  <c r="VZS35" i="12"/>
  <c r="VZT35" i="12"/>
  <c r="VZU35" i="12"/>
  <c r="VZV35" i="12"/>
  <c r="VZW35" i="12"/>
  <c r="VZX35" i="12"/>
  <c r="VZY35" i="12"/>
  <c r="VZZ35" i="12"/>
  <c r="WAA35" i="12"/>
  <c r="WAB35" i="12"/>
  <c r="WAC35" i="12"/>
  <c r="WAD35" i="12"/>
  <c r="WAE35" i="12"/>
  <c r="WAF35" i="12"/>
  <c r="WAG35" i="12"/>
  <c r="WAH35" i="12"/>
  <c r="WAI35" i="12"/>
  <c r="WAJ35" i="12"/>
  <c r="WAK35" i="12"/>
  <c r="WAL35" i="12"/>
  <c r="WAM35" i="12"/>
  <c r="WAN35" i="12"/>
  <c r="WAO35" i="12"/>
  <c r="WAP35" i="12"/>
  <c r="WAQ35" i="12"/>
  <c r="WAR35" i="12"/>
  <c r="WAS35" i="12"/>
  <c r="WAT35" i="12"/>
  <c r="WAU35" i="12"/>
  <c r="WAV35" i="12"/>
  <c r="WAW35" i="12"/>
  <c r="WAX35" i="12"/>
  <c r="WAY35" i="12"/>
  <c r="WAZ35" i="12"/>
  <c r="WBA35" i="12"/>
  <c r="WBB35" i="12"/>
  <c r="WBC35" i="12"/>
  <c r="WBD35" i="12"/>
  <c r="WBE35" i="12"/>
  <c r="WBF35" i="12"/>
  <c r="WBG35" i="12"/>
  <c r="WBH35" i="12"/>
  <c r="WBI35" i="12"/>
  <c r="WBJ35" i="12"/>
  <c r="WBK35" i="12"/>
  <c r="WBL35" i="12"/>
  <c r="WBM35" i="12"/>
  <c r="WBN35" i="12"/>
  <c r="WBO35" i="12"/>
  <c r="WBP35" i="12"/>
  <c r="WBQ35" i="12"/>
  <c r="WBR35" i="12"/>
  <c r="WBS35" i="12"/>
  <c r="WBT35" i="12"/>
  <c r="WBU35" i="12"/>
  <c r="WBV35" i="12"/>
  <c r="WBW35" i="12"/>
  <c r="WBX35" i="12"/>
  <c r="WBY35" i="12"/>
  <c r="WBZ35" i="12"/>
  <c r="WCA35" i="12"/>
  <c r="WCB35" i="12"/>
  <c r="WCC35" i="12"/>
  <c r="WCD35" i="12"/>
  <c r="WCE35" i="12"/>
  <c r="WCF35" i="12"/>
  <c r="WCG35" i="12"/>
  <c r="WCH35" i="12"/>
  <c r="WCI35" i="12"/>
  <c r="WCJ35" i="12"/>
  <c r="WCK35" i="12"/>
  <c r="WCL35" i="12"/>
  <c r="WCM35" i="12"/>
  <c r="WCN35" i="12"/>
  <c r="WCO35" i="12"/>
  <c r="WCP35" i="12"/>
  <c r="WCQ35" i="12"/>
  <c r="WCR35" i="12"/>
  <c r="WCS35" i="12"/>
  <c r="WCT35" i="12"/>
  <c r="WCU35" i="12"/>
  <c r="WCV35" i="12"/>
  <c r="WCW35" i="12"/>
  <c r="WCX35" i="12"/>
  <c r="WCY35" i="12"/>
  <c r="WCZ35" i="12"/>
  <c r="WDA35" i="12"/>
  <c r="WDB35" i="12"/>
  <c r="WDC35" i="12"/>
  <c r="WDD35" i="12"/>
  <c r="WDE35" i="12"/>
  <c r="WDF35" i="12"/>
  <c r="WDG35" i="12"/>
  <c r="WDH35" i="12"/>
  <c r="WDI35" i="12"/>
  <c r="WDJ35" i="12"/>
  <c r="WDK35" i="12"/>
  <c r="WDL35" i="12"/>
  <c r="WDM35" i="12"/>
  <c r="WDN35" i="12"/>
  <c r="WDO35" i="12"/>
  <c r="WDP35" i="12"/>
  <c r="WDQ35" i="12"/>
  <c r="WDR35" i="12"/>
  <c r="WDS35" i="12"/>
  <c r="WDT35" i="12"/>
  <c r="WDU35" i="12"/>
  <c r="WDV35" i="12"/>
  <c r="WDW35" i="12"/>
  <c r="WDX35" i="12"/>
  <c r="WDY35" i="12"/>
  <c r="WDZ35" i="12"/>
  <c r="WEA35" i="12"/>
  <c r="WEB35" i="12"/>
  <c r="WEC35" i="12"/>
  <c r="WED35" i="12"/>
  <c r="WEE35" i="12"/>
  <c r="WEF35" i="12"/>
  <c r="WEG35" i="12"/>
  <c r="WEH35" i="12"/>
  <c r="WEI35" i="12"/>
  <c r="WEJ35" i="12"/>
  <c r="WEK35" i="12"/>
  <c r="WEL35" i="12"/>
  <c r="WEM35" i="12"/>
  <c r="WEN35" i="12"/>
  <c r="WEO35" i="12"/>
  <c r="WEP35" i="12"/>
  <c r="WEQ35" i="12"/>
  <c r="WER35" i="12"/>
  <c r="WES35" i="12"/>
  <c r="WET35" i="12"/>
  <c r="WEU35" i="12"/>
  <c r="WEV35" i="12"/>
  <c r="WEW35" i="12"/>
  <c r="WEX35" i="12"/>
  <c r="WEY35" i="12"/>
  <c r="WEZ35" i="12"/>
  <c r="WFA35" i="12"/>
  <c r="WFB35" i="12"/>
  <c r="WFC35" i="12"/>
  <c r="WFD35" i="12"/>
  <c r="WFE35" i="12"/>
  <c r="WFF35" i="12"/>
  <c r="WFG35" i="12"/>
  <c r="WFH35" i="12"/>
  <c r="WFI35" i="12"/>
  <c r="WFJ35" i="12"/>
  <c r="WFK35" i="12"/>
  <c r="WFL35" i="12"/>
  <c r="WFM35" i="12"/>
  <c r="WFN35" i="12"/>
  <c r="WFO35" i="12"/>
  <c r="WFP35" i="12"/>
  <c r="WFQ35" i="12"/>
  <c r="WFR35" i="12"/>
  <c r="WFS35" i="12"/>
  <c r="WFT35" i="12"/>
  <c r="WFU35" i="12"/>
  <c r="WFV35" i="12"/>
  <c r="WFW35" i="12"/>
  <c r="WFX35" i="12"/>
  <c r="WFY35" i="12"/>
  <c r="WFZ35" i="12"/>
  <c r="WGA35" i="12"/>
  <c r="WGB35" i="12"/>
  <c r="WGC35" i="12"/>
  <c r="WGD35" i="12"/>
  <c r="WGE35" i="12"/>
  <c r="WGF35" i="12"/>
  <c r="WGG35" i="12"/>
  <c r="WGH35" i="12"/>
  <c r="WGI35" i="12"/>
  <c r="WGJ35" i="12"/>
  <c r="WGK35" i="12"/>
  <c r="WGL35" i="12"/>
  <c r="WGM35" i="12"/>
  <c r="WGN35" i="12"/>
  <c r="WGO35" i="12"/>
  <c r="WGP35" i="12"/>
  <c r="WGQ35" i="12"/>
  <c r="WGR35" i="12"/>
  <c r="WGS35" i="12"/>
  <c r="WGT35" i="12"/>
  <c r="WGU35" i="12"/>
  <c r="WGV35" i="12"/>
  <c r="WGW35" i="12"/>
  <c r="WGX35" i="12"/>
  <c r="WGY35" i="12"/>
  <c r="WGZ35" i="12"/>
  <c r="WHA35" i="12"/>
  <c r="WHB35" i="12"/>
  <c r="WHC35" i="12"/>
  <c r="WHD35" i="12"/>
  <c r="WHE35" i="12"/>
  <c r="WHF35" i="12"/>
  <c r="WHG35" i="12"/>
  <c r="WHH35" i="12"/>
  <c r="WHI35" i="12"/>
  <c r="WHJ35" i="12"/>
  <c r="WHK35" i="12"/>
  <c r="WHL35" i="12"/>
  <c r="WHM35" i="12"/>
  <c r="WHN35" i="12"/>
  <c r="WHO35" i="12"/>
  <c r="WHP35" i="12"/>
  <c r="WHQ35" i="12"/>
  <c r="WHR35" i="12"/>
  <c r="WHS35" i="12"/>
  <c r="WHT35" i="12"/>
  <c r="WHU35" i="12"/>
  <c r="WHV35" i="12"/>
  <c r="WHW35" i="12"/>
  <c r="WHX35" i="12"/>
  <c r="WHY35" i="12"/>
  <c r="WHZ35" i="12"/>
  <c r="WIA35" i="12"/>
  <c r="WIB35" i="12"/>
  <c r="WIC35" i="12"/>
  <c r="WID35" i="12"/>
  <c r="WIE35" i="12"/>
  <c r="WIF35" i="12"/>
  <c r="WIG35" i="12"/>
  <c r="WIH35" i="12"/>
  <c r="WII35" i="12"/>
  <c r="WIJ35" i="12"/>
  <c r="WIK35" i="12"/>
  <c r="WIL35" i="12"/>
  <c r="WIM35" i="12"/>
  <c r="WIN35" i="12"/>
  <c r="WIO35" i="12"/>
  <c r="WIP35" i="12"/>
  <c r="WIQ35" i="12"/>
  <c r="WIR35" i="12"/>
  <c r="WIS35" i="12"/>
  <c r="WIT35" i="12"/>
  <c r="WIU35" i="12"/>
  <c r="WIV35" i="12"/>
  <c r="WIW35" i="12"/>
  <c r="WIX35" i="12"/>
  <c r="WIY35" i="12"/>
  <c r="WIZ35" i="12"/>
  <c r="WJA35" i="12"/>
  <c r="WJB35" i="12"/>
  <c r="WJC35" i="12"/>
  <c r="WJD35" i="12"/>
  <c r="WJE35" i="12"/>
  <c r="WJF35" i="12"/>
  <c r="WJG35" i="12"/>
  <c r="WJH35" i="12"/>
  <c r="WJI35" i="12"/>
  <c r="WJJ35" i="12"/>
  <c r="WJK35" i="12"/>
  <c r="WJL35" i="12"/>
  <c r="WJM35" i="12"/>
  <c r="WJN35" i="12"/>
  <c r="WJO35" i="12"/>
  <c r="WJP35" i="12"/>
  <c r="WJQ35" i="12"/>
  <c r="WJR35" i="12"/>
  <c r="WJS35" i="12"/>
  <c r="WJT35" i="12"/>
  <c r="WJU35" i="12"/>
  <c r="WJV35" i="12"/>
  <c r="WJW35" i="12"/>
  <c r="WJX35" i="12"/>
  <c r="WJY35" i="12"/>
  <c r="WJZ35" i="12"/>
  <c r="WKA35" i="12"/>
  <c r="WKB35" i="12"/>
  <c r="WKC35" i="12"/>
  <c r="WKD35" i="12"/>
  <c r="WKE35" i="12"/>
  <c r="WKF35" i="12"/>
  <c r="WKG35" i="12"/>
  <c r="WKH35" i="12"/>
  <c r="WKI35" i="12"/>
  <c r="WKJ35" i="12"/>
  <c r="WKK35" i="12"/>
  <c r="WKL35" i="12"/>
  <c r="WKM35" i="12"/>
  <c r="WKN35" i="12"/>
  <c r="WKO35" i="12"/>
  <c r="WKP35" i="12"/>
  <c r="WKQ35" i="12"/>
  <c r="WKR35" i="12"/>
  <c r="WKS35" i="12"/>
  <c r="WKT35" i="12"/>
  <c r="WKU35" i="12"/>
  <c r="WKV35" i="12"/>
  <c r="WKW35" i="12"/>
  <c r="WKX35" i="12"/>
  <c r="WKY35" i="12"/>
  <c r="WKZ35" i="12"/>
  <c r="WLA35" i="12"/>
  <c r="WLB35" i="12"/>
  <c r="WLC35" i="12"/>
  <c r="WLD35" i="12"/>
  <c r="WLE35" i="12"/>
  <c r="WLF35" i="12"/>
  <c r="WLG35" i="12"/>
  <c r="WLH35" i="12"/>
  <c r="WLI35" i="12"/>
  <c r="WLJ35" i="12"/>
  <c r="WLK35" i="12"/>
  <c r="WLL35" i="12"/>
  <c r="WLM35" i="12"/>
  <c r="WLN35" i="12"/>
  <c r="WLO35" i="12"/>
  <c r="WLP35" i="12"/>
  <c r="WLQ35" i="12"/>
  <c r="WLR35" i="12"/>
  <c r="WLS35" i="12"/>
  <c r="WLT35" i="12"/>
  <c r="WLU35" i="12"/>
  <c r="WLV35" i="12"/>
  <c r="WLW35" i="12"/>
  <c r="WLX35" i="12"/>
  <c r="WLY35" i="12"/>
  <c r="WLZ35" i="12"/>
  <c r="WMA35" i="12"/>
  <c r="WMB35" i="12"/>
  <c r="WMC35" i="12"/>
  <c r="WMD35" i="12"/>
  <c r="WME35" i="12"/>
  <c r="WMF35" i="12"/>
  <c r="WMG35" i="12"/>
  <c r="WMH35" i="12"/>
  <c r="WMI35" i="12"/>
  <c r="WMJ35" i="12"/>
  <c r="WMK35" i="12"/>
  <c r="WML35" i="12"/>
  <c r="WMM35" i="12"/>
  <c r="WMN35" i="12"/>
  <c r="WMO35" i="12"/>
  <c r="WMP35" i="12"/>
  <c r="WMQ35" i="12"/>
  <c r="WMR35" i="12"/>
  <c r="WMS35" i="12"/>
  <c r="WMT35" i="12"/>
  <c r="WMU35" i="12"/>
  <c r="WMV35" i="12"/>
  <c r="WMW35" i="12"/>
  <c r="WMX35" i="12"/>
  <c r="WMY35" i="12"/>
  <c r="WMZ35" i="12"/>
  <c r="WNA35" i="12"/>
  <c r="WNB35" i="12"/>
  <c r="WNC35" i="12"/>
  <c r="WND35" i="12"/>
  <c r="WNE35" i="12"/>
  <c r="WNF35" i="12"/>
  <c r="WNG35" i="12"/>
  <c r="WNH35" i="12"/>
  <c r="WNI35" i="12"/>
  <c r="WNJ35" i="12"/>
  <c r="WNK35" i="12"/>
  <c r="WNL35" i="12"/>
  <c r="WNM35" i="12"/>
  <c r="WNN35" i="12"/>
  <c r="WNO35" i="12"/>
  <c r="WNP35" i="12"/>
  <c r="WNQ35" i="12"/>
  <c r="WNR35" i="12"/>
  <c r="WNS35" i="12"/>
  <c r="WNT35" i="12"/>
  <c r="WNU35" i="12"/>
  <c r="WNV35" i="12"/>
  <c r="WNW35" i="12"/>
  <c r="WNX35" i="12"/>
  <c r="WNY35" i="12"/>
  <c r="WNZ35" i="12"/>
  <c r="WOA35" i="12"/>
  <c r="WOB35" i="12"/>
  <c r="WOC35" i="12"/>
  <c r="WOD35" i="12"/>
  <c r="WOE35" i="12"/>
  <c r="WOF35" i="12"/>
  <c r="WOG35" i="12"/>
  <c r="WOH35" i="12"/>
  <c r="WOI35" i="12"/>
  <c r="WOJ35" i="12"/>
  <c r="WOK35" i="12"/>
  <c r="WOL35" i="12"/>
  <c r="WOM35" i="12"/>
  <c r="WON35" i="12"/>
  <c r="WOO35" i="12"/>
  <c r="WOP35" i="12"/>
  <c r="WOQ35" i="12"/>
  <c r="WOR35" i="12"/>
  <c r="WOS35" i="12"/>
  <c r="WOT35" i="12"/>
  <c r="WOU35" i="12"/>
  <c r="WOV35" i="12"/>
  <c r="WOW35" i="12"/>
  <c r="WOX35" i="12"/>
  <c r="WOY35" i="12"/>
  <c r="WOZ35" i="12"/>
  <c r="WPA35" i="12"/>
  <c r="WPB35" i="12"/>
  <c r="WPC35" i="12"/>
  <c r="WPD35" i="12"/>
  <c r="WPE35" i="12"/>
  <c r="WPF35" i="12"/>
  <c r="WPG35" i="12"/>
  <c r="WPH35" i="12"/>
  <c r="WPI35" i="12"/>
  <c r="WPJ35" i="12"/>
  <c r="WPK35" i="12"/>
  <c r="WPL35" i="12"/>
  <c r="WPM35" i="12"/>
  <c r="WPN35" i="12"/>
  <c r="WPO35" i="12"/>
  <c r="WPP35" i="12"/>
  <c r="WPQ35" i="12"/>
  <c r="WPR35" i="12"/>
  <c r="WPS35" i="12"/>
  <c r="WPT35" i="12"/>
  <c r="WPU35" i="12"/>
  <c r="WPV35" i="12"/>
  <c r="WPW35" i="12"/>
  <c r="WPX35" i="12"/>
  <c r="WPY35" i="12"/>
  <c r="WPZ35" i="12"/>
  <c r="WQA35" i="12"/>
  <c r="WQB35" i="12"/>
  <c r="WQC35" i="12"/>
  <c r="WQD35" i="12"/>
  <c r="WQE35" i="12"/>
  <c r="WQF35" i="12"/>
  <c r="WQG35" i="12"/>
  <c r="WQH35" i="12"/>
  <c r="WQI35" i="12"/>
  <c r="WQJ35" i="12"/>
  <c r="WQK35" i="12"/>
  <c r="WQL35" i="12"/>
  <c r="WQM35" i="12"/>
  <c r="WQN35" i="12"/>
  <c r="WQO35" i="12"/>
  <c r="WQP35" i="12"/>
  <c r="WQQ35" i="12"/>
  <c r="WQR35" i="12"/>
  <c r="WQS35" i="12"/>
  <c r="WQT35" i="12"/>
  <c r="WQU35" i="12"/>
  <c r="WQV35" i="12"/>
  <c r="WQW35" i="12"/>
  <c r="WQX35" i="12"/>
  <c r="WQY35" i="12"/>
  <c r="WQZ35" i="12"/>
  <c r="WRA35" i="12"/>
  <c r="WRB35" i="12"/>
  <c r="WRC35" i="12"/>
  <c r="WRD35" i="12"/>
  <c r="WRE35" i="12"/>
  <c r="WRF35" i="12"/>
  <c r="WRG35" i="12"/>
  <c r="WRH35" i="12"/>
  <c r="WRI35" i="12"/>
  <c r="WRJ35" i="12"/>
  <c r="WRK35" i="12"/>
  <c r="WRL35" i="12"/>
  <c r="WRM35" i="12"/>
  <c r="WRN35" i="12"/>
  <c r="WRO35" i="12"/>
  <c r="WRP35" i="12"/>
  <c r="WRQ35" i="12"/>
  <c r="WRR35" i="12"/>
  <c r="WRS35" i="12"/>
  <c r="WRT35" i="12"/>
  <c r="WRU35" i="12"/>
  <c r="WRV35" i="12"/>
  <c r="WRW35" i="12"/>
  <c r="WRX35" i="12"/>
  <c r="WRY35" i="12"/>
  <c r="WRZ35" i="12"/>
  <c r="WSA35" i="12"/>
  <c r="WSB35" i="12"/>
  <c r="WSC35" i="12"/>
  <c r="WSD35" i="12"/>
  <c r="WSE35" i="12"/>
  <c r="WSF35" i="12"/>
  <c r="WSG35" i="12"/>
  <c r="WSH35" i="12"/>
  <c r="WSI35" i="12"/>
  <c r="WSJ35" i="12"/>
  <c r="WSK35" i="12"/>
  <c r="WSL35" i="12"/>
  <c r="WSM35" i="12"/>
  <c r="WSN35" i="12"/>
  <c r="WSO35" i="12"/>
  <c r="WSP35" i="12"/>
  <c r="WSQ35" i="12"/>
  <c r="WSR35" i="12"/>
  <c r="WSS35" i="12"/>
  <c r="WST35" i="12"/>
  <c r="WSU35" i="12"/>
  <c r="WSV35" i="12"/>
  <c r="WSW35" i="12"/>
  <c r="WSX35" i="12"/>
  <c r="WSY35" i="12"/>
  <c r="WSZ35" i="12"/>
  <c r="WTA35" i="12"/>
  <c r="WTB35" i="12"/>
  <c r="WTC35" i="12"/>
  <c r="WTD35" i="12"/>
  <c r="WTE35" i="12"/>
  <c r="WTF35" i="12"/>
  <c r="WTG35" i="12"/>
  <c r="WTH35" i="12"/>
  <c r="WTI35" i="12"/>
  <c r="WTJ35" i="12"/>
  <c r="WTK35" i="12"/>
  <c r="WTL35" i="12"/>
  <c r="WTM35" i="12"/>
  <c r="WTN35" i="12"/>
  <c r="WTO35" i="12"/>
  <c r="WTP35" i="12"/>
  <c r="WTQ35" i="12"/>
  <c r="WTR35" i="12"/>
  <c r="WTS35" i="12"/>
  <c r="WTT35" i="12"/>
  <c r="WTU35" i="12"/>
  <c r="WTV35" i="12"/>
  <c r="WTW35" i="12"/>
  <c r="WTX35" i="12"/>
  <c r="WTY35" i="12"/>
  <c r="WTZ35" i="12"/>
  <c r="WUA35" i="12"/>
  <c r="WUB35" i="12"/>
  <c r="WUC35" i="12"/>
  <c r="WUD35" i="12"/>
  <c r="WUE35" i="12"/>
  <c r="WUF35" i="12"/>
  <c r="WUG35" i="12"/>
  <c r="WUH35" i="12"/>
  <c r="WUI35" i="12"/>
  <c r="WUJ35" i="12"/>
  <c r="WUK35" i="12"/>
  <c r="WUL35" i="12"/>
  <c r="WUM35" i="12"/>
  <c r="WUN35" i="12"/>
  <c r="WUO35" i="12"/>
  <c r="WUP35" i="12"/>
  <c r="WUQ35" i="12"/>
  <c r="WUR35" i="12"/>
  <c r="WUS35" i="12"/>
  <c r="WUT35" i="12"/>
  <c r="WUU35" i="12"/>
  <c r="WUV35" i="12"/>
  <c r="WUW35" i="12"/>
  <c r="WUX35" i="12"/>
  <c r="WUY35" i="12"/>
  <c r="WUZ35" i="12"/>
  <c r="WVA35" i="12"/>
  <c r="WVB35" i="12"/>
  <c r="WVC35" i="12"/>
  <c r="WVD35" i="12"/>
  <c r="WVE35" i="12"/>
  <c r="WVF35" i="12"/>
  <c r="WVG35" i="12"/>
  <c r="WVH35" i="12"/>
  <c r="WVI35" i="12"/>
  <c r="WVJ35" i="12"/>
  <c r="WVK35" i="12"/>
  <c r="WVL35" i="12"/>
  <c r="WVM35" i="12"/>
  <c r="WVN35" i="12"/>
  <c r="WVO35" i="12"/>
  <c r="WVP35" i="12"/>
  <c r="WVQ35" i="12"/>
  <c r="WVR35" i="12"/>
  <c r="WVS35" i="12"/>
  <c r="WVT35" i="12"/>
  <c r="WVU35" i="12"/>
  <c r="WVV35" i="12"/>
  <c r="WVW35" i="12"/>
  <c r="WVX35" i="12"/>
  <c r="WVY35" i="12"/>
  <c r="WVZ35" i="12"/>
  <c r="WWA35" i="12"/>
  <c r="WWB35" i="12"/>
  <c r="WWC35" i="12"/>
  <c r="WWD35" i="12"/>
  <c r="WWE35" i="12"/>
  <c r="WWF35" i="12"/>
  <c r="WWG35" i="12"/>
  <c r="WWH35" i="12"/>
  <c r="WWI35" i="12"/>
  <c r="WWJ35" i="12"/>
  <c r="WWK35" i="12"/>
  <c r="WWL35" i="12"/>
  <c r="WWM35" i="12"/>
  <c r="WWN35" i="12"/>
  <c r="WWO35" i="12"/>
  <c r="WWP35" i="12"/>
  <c r="WWQ35" i="12"/>
  <c r="WWR35" i="12"/>
  <c r="WWS35" i="12"/>
  <c r="WWT35" i="12"/>
  <c r="WWU35" i="12"/>
  <c r="WWV35" i="12"/>
  <c r="WWW35" i="12"/>
  <c r="WWX35" i="12"/>
  <c r="WWY35" i="12"/>
  <c r="WWZ35" i="12"/>
  <c r="WXA35" i="12"/>
  <c r="WXB35" i="12"/>
  <c r="WXC35" i="12"/>
  <c r="WXD35" i="12"/>
  <c r="WXE35" i="12"/>
  <c r="WXF35" i="12"/>
  <c r="WXG35" i="12"/>
  <c r="WXH35" i="12"/>
  <c r="WXI35" i="12"/>
  <c r="WXJ35" i="12"/>
  <c r="WXK35" i="12"/>
  <c r="WXL35" i="12"/>
  <c r="WXM35" i="12"/>
  <c r="WXN35" i="12"/>
  <c r="WXO35" i="12"/>
  <c r="WXP35" i="12"/>
  <c r="WXQ35" i="12"/>
  <c r="WXR35" i="12"/>
  <c r="WXS35" i="12"/>
  <c r="WXT35" i="12"/>
  <c r="WXU35" i="12"/>
  <c r="WXV35" i="12"/>
  <c r="WXW35" i="12"/>
  <c r="WXX35" i="12"/>
  <c r="WXY35" i="12"/>
  <c r="WXZ35" i="12"/>
  <c r="WYA35" i="12"/>
  <c r="WYB35" i="12"/>
  <c r="WYC35" i="12"/>
  <c r="WYD35" i="12"/>
  <c r="WYE35" i="12"/>
  <c r="WYF35" i="12"/>
  <c r="WYG35" i="12"/>
  <c r="WYH35" i="12"/>
  <c r="WYI35" i="12"/>
  <c r="WYJ35" i="12"/>
  <c r="WYK35" i="12"/>
  <c r="WYL35" i="12"/>
  <c r="WYM35" i="12"/>
  <c r="WYN35" i="12"/>
  <c r="WYO35" i="12"/>
  <c r="WYP35" i="12"/>
  <c r="WYQ35" i="12"/>
  <c r="WYR35" i="12"/>
  <c r="WYS35" i="12"/>
  <c r="WYT35" i="12"/>
  <c r="WYU35" i="12"/>
  <c r="WYV35" i="12"/>
  <c r="WYW35" i="12"/>
  <c r="WYX35" i="12"/>
  <c r="WYY35" i="12"/>
  <c r="WYZ35" i="12"/>
  <c r="WZA35" i="12"/>
  <c r="WZB35" i="12"/>
  <c r="WZC35" i="12"/>
  <c r="WZD35" i="12"/>
  <c r="WZE35" i="12"/>
  <c r="WZF35" i="12"/>
  <c r="WZG35" i="12"/>
  <c r="WZH35" i="12"/>
  <c r="WZI35" i="12"/>
  <c r="WZJ35" i="12"/>
  <c r="WZK35" i="12"/>
  <c r="WZL35" i="12"/>
  <c r="WZM35" i="12"/>
  <c r="WZN35" i="12"/>
  <c r="WZO35" i="12"/>
  <c r="WZP35" i="12"/>
  <c r="WZQ35" i="12"/>
  <c r="WZR35" i="12"/>
  <c r="WZS35" i="12"/>
  <c r="WZT35" i="12"/>
  <c r="WZU35" i="12"/>
  <c r="WZV35" i="12"/>
  <c r="WZW35" i="12"/>
  <c r="WZX35" i="12"/>
  <c r="WZY35" i="12"/>
  <c r="WZZ35" i="12"/>
  <c r="XAA35" i="12"/>
  <c r="XAB35" i="12"/>
  <c r="XAC35" i="12"/>
  <c r="XAD35" i="12"/>
  <c r="XAE35" i="12"/>
  <c r="XAF35" i="12"/>
  <c r="XAG35" i="12"/>
  <c r="XAH35" i="12"/>
  <c r="XAI35" i="12"/>
  <c r="XAJ35" i="12"/>
  <c r="XAK35" i="12"/>
  <c r="XAL35" i="12"/>
  <c r="XAM35" i="12"/>
  <c r="XAN35" i="12"/>
  <c r="XAO35" i="12"/>
  <c r="XAP35" i="12"/>
  <c r="XAQ35" i="12"/>
  <c r="XAR35" i="12"/>
  <c r="XAS35" i="12"/>
  <c r="XAT35" i="12"/>
  <c r="XAU35" i="12"/>
  <c r="XAV35" i="12"/>
  <c r="XAW35" i="12"/>
  <c r="XAX35" i="12"/>
  <c r="XAY35" i="12"/>
  <c r="XAZ35" i="12"/>
  <c r="XBA35" i="12"/>
  <c r="XBB35" i="12"/>
  <c r="XBC35" i="12"/>
  <c r="XBD35" i="12"/>
  <c r="XBE35" i="12"/>
  <c r="XBF35" i="12"/>
  <c r="XBG35" i="12"/>
  <c r="XBH35" i="12"/>
  <c r="XBI35" i="12"/>
  <c r="XBJ35" i="12"/>
  <c r="XBK35" i="12"/>
  <c r="XBL35" i="12"/>
  <c r="XBM35" i="12"/>
  <c r="XBN35" i="12"/>
  <c r="XBO35" i="12"/>
  <c r="XBP35" i="12"/>
  <c r="XBQ35" i="12"/>
  <c r="XBR35" i="12"/>
  <c r="XBS35" i="12"/>
  <c r="XBT35" i="12"/>
  <c r="XBU35" i="12"/>
  <c r="XBV35" i="12"/>
  <c r="XBW35" i="12"/>
  <c r="XBX35" i="12"/>
  <c r="XBY35" i="12"/>
  <c r="XBZ35" i="12"/>
  <c r="XCA35" i="12"/>
  <c r="XCB35" i="12"/>
  <c r="XCC35" i="12"/>
  <c r="XCD35" i="12"/>
  <c r="XCE35" i="12"/>
  <c r="XCF35" i="12"/>
  <c r="XCG35" i="12"/>
  <c r="XCH35" i="12"/>
  <c r="XCI35" i="12"/>
  <c r="XCJ35" i="12"/>
  <c r="XCK35" i="12"/>
  <c r="XCL35" i="12"/>
  <c r="XCM35" i="12"/>
  <c r="XCN35" i="12"/>
  <c r="XCO35" i="12"/>
  <c r="XCP35" i="12"/>
  <c r="XCQ35" i="12"/>
  <c r="XCR35" i="12"/>
  <c r="XCS35" i="12"/>
  <c r="XCT35" i="12"/>
  <c r="XCU35" i="12"/>
  <c r="XCV35" i="12"/>
  <c r="XCW35" i="12"/>
  <c r="XCX35" i="12"/>
  <c r="XCY35" i="12"/>
  <c r="XCZ35" i="12"/>
  <c r="XDA35" i="12"/>
  <c r="XDB35" i="12"/>
  <c r="XDC35" i="12"/>
  <c r="XDD35" i="12"/>
  <c r="XDE35" i="12"/>
  <c r="XDF35" i="12"/>
  <c r="XDG35" i="12"/>
  <c r="XDH35" i="12"/>
  <c r="XDI35" i="12"/>
  <c r="XDJ35" i="12"/>
  <c r="XDK35" i="12"/>
  <c r="XDL35" i="12"/>
  <c r="XDM35" i="12"/>
  <c r="XDN35" i="12"/>
  <c r="XDO35" i="12"/>
  <c r="XDP35" i="12"/>
  <c r="XDQ35" i="12"/>
  <c r="XDR35" i="12"/>
  <c r="XDS35" i="12"/>
  <c r="XDT35" i="12"/>
  <c r="XDU35" i="12"/>
  <c r="XDV35" i="12"/>
  <c r="XDW35" i="12"/>
  <c r="XDX35" i="12"/>
  <c r="XDY35" i="12"/>
  <c r="XDZ35" i="12"/>
  <c r="XEA35" i="12"/>
  <c r="XEB35" i="12"/>
  <c r="XEC35" i="12"/>
  <c r="XED35" i="12"/>
  <c r="XEE35" i="12"/>
  <c r="XEF35" i="12"/>
  <c r="XEG35" i="12"/>
  <c r="XEH35" i="12"/>
  <c r="XEI35" i="12"/>
  <c r="K8" i="9"/>
  <c r="M8" i="9"/>
  <c r="N8" i="9"/>
  <c r="O8" i="9"/>
  <c r="P8" i="9"/>
  <c r="Q8" i="9"/>
  <c r="R8" i="9"/>
  <c r="S8" i="9"/>
  <c r="T8" i="9"/>
  <c r="U8" i="9"/>
  <c r="V8" i="9"/>
  <c r="J8" i="9"/>
  <c r="K8" i="3"/>
  <c r="L8" i="3"/>
  <c r="M8" i="3"/>
  <c r="M17" i="3" s="1"/>
  <c r="N8" i="3"/>
  <c r="N17" i="3" s="1"/>
  <c r="O8" i="3"/>
  <c r="O17" i="3" s="1"/>
  <c r="P8" i="3"/>
  <c r="P17" i="3" s="1"/>
  <c r="J8" i="3"/>
  <c r="M18" i="3" l="1"/>
  <c r="F60" i="6"/>
  <c r="F57" i="6"/>
  <c r="F36" i="4" l="1"/>
  <c r="G36" i="4"/>
  <c r="I44" i="15"/>
  <c r="C7" i="3" l="1"/>
  <c r="D7" i="3"/>
  <c r="K40" i="9"/>
  <c r="M40" i="9"/>
  <c r="N40" i="9"/>
  <c r="N73" i="9" s="1"/>
  <c r="O40" i="9"/>
  <c r="O73" i="9" s="1"/>
  <c r="P40" i="9"/>
  <c r="P73" i="9" s="1"/>
  <c r="Q40" i="9"/>
  <c r="Q73" i="9" s="1"/>
  <c r="R40" i="9"/>
  <c r="S40" i="9"/>
  <c r="T40" i="9"/>
  <c r="U40" i="9"/>
  <c r="V40" i="9"/>
  <c r="J40" i="9"/>
  <c r="AI22" i="12"/>
  <c r="AJ22" i="12"/>
  <c r="AK22" i="12"/>
  <c r="AL22" i="12"/>
  <c r="AM22" i="12"/>
  <c r="AN22" i="12"/>
  <c r="AO22" i="12"/>
  <c r="AP22" i="12"/>
  <c r="AQ22" i="12"/>
  <c r="AR22" i="12"/>
  <c r="AS22" i="12"/>
  <c r="AT22" i="12"/>
  <c r="AU22" i="12"/>
  <c r="AV22" i="12"/>
  <c r="AW22" i="12"/>
  <c r="AX22" i="12"/>
  <c r="AY22" i="12"/>
  <c r="AZ22" i="12"/>
  <c r="BA22" i="12"/>
  <c r="BB22" i="12"/>
  <c r="BC22" i="12"/>
  <c r="BD22" i="12"/>
  <c r="BE22" i="12"/>
  <c r="BF22" i="12"/>
  <c r="BG22" i="12"/>
  <c r="BH22" i="12"/>
  <c r="BI22" i="12"/>
  <c r="BJ22" i="12"/>
  <c r="BK22" i="12"/>
  <c r="BL22" i="12"/>
  <c r="BM22" i="12"/>
  <c r="BN22" i="12"/>
  <c r="BO22" i="12"/>
  <c r="BP22" i="12"/>
  <c r="BQ22" i="12"/>
  <c r="BR22" i="12"/>
  <c r="BS22" i="12"/>
  <c r="BT22" i="12"/>
  <c r="BU22" i="12"/>
  <c r="BV22" i="12"/>
  <c r="BW22" i="12"/>
  <c r="BX22" i="12"/>
  <c r="BY22" i="12"/>
  <c r="BZ22" i="12"/>
  <c r="CA22" i="12"/>
  <c r="CB22" i="12"/>
  <c r="CC22" i="12"/>
  <c r="CD22" i="12"/>
  <c r="CE22" i="12"/>
  <c r="CF22" i="12"/>
  <c r="CG22" i="12"/>
  <c r="CH22" i="12"/>
  <c r="CI22" i="12"/>
  <c r="CJ22" i="12"/>
  <c r="CK22" i="12"/>
  <c r="CL22" i="12"/>
  <c r="CM22" i="12"/>
  <c r="CN22" i="12"/>
  <c r="CO22" i="12"/>
  <c r="CP22" i="12"/>
  <c r="CQ22" i="12"/>
  <c r="CR22" i="12"/>
  <c r="CS22" i="12"/>
  <c r="CT22" i="12"/>
  <c r="CU22" i="12"/>
  <c r="CV22" i="12"/>
  <c r="CW22" i="12"/>
  <c r="CX22" i="12"/>
  <c r="CY22" i="12"/>
  <c r="CZ22" i="12"/>
  <c r="DA22" i="12"/>
  <c r="DB22" i="12"/>
  <c r="DC22" i="12"/>
  <c r="DD22" i="12"/>
  <c r="DE22" i="12"/>
  <c r="DF22" i="12"/>
  <c r="DG22" i="12"/>
  <c r="DH22" i="12"/>
  <c r="DI22" i="12"/>
  <c r="DJ22" i="12"/>
  <c r="DK22" i="12"/>
  <c r="DL22" i="12"/>
  <c r="DM22" i="12"/>
  <c r="DN22" i="12"/>
  <c r="DO22" i="12"/>
  <c r="DP22" i="12"/>
  <c r="DQ22" i="12"/>
  <c r="DR22" i="12"/>
  <c r="DS22" i="12"/>
  <c r="DT22" i="12"/>
  <c r="DU22" i="12"/>
  <c r="DV22" i="12"/>
  <c r="DW22" i="12"/>
  <c r="DX22" i="12"/>
  <c r="DY22" i="12"/>
  <c r="DZ22" i="12"/>
  <c r="EA22" i="12"/>
  <c r="EB22" i="12"/>
  <c r="EC22" i="12"/>
  <c r="ED22" i="12"/>
  <c r="EE22" i="12"/>
  <c r="EF22" i="12"/>
  <c r="EG22" i="12"/>
  <c r="EH22" i="12"/>
  <c r="EI22" i="12"/>
  <c r="EJ22" i="12"/>
  <c r="EK22" i="12"/>
  <c r="EL22" i="12"/>
  <c r="EM22" i="12"/>
  <c r="EN22" i="12"/>
  <c r="EO22" i="12"/>
  <c r="EP22" i="12"/>
  <c r="EQ22" i="12"/>
  <c r="ER22" i="12"/>
  <c r="ES22" i="12"/>
  <c r="ET22" i="12"/>
  <c r="EU22" i="12"/>
  <c r="EV22" i="12"/>
  <c r="EW22" i="12"/>
  <c r="EX22" i="12"/>
  <c r="EY22" i="12"/>
  <c r="EZ22" i="12"/>
  <c r="FA22" i="12"/>
  <c r="FB22" i="12"/>
  <c r="FC22" i="12"/>
  <c r="FD22" i="12"/>
  <c r="FE22" i="12"/>
  <c r="FF22" i="12"/>
  <c r="FG22" i="12"/>
  <c r="FH22" i="12"/>
  <c r="FI22" i="12"/>
  <c r="FJ22" i="12"/>
  <c r="FK22" i="12"/>
  <c r="FL22" i="12"/>
  <c r="FM22" i="12"/>
  <c r="FN22" i="12"/>
  <c r="FO22" i="12"/>
  <c r="FP22" i="12"/>
  <c r="FQ22" i="12"/>
  <c r="FR22" i="12"/>
  <c r="FS22" i="12"/>
  <c r="FT22" i="12"/>
  <c r="FU22" i="12"/>
  <c r="FV22" i="12"/>
  <c r="FW22" i="12"/>
  <c r="FX22" i="12"/>
  <c r="FY22" i="12"/>
  <c r="FZ22" i="12"/>
  <c r="GA22" i="12"/>
  <c r="GB22" i="12"/>
  <c r="GC22" i="12"/>
  <c r="GD22" i="12"/>
  <c r="GE22" i="12"/>
  <c r="GF22" i="12"/>
  <c r="GG22" i="12"/>
  <c r="GH22" i="12"/>
  <c r="GI22" i="12"/>
  <c r="GJ22" i="12"/>
  <c r="GK22" i="12"/>
  <c r="GL22" i="12"/>
  <c r="GM22" i="12"/>
  <c r="GN22" i="12"/>
  <c r="GO22" i="12"/>
  <c r="GP22" i="12"/>
  <c r="GQ22" i="12"/>
  <c r="GR22" i="12"/>
  <c r="GS22" i="12"/>
  <c r="GT22" i="12"/>
  <c r="GU22" i="12"/>
  <c r="GV22" i="12"/>
  <c r="GW22" i="12"/>
  <c r="GX22" i="12"/>
  <c r="GY22" i="12"/>
  <c r="GZ22" i="12"/>
  <c r="HA22" i="12"/>
  <c r="HB22" i="12"/>
  <c r="HC22" i="12"/>
  <c r="HD22" i="12"/>
  <c r="HE22" i="12"/>
  <c r="HF22" i="12"/>
  <c r="HG22" i="12"/>
  <c r="HH22" i="12"/>
  <c r="HI22" i="12"/>
  <c r="HJ22" i="12"/>
  <c r="HK22" i="12"/>
  <c r="HL22" i="12"/>
  <c r="HM22" i="12"/>
  <c r="HN22" i="12"/>
  <c r="HO22" i="12"/>
  <c r="HP22" i="12"/>
  <c r="HQ22" i="12"/>
  <c r="HR22" i="12"/>
  <c r="HS22" i="12"/>
  <c r="HT22" i="12"/>
  <c r="HU22" i="12"/>
  <c r="HV22" i="12"/>
  <c r="HW22" i="12"/>
  <c r="HX22" i="12"/>
  <c r="HY22" i="12"/>
  <c r="HZ22" i="12"/>
  <c r="IA22" i="12"/>
  <c r="IB22" i="12"/>
  <c r="IC22" i="12"/>
  <c r="ID22" i="12"/>
  <c r="IE22" i="12"/>
  <c r="IF22" i="12"/>
  <c r="IG22" i="12"/>
  <c r="IH22" i="12"/>
  <c r="II22" i="12"/>
  <c r="IJ22" i="12"/>
  <c r="IK22" i="12"/>
  <c r="IL22" i="12"/>
  <c r="IM22" i="12"/>
  <c r="IN22" i="12"/>
  <c r="IO22" i="12"/>
  <c r="IP22" i="12"/>
  <c r="IQ22" i="12"/>
  <c r="IR22" i="12"/>
  <c r="IS22" i="12"/>
  <c r="IT22" i="12"/>
  <c r="IU22" i="12"/>
  <c r="IV22" i="12"/>
  <c r="IW22" i="12"/>
  <c r="IX22" i="12"/>
  <c r="IY22" i="12"/>
  <c r="IZ22" i="12"/>
  <c r="JA22" i="12"/>
  <c r="JB22" i="12"/>
  <c r="JC22" i="12"/>
  <c r="JD22" i="12"/>
  <c r="JE22" i="12"/>
  <c r="JF22" i="12"/>
  <c r="JG22" i="12"/>
  <c r="JH22" i="12"/>
  <c r="JI22" i="12"/>
  <c r="JJ22" i="12"/>
  <c r="JK22" i="12"/>
  <c r="JL22" i="12"/>
  <c r="JM22" i="12"/>
  <c r="JN22" i="12"/>
  <c r="JO22" i="12"/>
  <c r="JP22" i="12"/>
  <c r="JQ22" i="12"/>
  <c r="JR22" i="12"/>
  <c r="JS22" i="12"/>
  <c r="JT22" i="12"/>
  <c r="JU22" i="12"/>
  <c r="JV22" i="12"/>
  <c r="JW22" i="12"/>
  <c r="JX22" i="12"/>
  <c r="JY22" i="12"/>
  <c r="JZ22" i="12"/>
  <c r="KA22" i="12"/>
  <c r="KB22" i="12"/>
  <c r="KC22" i="12"/>
  <c r="KD22" i="12"/>
  <c r="KE22" i="12"/>
  <c r="KF22" i="12"/>
  <c r="KG22" i="12"/>
  <c r="KH22" i="12"/>
  <c r="KI22" i="12"/>
  <c r="KJ22" i="12"/>
  <c r="KK22" i="12"/>
  <c r="KL22" i="12"/>
  <c r="KM22" i="12"/>
  <c r="KN22" i="12"/>
  <c r="KO22" i="12"/>
  <c r="KP22" i="12"/>
  <c r="KQ22" i="12"/>
  <c r="KR22" i="12"/>
  <c r="KS22" i="12"/>
  <c r="KT22" i="12"/>
  <c r="KU22" i="12"/>
  <c r="KV22" i="12"/>
  <c r="KW22" i="12"/>
  <c r="KX22" i="12"/>
  <c r="KY22" i="12"/>
  <c r="KZ22" i="12"/>
  <c r="LA22" i="12"/>
  <c r="LB22" i="12"/>
  <c r="LC22" i="12"/>
  <c r="LD22" i="12"/>
  <c r="LE22" i="12"/>
  <c r="LF22" i="12"/>
  <c r="LG22" i="12"/>
  <c r="LH22" i="12"/>
  <c r="LI22" i="12"/>
  <c r="LJ22" i="12"/>
  <c r="LK22" i="12"/>
  <c r="LL22" i="12"/>
  <c r="LM22" i="12"/>
  <c r="LN22" i="12"/>
  <c r="LO22" i="12"/>
  <c r="LP22" i="12"/>
  <c r="LQ22" i="12"/>
  <c r="LR22" i="12"/>
  <c r="LS22" i="12"/>
  <c r="LT22" i="12"/>
  <c r="LU22" i="12"/>
  <c r="LV22" i="12"/>
  <c r="LW22" i="12"/>
  <c r="LX22" i="12"/>
  <c r="LY22" i="12"/>
  <c r="LZ22" i="12"/>
  <c r="MA22" i="12"/>
  <c r="MB22" i="12"/>
  <c r="MC22" i="12"/>
  <c r="MD22" i="12"/>
  <c r="ME22" i="12"/>
  <c r="MF22" i="12"/>
  <c r="MG22" i="12"/>
  <c r="MH22" i="12"/>
  <c r="MI22" i="12"/>
  <c r="MJ22" i="12"/>
  <c r="MK22" i="12"/>
  <c r="ML22" i="12"/>
  <c r="MM22" i="12"/>
  <c r="MN22" i="12"/>
  <c r="MO22" i="12"/>
  <c r="MP22" i="12"/>
  <c r="MQ22" i="12"/>
  <c r="MR22" i="12"/>
  <c r="MS22" i="12"/>
  <c r="MT22" i="12"/>
  <c r="MU22" i="12"/>
  <c r="MV22" i="12"/>
  <c r="MW22" i="12"/>
  <c r="MX22" i="12"/>
  <c r="MY22" i="12"/>
  <c r="MZ22" i="12"/>
  <c r="NA22" i="12"/>
  <c r="NB22" i="12"/>
  <c r="NC22" i="12"/>
  <c r="ND22" i="12"/>
  <c r="NE22" i="12"/>
  <c r="NF22" i="12"/>
  <c r="NG22" i="12"/>
  <c r="NH22" i="12"/>
  <c r="NI22" i="12"/>
  <c r="NJ22" i="12"/>
  <c r="NK22" i="12"/>
  <c r="NL22" i="12"/>
  <c r="NM22" i="12"/>
  <c r="NN22" i="12"/>
  <c r="NO22" i="12"/>
  <c r="NP22" i="12"/>
  <c r="NQ22" i="12"/>
  <c r="NR22" i="12"/>
  <c r="NS22" i="12"/>
  <c r="NT22" i="12"/>
  <c r="NU22" i="12"/>
  <c r="NV22" i="12"/>
  <c r="NW22" i="12"/>
  <c r="NX22" i="12"/>
  <c r="NY22" i="12"/>
  <c r="NZ22" i="12"/>
  <c r="OA22" i="12"/>
  <c r="OB22" i="12"/>
  <c r="OC22" i="12"/>
  <c r="OD22" i="12"/>
  <c r="OE22" i="12"/>
  <c r="OF22" i="12"/>
  <c r="OG22" i="12"/>
  <c r="OH22" i="12"/>
  <c r="OI22" i="12"/>
  <c r="OJ22" i="12"/>
  <c r="OK22" i="12"/>
  <c r="OL22" i="12"/>
  <c r="OM22" i="12"/>
  <c r="ON22" i="12"/>
  <c r="OO22" i="12"/>
  <c r="OP22" i="12"/>
  <c r="OQ22" i="12"/>
  <c r="OR22" i="12"/>
  <c r="OS22" i="12"/>
  <c r="OT22" i="12"/>
  <c r="OU22" i="12"/>
  <c r="OV22" i="12"/>
  <c r="OW22" i="12"/>
  <c r="OX22" i="12"/>
  <c r="OY22" i="12"/>
  <c r="OZ22" i="12"/>
  <c r="PA22" i="12"/>
  <c r="PB22" i="12"/>
  <c r="PC22" i="12"/>
  <c r="PD22" i="12"/>
  <c r="PE22" i="12"/>
  <c r="PF22" i="12"/>
  <c r="PG22" i="12"/>
  <c r="PH22" i="12"/>
  <c r="PI22" i="12"/>
  <c r="PJ22" i="12"/>
  <c r="PK22" i="12"/>
  <c r="PL22" i="12"/>
  <c r="PM22" i="12"/>
  <c r="PN22" i="12"/>
  <c r="PO22" i="12"/>
  <c r="PP22" i="12"/>
  <c r="PQ22" i="12"/>
  <c r="PR22" i="12"/>
  <c r="PS22" i="12"/>
  <c r="PT22" i="12"/>
  <c r="PU22" i="12"/>
  <c r="PV22" i="12"/>
  <c r="PW22" i="12"/>
  <c r="PX22" i="12"/>
  <c r="PY22" i="12"/>
  <c r="PZ22" i="12"/>
  <c r="QA22" i="12"/>
  <c r="QB22" i="12"/>
  <c r="QC22" i="12"/>
  <c r="QD22" i="12"/>
  <c r="QE22" i="12"/>
  <c r="QF22" i="12"/>
  <c r="QG22" i="12"/>
  <c r="QH22" i="12"/>
  <c r="QI22" i="12"/>
  <c r="QJ22" i="12"/>
  <c r="QK22" i="12"/>
  <c r="QL22" i="12"/>
  <c r="QM22" i="12"/>
  <c r="QN22" i="12"/>
  <c r="QO22" i="12"/>
  <c r="QP22" i="12"/>
  <c r="QQ22" i="12"/>
  <c r="QR22" i="12"/>
  <c r="QS22" i="12"/>
  <c r="QT22" i="12"/>
  <c r="QU22" i="12"/>
  <c r="QV22" i="12"/>
  <c r="QW22" i="12"/>
  <c r="QX22" i="12"/>
  <c r="QY22" i="12"/>
  <c r="QZ22" i="12"/>
  <c r="RA22" i="12"/>
  <c r="RB22" i="12"/>
  <c r="RC22" i="12"/>
  <c r="RD22" i="12"/>
  <c r="RE22" i="12"/>
  <c r="RF22" i="12"/>
  <c r="RG22" i="12"/>
  <c r="RH22" i="12"/>
  <c r="RI22" i="12"/>
  <c r="RJ22" i="12"/>
  <c r="RK22" i="12"/>
  <c r="RL22" i="12"/>
  <c r="RM22" i="12"/>
  <c r="RN22" i="12"/>
  <c r="RO22" i="12"/>
  <c r="RP22" i="12"/>
  <c r="RQ22" i="12"/>
  <c r="RR22" i="12"/>
  <c r="RS22" i="12"/>
  <c r="RT22" i="12"/>
  <c r="RU22" i="12"/>
  <c r="RV22" i="12"/>
  <c r="RW22" i="12"/>
  <c r="RX22" i="12"/>
  <c r="RY22" i="12"/>
  <c r="RZ22" i="12"/>
  <c r="SA22" i="12"/>
  <c r="SB22" i="12"/>
  <c r="SC22" i="12"/>
  <c r="SD22" i="12"/>
  <c r="SE22" i="12"/>
  <c r="SF22" i="12"/>
  <c r="SG22" i="12"/>
  <c r="SH22" i="12"/>
  <c r="SI22" i="12"/>
  <c r="SJ22" i="12"/>
  <c r="SK22" i="12"/>
  <c r="SL22" i="12"/>
  <c r="SM22" i="12"/>
  <c r="SN22" i="12"/>
  <c r="SO22" i="12"/>
  <c r="SP22" i="12"/>
  <c r="SQ22" i="12"/>
  <c r="SR22" i="12"/>
  <c r="SS22" i="12"/>
  <c r="ST22" i="12"/>
  <c r="SU22" i="12"/>
  <c r="SV22" i="12"/>
  <c r="SW22" i="12"/>
  <c r="SX22" i="12"/>
  <c r="SY22" i="12"/>
  <c r="SZ22" i="12"/>
  <c r="TA22" i="12"/>
  <c r="TB22" i="12"/>
  <c r="TC22" i="12"/>
  <c r="TD22" i="12"/>
  <c r="TE22" i="12"/>
  <c r="TF22" i="12"/>
  <c r="TG22" i="12"/>
  <c r="TH22" i="12"/>
  <c r="TI22" i="12"/>
  <c r="TJ22" i="12"/>
  <c r="TK22" i="12"/>
  <c r="TL22" i="12"/>
  <c r="TM22" i="12"/>
  <c r="TN22" i="12"/>
  <c r="TO22" i="12"/>
  <c r="TP22" i="12"/>
  <c r="TQ22" i="12"/>
  <c r="TR22" i="12"/>
  <c r="TS22" i="12"/>
  <c r="TT22" i="12"/>
  <c r="TU22" i="12"/>
  <c r="TV22" i="12"/>
  <c r="TW22" i="12"/>
  <c r="TX22" i="12"/>
  <c r="TY22" i="12"/>
  <c r="TZ22" i="12"/>
  <c r="UA22" i="12"/>
  <c r="UB22" i="12"/>
  <c r="UC22" i="12"/>
  <c r="UD22" i="12"/>
  <c r="UE22" i="12"/>
  <c r="UF22" i="12"/>
  <c r="UG22" i="12"/>
  <c r="UH22" i="12"/>
  <c r="UI22" i="12"/>
  <c r="UJ22" i="12"/>
  <c r="UK22" i="12"/>
  <c r="UL22" i="12"/>
  <c r="UM22" i="12"/>
  <c r="UN22" i="12"/>
  <c r="UO22" i="12"/>
  <c r="UP22" i="12"/>
  <c r="UQ22" i="12"/>
  <c r="UR22" i="12"/>
  <c r="US22" i="12"/>
  <c r="UT22" i="12"/>
  <c r="UU22" i="12"/>
  <c r="UV22" i="12"/>
  <c r="UW22" i="12"/>
  <c r="UX22" i="12"/>
  <c r="UY22" i="12"/>
  <c r="UZ22" i="12"/>
  <c r="VA22" i="12"/>
  <c r="VB22" i="12"/>
  <c r="VC22" i="12"/>
  <c r="VD22" i="12"/>
  <c r="VE22" i="12"/>
  <c r="VF22" i="12"/>
  <c r="VG22" i="12"/>
  <c r="VH22" i="12"/>
  <c r="VI22" i="12"/>
  <c r="VJ22" i="12"/>
  <c r="VK22" i="12"/>
  <c r="VL22" i="12"/>
  <c r="VM22" i="12"/>
  <c r="VN22" i="12"/>
  <c r="VO22" i="12"/>
  <c r="VP22" i="12"/>
  <c r="VQ22" i="12"/>
  <c r="VR22" i="12"/>
  <c r="VS22" i="12"/>
  <c r="VT22" i="12"/>
  <c r="VU22" i="12"/>
  <c r="VV22" i="12"/>
  <c r="VW22" i="12"/>
  <c r="VX22" i="12"/>
  <c r="VY22" i="12"/>
  <c r="VZ22" i="12"/>
  <c r="WA22" i="12"/>
  <c r="WB22" i="12"/>
  <c r="WC22" i="12"/>
  <c r="WD22" i="12"/>
  <c r="WE22" i="12"/>
  <c r="WF22" i="12"/>
  <c r="WG22" i="12"/>
  <c r="WH22" i="12"/>
  <c r="WI22" i="12"/>
  <c r="WJ22" i="12"/>
  <c r="WK22" i="12"/>
  <c r="WL22" i="12"/>
  <c r="WM22" i="12"/>
  <c r="WN22" i="12"/>
  <c r="WO22" i="12"/>
  <c r="WP22" i="12"/>
  <c r="WQ22" i="12"/>
  <c r="WR22" i="12"/>
  <c r="WS22" i="12"/>
  <c r="WT22" i="12"/>
  <c r="WU22" i="12"/>
  <c r="WV22" i="12"/>
  <c r="WW22" i="12"/>
  <c r="WX22" i="12"/>
  <c r="WY22" i="12"/>
  <c r="WZ22" i="12"/>
  <c r="XA22" i="12"/>
  <c r="XB22" i="12"/>
  <c r="XC22" i="12"/>
  <c r="XD22" i="12"/>
  <c r="XE22" i="12"/>
  <c r="XF22" i="12"/>
  <c r="XG22" i="12"/>
  <c r="XH22" i="12"/>
  <c r="XI22" i="12"/>
  <c r="XJ22" i="12"/>
  <c r="XK22" i="12"/>
  <c r="XL22" i="12"/>
  <c r="XM22" i="12"/>
  <c r="XN22" i="12"/>
  <c r="XO22" i="12"/>
  <c r="XP22" i="12"/>
  <c r="XQ22" i="12"/>
  <c r="XR22" i="12"/>
  <c r="XS22" i="12"/>
  <c r="XT22" i="12"/>
  <c r="XU22" i="12"/>
  <c r="XV22" i="12"/>
  <c r="XW22" i="12"/>
  <c r="XX22" i="12"/>
  <c r="XY22" i="12"/>
  <c r="XZ22" i="12"/>
  <c r="YA22" i="12"/>
  <c r="YB22" i="12"/>
  <c r="YC22" i="12"/>
  <c r="YD22" i="12"/>
  <c r="YE22" i="12"/>
  <c r="YF22" i="12"/>
  <c r="YG22" i="12"/>
  <c r="YH22" i="12"/>
  <c r="YI22" i="12"/>
  <c r="YJ22" i="12"/>
  <c r="YK22" i="12"/>
  <c r="YL22" i="12"/>
  <c r="YM22" i="12"/>
  <c r="YN22" i="12"/>
  <c r="YO22" i="12"/>
  <c r="YP22" i="12"/>
  <c r="YQ22" i="12"/>
  <c r="YR22" i="12"/>
  <c r="YS22" i="12"/>
  <c r="YT22" i="12"/>
  <c r="YU22" i="12"/>
  <c r="YV22" i="12"/>
  <c r="YW22" i="12"/>
  <c r="YX22" i="12"/>
  <c r="YY22" i="12"/>
  <c r="YZ22" i="12"/>
  <c r="ZA22" i="12"/>
  <c r="ZB22" i="12"/>
  <c r="ZC22" i="12"/>
  <c r="ZD22" i="12"/>
  <c r="ZE22" i="12"/>
  <c r="ZF22" i="12"/>
  <c r="ZG22" i="12"/>
  <c r="ZH22" i="12"/>
  <c r="ZI22" i="12"/>
  <c r="ZJ22" i="12"/>
  <c r="ZK22" i="12"/>
  <c r="ZL22" i="12"/>
  <c r="ZM22" i="12"/>
  <c r="ZN22" i="12"/>
  <c r="ZO22" i="12"/>
  <c r="ZP22" i="12"/>
  <c r="ZQ22" i="12"/>
  <c r="ZR22" i="12"/>
  <c r="ZS22" i="12"/>
  <c r="ZT22" i="12"/>
  <c r="ZU22" i="12"/>
  <c r="ZV22" i="12"/>
  <c r="ZW22" i="12"/>
  <c r="ZX22" i="12"/>
  <c r="ZY22" i="12"/>
  <c r="ZZ22" i="12"/>
  <c r="AAA22" i="12"/>
  <c r="AAB22" i="12"/>
  <c r="AAC22" i="12"/>
  <c r="AAD22" i="12"/>
  <c r="AAE22" i="12"/>
  <c r="AAF22" i="12"/>
  <c r="AAG22" i="12"/>
  <c r="AAH22" i="12"/>
  <c r="AAI22" i="12"/>
  <c r="AAJ22" i="12"/>
  <c r="AAK22" i="12"/>
  <c r="AAL22" i="12"/>
  <c r="AAM22" i="12"/>
  <c r="AAN22" i="12"/>
  <c r="AAO22" i="12"/>
  <c r="AAP22" i="12"/>
  <c r="AAQ22" i="12"/>
  <c r="AAR22" i="12"/>
  <c r="AAS22" i="12"/>
  <c r="AAT22" i="12"/>
  <c r="AAU22" i="12"/>
  <c r="AAV22" i="12"/>
  <c r="AAW22" i="12"/>
  <c r="AAX22" i="12"/>
  <c r="AAY22" i="12"/>
  <c r="AAZ22" i="12"/>
  <c r="ABA22" i="12"/>
  <c r="ABB22" i="12"/>
  <c r="ABC22" i="12"/>
  <c r="ABD22" i="12"/>
  <c r="ABE22" i="12"/>
  <c r="ABF22" i="12"/>
  <c r="ABG22" i="12"/>
  <c r="ABH22" i="12"/>
  <c r="ABI22" i="12"/>
  <c r="ABJ22" i="12"/>
  <c r="ABK22" i="12"/>
  <c r="ABL22" i="12"/>
  <c r="ABM22" i="12"/>
  <c r="ABN22" i="12"/>
  <c r="ABO22" i="12"/>
  <c r="ABP22" i="12"/>
  <c r="ABQ22" i="12"/>
  <c r="ABR22" i="12"/>
  <c r="ABS22" i="12"/>
  <c r="ABT22" i="12"/>
  <c r="ABU22" i="12"/>
  <c r="ABV22" i="12"/>
  <c r="ABW22" i="12"/>
  <c r="ABX22" i="12"/>
  <c r="ABY22" i="12"/>
  <c r="ABZ22" i="12"/>
  <c r="ACA22" i="12"/>
  <c r="ACB22" i="12"/>
  <c r="ACC22" i="12"/>
  <c r="ACD22" i="12"/>
  <c r="ACE22" i="12"/>
  <c r="ACF22" i="12"/>
  <c r="ACG22" i="12"/>
  <c r="ACH22" i="12"/>
  <c r="ACI22" i="12"/>
  <c r="ACJ22" i="12"/>
  <c r="ACK22" i="12"/>
  <c r="ACL22" i="12"/>
  <c r="ACM22" i="12"/>
  <c r="ACN22" i="12"/>
  <c r="ACO22" i="12"/>
  <c r="ACP22" i="12"/>
  <c r="ACQ22" i="12"/>
  <c r="ACR22" i="12"/>
  <c r="ACS22" i="12"/>
  <c r="ACT22" i="12"/>
  <c r="ACU22" i="12"/>
  <c r="ACV22" i="12"/>
  <c r="ACW22" i="12"/>
  <c r="ACX22" i="12"/>
  <c r="ACY22" i="12"/>
  <c r="ACZ22" i="12"/>
  <c r="ADA22" i="12"/>
  <c r="ADB22" i="12"/>
  <c r="ADC22" i="12"/>
  <c r="ADD22" i="12"/>
  <c r="ADE22" i="12"/>
  <c r="ADF22" i="12"/>
  <c r="ADG22" i="12"/>
  <c r="ADH22" i="12"/>
  <c r="ADI22" i="12"/>
  <c r="ADJ22" i="12"/>
  <c r="ADK22" i="12"/>
  <c r="ADL22" i="12"/>
  <c r="ADM22" i="12"/>
  <c r="ADN22" i="12"/>
  <c r="ADO22" i="12"/>
  <c r="ADP22" i="12"/>
  <c r="ADQ22" i="12"/>
  <c r="ADR22" i="12"/>
  <c r="ADS22" i="12"/>
  <c r="ADT22" i="12"/>
  <c r="ADU22" i="12"/>
  <c r="ADV22" i="12"/>
  <c r="ADW22" i="12"/>
  <c r="ADX22" i="12"/>
  <c r="ADY22" i="12"/>
  <c r="ADZ22" i="12"/>
  <c r="AEA22" i="12"/>
  <c r="AEB22" i="12"/>
  <c r="AEC22" i="12"/>
  <c r="AED22" i="12"/>
  <c r="AEE22" i="12"/>
  <c r="AEF22" i="12"/>
  <c r="AEG22" i="12"/>
  <c r="AEH22" i="12"/>
  <c r="AEI22" i="12"/>
  <c r="AEJ22" i="12"/>
  <c r="AEK22" i="12"/>
  <c r="AEL22" i="12"/>
  <c r="AEM22" i="12"/>
  <c r="AEN22" i="12"/>
  <c r="AEO22" i="12"/>
  <c r="AEP22" i="12"/>
  <c r="AEQ22" i="12"/>
  <c r="AER22" i="12"/>
  <c r="AES22" i="12"/>
  <c r="AET22" i="12"/>
  <c r="AEU22" i="12"/>
  <c r="AEV22" i="12"/>
  <c r="AEW22" i="12"/>
  <c r="AEX22" i="12"/>
  <c r="AEY22" i="12"/>
  <c r="AEZ22" i="12"/>
  <c r="AFA22" i="12"/>
  <c r="AFB22" i="12"/>
  <c r="AFC22" i="12"/>
  <c r="AFD22" i="12"/>
  <c r="AFE22" i="12"/>
  <c r="AFF22" i="12"/>
  <c r="AFG22" i="12"/>
  <c r="AFH22" i="12"/>
  <c r="AFI22" i="12"/>
  <c r="AFJ22" i="12"/>
  <c r="AFK22" i="12"/>
  <c r="AFL22" i="12"/>
  <c r="AFM22" i="12"/>
  <c r="AFN22" i="12"/>
  <c r="AFO22" i="12"/>
  <c r="AFP22" i="12"/>
  <c r="AFQ22" i="12"/>
  <c r="AFR22" i="12"/>
  <c r="AFS22" i="12"/>
  <c r="AFT22" i="12"/>
  <c r="AFU22" i="12"/>
  <c r="AFV22" i="12"/>
  <c r="AFW22" i="12"/>
  <c r="AFX22" i="12"/>
  <c r="AFY22" i="12"/>
  <c r="AFZ22" i="12"/>
  <c r="AGA22" i="12"/>
  <c r="AGB22" i="12"/>
  <c r="AGC22" i="12"/>
  <c r="AGD22" i="12"/>
  <c r="AGE22" i="12"/>
  <c r="AGF22" i="12"/>
  <c r="AGG22" i="12"/>
  <c r="AGH22" i="12"/>
  <c r="AGI22" i="12"/>
  <c r="AGJ22" i="12"/>
  <c r="AGK22" i="12"/>
  <c r="AGL22" i="12"/>
  <c r="AGM22" i="12"/>
  <c r="AGN22" i="12"/>
  <c r="AGO22" i="12"/>
  <c r="AGP22" i="12"/>
  <c r="AGQ22" i="12"/>
  <c r="AGR22" i="12"/>
  <c r="AGS22" i="12"/>
  <c r="AGT22" i="12"/>
  <c r="AGU22" i="12"/>
  <c r="AGV22" i="12"/>
  <c r="AGW22" i="12"/>
  <c r="AGX22" i="12"/>
  <c r="AGY22" i="12"/>
  <c r="AGZ22" i="12"/>
  <c r="AHA22" i="12"/>
  <c r="AHB22" i="12"/>
  <c r="AHC22" i="12"/>
  <c r="AHD22" i="12"/>
  <c r="AHE22" i="12"/>
  <c r="AHF22" i="12"/>
  <c r="AHG22" i="12"/>
  <c r="AHH22" i="12"/>
  <c r="AHI22" i="12"/>
  <c r="AHJ22" i="12"/>
  <c r="AHK22" i="12"/>
  <c r="AHL22" i="12"/>
  <c r="AHM22" i="12"/>
  <c r="AHN22" i="12"/>
  <c r="AHO22" i="12"/>
  <c r="AHP22" i="12"/>
  <c r="AHQ22" i="12"/>
  <c r="AHR22" i="12"/>
  <c r="AHS22" i="12"/>
  <c r="AHT22" i="12"/>
  <c r="AHU22" i="12"/>
  <c r="AHV22" i="12"/>
  <c r="AHW22" i="12"/>
  <c r="AHX22" i="12"/>
  <c r="AHY22" i="12"/>
  <c r="AHZ22" i="12"/>
  <c r="AIA22" i="12"/>
  <c r="AIB22" i="12"/>
  <c r="AIC22" i="12"/>
  <c r="AID22" i="12"/>
  <c r="AIE22" i="12"/>
  <c r="AIF22" i="12"/>
  <c r="AIG22" i="12"/>
  <c r="AIH22" i="12"/>
  <c r="AII22" i="12"/>
  <c r="AIJ22" i="12"/>
  <c r="AIK22" i="12"/>
  <c r="AIL22" i="12"/>
  <c r="AIM22" i="12"/>
  <c r="AIN22" i="12"/>
  <c r="AIO22" i="12"/>
  <c r="AIP22" i="12"/>
  <c r="AIQ22" i="12"/>
  <c r="AIR22" i="12"/>
  <c r="AIS22" i="12"/>
  <c r="AIT22" i="12"/>
  <c r="AIU22" i="12"/>
  <c r="AIV22" i="12"/>
  <c r="AIW22" i="12"/>
  <c r="AIX22" i="12"/>
  <c r="AIY22" i="12"/>
  <c r="AIZ22" i="12"/>
  <c r="AJA22" i="12"/>
  <c r="AJB22" i="12"/>
  <c r="AJC22" i="12"/>
  <c r="AJD22" i="12"/>
  <c r="AJE22" i="12"/>
  <c r="AJF22" i="12"/>
  <c r="AJG22" i="12"/>
  <c r="AJH22" i="12"/>
  <c r="AJI22" i="12"/>
  <c r="AJJ22" i="12"/>
  <c r="AJK22" i="12"/>
  <c r="AJL22" i="12"/>
  <c r="AJM22" i="12"/>
  <c r="AJN22" i="12"/>
  <c r="AJO22" i="12"/>
  <c r="AJP22" i="12"/>
  <c r="AJQ22" i="12"/>
  <c r="AJR22" i="12"/>
  <c r="AJS22" i="12"/>
  <c r="AJT22" i="12"/>
  <c r="AJU22" i="12"/>
  <c r="AJV22" i="12"/>
  <c r="AJW22" i="12"/>
  <c r="AJX22" i="12"/>
  <c r="AJY22" i="12"/>
  <c r="AJZ22" i="12"/>
  <c r="AKA22" i="12"/>
  <c r="AKB22" i="12"/>
  <c r="AKC22" i="12"/>
  <c r="AKD22" i="12"/>
  <c r="AKE22" i="12"/>
  <c r="AKF22" i="12"/>
  <c r="AKG22" i="12"/>
  <c r="AKH22" i="12"/>
  <c r="AKI22" i="12"/>
  <c r="AKJ22" i="12"/>
  <c r="AKK22" i="12"/>
  <c r="AKL22" i="12"/>
  <c r="AKM22" i="12"/>
  <c r="AKN22" i="12"/>
  <c r="AKO22" i="12"/>
  <c r="AKP22" i="12"/>
  <c r="AKQ22" i="12"/>
  <c r="AKR22" i="12"/>
  <c r="AKS22" i="12"/>
  <c r="AKT22" i="12"/>
  <c r="AKU22" i="12"/>
  <c r="AKV22" i="12"/>
  <c r="AKW22" i="12"/>
  <c r="AKX22" i="12"/>
  <c r="AKY22" i="12"/>
  <c r="AKZ22" i="12"/>
  <c r="ALA22" i="12"/>
  <c r="ALB22" i="12"/>
  <c r="ALC22" i="12"/>
  <c r="ALD22" i="12"/>
  <c r="ALE22" i="12"/>
  <c r="ALF22" i="12"/>
  <c r="ALG22" i="12"/>
  <c r="ALH22" i="12"/>
  <c r="ALI22" i="12"/>
  <c r="ALJ22" i="12"/>
  <c r="ALK22" i="12"/>
  <c r="ALL22" i="12"/>
  <c r="ALM22" i="12"/>
  <c r="ALN22" i="12"/>
  <c r="ALO22" i="12"/>
  <c r="ALP22" i="12"/>
  <c r="ALQ22" i="12"/>
  <c r="ALR22" i="12"/>
  <c r="ALS22" i="12"/>
  <c r="ALT22" i="12"/>
  <c r="ALU22" i="12"/>
  <c r="ALV22" i="12"/>
  <c r="ALW22" i="12"/>
  <c r="ALX22" i="12"/>
  <c r="ALY22" i="12"/>
  <c r="ALZ22" i="12"/>
  <c r="AMA22" i="12"/>
  <c r="AMB22" i="12"/>
  <c r="AMC22" i="12"/>
  <c r="AMD22" i="12"/>
  <c r="AME22" i="12"/>
  <c r="AMF22" i="12"/>
  <c r="AMG22" i="12"/>
  <c r="AMH22" i="12"/>
  <c r="AMI22" i="12"/>
  <c r="AMJ22" i="12"/>
  <c r="AMK22" i="12"/>
  <c r="AML22" i="12"/>
  <c r="AMM22" i="12"/>
  <c r="AMN22" i="12"/>
  <c r="AMO22" i="12"/>
  <c r="AMP22" i="12"/>
  <c r="AMQ22" i="12"/>
  <c r="AMR22" i="12"/>
  <c r="AMS22" i="12"/>
  <c r="AMT22" i="12"/>
  <c r="AMU22" i="12"/>
  <c r="AMV22" i="12"/>
  <c r="AMW22" i="12"/>
  <c r="AMX22" i="12"/>
  <c r="AMY22" i="12"/>
  <c r="AMZ22" i="12"/>
  <c r="ANA22" i="12"/>
  <c r="ANB22" i="12"/>
  <c r="ANC22" i="12"/>
  <c r="AND22" i="12"/>
  <c r="ANE22" i="12"/>
  <c r="ANF22" i="12"/>
  <c r="ANG22" i="12"/>
  <c r="ANH22" i="12"/>
  <c r="ANI22" i="12"/>
  <c r="ANJ22" i="12"/>
  <c r="ANK22" i="12"/>
  <c r="ANL22" i="12"/>
  <c r="ANM22" i="12"/>
  <c r="ANN22" i="12"/>
  <c r="ANO22" i="12"/>
  <c r="ANP22" i="12"/>
  <c r="ANQ22" i="12"/>
  <c r="ANR22" i="12"/>
  <c r="ANS22" i="12"/>
  <c r="ANT22" i="12"/>
  <c r="ANU22" i="12"/>
  <c r="ANV22" i="12"/>
  <c r="ANW22" i="12"/>
  <c r="ANX22" i="12"/>
  <c r="ANY22" i="12"/>
  <c r="ANZ22" i="12"/>
  <c r="AOA22" i="12"/>
  <c r="AOB22" i="12"/>
  <c r="AOC22" i="12"/>
  <c r="AOD22" i="12"/>
  <c r="AOE22" i="12"/>
  <c r="AOF22" i="12"/>
  <c r="AOG22" i="12"/>
  <c r="AOH22" i="12"/>
  <c r="AOI22" i="12"/>
  <c r="AOJ22" i="12"/>
  <c r="AOK22" i="12"/>
  <c r="AOL22" i="12"/>
  <c r="AOM22" i="12"/>
  <c r="AON22" i="12"/>
  <c r="AOO22" i="12"/>
  <c r="AOP22" i="12"/>
  <c r="AOQ22" i="12"/>
  <c r="AOR22" i="12"/>
  <c r="AOS22" i="12"/>
  <c r="AOT22" i="12"/>
  <c r="AOU22" i="12"/>
  <c r="AOV22" i="12"/>
  <c r="AOW22" i="12"/>
  <c r="AOX22" i="12"/>
  <c r="AOY22" i="12"/>
  <c r="AOZ22" i="12"/>
  <c r="APA22" i="12"/>
  <c r="APB22" i="12"/>
  <c r="APC22" i="12"/>
  <c r="APD22" i="12"/>
  <c r="APE22" i="12"/>
  <c r="APF22" i="12"/>
  <c r="APG22" i="12"/>
  <c r="APH22" i="12"/>
  <c r="API22" i="12"/>
  <c r="APJ22" i="12"/>
  <c r="APK22" i="12"/>
  <c r="APL22" i="12"/>
  <c r="APM22" i="12"/>
  <c r="APN22" i="12"/>
  <c r="APO22" i="12"/>
  <c r="APP22" i="12"/>
  <c r="APQ22" i="12"/>
  <c r="APR22" i="12"/>
  <c r="APS22" i="12"/>
  <c r="APT22" i="12"/>
  <c r="APU22" i="12"/>
  <c r="APV22" i="12"/>
  <c r="APW22" i="12"/>
  <c r="APX22" i="12"/>
  <c r="APY22" i="12"/>
  <c r="APZ22" i="12"/>
  <c r="AQA22" i="12"/>
  <c r="AQB22" i="12"/>
  <c r="AQC22" i="12"/>
  <c r="AQD22" i="12"/>
  <c r="AQE22" i="12"/>
  <c r="AQF22" i="12"/>
  <c r="AQG22" i="12"/>
  <c r="AQH22" i="12"/>
  <c r="AQI22" i="12"/>
  <c r="AQJ22" i="12"/>
  <c r="AQK22" i="12"/>
  <c r="AQL22" i="12"/>
  <c r="AQM22" i="12"/>
  <c r="AQN22" i="12"/>
  <c r="AQO22" i="12"/>
  <c r="AQP22" i="12"/>
  <c r="AQQ22" i="12"/>
  <c r="AQR22" i="12"/>
  <c r="AQS22" i="12"/>
  <c r="AQT22" i="12"/>
  <c r="AQU22" i="12"/>
  <c r="AQV22" i="12"/>
  <c r="AQW22" i="12"/>
  <c r="AQX22" i="12"/>
  <c r="AQY22" i="12"/>
  <c r="AQZ22" i="12"/>
  <c r="ARA22" i="12"/>
  <c r="ARB22" i="12"/>
  <c r="ARC22" i="12"/>
  <c r="ARD22" i="12"/>
  <c r="ARE22" i="12"/>
  <c r="ARF22" i="12"/>
  <c r="ARG22" i="12"/>
  <c r="ARH22" i="12"/>
  <c r="ARI22" i="12"/>
  <c r="ARJ22" i="12"/>
  <c r="ARK22" i="12"/>
  <c r="ARL22" i="12"/>
  <c r="ARM22" i="12"/>
  <c r="ARN22" i="12"/>
  <c r="ARO22" i="12"/>
  <c r="ARP22" i="12"/>
  <c r="ARQ22" i="12"/>
  <c r="ARR22" i="12"/>
  <c r="ARS22" i="12"/>
  <c r="ART22" i="12"/>
  <c r="ARU22" i="12"/>
  <c r="ARV22" i="12"/>
  <c r="ARW22" i="12"/>
  <c r="ARX22" i="12"/>
  <c r="ARY22" i="12"/>
  <c r="ARZ22" i="12"/>
  <c r="ASA22" i="12"/>
  <c r="ASB22" i="12"/>
  <c r="ASC22" i="12"/>
  <c r="ASD22" i="12"/>
  <c r="ASE22" i="12"/>
  <c r="ASF22" i="12"/>
  <c r="ASG22" i="12"/>
  <c r="ASH22" i="12"/>
  <c r="ASI22" i="12"/>
  <c r="ASJ22" i="12"/>
  <c r="ASK22" i="12"/>
  <c r="ASL22" i="12"/>
  <c r="ASM22" i="12"/>
  <c r="ASN22" i="12"/>
  <c r="ASO22" i="12"/>
  <c r="ASP22" i="12"/>
  <c r="ASQ22" i="12"/>
  <c r="ASR22" i="12"/>
  <c r="ASS22" i="12"/>
  <c r="AST22" i="12"/>
  <c r="ASU22" i="12"/>
  <c r="ASV22" i="12"/>
  <c r="ASW22" i="12"/>
  <c r="ASX22" i="12"/>
  <c r="ASY22" i="12"/>
  <c r="ASZ22" i="12"/>
  <c r="ATA22" i="12"/>
  <c r="ATB22" i="12"/>
  <c r="ATC22" i="12"/>
  <c r="ATD22" i="12"/>
  <c r="ATE22" i="12"/>
  <c r="ATF22" i="12"/>
  <c r="ATG22" i="12"/>
  <c r="ATH22" i="12"/>
  <c r="ATI22" i="12"/>
  <c r="ATJ22" i="12"/>
  <c r="ATK22" i="12"/>
  <c r="ATL22" i="12"/>
  <c r="ATM22" i="12"/>
  <c r="ATN22" i="12"/>
  <c r="ATO22" i="12"/>
  <c r="ATP22" i="12"/>
  <c r="ATQ22" i="12"/>
  <c r="ATR22" i="12"/>
  <c r="ATS22" i="12"/>
  <c r="ATT22" i="12"/>
  <c r="ATU22" i="12"/>
  <c r="ATV22" i="12"/>
  <c r="ATW22" i="12"/>
  <c r="ATX22" i="12"/>
  <c r="ATY22" i="12"/>
  <c r="ATZ22" i="12"/>
  <c r="AUA22" i="12"/>
  <c r="AUB22" i="12"/>
  <c r="AUC22" i="12"/>
  <c r="AUD22" i="12"/>
  <c r="AUE22" i="12"/>
  <c r="AUF22" i="12"/>
  <c r="AUG22" i="12"/>
  <c r="AUH22" i="12"/>
  <c r="AUI22" i="12"/>
  <c r="AUJ22" i="12"/>
  <c r="AUK22" i="12"/>
  <c r="AUL22" i="12"/>
  <c r="AUM22" i="12"/>
  <c r="AUN22" i="12"/>
  <c r="AUO22" i="12"/>
  <c r="AUP22" i="12"/>
  <c r="AUQ22" i="12"/>
  <c r="AUR22" i="12"/>
  <c r="AUS22" i="12"/>
  <c r="AUT22" i="12"/>
  <c r="AUU22" i="12"/>
  <c r="AUV22" i="12"/>
  <c r="AUW22" i="12"/>
  <c r="AUX22" i="12"/>
  <c r="AUY22" i="12"/>
  <c r="AUZ22" i="12"/>
  <c r="AVA22" i="12"/>
  <c r="AVB22" i="12"/>
  <c r="AVC22" i="12"/>
  <c r="AVD22" i="12"/>
  <c r="AVE22" i="12"/>
  <c r="AVF22" i="12"/>
  <c r="AVG22" i="12"/>
  <c r="AVH22" i="12"/>
  <c r="AVI22" i="12"/>
  <c r="AVJ22" i="12"/>
  <c r="AVK22" i="12"/>
  <c r="AVL22" i="12"/>
  <c r="AVM22" i="12"/>
  <c r="AVN22" i="12"/>
  <c r="AVO22" i="12"/>
  <c r="AVP22" i="12"/>
  <c r="AVQ22" i="12"/>
  <c r="AVR22" i="12"/>
  <c r="AVS22" i="12"/>
  <c r="AVT22" i="12"/>
  <c r="AVU22" i="12"/>
  <c r="AVV22" i="12"/>
  <c r="AVW22" i="12"/>
  <c r="AVX22" i="12"/>
  <c r="AVY22" i="12"/>
  <c r="AVZ22" i="12"/>
  <c r="AWA22" i="12"/>
  <c r="AWB22" i="12"/>
  <c r="AWC22" i="12"/>
  <c r="AWD22" i="12"/>
  <c r="AWE22" i="12"/>
  <c r="AWF22" i="12"/>
  <c r="AWG22" i="12"/>
  <c r="AWH22" i="12"/>
  <c r="AWI22" i="12"/>
  <c r="AWJ22" i="12"/>
  <c r="AWK22" i="12"/>
  <c r="AWL22" i="12"/>
  <c r="AWM22" i="12"/>
  <c r="AWN22" i="12"/>
  <c r="AWO22" i="12"/>
  <c r="AWP22" i="12"/>
  <c r="AWQ22" i="12"/>
  <c r="AWR22" i="12"/>
  <c r="AWS22" i="12"/>
  <c r="AWT22" i="12"/>
  <c r="AWU22" i="12"/>
  <c r="AWV22" i="12"/>
  <c r="AWW22" i="12"/>
  <c r="AWX22" i="12"/>
  <c r="AWY22" i="12"/>
  <c r="AWZ22" i="12"/>
  <c r="AXA22" i="12"/>
  <c r="AXB22" i="12"/>
  <c r="AXC22" i="12"/>
  <c r="AXD22" i="12"/>
  <c r="AXE22" i="12"/>
  <c r="AXF22" i="12"/>
  <c r="AXG22" i="12"/>
  <c r="AXH22" i="12"/>
  <c r="AXI22" i="12"/>
  <c r="AXJ22" i="12"/>
  <c r="AXK22" i="12"/>
  <c r="AXL22" i="12"/>
  <c r="AXM22" i="12"/>
  <c r="AXN22" i="12"/>
  <c r="AXO22" i="12"/>
  <c r="AXP22" i="12"/>
  <c r="AXQ22" i="12"/>
  <c r="AXR22" i="12"/>
  <c r="AXS22" i="12"/>
  <c r="AXT22" i="12"/>
  <c r="AXU22" i="12"/>
  <c r="AXV22" i="12"/>
  <c r="AXW22" i="12"/>
  <c r="AXX22" i="12"/>
  <c r="AXY22" i="12"/>
  <c r="AXZ22" i="12"/>
  <c r="AYA22" i="12"/>
  <c r="AYB22" i="12"/>
  <c r="AYC22" i="12"/>
  <c r="AYD22" i="12"/>
  <c r="AYE22" i="12"/>
  <c r="AYF22" i="12"/>
  <c r="AYG22" i="12"/>
  <c r="AYH22" i="12"/>
  <c r="AYI22" i="12"/>
  <c r="AYJ22" i="12"/>
  <c r="AYK22" i="12"/>
  <c r="AYL22" i="12"/>
  <c r="AYM22" i="12"/>
  <c r="AYN22" i="12"/>
  <c r="AYO22" i="12"/>
  <c r="AYP22" i="12"/>
  <c r="AYQ22" i="12"/>
  <c r="AYR22" i="12"/>
  <c r="AYS22" i="12"/>
  <c r="AYT22" i="12"/>
  <c r="AYU22" i="12"/>
  <c r="AYV22" i="12"/>
  <c r="AYW22" i="12"/>
  <c r="AYX22" i="12"/>
  <c r="AYY22" i="12"/>
  <c r="AYZ22" i="12"/>
  <c r="AZA22" i="12"/>
  <c r="AZB22" i="12"/>
  <c r="AZC22" i="12"/>
  <c r="AZD22" i="12"/>
  <c r="AZE22" i="12"/>
  <c r="AZF22" i="12"/>
  <c r="AZG22" i="12"/>
  <c r="AZH22" i="12"/>
  <c r="AZI22" i="12"/>
  <c r="AZJ22" i="12"/>
  <c r="AZK22" i="12"/>
  <c r="AZL22" i="12"/>
  <c r="AZM22" i="12"/>
  <c r="AZN22" i="12"/>
  <c r="AZO22" i="12"/>
  <c r="AZP22" i="12"/>
  <c r="AZQ22" i="12"/>
  <c r="AZR22" i="12"/>
  <c r="AZS22" i="12"/>
  <c r="AZT22" i="12"/>
  <c r="AZU22" i="12"/>
  <c r="AZV22" i="12"/>
  <c r="AZW22" i="12"/>
  <c r="AZX22" i="12"/>
  <c r="AZY22" i="12"/>
  <c r="AZZ22" i="12"/>
  <c r="BAA22" i="12"/>
  <c r="BAB22" i="12"/>
  <c r="BAC22" i="12"/>
  <c r="BAD22" i="12"/>
  <c r="BAE22" i="12"/>
  <c r="BAF22" i="12"/>
  <c r="BAG22" i="12"/>
  <c r="BAH22" i="12"/>
  <c r="BAI22" i="12"/>
  <c r="BAJ22" i="12"/>
  <c r="BAK22" i="12"/>
  <c r="BAL22" i="12"/>
  <c r="BAM22" i="12"/>
  <c r="BAN22" i="12"/>
  <c r="BAO22" i="12"/>
  <c r="BAP22" i="12"/>
  <c r="BAQ22" i="12"/>
  <c r="BAR22" i="12"/>
  <c r="BAS22" i="12"/>
  <c r="BAT22" i="12"/>
  <c r="BAU22" i="12"/>
  <c r="BAV22" i="12"/>
  <c r="BAW22" i="12"/>
  <c r="BAX22" i="12"/>
  <c r="BAY22" i="12"/>
  <c r="BAZ22" i="12"/>
  <c r="BBA22" i="12"/>
  <c r="BBB22" i="12"/>
  <c r="BBC22" i="12"/>
  <c r="BBD22" i="12"/>
  <c r="BBE22" i="12"/>
  <c r="BBF22" i="12"/>
  <c r="BBG22" i="12"/>
  <c r="BBH22" i="12"/>
  <c r="BBI22" i="12"/>
  <c r="BBJ22" i="12"/>
  <c r="BBK22" i="12"/>
  <c r="BBL22" i="12"/>
  <c r="BBM22" i="12"/>
  <c r="BBN22" i="12"/>
  <c r="BBO22" i="12"/>
  <c r="BBP22" i="12"/>
  <c r="BBQ22" i="12"/>
  <c r="BBR22" i="12"/>
  <c r="BBS22" i="12"/>
  <c r="BBT22" i="12"/>
  <c r="BBU22" i="12"/>
  <c r="BBV22" i="12"/>
  <c r="BBW22" i="12"/>
  <c r="BBX22" i="12"/>
  <c r="BBY22" i="12"/>
  <c r="BBZ22" i="12"/>
  <c r="BCA22" i="12"/>
  <c r="BCB22" i="12"/>
  <c r="BCC22" i="12"/>
  <c r="BCD22" i="12"/>
  <c r="BCE22" i="12"/>
  <c r="BCF22" i="12"/>
  <c r="BCG22" i="12"/>
  <c r="BCH22" i="12"/>
  <c r="BCI22" i="12"/>
  <c r="BCJ22" i="12"/>
  <c r="BCK22" i="12"/>
  <c r="BCL22" i="12"/>
  <c r="BCM22" i="12"/>
  <c r="BCN22" i="12"/>
  <c r="BCO22" i="12"/>
  <c r="BCP22" i="12"/>
  <c r="BCQ22" i="12"/>
  <c r="BCR22" i="12"/>
  <c r="BCS22" i="12"/>
  <c r="BCT22" i="12"/>
  <c r="BCU22" i="12"/>
  <c r="BCV22" i="12"/>
  <c r="BCW22" i="12"/>
  <c r="BCX22" i="12"/>
  <c r="BCY22" i="12"/>
  <c r="BCZ22" i="12"/>
  <c r="BDA22" i="12"/>
  <c r="BDB22" i="12"/>
  <c r="BDC22" i="12"/>
  <c r="BDD22" i="12"/>
  <c r="BDE22" i="12"/>
  <c r="BDF22" i="12"/>
  <c r="BDG22" i="12"/>
  <c r="BDH22" i="12"/>
  <c r="BDI22" i="12"/>
  <c r="BDJ22" i="12"/>
  <c r="BDK22" i="12"/>
  <c r="BDL22" i="12"/>
  <c r="BDM22" i="12"/>
  <c r="BDN22" i="12"/>
  <c r="BDO22" i="12"/>
  <c r="BDP22" i="12"/>
  <c r="BDQ22" i="12"/>
  <c r="BDR22" i="12"/>
  <c r="BDS22" i="12"/>
  <c r="BDT22" i="12"/>
  <c r="BDU22" i="12"/>
  <c r="BDV22" i="12"/>
  <c r="BDW22" i="12"/>
  <c r="BDX22" i="12"/>
  <c r="BDY22" i="12"/>
  <c r="BDZ22" i="12"/>
  <c r="BEA22" i="12"/>
  <c r="BEB22" i="12"/>
  <c r="BEC22" i="12"/>
  <c r="BED22" i="12"/>
  <c r="BEE22" i="12"/>
  <c r="BEF22" i="12"/>
  <c r="BEG22" i="12"/>
  <c r="BEH22" i="12"/>
  <c r="BEI22" i="12"/>
  <c r="BEJ22" i="12"/>
  <c r="BEK22" i="12"/>
  <c r="BEL22" i="12"/>
  <c r="BEM22" i="12"/>
  <c r="BEN22" i="12"/>
  <c r="BEO22" i="12"/>
  <c r="BEP22" i="12"/>
  <c r="BEQ22" i="12"/>
  <c r="BER22" i="12"/>
  <c r="BES22" i="12"/>
  <c r="BET22" i="12"/>
  <c r="BEU22" i="12"/>
  <c r="BEV22" i="12"/>
  <c r="BEW22" i="12"/>
  <c r="BEX22" i="12"/>
  <c r="BEY22" i="12"/>
  <c r="BEZ22" i="12"/>
  <c r="BFA22" i="12"/>
  <c r="BFB22" i="12"/>
  <c r="BFC22" i="12"/>
  <c r="BFD22" i="12"/>
  <c r="BFE22" i="12"/>
  <c r="BFF22" i="12"/>
  <c r="BFG22" i="12"/>
  <c r="BFH22" i="12"/>
  <c r="BFI22" i="12"/>
  <c r="BFJ22" i="12"/>
  <c r="BFK22" i="12"/>
  <c r="BFL22" i="12"/>
  <c r="BFM22" i="12"/>
  <c r="BFN22" i="12"/>
  <c r="BFO22" i="12"/>
  <c r="BFP22" i="12"/>
  <c r="BFQ22" i="12"/>
  <c r="BFR22" i="12"/>
  <c r="BFS22" i="12"/>
  <c r="BFT22" i="12"/>
  <c r="BFU22" i="12"/>
  <c r="BFV22" i="12"/>
  <c r="BFW22" i="12"/>
  <c r="BFX22" i="12"/>
  <c r="BFY22" i="12"/>
  <c r="BFZ22" i="12"/>
  <c r="BGA22" i="12"/>
  <c r="BGB22" i="12"/>
  <c r="BGC22" i="12"/>
  <c r="BGD22" i="12"/>
  <c r="BGE22" i="12"/>
  <c r="BGF22" i="12"/>
  <c r="BGG22" i="12"/>
  <c r="BGH22" i="12"/>
  <c r="BGI22" i="12"/>
  <c r="BGJ22" i="12"/>
  <c r="BGK22" i="12"/>
  <c r="BGL22" i="12"/>
  <c r="BGM22" i="12"/>
  <c r="BGN22" i="12"/>
  <c r="BGO22" i="12"/>
  <c r="BGP22" i="12"/>
  <c r="BGQ22" i="12"/>
  <c r="BGR22" i="12"/>
  <c r="BGS22" i="12"/>
  <c r="BGT22" i="12"/>
  <c r="BGU22" i="12"/>
  <c r="BGV22" i="12"/>
  <c r="BGW22" i="12"/>
  <c r="BGX22" i="12"/>
  <c r="BGY22" i="12"/>
  <c r="BGZ22" i="12"/>
  <c r="BHA22" i="12"/>
  <c r="BHB22" i="12"/>
  <c r="BHC22" i="12"/>
  <c r="BHD22" i="12"/>
  <c r="BHE22" i="12"/>
  <c r="BHF22" i="12"/>
  <c r="BHG22" i="12"/>
  <c r="BHH22" i="12"/>
  <c r="BHI22" i="12"/>
  <c r="BHJ22" i="12"/>
  <c r="BHK22" i="12"/>
  <c r="BHL22" i="12"/>
  <c r="BHM22" i="12"/>
  <c r="BHN22" i="12"/>
  <c r="BHO22" i="12"/>
  <c r="BHP22" i="12"/>
  <c r="BHQ22" i="12"/>
  <c r="BHR22" i="12"/>
  <c r="BHS22" i="12"/>
  <c r="BHT22" i="12"/>
  <c r="BHU22" i="12"/>
  <c r="BHV22" i="12"/>
  <c r="BHW22" i="12"/>
  <c r="BHX22" i="12"/>
  <c r="BHY22" i="12"/>
  <c r="BHZ22" i="12"/>
  <c r="BIA22" i="12"/>
  <c r="BIB22" i="12"/>
  <c r="BIC22" i="12"/>
  <c r="BID22" i="12"/>
  <c r="BIE22" i="12"/>
  <c r="BIF22" i="12"/>
  <c r="BIG22" i="12"/>
  <c r="BIH22" i="12"/>
  <c r="BII22" i="12"/>
  <c r="BIJ22" i="12"/>
  <c r="BIK22" i="12"/>
  <c r="BIL22" i="12"/>
  <c r="BIM22" i="12"/>
  <c r="BIN22" i="12"/>
  <c r="BIO22" i="12"/>
  <c r="BIP22" i="12"/>
  <c r="BIQ22" i="12"/>
  <c r="BIR22" i="12"/>
  <c r="BIS22" i="12"/>
  <c r="BIT22" i="12"/>
  <c r="BIU22" i="12"/>
  <c r="BIV22" i="12"/>
  <c r="BIW22" i="12"/>
  <c r="BIX22" i="12"/>
  <c r="BIY22" i="12"/>
  <c r="BIZ22" i="12"/>
  <c r="BJA22" i="12"/>
  <c r="BJB22" i="12"/>
  <c r="BJC22" i="12"/>
  <c r="BJD22" i="12"/>
  <c r="BJE22" i="12"/>
  <c r="BJF22" i="12"/>
  <c r="BJG22" i="12"/>
  <c r="BJH22" i="12"/>
  <c r="BJI22" i="12"/>
  <c r="BJJ22" i="12"/>
  <c r="BJK22" i="12"/>
  <c r="BJL22" i="12"/>
  <c r="BJM22" i="12"/>
  <c r="BJN22" i="12"/>
  <c r="BJO22" i="12"/>
  <c r="BJP22" i="12"/>
  <c r="BJQ22" i="12"/>
  <c r="BJR22" i="12"/>
  <c r="BJS22" i="12"/>
  <c r="BJT22" i="12"/>
  <c r="BJU22" i="12"/>
  <c r="BJV22" i="12"/>
  <c r="BJW22" i="12"/>
  <c r="BJX22" i="12"/>
  <c r="BJY22" i="12"/>
  <c r="BJZ22" i="12"/>
  <c r="BKA22" i="12"/>
  <c r="BKB22" i="12"/>
  <c r="BKC22" i="12"/>
  <c r="BKD22" i="12"/>
  <c r="BKE22" i="12"/>
  <c r="BKF22" i="12"/>
  <c r="BKG22" i="12"/>
  <c r="BKH22" i="12"/>
  <c r="BKI22" i="12"/>
  <c r="BKJ22" i="12"/>
  <c r="BKK22" i="12"/>
  <c r="BKL22" i="12"/>
  <c r="BKM22" i="12"/>
  <c r="BKN22" i="12"/>
  <c r="BKO22" i="12"/>
  <c r="BKP22" i="12"/>
  <c r="BKQ22" i="12"/>
  <c r="BKR22" i="12"/>
  <c r="BKS22" i="12"/>
  <c r="BKT22" i="12"/>
  <c r="BKU22" i="12"/>
  <c r="BKV22" i="12"/>
  <c r="BKW22" i="12"/>
  <c r="BKX22" i="12"/>
  <c r="BKY22" i="12"/>
  <c r="BKZ22" i="12"/>
  <c r="BLA22" i="12"/>
  <c r="BLB22" i="12"/>
  <c r="BLC22" i="12"/>
  <c r="BLD22" i="12"/>
  <c r="BLE22" i="12"/>
  <c r="BLF22" i="12"/>
  <c r="BLG22" i="12"/>
  <c r="BLH22" i="12"/>
  <c r="BLI22" i="12"/>
  <c r="BLJ22" i="12"/>
  <c r="BLK22" i="12"/>
  <c r="BLL22" i="12"/>
  <c r="BLM22" i="12"/>
  <c r="BLN22" i="12"/>
  <c r="BLO22" i="12"/>
  <c r="BLP22" i="12"/>
  <c r="BLQ22" i="12"/>
  <c r="BLR22" i="12"/>
  <c r="BLS22" i="12"/>
  <c r="BLT22" i="12"/>
  <c r="BLU22" i="12"/>
  <c r="BLV22" i="12"/>
  <c r="BLW22" i="12"/>
  <c r="BLX22" i="12"/>
  <c r="BLY22" i="12"/>
  <c r="BLZ22" i="12"/>
  <c r="BMA22" i="12"/>
  <c r="BMB22" i="12"/>
  <c r="BMC22" i="12"/>
  <c r="BMD22" i="12"/>
  <c r="BME22" i="12"/>
  <c r="BMF22" i="12"/>
  <c r="BMG22" i="12"/>
  <c r="BMH22" i="12"/>
  <c r="BMI22" i="12"/>
  <c r="BMJ22" i="12"/>
  <c r="BMK22" i="12"/>
  <c r="BML22" i="12"/>
  <c r="BMM22" i="12"/>
  <c r="BMN22" i="12"/>
  <c r="BMO22" i="12"/>
  <c r="BMP22" i="12"/>
  <c r="BMQ22" i="12"/>
  <c r="BMR22" i="12"/>
  <c r="BMS22" i="12"/>
  <c r="BMT22" i="12"/>
  <c r="BMU22" i="12"/>
  <c r="BMV22" i="12"/>
  <c r="BMW22" i="12"/>
  <c r="BMX22" i="12"/>
  <c r="BMY22" i="12"/>
  <c r="BMZ22" i="12"/>
  <c r="BNA22" i="12"/>
  <c r="BNB22" i="12"/>
  <c r="BNC22" i="12"/>
  <c r="BND22" i="12"/>
  <c r="BNE22" i="12"/>
  <c r="BNF22" i="12"/>
  <c r="BNG22" i="12"/>
  <c r="BNH22" i="12"/>
  <c r="BNI22" i="12"/>
  <c r="BNJ22" i="12"/>
  <c r="BNK22" i="12"/>
  <c r="BNL22" i="12"/>
  <c r="BNM22" i="12"/>
  <c r="BNN22" i="12"/>
  <c r="BNO22" i="12"/>
  <c r="BNP22" i="12"/>
  <c r="BNQ22" i="12"/>
  <c r="BNR22" i="12"/>
  <c r="BNS22" i="12"/>
  <c r="BNT22" i="12"/>
  <c r="BNU22" i="12"/>
  <c r="BNV22" i="12"/>
  <c r="BNW22" i="12"/>
  <c r="BNX22" i="12"/>
  <c r="BNY22" i="12"/>
  <c r="BNZ22" i="12"/>
  <c r="BOA22" i="12"/>
  <c r="BOB22" i="12"/>
  <c r="BOC22" i="12"/>
  <c r="BOD22" i="12"/>
  <c r="BOE22" i="12"/>
  <c r="BOF22" i="12"/>
  <c r="BOG22" i="12"/>
  <c r="BOH22" i="12"/>
  <c r="BOI22" i="12"/>
  <c r="BOJ22" i="12"/>
  <c r="BOK22" i="12"/>
  <c r="BOL22" i="12"/>
  <c r="BOM22" i="12"/>
  <c r="BON22" i="12"/>
  <c r="BOO22" i="12"/>
  <c r="BOP22" i="12"/>
  <c r="BOQ22" i="12"/>
  <c r="BOR22" i="12"/>
  <c r="BOS22" i="12"/>
  <c r="BOT22" i="12"/>
  <c r="BOU22" i="12"/>
  <c r="BOV22" i="12"/>
  <c r="BOW22" i="12"/>
  <c r="BOX22" i="12"/>
  <c r="BOY22" i="12"/>
  <c r="BOZ22" i="12"/>
  <c r="BPA22" i="12"/>
  <c r="BPB22" i="12"/>
  <c r="BPC22" i="12"/>
  <c r="BPD22" i="12"/>
  <c r="BPE22" i="12"/>
  <c r="BPF22" i="12"/>
  <c r="BPG22" i="12"/>
  <c r="BPH22" i="12"/>
  <c r="BPI22" i="12"/>
  <c r="BPJ22" i="12"/>
  <c r="BPK22" i="12"/>
  <c r="BPL22" i="12"/>
  <c r="BPM22" i="12"/>
  <c r="BPN22" i="12"/>
  <c r="BPO22" i="12"/>
  <c r="BPP22" i="12"/>
  <c r="BPQ22" i="12"/>
  <c r="BPR22" i="12"/>
  <c r="BPS22" i="12"/>
  <c r="BPT22" i="12"/>
  <c r="BPU22" i="12"/>
  <c r="BPV22" i="12"/>
  <c r="BPW22" i="12"/>
  <c r="BPX22" i="12"/>
  <c r="BPY22" i="12"/>
  <c r="BPZ22" i="12"/>
  <c r="BQA22" i="12"/>
  <c r="BQB22" i="12"/>
  <c r="BQC22" i="12"/>
  <c r="BQD22" i="12"/>
  <c r="BQE22" i="12"/>
  <c r="BQF22" i="12"/>
  <c r="BQG22" i="12"/>
  <c r="BQH22" i="12"/>
  <c r="BQI22" i="12"/>
  <c r="BQJ22" i="12"/>
  <c r="BQK22" i="12"/>
  <c r="BQL22" i="12"/>
  <c r="BQM22" i="12"/>
  <c r="BQN22" i="12"/>
  <c r="BQO22" i="12"/>
  <c r="BQP22" i="12"/>
  <c r="BQQ22" i="12"/>
  <c r="BQR22" i="12"/>
  <c r="BQS22" i="12"/>
  <c r="BQT22" i="12"/>
  <c r="BQU22" i="12"/>
  <c r="BQV22" i="12"/>
  <c r="BQW22" i="12"/>
  <c r="BQX22" i="12"/>
  <c r="BQY22" i="12"/>
  <c r="BQZ22" i="12"/>
  <c r="BRA22" i="12"/>
  <c r="BRB22" i="12"/>
  <c r="BRC22" i="12"/>
  <c r="BRD22" i="12"/>
  <c r="BRE22" i="12"/>
  <c r="BRF22" i="12"/>
  <c r="BRG22" i="12"/>
  <c r="BRH22" i="12"/>
  <c r="BRI22" i="12"/>
  <c r="BRJ22" i="12"/>
  <c r="BRK22" i="12"/>
  <c r="BRL22" i="12"/>
  <c r="BRM22" i="12"/>
  <c r="BRN22" i="12"/>
  <c r="BRO22" i="12"/>
  <c r="BRP22" i="12"/>
  <c r="BRQ22" i="12"/>
  <c r="BRR22" i="12"/>
  <c r="BRS22" i="12"/>
  <c r="BRT22" i="12"/>
  <c r="BRU22" i="12"/>
  <c r="BRV22" i="12"/>
  <c r="BRW22" i="12"/>
  <c r="BRX22" i="12"/>
  <c r="BRY22" i="12"/>
  <c r="BRZ22" i="12"/>
  <c r="BSA22" i="12"/>
  <c r="BSB22" i="12"/>
  <c r="BSC22" i="12"/>
  <c r="BSD22" i="12"/>
  <c r="BSE22" i="12"/>
  <c r="BSF22" i="12"/>
  <c r="BSG22" i="12"/>
  <c r="BSH22" i="12"/>
  <c r="BSI22" i="12"/>
  <c r="BSJ22" i="12"/>
  <c r="BSK22" i="12"/>
  <c r="BSL22" i="12"/>
  <c r="BSM22" i="12"/>
  <c r="BSN22" i="12"/>
  <c r="BSO22" i="12"/>
  <c r="BSP22" i="12"/>
  <c r="BSQ22" i="12"/>
  <c r="BSR22" i="12"/>
  <c r="BSS22" i="12"/>
  <c r="BST22" i="12"/>
  <c r="BSU22" i="12"/>
  <c r="BSV22" i="12"/>
  <c r="BSW22" i="12"/>
  <c r="BSX22" i="12"/>
  <c r="BSY22" i="12"/>
  <c r="BSZ22" i="12"/>
  <c r="BTA22" i="12"/>
  <c r="BTB22" i="12"/>
  <c r="BTC22" i="12"/>
  <c r="BTD22" i="12"/>
  <c r="BTE22" i="12"/>
  <c r="BTF22" i="12"/>
  <c r="BTG22" i="12"/>
  <c r="BTH22" i="12"/>
  <c r="BTI22" i="12"/>
  <c r="BTJ22" i="12"/>
  <c r="BTK22" i="12"/>
  <c r="BTL22" i="12"/>
  <c r="BTM22" i="12"/>
  <c r="BTN22" i="12"/>
  <c r="BTO22" i="12"/>
  <c r="BTP22" i="12"/>
  <c r="BTQ22" i="12"/>
  <c r="BTR22" i="12"/>
  <c r="BTS22" i="12"/>
  <c r="BTT22" i="12"/>
  <c r="BTU22" i="12"/>
  <c r="BTV22" i="12"/>
  <c r="BTW22" i="12"/>
  <c r="BTX22" i="12"/>
  <c r="BTY22" i="12"/>
  <c r="BTZ22" i="12"/>
  <c r="BUA22" i="12"/>
  <c r="BUB22" i="12"/>
  <c r="BUC22" i="12"/>
  <c r="BUD22" i="12"/>
  <c r="BUE22" i="12"/>
  <c r="BUF22" i="12"/>
  <c r="BUG22" i="12"/>
  <c r="BUH22" i="12"/>
  <c r="BUI22" i="12"/>
  <c r="BUJ22" i="12"/>
  <c r="BUK22" i="12"/>
  <c r="BUL22" i="12"/>
  <c r="BUM22" i="12"/>
  <c r="BUN22" i="12"/>
  <c r="BUO22" i="12"/>
  <c r="BUP22" i="12"/>
  <c r="BUQ22" i="12"/>
  <c r="BUR22" i="12"/>
  <c r="BUS22" i="12"/>
  <c r="BUT22" i="12"/>
  <c r="BUU22" i="12"/>
  <c r="BUV22" i="12"/>
  <c r="BUW22" i="12"/>
  <c r="BUX22" i="12"/>
  <c r="BUY22" i="12"/>
  <c r="BUZ22" i="12"/>
  <c r="BVA22" i="12"/>
  <c r="BVB22" i="12"/>
  <c r="BVC22" i="12"/>
  <c r="BVD22" i="12"/>
  <c r="BVE22" i="12"/>
  <c r="BVF22" i="12"/>
  <c r="BVG22" i="12"/>
  <c r="BVH22" i="12"/>
  <c r="BVI22" i="12"/>
  <c r="BVJ22" i="12"/>
  <c r="BVK22" i="12"/>
  <c r="BVL22" i="12"/>
  <c r="BVM22" i="12"/>
  <c r="BVN22" i="12"/>
  <c r="BVO22" i="12"/>
  <c r="BVP22" i="12"/>
  <c r="BVQ22" i="12"/>
  <c r="BVR22" i="12"/>
  <c r="BVS22" i="12"/>
  <c r="BVT22" i="12"/>
  <c r="BVU22" i="12"/>
  <c r="BVV22" i="12"/>
  <c r="BVW22" i="12"/>
  <c r="BVX22" i="12"/>
  <c r="BVY22" i="12"/>
  <c r="BVZ22" i="12"/>
  <c r="BWA22" i="12"/>
  <c r="BWB22" i="12"/>
  <c r="BWC22" i="12"/>
  <c r="BWD22" i="12"/>
  <c r="BWE22" i="12"/>
  <c r="BWF22" i="12"/>
  <c r="BWG22" i="12"/>
  <c r="BWH22" i="12"/>
  <c r="BWI22" i="12"/>
  <c r="BWJ22" i="12"/>
  <c r="BWK22" i="12"/>
  <c r="BWL22" i="12"/>
  <c r="BWM22" i="12"/>
  <c r="BWN22" i="12"/>
  <c r="BWO22" i="12"/>
  <c r="BWP22" i="12"/>
  <c r="BWQ22" i="12"/>
  <c r="BWR22" i="12"/>
  <c r="BWS22" i="12"/>
  <c r="BWT22" i="12"/>
  <c r="BWU22" i="12"/>
  <c r="BWV22" i="12"/>
  <c r="BWW22" i="12"/>
  <c r="BWX22" i="12"/>
  <c r="BWY22" i="12"/>
  <c r="BWZ22" i="12"/>
  <c r="BXA22" i="12"/>
  <c r="BXB22" i="12"/>
  <c r="BXC22" i="12"/>
  <c r="BXD22" i="12"/>
  <c r="BXE22" i="12"/>
  <c r="BXF22" i="12"/>
  <c r="BXG22" i="12"/>
  <c r="BXH22" i="12"/>
  <c r="BXI22" i="12"/>
  <c r="BXJ22" i="12"/>
  <c r="BXK22" i="12"/>
  <c r="BXL22" i="12"/>
  <c r="BXM22" i="12"/>
  <c r="BXN22" i="12"/>
  <c r="BXO22" i="12"/>
  <c r="BXP22" i="12"/>
  <c r="BXQ22" i="12"/>
  <c r="BXR22" i="12"/>
  <c r="BXS22" i="12"/>
  <c r="BXT22" i="12"/>
  <c r="BXU22" i="12"/>
  <c r="BXV22" i="12"/>
  <c r="BXW22" i="12"/>
  <c r="BXX22" i="12"/>
  <c r="BXY22" i="12"/>
  <c r="BXZ22" i="12"/>
  <c r="BYA22" i="12"/>
  <c r="BYB22" i="12"/>
  <c r="BYC22" i="12"/>
  <c r="BYD22" i="12"/>
  <c r="BYE22" i="12"/>
  <c r="BYF22" i="12"/>
  <c r="BYG22" i="12"/>
  <c r="BYH22" i="12"/>
  <c r="BYI22" i="12"/>
  <c r="BYJ22" i="12"/>
  <c r="BYK22" i="12"/>
  <c r="BYL22" i="12"/>
  <c r="BYM22" i="12"/>
  <c r="BYN22" i="12"/>
  <c r="BYO22" i="12"/>
  <c r="BYP22" i="12"/>
  <c r="BYQ22" i="12"/>
  <c r="BYR22" i="12"/>
  <c r="BYS22" i="12"/>
  <c r="BYT22" i="12"/>
  <c r="BYU22" i="12"/>
  <c r="BYV22" i="12"/>
  <c r="BYW22" i="12"/>
  <c r="BYX22" i="12"/>
  <c r="BYY22" i="12"/>
  <c r="BYZ22" i="12"/>
  <c r="BZA22" i="12"/>
  <c r="BZB22" i="12"/>
  <c r="BZC22" i="12"/>
  <c r="BZD22" i="12"/>
  <c r="BZE22" i="12"/>
  <c r="BZF22" i="12"/>
  <c r="BZG22" i="12"/>
  <c r="BZH22" i="12"/>
  <c r="BZI22" i="12"/>
  <c r="BZJ22" i="12"/>
  <c r="BZK22" i="12"/>
  <c r="BZL22" i="12"/>
  <c r="BZM22" i="12"/>
  <c r="BZN22" i="12"/>
  <c r="BZO22" i="12"/>
  <c r="BZP22" i="12"/>
  <c r="BZQ22" i="12"/>
  <c r="BZR22" i="12"/>
  <c r="BZS22" i="12"/>
  <c r="BZT22" i="12"/>
  <c r="BZU22" i="12"/>
  <c r="BZV22" i="12"/>
  <c r="BZW22" i="12"/>
  <c r="BZX22" i="12"/>
  <c r="BZY22" i="12"/>
  <c r="BZZ22" i="12"/>
  <c r="CAA22" i="12"/>
  <c r="CAB22" i="12"/>
  <c r="CAC22" i="12"/>
  <c r="CAD22" i="12"/>
  <c r="CAE22" i="12"/>
  <c r="CAF22" i="12"/>
  <c r="CAG22" i="12"/>
  <c r="CAH22" i="12"/>
  <c r="CAI22" i="12"/>
  <c r="CAJ22" i="12"/>
  <c r="CAK22" i="12"/>
  <c r="CAL22" i="12"/>
  <c r="CAM22" i="12"/>
  <c r="CAN22" i="12"/>
  <c r="CAO22" i="12"/>
  <c r="CAP22" i="12"/>
  <c r="CAQ22" i="12"/>
  <c r="CAR22" i="12"/>
  <c r="CAS22" i="12"/>
  <c r="CAT22" i="12"/>
  <c r="CAU22" i="12"/>
  <c r="CAV22" i="12"/>
  <c r="CAW22" i="12"/>
  <c r="CAX22" i="12"/>
  <c r="CAY22" i="12"/>
  <c r="CAZ22" i="12"/>
  <c r="CBA22" i="12"/>
  <c r="CBB22" i="12"/>
  <c r="CBC22" i="12"/>
  <c r="CBD22" i="12"/>
  <c r="CBE22" i="12"/>
  <c r="CBF22" i="12"/>
  <c r="CBG22" i="12"/>
  <c r="CBH22" i="12"/>
  <c r="CBI22" i="12"/>
  <c r="CBJ22" i="12"/>
  <c r="CBK22" i="12"/>
  <c r="CBL22" i="12"/>
  <c r="CBM22" i="12"/>
  <c r="CBN22" i="12"/>
  <c r="CBO22" i="12"/>
  <c r="CBP22" i="12"/>
  <c r="CBQ22" i="12"/>
  <c r="CBR22" i="12"/>
  <c r="CBS22" i="12"/>
  <c r="CBT22" i="12"/>
  <c r="CBU22" i="12"/>
  <c r="CBV22" i="12"/>
  <c r="CBW22" i="12"/>
  <c r="CBX22" i="12"/>
  <c r="CBY22" i="12"/>
  <c r="CBZ22" i="12"/>
  <c r="CCA22" i="12"/>
  <c r="CCB22" i="12"/>
  <c r="CCC22" i="12"/>
  <c r="CCD22" i="12"/>
  <c r="CCE22" i="12"/>
  <c r="CCF22" i="12"/>
  <c r="CCG22" i="12"/>
  <c r="CCH22" i="12"/>
  <c r="CCI22" i="12"/>
  <c r="CCJ22" i="12"/>
  <c r="CCK22" i="12"/>
  <c r="CCL22" i="12"/>
  <c r="CCM22" i="12"/>
  <c r="CCN22" i="12"/>
  <c r="CCO22" i="12"/>
  <c r="CCP22" i="12"/>
  <c r="CCQ22" i="12"/>
  <c r="CCR22" i="12"/>
  <c r="CCS22" i="12"/>
  <c r="CCT22" i="12"/>
  <c r="CCU22" i="12"/>
  <c r="CCV22" i="12"/>
  <c r="CCW22" i="12"/>
  <c r="CCX22" i="12"/>
  <c r="CCY22" i="12"/>
  <c r="CCZ22" i="12"/>
  <c r="CDA22" i="12"/>
  <c r="CDB22" i="12"/>
  <c r="CDC22" i="12"/>
  <c r="CDD22" i="12"/>
  <c r="CDE22" i="12"/>
  <c r="CDF22" i="12"/>
  <c r="CDG22" i="12"/>
  <c r="CDH22" i="12"/>
  <c r="CDI22" i="12"/>
  <c r="CDJ22" i="12"/>
  <c r="CDK22" i="12"/>
  <c r="CDL22" i="12"/>
  <c r="CDM22" i="12"/>
  <c r="CDN22" i="12"/>
  <c r="CDO22" i="12"/>
  <c r="CDP22" i="12"/>
  <c r="CDQ22" i="12"/>
  <c r="CDR22" i="12"/>
  <c r="CDS22" i="12"/>
  <c r="CDT22" i="12"/>
  <c r="CDU22" i="12"/>
  <c r="CDV22" i="12"/>
  <c r="CDW22" i="12"/>
  <c r="CDX22" i="12"/>
  <c r="CDY22" i="12"/>
  <c r="CDZ22" i="12"/>
  <c r="CEA22" i="12"/>
  <c r="CEB22" i="12"/>
  <c r="CEC22" i="12"/>
  <c r="CED22" i="12"/>
  <c r="CEE22" i="12"/>
  <c r="CEF22" i="12"/>
  <c r="CEG22" i="12"/>
  <c r="CEH22" i="12"/>
  <c r="CEI22" i="12"/>
  <c r="CEJ22" i="12"/>
  <c r="CEK22" i="12"/>
  <c r="CEL22" i="12"/>
  <c r="CEM22" i="12"/>
  <c r="CEN22" i="12"/>
  <c r="CEO22" i="12"/>
  <c r="CEP22" i="12"/>
  <c r="CEQ22" i="12"/>
  <c r="CER22" i="12"/>
  <c r="CES22" i="12"/>
  <c r="CET22" i="12"/>
  <c r="CEU22" i="12"/>
  <c r="CEV22" i="12"/>
  <c r="CEW22" i="12"/>
  <c r="CEX22" i="12"/>
  <c r="CEY22" i="12"/>
  <c r="CEZ22" i="12"/>
  <c r="CFA22" i="12"/>
  <c r="CFB22" i="12"/>
  <c r="CFC22" i="12"/>
  <c r="CFD22" i="12"/>
  <c r="CFE22" i="12"/>
  <c r="CFF22" i="12"/>
  <c r="CFG22" i="12"/>
  <c r="CFH22" i="12"/>
  <c r="CFI22" i="12"/>
  <c r="CFJ22" i="12"/>
  <c r="CFK22" i="12"/>
  <c r="CFL22" i="12"/>
  <c r="CFM22" i="12"/>
  <c r="CFN22" i="12"/>
  <c r="CFO22" i="12"/>
  <c r="CFP22" i="12"/>
  <c r="CFQ22" i="12"/>
  <c r="CFR22" i="12"/>
  <c r="CFS22" i="12"/>
  <c r="CFT22" i="12"/>
  <c r="CFU22" i="12"/>
  <c r="CFV22" i="12"/>
  <c r="CFW22" i="12"/>
  <c r="CFX22" i="12"/>
  <c r="CFY22" i="12"/>
  <c r="CFZ22" i="12"/>
  <c r="CGA22" i="12"/>
  <c r="CGB22" i="12"/>
  <c r="CGC22" i="12"/>
  <c r="CGD22" i="12"/>
  <c r="CGE22" i="12"/>
  <c r="CGF22" i="12"/>
  <c r="CGG22" i="12"/>
  <c r="CGH22" i="12"/>
  <c r="CGI22" i="12"/>
  <c r="CGJ22" i="12"/>
  <c r="CGK22" i="12"/>
  <c r="CGL22" i="12"/>
  <c r="CGM22" i="12"/>
  <c r="CGN22" i="12"/>
  <c r="CGO22" i="12"/>
  <c r="CGP22" i="12"/>
  <c r="CGQ22" i="12"/>
  <c r="CGR22" i="12"/>
  <c r="CGS22" i="12"/>
  <c r="CGT22" i="12"/>
  <c r="CGU22" i="12"/>
  <c r="CGV22" i="12"/>
  <c r="CGW22" i="12"/>
  <c r="CGX22" i="12"/>
  <c r="CGY22" i="12"/>
  <c r="CGZ22" i="12"/>
  <c r="CHA22" i="12"/>
  <c r="CHB22" i="12"/>
  <c r="CHC22" i="12"/>
  <c r="CHD22" i="12"/>
  <c r="CHE22" i="12"/>
  <c r="CHF22" i="12"/>
  <c r="CHG22" i="12"/>
  <c r="CHH22" i="12"/>
  <c r="CHI22" i="12"/>
  <c r="CHJ22" i="12"/>
  <c r="CHK22" i="12"/>
  <c r="CHL22" i="12"/>
  <c r="CHM22" i="12"/>
  <c r="CHN22" i="12"/>
  <c r="CHO22" i="12"/>
  <c r="CHP22" i="12"/>
  <c r="CHQ22" i="12"/>
  <c r="CHR22" i="12"/>
  <c r="CHS22" i="12"/>
  <c r="CHT22" i="12"/>
  <c r="CHU22" i="12"/>
  <c r="CHV22" i="12"/>
  <c r="CHW22" i="12"/>
  <c r="CHX22" i="12"/>
  <c r="CHY22" i="12"/>
  <c r="CHZ22" i="12"/>
  <c r="CIA22" i="12"/>
  <c r="CIB22" i="12"/>
  <c r="CIC22" i="12"/>
  <c r="CID22" i="12"/>
  <c r="CIE22" i="12"/>
  <c r="CIF22" i="12"/>
  <c r="CIG22" i="12"/>
  <c r="CIH22" i="12"/>
  <c r="CII22" i="12"/>
  <c r="CIJ22" i="12"/>
  <c r="CIK22" i="12"/>
  <c r="CIL22" i="12"/>
  <c r="CIM22" i="12"/>
  <c r="CIN22" i="12"/>
  <c r="CIO22" i="12"/>
  <c r="CIP22" i="12"/>
  <c r="CIQ22" i="12"/>
  <c r="CIR22" i="12"/>
  <c r="CIS22" i="12"/>
  <c r="CIT22" i="12"/>
  <c r="CIU22" i="12"/>
  <c r="CIV22" i="12"/>
  <c r="CIW22" i="12"/>
  <c r="CIX22" i="12"/>
  <c r="CIY22" i="12"/>
  <c r="CIZ22" i="12"/>
  <c r="CJA22" i="12"/>
  <c r="CJB22" i="12"/>
  <c r="CJC22" i="12"/>
  <c r="CJD22" i="12"/>
  <c r="CJE22" i="12"/>
  <c r="CJF22" i="12"/>
  <c r="CJG22" i="12"/>
  <c r="CJH22" i="12"/>
  <c r="CJI22" i="12"/>
  <c r="CJJ22" i="12"/>
  <c r="CJK22" i="12"/>
  <c r="CJL22" i="12"/>
  <c r="CJM22" i="12"/>
  <c r="CJN22" i="12"/>
  <c r="CJO22" i="12"/>
  <c r="CJP22" i="12"/>
  <c r="CJQ22" i="12"/>
  <c r="CJR22" i="12"/>
  <c r="CJS22" i="12"/>
  <c r="CJT22" i="12"/>
  <c r="CJU22" i="12"/>
  <c r="CJV22" i="12"/>
  <c r="CJW22" i="12"/>
  <c r="CJX22" i="12"/>
  <c r="CJY22" i="12"/>
  <c r="CJZ22" i="12"/>
  <c r="CKA22" i="12"/>
  <c r="CKB22" i="12"/>
  <c r="CKC22" i="12"/>
  <c r="CKD22" i="12"/>
  <c r="CKE22" i="12"/>
  <c r="CKF22" i="12"/>
  <c r="CKG22" i="12"/>
  <c r="CKH22" i="12"/>
  <c r="CKI22" i="12"/>
  <c r="CKJ22" i="12"/>
  <c r="CKK22" i="12"/>
  <c r="CKL22" i="12"/>
  <c r="CKM22" i="12"/>
  <c r="CKN22" i="12"/>
  <c r="CKO22" i="12"/>
  <c r="CKP22" i="12"/>
  <c r="CKQ22" i="12"/>
  <c r="CKR22" i="12"/>
  <c r="CKS22" i="12"/>
  <c r="CKT22" i="12"/>
  <c r="CKU22" i="12"/>
  <c r="CKV22" i="12"/>
  <c r="CKW22" i="12"/>
  <c r="CKX22" i="12"/>
  <c r="CKY22" i="12"/>
  <c r="CKZ22" i="12"/>
  <c r="CLA22" i="12"/>
  <c r="CLB22" i="12"/>
  <c r="CLC22" i="12"/>
  <c r="CLD22" i="12"/>
  <c r="CLE22" i="12"/>
  <c r="CLF22" i="12"/>
  <c r="CLG22" i="12"/>
  <c r="CLH22" i="12"/>
  <c r="CLI22" i="12"/>
  <c r="CLJ22" i="12"/>
  <c r="CLK22" i="12"/>
  <c r="CLL22" i="12"/>
  <c r="CLM22" i="12"/>
  <c r="CLN22" i="12"/>
  <c r="CLO22" i="12"/>
  <c r="CLP22" i="12"/>
  <c r="CLQ22" i="12"/>
  <c r="CLR22" i="12"/>
  <c r="CLS22" i="12"/>
  <c r="CLT22" i="12"/>
  <c r="CLU22" i="12"/>
  <c r="CLV22" i="12"/>
  <c r="CLW22" i="12"/>
  <c r="CLX22" i="12"/>
  <c r="CLY22" i="12"/>
  <c r="CLZ22" i="12"/>
  <c r="CMA22" i="12"/>
  <c r="CMB22" i="12"/>
  <c r="CMC22" i="12"/>
  <c r="CMD22" i="12"/>
  <c r="CME22" i="12"/>
  <c r="CMF22" i="12"/>
  <c r="CMG22" i="12"/>
  <c r="CMH22" i="12"/>
  <c r="CMI22" i="12"/>
  <c r="CMJ22" i="12"/>
  <c r="CMK22" i="12"/>
  <c r="CML22" i="12"/>
  <c r="CMM22" i="12"/>
  <c r="CMN22" i="12"/>
  <c r="CMO22" i="12"/>
  <c r="CMP22" i="12"/>
  <c r="CMQ22" i="12"/>
  <c r="CMR22" i="12"/>
  <c r="CMS22" i="12"/>
  <c r="CMT22" i="12"/>
  <c r="CMU22" i="12"/>
  <c r="CMV22" i="12"/>
  <c r="CMW22" i="12"/>
  <c r="CMX22" i="12"/>
  <c r="CMY22" i="12"/>
  <c r="CMZ22" i="12"/>
  <c r="CNA22" i="12"/>
  <c r="CNB22" i="12"/>
  <c r="CNC22" i="12"/>
  <c r="CND22" i="12"/>
  <c r="CNE22" i="12"/>
  <c r="CNF22" i="12"/>
  <c r="CNG22" i="12"/>
  <c r="CNH22" i="12"/>
  <c r="CNI22" i="12"/>
  <c r="CNJ22" i="12"/>
  <c r="CNK22" i="12"/>
  <c r="CNL22" i="12"/>
  <c r="CNM22" i="12"/>
  <c r="CNN22" i="12"/>
  <c r="CNO22" i="12"/>
  <c r="CNP22" i="12"/>
  <c r="CNQ22" i="12"/>
  <c r="CNR22" i="12"/>
  <c r="CNS22" i="12"/>
  <c r="CNT22" i="12"/>
  <c r="CNU22" i="12"/>
  <c r="CNV22" i="12"/>
  <c r="CNW22" i="12"/>
  <c r="CNX22" i="12"/>
  <c r="CNY22" i="12"/>
  <c r="CNZ22" i="12"/>
  <c r="COA22" i="12"/>
  <c r="COB22" i="12"/>
  <c r="COC22" i="12"/>
  <c r="COD22" i="12"/>
  <c r="COE22" i="12"/>
  <c r="COF22" i="12"/>
  <c r="COG22" i="12"/>
  <c r="COH22" i="12"/>
  <c r="COI22" i="12"/>
  <c r="COJ22" i="12"/>
  <c r="COK22" i="12"/>
  <c r="COL22" i="12"/>
  <c r="COM22" i="12"/>
  <c r="CON22" i="12"/>
  <c r="COO22" i="12"/>
  <c r="COP22" i="12"/>
  <c r="COQ22" i="12"/>
  <c r="COR22" i="12"/>
  <c r="COS22" i="12"/>
  <c r="COT22" i="12"/>
  <c r="COU22" i="12"/>
  <c r="COV22" i="12"/>
  <c r="COW22" i="12"/>
  <c r="COX22" i="12"/>
  <c r="COY22" i="12"/>
  <c r="COZ22" i="12"/>
  <c r="CPA22" i="12"/>
  <c r="CPB22" i="12"/>
  <c r="CPC22" i="12"/>
  <c r="CPD22" i="12"/>
  <c r="CPE22" i="12"/>
  <c r="CPF22" i="12"/>
  <c r="CPG22" i="12"/>
  <c r="CPH22" i="12"/>
  <c r="CPI22" i="12"/>
  <c r="CPJ22" i="12"/>
  <c r="CPK22" i="12"/>
  <c r="CPL22" i="12"/>
  <c r="CPM22" i="12"/>
  <c r="CPN22" i="12"/>
  <c r="CPO22" i="12"/>
  <c r="CPP22" i="12"/>
  <c r="CPQ22" i="12"/>
  <c r="CPR22" i="12"/>
  <c r="CPS22" i="12"/>
  <c r="CPT22" i="12"/>
  <c r="CPU22" i="12"/>
  <c r="CPV22" i="12"/>
  <c r="CPW22" i="12"/>
  <c r="CPX22" i="12"/>
  <c r="CPY22" i="12"/>
  <c r="CPZ22" i="12"/>
  <c r="CQA22" i="12"/>
  <c r="CQB22" i="12"/>
  <c r="CQC22" i="12"/>
  <c r="CQD22" i="12"/>
  <c r="CQE22" i="12"/>
  <c r="CQF22" i="12"/>
  <c r="CQG22" i="12"/>
  <c r="CQH22" i="12"/>
  <c r="CQI22" i="12"/>
  <c r="CQJ22" i="12"/>
  <c r="CQK22" i="12"/>
  <c r="CQL22" i="12"/>
  <c r="CQM22" i="12"/>
  <c r="CQN22" i="12"/>
  <c r="CQO22" i="12"/>
  <c r="CQP22" i="12"/>
  <c r="CQQ22" i="12"/>
  <c r="CQR22" i="12"/>
  <c r="CQS22" i="12"/>
  <c r="CQT22" i="12"/>
  <c r="CQU22" i="12"/>
  <c r="CQV22" i="12"/>
  <c r="CQW22" i="12"/>
  <c r="CQX22" i="12"/>
  <c r="CQY22" i="12"/>
  <c r="CQZ22" i="12"/>
  <c r="CRA22" i="12"/>
  <c r="CRB22" i="12"/>
  <c r="CRC22" i="12"/>
  <c r="CRD22" i="12"/>
  <c r="CRE22" i="12"/>
  <c r="CRF22" i="12"/>
  <c r="CRG22" i="12"/>
  <c r="CRH22" i="12"/>
  <c r="CRI22" i="12"/>
  <c r="CRJ22" i="12"/>
  <c r="CRK22" i="12"/>
  <c r="CRL22" i="12"/>
  <c r="CRM22" i="12"/>
  <c r="CRN22" i="12"/>
  <c r="CRO22" i="12"/>
  <c r="CRP22" i="12"/>
  <c r="CRQ22" i="12"/>
  <c r="CRR22" i="12"/>
  <c r="CRS22" i="12"/>
  <c r="CRT22" i="12"/>
  <c r="CRU22" i="12"/>
  <c r="CRV22" i="12"/>
  <c r="CRW22" i="12"/>
  <c r="CRX22" i="12"/>
  <c r="CRY22" i="12"/>
  <c r="CRZ22" i="12"/>
  <c r="CSA22" i="12"/>
  <c r="CSB22" i="12"/>
  <c r="CSC22" i="12"/>
  <c r="CSD22" i="12"/>
  <c r="CSE22" i="12"/>
  <c r="CSF22" i="12"/>
  <c r="CSG22" i="12"/>
  <c r="CSH22" i="12"/>
  <c r="CSI22" i="12"/>
  <c r="CSJ22" i="12"/>
  <c r="CSK22" i="12"/>
  <c r="CSL22" i="12"/>
  <c r="CSM22" i="12"/>
  <c r="CSN22" i="12"/>
  <c r="CSO22" i="12"/>
  <c r="CSP22" i="12"/>
  <c r="CSQ22" i="12"/>
  <c r="CSR22" i="12"/>
  <c r="CSS22" i="12"/>
  <c r="CST22" i="12"/>
  <c r="CSU22" i="12"/>
  <c r="CSV22" i="12"/>
  <c r="CSW22" i="12"/>
  <c r="CSX22" i="12"/>
  <c r="CSY22" i="12"/>
  <c r="CSZ22" i="12"/>
  <c r="CTA22" i="12"/>
  <c r="CTB22" i="12"/>
  <c r="CTC22" i="12"/>
  <c r="CTD22" i="12"/>
  <c r="CTE22" i="12"/>
  <c r="CTF22" i="12"/>
  <c r="CTG22" i="12"/>
  <c r="CTH22" i="12"/>
  <c r="CTI22" i="12"/>
  <c r="CTJ22" i="12"/>
  <c r="CTK22" i="12"/>
  <c r="CTL22" i="12"/>
  <c r="CTM22" i="12"/>
  <c r="CTN22" i="12"/>
  <c r="CTO22" i="12"/>
  <c r="CTP22" i="12"/>
  <c r="CTQ22" i="12"/>
  <c r="CTR22" i="12"/>
  <c r="CTS22" i="12"/>
  <c r="CTT22" i="12"/>
  <c r="CTU22" i="12"/>
  <c r="CTV22" i="12"/>
  <c r="CTW22" i="12"/>
  <c r="CTX22" i="12"/>
  <c r="CTY22" i="12"/>
  <c r="CTZ22" i="12"/>
  <c r="CUA22" i="12"/>
  <c r="CUB22" i="12"/>
  <c r="CUC22" i="12"/>
  <c r="CUD22" i="12"/>
  <c r="CUE22" i="12"/>
  <c r="CUF22" i="12"/>
  <c r="CUG22" i="12"/>
  <c r="CUH22" i="12"/>
  <c r="CUI22" i="12"/>
  <c r="CUJ22" i="12"/>
  <c r="CUK22" i="12"/>
  <c r="CUL22" i="12"/>
  <c r="CUM22" i="12"/>
  <c r="CUN22" i="12"/>
  <c r="CUO22" i="12"/>
  <c r="CUP22" i="12"/>
  <c r="CUQ22" i="12"/>
  <c r="CUR22" i="12"/>
  <c r="CUS22" i="12"/>
  <c r="CUT22" i="12"/>
  <c r="CUU22" i="12"/>
  <c r="CUV22" i="12"/>
  <c r="CUW22" i="12"/>
  <c r="CUX22" i="12"/>
  <c r="CUY22" i="12"/>
  <c r="CUZ22" i="12"/>
  <c r="CVA22" i="12"/>
  <c r="CVB22" i="12"/>
  <c r="CVC22" i="12"/>
  <c r="CVD22" i="12"/>
  <c r="CVE22" i="12"/>
  <c r="CVF22" i="12"/>
  <c r="CVG22" i="12"/>
  <c r="CVH22" i="12"/>
  <c r="CVI22" i="12"/>
  <c r="CVJ22" i="12"/>
  <c r="CVK22" i="12"/>
  <c r="CVL22" i="12"/>
  <c r="CVM22" i="12"/>
  <c r="CVN22" i="12"/>
  <c r="CVO22" i="12"/>
  <c r="CVP22" i="12"/>
  <c r="CVQ22" i="12"/>
  <c r="CVR22" i="12"/>
  <c r="CVS22" i="12"/>
  <c r="CVT22" i="12"/>
  <c r="CVU22" i="12"/>
  <c r="CVV22" i="12"/>
  <c r="CVW22" i="12"/>
  <c r="CVX22" i="12"/>
  <c r="CVY22" i="12"/>
  <c r="CVZ22" i="12"/>
  <c r="CWA22" i="12"/>
  <c r="CWB22" i="12"/>
  <c r="CWC22" i="12"/>
  <c r="CWD22" i="12"/>
  <c r="CWE22" i="12"/>
  <c r="CWF22" i="12"/>
  <c r="CWG22" i="12"/>
  <c r="CWH22" i="12"/>
  <c r="CWI22" i="12"/>
  <c r="CWJ22" i="12"/>
  <c r="CWK22" i="12"/>
  <c r="CWL22" i="12"/>
  <c r="CWM22" i="12"/>
  <c r="CWN22" i="12"/>
  <c r="CWO22" i="12"/>
  <c r="CWP22" i="12"/>
  <c r="CWQ22" i="12"/>
  <c r="CWR22" i="12"/>
  <c r="CWS22" i="12"/>
  <c r="CWT22" i="12"/>
  <c r="CWU22" i="12"/>
  <c r="CWV22" i="12"/>
  <c r="CWW22" i="12"/>
  <c r="CWX22" i="12"/>
  <c r="CWY22" i="12"/>
  <c r="CWZ22" i="12"/>
  <c r="CXA22" i="12"/>
  <c r="CXB22" i="12"/>
  <c r="CXC22" i="12"/>
  <c r="CXD22" i="12"/>
  <c r="CXE22" i="12"/>
  <c r="CXF22" i="12"/>
  <c r="CXG22" i="12"/>
  <c r="CXH22" i="12"/>
  <c r="CXI22" i="12"/>
  <c r="CXJ22" i="12"/>
  <c r="CXK22" i="12"/>
  <c r="CXL22" i="12"/>
  <c r="CXM22" i="12"/>
  <c r="CXN22" i="12"/>
  <c r="CXO22" i="12"/>
  <c r="CXP22" i="12"/>
  <c r="CXQ22" i="12"/>
  <c r="CXR22" i="12"/>
  <c r="CXS22" i="12"/>
  <c r="CXT22" i="12"/>
  <c r="CXU22" i="12"/>
  <c r="CXV22" i="12"/>
  <c r="CXW22" i="12"/>
  <c r="CXX22" i="12"/>
  <c r="CXY22" i="12"/>
  <c r="CXZ22" i="12"/>
  <c r="CYA22" i="12"/>
  <c r="CYB22" i="12"/>
  <c r="CYC22" i="12"/>
  <c r="CYD22" i="12"/>
  <c r="CYE22" i="12"/>
  <c r="CYF22" i="12"/>
  <c r="CYG22" i="12"/>
  <c r="CYH22" i="12"/>
  <c r="CYI22" i="12"/>
  <c r="CYJ22" i="12"/>
  <c r="CYK22" i="12"/>
  <c r="CYL22" i="12"/>
  <c r="CYM22" i="12"/>
  <c r="CYN22" i="12"/>
  <c r="CYO22" i="12"/>
  <c r="CYP22" i="12"/>
  <c r="CYQ22" i="12"/>
  <c r="CYR22" i="12"/>
  <c r="CYS22" i="12"/>
  <c r="CYT22" i="12"/>
  <c r="CYU22" i="12"/>
  <c r="CYV22" i="12"/>
  <c r="CYW22" i="12"/>
  <c r="CYX22" i="12"/>
  <c r="CYY22" i="12"/>
  <c r="CYZ22" i="12"/>
  <c r="CZA22" i="12"/>
  <c r="CZB22" i="12"/>
  <c r="CZC22" i="12"/>
  <c r="CZD22" i="12"/>
  <c r="CZE22" i="12"/>
  <c r="CZF22" i="12"/>
  <c r="CZG22" i="12"/>
  <c r="CZH22" i="12"/>
  <c r="CZI22" i="12"/>
  <c r="CZJ22" i="12"/>
  <c r="CZK22" i="12"/>
  <c r="CZL22" i="12"/>
  <c r="CZM22" i="12"/>
  <c r="CZN22" i="12"/>
  <c r="CZO22" i="12"/>
  <c r="CZP22" i="12"/>
  <c r="CZQ22" i="12"/>
  <c r="CZR22" i="12"/>
  <c r="CZS22" i="12"/>
  <c r="CZT22" i="12"/>
  <c r="CZU22" i="12"/>
  <c r="CZV22" i="12"/>
  <c r="CZW22" i="12"/>
  <c r="CZX22" i="12"/>
  <c r="CZY22" i="12"/>
  <c r="CZZ22" i="12"/>
  <c r="DAA22" i="12"/>
  <c r="DAB22" i="12"/>
  <c r="DAC22" i="12"/>
  <c r="DAD22" i="12"/>
  <c r="DAE22" i="12"/>
  <c r="DAF22" i="12"/>
  <c r="DAG22" i="12"/>
  <c r="DAH22" i="12"/>
  <c r="DAI22" i="12"/>
  <c r="DAJ22" i="12"/>
  <c r="DAK22" i="12"/>
  <c r="DAL22" i="12"/>
  <c r="DAM22" i="12"/>
  <c r="DAN22" i="12"/>
  <c r="DAO22" i="12"/>
  <c r="DAP22" i="12"/>
  <c r="DAQ22" i="12"/>
  <c r="DAR22" i="12"/>
  <c r="DAS22" i="12"/>
  <c r="DAT22" i="12"/>
  <c r="DAU22" i="12"/>
  <c r="DAV22" i="12"/>
  <c r="DAW22" i="12"/>
  <c r="DAX22" i="12"/>
  <c r="DAY22" i="12"/>
  <c r="DAZ22" i="12"/>
  <c r="DBA22" i="12"/>
  <c r="DBB22" i="12"/>
  <c r="DBC22" i="12"/>
  <c r="DBD22" i="12"/>
  <c r="DBE22" i="12"/>
  <c r="DBF22" i="12"/>
  <c r="DBG22" i="12"/>
  <c r="DBH22" i="12"/>
  <c r="DBI22" i="12"/>
  <c r="DBJ22" i="12"/>
  <c r="DBK22" i="12"/>
  <c r="DBL22" i="12"/>
  <c r="DBM22" i="12"/>
  <c r="DBN22" i="12"/>
  <c r="DBO22" i="12"/>
  <c r="DBP22" i="12"/>
  <c r="DBQ22" i="12"/>
  <c r="DBR22" i="12"/>
  <c r="DBS22" i="12"/>
  <c r="DBT22" i="12"/>
  <c r="DBU22" i="12"/>
  <c r="DBV22" i="12"/>
  <c r="DBW22" i="12"/>
  <c r="DBX22" i="12"/>
  <c r="DBY22" i="12"/>
  <c r="DBZ22" i="12"/>
  <c r="DCA22" i="12"/>
  <c r="DCB22" i="12"/>
  <c r="DCC22" i="12"/>
  <c r="DCD22" i="12"/>
  <c r="DCE22" i="12"/>
  <c r="DCF22" i="12"/>
  <c r="DCG22" i="12"/>
  <c r="DCH22" i="12"/>
  <c r="DCI22" i="12"/>
  <c r="DCJ22" i="12"/>
  <c r="DCK22" i="12"/>
  <c r="DCL22" i="12"/>
  <c r="DCM22" i="12"/>
  <c r="DCN22" i="12"/>
  <c r="DCO22" i="12"/>
  <c r="DCP22" i="12"/>
  <c r="DCQ22" i="12"/>
  <c r="DCR22" i="12"/>
  <c r="DCS22" i="12"/>
  <c r="DCT22" i="12"/>
  <c r="DCU22" i="12"/>
  <c r="DCV22" i="12"/>
  <c r="DCW22" i="12"/>
  <c r="DCX22" i="12"/>
  <c r="DCY22" i="12"/>
  <c r="DCZ22" i="12"/>
  <c r="DDA22" i="12"/>
  <c r="DDB22" i="12"/>
  <c r="DDC22" i="12"/>
  <c r="DDD22" i="12"/>
  <c r="DDE22" i="12"/>
  <c r="DDF22" i="12"/>
  <c r="DDG22" i="12"/>
  <c r="DDH22" i="12"/>
  <c r="DDI22" i="12"/>
  <c r="DDJ22" i="12"/>
  <c r="DDK22" i="12"/>
  <c r="DDL22" i="12"/>
  <c r="DDM22" i="12"/>
  <c r="DDN22" i="12"/>
  <c r="DDO22" i="12"/>
  <c r="DDP22" i="12"/>
  <c r="DDQ22" i="12"/>
  <c r="DDR22" i="12"/>
  <c r="DDS22" i="12"/>
  <c r="DDT22" i="12"/>
  <c r="DDU22" i="12"/>
  <c r="DDV22" i="12"/>
  <c r="DDW22" i="12"/>
  <c r="DDX22" i="12"/>
  <c r="DDY22" i="12"/>
  <c r="DDZ22" i="12"/>
  <c r="DEA22" i="12"/>
  <c r="DEB22" i="12"/>
  <c r="DEC22" i="12"/>
  <c r="DED22" i="12"/>
  <c r="DEE22" i="12"/>
  <c r="DEF22" i="12"/>
  <c r="DEG22" i="12"/>
  <c r="DEH22" i="12"/>
  <c r="DEI22" i="12"/>
  <c r="DEJ22" i="12"/>
  <c r="DEK22" i="12"/>
  <c r="DEL22" i="12"/>
  <c r="DEM22" i="12"/>
  <c r="DEN22" i="12"/>
  <c r="DEO22" i="12"/>
  <c r="DEP22" i="12"/>
  <c r="DEQ22" i="12"/>
  <c r="DER22" i="12"/>
  <c r="DES22" i="12"/>
  <c r="DET22" i="12"/>
  <c r="DEU22" i="12"/>
  <c r="DEV22" i="12"/>
  <c r="DEW22" i="12"/>
  <c r="DEX22" i="12"/>
  <c r="DEY22" i="12"/>
  <c r="DEZ22" i="12"/>
  <c r="DFA22" i="12"/>
  <c r="DFB22" i="12"/>
  <c r="DFC22" i="12"/>
  <c r="DFD22" i="12"/>
  <c r="DFE22" i="12"/>
  <c r="DFF22" i="12"/>
  <c r="DFG22" i="12"/>
  <c r="DFH22" i="12"/>
  <c r="DFI22" i="12"/>
  <c r="DFJ22" i="12"/>
  <c r="DFK22" i="12"/>
  <c r="DFL22" i="12"/>
  <c r="DFM22" i="12"/>
  <c r="DFN22" i="12"/>
  <c r="DFO22" i="12"/>
  <c r="DFP22" i="12"/>
  <c r="DFQ22" i="12"/>
  <c r="DFR22" i="12"/>
  <c r="DFS22" i="12"/>
  <c r="DFT22" i="12"/>
  <c r="DFU22" i="12"/>
  <c r="DFV22" i="12"/>
  <c r="DFW22" i="12"/>
  <c r="DFX22" i="12"/>
  <c r="DFY22" i="12"/>
  <c r="DFZ22" i="12"/>
  <c r="DGA22" i="12"/>
  <c r="DGB22" i="12"/>
  <c r="DGC22" i="12"/>
  <c r="DGD22" i="12"/>
  <c r="DGE22" i="12"/>
  <c r="DGF22" i="12"/>
  <c r="DGG22" i="12"/>
  <c r="DGH22" i="12"/>
  <c r="DGI22" i="12"/>
  <c r="DGJ22" i="12"/>
  <c r="DGK22" i="12"/>
  <c r="DGL22" i="12"/>
  <c r="DGM22" i="12"/>
  <c r="DGN22" i="12"/>
  <c r="DGO22" i="12"/>
  <c r="DGP22" i="12"/>
  <c r="DGQ22" i="12"/>
  <c r="DGR22" i="12"/>
  <c r="DGS22" i="12"/>
  <c r="DGT22" i="12"/>
  <c r="DGU22" i="12"/>
  <c r="DGV22" i="12"/>
  <c r="DGW22" i="12"/>
  <c r="DGX22" i="12"/>
  <c r="DGY22" i="12"/>
  <c r="DGZ22" i="12"/>
  <c r="DHA22" i="12"/>
  <c r="DHB22" i="12"/>
  <c r="DHC22" i="12"/>
  <c r="DHD22" i="12"/>
  <c r="DHE22" i="12"/>
  <c r="DHF22" i="12"/>
  <c r="DHG22" i="12"/>
  <c r="DHH22" i="12"/>
  <c r="DHI22" i="12"/>
  <c r="DHJ22" i="12"/>
  <c r="DHK22" i="12"/>
  <c r="DHL22" i="12"/>
  <c r="DHM22" i="12"/>
  <c r="DHN22" i="12"/>
  <c r="DHO22" i="12"/>
  <c r="DHP22" i="12"/>
  <c r="DHQ22" i="12"/>
  <c r="DHR22" i="12"/>
  <c r="DHS22" i="12"/>
  <c r="DHT22" i="12"/>
  <c r="DHU22" i="12"/>
  <c r="DHV22" i="12"/>
  <c r="DHW22" i="12"/>
  <c r="DHX22" i="12"/>
  <c r="DHY22" i="12"/>
  <c r="DHZ22" i="12"/>
  <c r="DIA22" i="12"/>
  <c r="DIB22" i="12"/>
  <c r="DIC22" i="12"/>
  <c r="DID22" i="12"/>
  <c r="DIE22" i="12"/>
  <c r="DIF22" i="12"/>
  <c r="DIG22" i="12"/>
  <c r="DIH22" i="12"/>
  <c r="DII22" i="12"/>
  <c r="DIJ22" i="12"/>
  <c r="DIK22" i="12"/>
  <c r="DIL22" i="12"/>
  <c r="DIM22" i="12"/>
  <c r="DIN22" i="12"/>
  <c r="DIO22" i="12"/>
  <c r="DIP22" i="12"/>
  <c r="DIQ22" i="12"/>
  <c r="DIR22" i="12"/>
  <c r="DIS22" i="12"/>
  <c r="DIT22" i="12"/>
  <c r="DIU22" i="12"/>
  <c r="DIV22" i="12"/>
  <c r="DIW22" i="12"/>
  <c r="DIX22" i="12"/>
  <c r="DIY22" i="12"/>
  <c r="DIZ22" i="12"/>
  <c r="DJA22" i="12"/>
  <c r="DJB22" i="12"/>
  <c r="DJC22" i="12"/>
  <c r="DJD22" i="12"/>
  <c r="DJE22" i="12"/>
  <c r="DJF22" i="12"/>
  <c r="DJG22" i="12"/>
  <c r="DJH22" i="12"/>
  <c r="DJI22" i="12"/>
  <c r="DJJ22" i="12"/>
  <c r="DJK22" i="12"/>
  <c r="DJL22" i="12"/>
  <c r="DJM22" i="12"/>
  <c r="DJN22" i="12"/>
  <c r="DJO22" i="12"/>
  <c r="DJP22" i="12"/>
  <c r="DJQ22" i="12"/>
  <c r="DJR22" i="12"/>
  <c r="DJS22" i="12"/>
  <c r="DJT22" i="12"/>
  <c r="DJU22" i="12"/>
  <c r="DJV22" i="12"/>
  <c r="DJW22" i="12"/>
  <c r="DJX22" i="12"/>
  <c r="DJY22" i="12"/>
  <c r="DJZ22" i="12"/>
  <c r="DKA22" i="12"/>
  <c r="DKB22" i="12"/>
  <c r="DKC22" i="12"/>
  <c r="DKD22" i="12"/>
  <c r="DKE22" i="12"/>
  <c r="DKF22" i="12"/>
  <c r="DKG22" i="12"/>
  <c r="DKH22" i="12"/>
  <c r="DKI22" i="12"/>
  <c r="DKJ22" i="12"/>
  <c r="DKK22" i="12"/>
  <c r="DKL22" i="12"/>
  <c r="DKM22" i="12"/>
  <c r="DKN22" i="12"/>
  <c r="DKO22" i="12"/>
  <c r="DKP22" i="12"/>
  <c r="DKQ22" i="12"/>
  <c r="DKR22" i="12"/>
  <c r="DKS22" i="12"/>
  <c r="DKT22" i="12"/>
  <c r="DKU22" i="12"/>
  <c r="DKV22" i="12"/>
  <c r="DKW22" i="12"/>
  <c r="DKX22" i="12"/>
  <c r="DKY22" i="12"/>
  <c r="DKZ22" i="12"/>
  <c r="DLA22" i="12"/>
  <c r="DLB22" i="12"/>
  <c r="DLC22" i="12"/>
  <c r="DLD22" i="12"/>
  <c r="DLE22" i="12"/>
  <c r="DLF22" i="12"/>
  <c r="DLG22" i="12"/>
  <c r="DLH22" i="12"/>
  <c r="DLI22" i="12"/>
  <c r="DLJ22" i="12"/>
  <c r="DLK22" i="12"/>
  <c r="DLL22" i="12"/>
  <c r="DLM22" i="12"/>
  <c r="DLN22" i="12"/>
  <c r="DLO22" i="12"/>
  <c r="DLP22" i="12"/>
  <c r="DLQ22" i="12"/>
  <c r="DLR22" i="12"/>
  <c r="DLS22" i="12"/>
  <c r="DLT22" i="12"/>
  <c r="DLU22" i="12"/>
  <c r="DLV22" i="12"/>
  <c r="DLW22" i="12"/>
  <c r="DLX22" i="12"/>
  <c r="DLY22" i="12"/>
  <c r="DLZ22" i="12"/>
  <c r="DMA22" i="12"/>
  <c r="DMB22" i="12"/>
  <c r="DMC22" i="12"/>
  <c r="DMD22" i="12"/>
  <c r="DME22" i="12"/>
  <c r="DMF22" i="12"/>
  <c r="DMG22" i="12"/>
  <c r="DMH22" i="12"/>
  <c r="DMI22" i="12"/>
  <c r="DMJ22" i="12"/>
  <c r="DMK22" i="12"/>
  <c r="DML22" i="12"/>
  <c r="DMM22" i="12"/>
  <c r="DMN22" i="12"/>
  <c r="DMO22" i="12"/>
  <c r="DMP22" i="12"/>
  <c r="DMQ22" i="12"/>
  <c r="DMR22" i="12"/>
  <c r="DMS22" i="12"/>
  <c r="DMT22" i="12"/>
  <c r="DMU22" i="12"/>
  <c r="DMV22" i="12"/>
  <c r="DMW22" i="12"/>
  <c r="DMX22" i="12"/>
  <c r="DMY22" i="12"/>
  <c r="DMZ22" i="12"/>
  <c r="DNA22" i="12"/>
  <c r="DNB22" i="12"/>
  <c r="DNC22" i="12"/>
  <c r="DND22" i="12"/>
  <c r="DNE22" i="12"/>
  <c r="DNF22" i="12"/>
  <c r="DNG22" i="12"/>
  <c r="DNH22" i="12"/>
  <c r="DNI22" i="12"/>
  <c r="DNJ22" i="12"/>
  <c r="DNK22" i="12"/>
  <c r="DNL22" i="12"/>
  <c r="DNM22" i="12"/>
  <c r="DNN22" i="12"/>
  <c r="DNO22" i="12"/>
  <c r="DNP22" i="12"/>
  <c r="DNQ22" i="12"/>
  <c r="DNR22" i="12"/>
  <c r="DNS22" i="12"/>
  <c r="DNT22" i="12"/>
  <c r="DNU22" i="12"/>
  <c r="DNV22" i="12"/>
  <c r="DNW22" i="12"/>
  <c r="DNX22" i="12"/>
  <c r="DNY22" i="12"/>
  <c r="DNZ22" i="12"/>
  <c r="DOA22" i="12"/>
  <c r="DOB22" i="12"/>
  <c r="DOC22" i="12"/>
  <c r="DOD22" i="12"/>
  <c r="DOE22" i="12"/>
  <c r="DOF22" i="12"/>
  <c r="DOG22" i="12"/>
  <c r="DOH22" i="12"/>
  <c r="DOI22" i="12"/>
  <c r="DOJ22" i="12"/>
  <c r="DOK22" i="12"/>
  <c r="DOL22" i="12"/>
  <c r="DOM22" i="12"/>
  <c r="DON22" i="12"/>
  <c r="DOO22" i="12"/>
  <c r="DOP22" i="12"/>
  <c r="DOQ22" i="12"/>
  <c r="DOR22" i="12"/>
  <c r="DOS22" i="12"/>
  <c r="DOT22" i="12"/>
  <c r="DOU22" i="12"/>
  <c r="DOV22" i="12"/>
  <c r="DOW22" i="12"/>
  <c r="DOX22" i="12"/>
  <c r="DOY22" i="12"/>
  <c r="DOZ22" i="12"/>
  <c r="DPA22" i="12"/>
  <c r="DPB22" i="12"/>
  <c r="DPC22" i="12"/>
  <c r="DPD22" i="12"/>
  <c r="DPE22" i="12"/>
  <c r="DPF22" i="12"/>
  <c r="DPG22" i="12"/>
  <c r="DPH22" i="12"/>
  <c r="DPI22" i="12"/>
  <c r="DPJ22" i="12"/>
  <c r="DPK22" i="12"/>
  <c r="DPL22" i="12"/>
  <c r="DPM22" i="12"/>
  <c r="DPN22" i="12"/>
  <c r="DPO22" i="12"/>
  <c r="DPP22" i="12"/>
  <c r="DPQ22" i="12"/>
  <c r="DPR22" i="12"/>
  <c r="DPS22" i="12"/>
  <c r="DPT22" i="12"/>
  <c r="DPU22" i="12"/>
  <c r="DPV22" i="12"/>
  <c r="DPW22" i="12"/>
  <c r="DPX22" i="12"/>
  <c r="DPY22" i="12"/>
  <c r="DPZ22" i="12"/>
  <c r="DQA22" i="12"/>
  <c r="DQB22" i="12"/>
  <c r="DQC22" i="12"/>
  <c r="DQD22" i="12"/>
  <c r="DQE22" i="12"/>
  <c r="DQF22" i="12"/>
  <c r="DQG22" i="12"/>
  <c r="DQH22" i="12"/>
  <c r="DQI22" i="12"/>
  <c r="DQJ22" i="12"/>
  <c r="DQK22" i="12"/>
  <c r="DQL22" i="12"/>
  <c r="DQM22" i="12"/>
  <c r="DQN22" i="12"/>
  <c r="DQO22" i="12"/>
  <c r="DQP22" i="12"/>
  <c r="DQQ22" i="12"/>
  <c r="DQR22" i="12"/>
  <c r="DQS22" i="12"/>
  <c r="DQT22" i="12"/>
  <c r="DQU22" i="12"/>
  <c r="DQV22" i="12"/>
  <c r="DQW22" i="12"/>
  <c r="DQX22" i="12"/>
  <c r="DQY22" i="12"/>
  <c r="DQZ22" i="12"/>
  <c r="DRA22" i="12"/>
  <c r="DRB22" i="12"/>
  <c r="DRC22" i="12"/>
  <c r="DRD22" i="12"/>
  <c r="DRE22" i="12"/>
  <c r="DRF22" i="12"/>
  <c r="DRG22" i="12"/>
  <c r="DRH22" i="12"/>
  <c r="DRI22" i="12"/>
  <c r="DRJ22" i="12"/>
  <c r="DRK22" i="12"/>
  <c r="DRL22" i="12"/>
  <c r="DRM22" i="12"/>
  <c r="DRN22" i="12"/>
  <c r="DRO22" i="12"/>
  <c r="DRP22" i="12"/>
  <c r="DRQ22" i="12"/>
  <c r="DRR22" i="12"/>
  <c r="DRS22" i="12"/>
  <c r="DRT22" i="12"/>
  <c r="DRU22" i="12"/>
  <c r="DRV22" i="12"/>
  <c r="DRW22" i="12"/>
  <c r="DRX22" i="12"/>
  <c r="DRY22" i="12"/>
  <c r="DRZ22" i="12"/>
  <c r="DSA22" i="12"/>
  <c r="DSB22" i="12"/>
  <c r="DSC22" i="12"/>
  <c r="DSD22" i="12"/>
  <c r="DSE22" i="12"/>
  <c r="DSF22" i="12"/>
  <c r="DSG22" i="12"/>
  <c r="DSH22" i="12"/>
  <c r="DSI22" i="12"/>
  <c r="DSJ22" i="12"/>
  <c r="DSK22" i="12"/>
  <c r="DSL22" i="12"/>
  <c r="DSM22" i="12"/>
  <c r="DSN22" i="12"/>
  <c r="DSO22" i="12"/>
  <c r="DSP22" i="12"/>
  <c r="DSQ22" i="12"/>
  <c r="DSR22" i="12"/>
  <c r="DSS22" i="12"/>
  <c r="DST22" i="12"/>
  <c r="DSU22" i="12"/>
  <c r="DSV22" i="12"/>
  <c r="DSW22" i="12"/>
  <c r="DSX22" i="12"/>
  <c r="DSY22" i="12"/>
  <c r="DSZ22" i="12"/>
  <c r="DTA22" i="12"/>
  <c r="DTB22" i="12"/>
  <c r="DTC22" i="12"/>
  <c r="DTD22" i="12"/>
  <c r="DTE22" i="12"/>
  <c r="DTF22" i="12"/>
  <c r="DTG22" i="12"/>
  <c r="DTH22" i="12"/>
  <c r="DTI22" i="12"/>
  <c r="DTJ22" i="12"/>
  <c r="DTK22" i="12"/>
  <c r="DTL22" i="12"/>
  <c r="DTM22" i="12"/>
  <c r="DTN22" i="12"/>
  <c r="DTO22" i="12"/>
  <c r="DTP22" i="12"/>
  <c r="DTQ22" i="12"/>
  <c r="DTR22" i="12"/>
  <c r="DTS22" i="12"/>
  <c r="DTT22" i="12"/>
  <c r="DTU22" i="12"/>
  <c r="DTV22" i="12"/>
  <c r="DTW22" i="12"/>
  <c r="DTX22" i="12"/>
  <c r="DTY22" i="12"/>
  <c r="DTZ22" i="12"/>
  <c r="DUA22" i="12"/>
  <c r="DUB22" i="12"/>
  <c r="DUC22" i="12"/>
  <c r="DUD22" i="12"/>
  <c r="DUE22" i="12"/>
  <c r="DUF22" i="12"/>
  <c r="DUG22" i="12"/>
  <c r="DUH22" i="12"/>
  <c r="DUI22" i="12"/>
  <c r="DUJ22" i="12"/>
  <c r="DUK22" i="12"/>
  <c r="DUL22" i="12"/>
  <c r="DUM22" i="12"/>
  <c r="DUN22" i="12"/>
  <c r="DUO22" i="12"/>
  <c r="DUP22" i="12"/>
  <c r="DUQ22" i="12"/>
  <c r="DUR22" i="12"/>
  <c r="DUS22" i="12"/>
  <c r="DUT22" i="12"/>
  <c r="DUU22" i="12"/>
  <c r="DUV22" i="12"/>
  <c r="DUW22" i="12"/>
  <c r="DUX22" i="12"/>
  <c r="DUY22" i="12"/>
  <c r="DUZ22" i="12"/>
  <c r="DVA22" i="12"/>
  <c r="DVB22" i="12"/>
  <c r="DVC22" i="12"/>
  <c r="DVD22" i="12"/>
  <c r="DVE22" i="12"/>
  <c r="DVF22" i="12"/>
  <c r="DVG22" i="12"/>
  <c r="DVH22" i="12"/>
  <c r="DVI22" i="12"/>
  <c r="DVJ22" i="12"/>
  <c r="DVK22" i="12"/>
  <c r="DVL22" i="12"/>
  <c r="DVM22" i="12"/>
  <c r="DVN22" i="12"/>
  <c r="DVO22" i="12"/>
  <c r="DVP22" i="12"/>
  <c r="DVQ22" i="12"/>
  <c r="DVR22" i="12"/>
  <c r="DVS22" i="12"/>
  <c r="DVT22" i="12"/>
  <c r="DVU22" i="12"/>
  <c r="DVV22" i="12"/>
  <c r="DVW22" i="12"/>
  <c r="DVX22" i="12"/>
  <c r="DVY22" i="12"/>
  <c r="DVZ22" i="12"/>
  <c r="DWA22" i="12"/>
  <c r="DWB22" i="12"/>
  <c r="DWC22" i="12"/>
  <c r="DWD22" i="12"/>
  <c r="DWE22" i="12"/>
  <c r="DWF22" i="12"/>
  <c r="DWG22" i="12"/>
  <c r="DWH22" i="12"/>
  <c r="DWI22" i="12"/>
  <c r="DWJ22" i="12"/>
  <c r="DWK22" i="12"/>
  <c r="DWL22" i="12"/>
  <c r="DWM22" i="12"/>
  <c r="DWN22" i="12"/>
  <c r="DWO22" i="12"/>
  <c r="DWP22" i="12"/>
  <c r="DWQ22" i="12"/>
  <c r="DWR22" i="12"/>
  <c r="DWS22" i="12"/>
  <c r="DWT22" i="12"/>
  <c r="DWU22" i="12"/>
  <c r="DWV22" i="12"/>
  <c r="DWW22" i="12"/>
  <c r="DWX22" i="12"/>
  <c r="DWY22" i="12"/>
  <c r="DWZ22" i="12"/>
  <c r="DXA22" i="12"/>
  <c r="DXB22" i="12"/>
  <c r="DXC22" i="12"/>
  <c r="DXD22" i="12"/>
  <c r="DXE22" i="12"/>
  <c r="DXF22" i="12"/>
  <c r="DXG22" i="12"/>
  <c r="DXH22" i="12"/>
  <c r="DXI22" i="12"/>
  <c r="DXJ22" i="12"/>
  <c r="DXK22" i="12"/>
  <c r="DXL22" i="12"/>
  <c r="DXM22" i="12"/>
  <c r="DXN22" i="12"/>
  <c r="DXO22" i="12"/>
  <c r="DXP22" i="12"/>
  <c r="DXQ22" i="12"/>
  <c r="DXR22" i="12"/>
  <c r="DXS22" i="12"/>
  <c r="DXT22" i="12"/>
  <c r="DXU22" i="12"/>
  <c r="DXV22" i="12"/>
  <c r="DXW22" i="12"/>
  <c r="DXX22" i="12"/>
  <c r="DXY22" i="12"/>
  <c r="DXZ22" i="12"/>
  <c r="DYA22" i="12"/>
  <c r="DYB22" i="12"/>
  <c r="DYC22" i="12"/>
  <c r="DYD22" i="12"/>
  <c r="DYE22" i="12"/>
  <c r="DYF22" i="12"/>
  <c r="DYG22" i="12"/>
  <c r="DYH22" i="12"/>
  <c r="DYI22" i="12"/>
  <c r="DYJ22" i="12"/>
  <c r="DYK22" i="12"/>
  <c r="DYL22" i="12"/>
  <c r="DYM22" i="12"/>
  <c r="DYN22" i="12"/>
  <c r="DYO22" i="12"/>
  <c r="DYP22" i="12"/>
  <c r="DYQ22" i="12"/>
  <c r="DYR22" i="12"/>
  <c r="DYS22" i="12"/>
  <c r="DYT22" i="12"/>
  <c r="DYU22" i="12"/>
  <c r="DYV22" i="12"/>
  <c r="DYW22" i="12"/>
  <c r="DYX22" i="12"/>
  <c r="DYY22" i="12"/>
  <c r="DYZ22" i="12"/>
  <c r="DZA22" i="12"/>
  <c r="DZB22" i="12"/>
  <c r="DZC22" i="12"/>
  <c r="DZD22" i="12"/>
  <c r="DZE22" i="12"/>
  <c r="DZF22" i="12"/>
  <c r="DZG22" i="12"/>
  <c r="DZH22" i="12"/>
  <c r="DZI22" i="12"/>
  <c r="DZJ22" i="12"/>
  <c r="DZK22" i="12"/>
  <c r="DZL22" i="12"/>
  <c r="DZM22" i="12"/>
  <c r="DZN22" i="12"/>
  <c r="DZO22" i="12"/>
  <c r="DZP22" i="12"/>
  <c r="DZQ22" i="12"/>
  <c r="DZR22" i="12"/>
  <c r="DZS22" i="12"/>
  <c r="DZT22" i="12"/>
  <c r="DZU22" i="12"/>
  <c r="DZV22" i="12"/>
  <c r="DZW22" i="12"/>
  <c r="DZX22" i="12"/>
  <c r="DZY22" i="12"/>
  <c r="DZZ22" i="12"/>
  <c r="EAA22" i="12"/>
  <c r="EAB22" i="12"/>
  <c r="EAC22" i="12"/>
  <c r="EAD22" i="12"/>
  <c r="EAE22" i="12"/>
  <c r="EAF22" i="12"/>
  <c r="EAG22" i="12"/>
  <c r="EAH22" i="12"/>
  <c r="EAI22" i="12"/>
  <c r="EAJ22" i="12"/>
  <c r="EAK22" i="12"/>
  <c r="EAL22" i="12"/>
  <c r="EAM22" i="12"/>
  <c r="EAN22" i="12"/>
  <c r="EAO22" i="12"/>
  <c r="EAP22" i="12"/>
  <c r="EAQ22" i="12"/>
  <c r="EAR22" i="12"/>
  <c r="EAS22" i="12"/>
  <c r="EAT22" i="12"/>
  <c r="EAU22" i="12"/>
  <c r="EAV22" i="12"/>
  <c r="EAW22" i="12"/>
  <c r="EAX22" i="12"/>
  <c r="EAY22" i="12"/>
  <c r="EAZ22" i="12"/>
  <c r="EBA22" i="12"/>
  <c r="EBB22" i="12"/>
  <c r="EBC22" i="12"/>
  <c r="EBD22" i="12"/>
  <c r="EBE22" i="12"/>
  <c r="EBF22" i="12"/>
  <c r="EBG22" i="12"/>
  <c r="EBH22" i="12"/>
  <c r="EBI22" i="12"/>
  <c r="EBJ22" i="12"/>
  <c r="EBK22" i="12"/>
  <c r="EBL22" i="12"/>
  <c r="EBM22" i="12"/>
  <c r="EBN22" i="12"/>
  <c r="EBO22" i="12"/>
  <c r="EBP22" i="12"/>
  <c r="EBQ22" i="12"/>
  <c r="EBR22" i="12"/>
  <c r="EBS22" i="12"/>
  <c r="EBT22" i="12"/>
  <c r="EBU22" i="12"/>
  <c r="EBV22" i="12"/>
  <c r="EBW22" i="12"/>
  <c r="EBX22" i="12"/>
  <c r="EBY22" i="12"/>
  <c r="EBZ22" i="12"/>
  <c r="ECA22" i="12"/>
  <c r="ECB22" i="12"/>
  <c r="ECC22" i="12"/>
  <c r="ECD22" i="12"/>
  <c r="ECE22" i="12"/>
  <c r="ECF22" i="12"/>
  <c r="ECG22" i="12"/>
  <c r="ECH22" i="12"/>
  <c r="ECI22" i="12"/>
  <c r="ECJ22" i="12"/>
  <c r="ECK22" i="12"/>
  <c r="ECL22" i="12"/>
  <c r="ECM22" i="12"/>
  <c r="ECN22" i="12"/>
  <c r="ECO22" i="12"/>
  <c r="ECP22" i="12"/>
  <c r="ECQ22" i="12"/>
  <c r="ECR22" i="12"/>
  <c r="ECS22" i="12"/>
  <c r="ECT22" i="12"/>
  <c r="ECU22" i="12"/>
  <c r="ECV22" i="12"/>
  <c r="ECW22" i="12"/>
  <c r="ECX22" i="12"/>
  <c r="ECY22" i="12"/>
  <c r="ECZ22" i="12"/>
  <c r="EDA22" i="12"/>
  <c r="EDB22" i="12"/>
  <c r="EDC22" i="12"/>
  <c r="EDD22" i="12"/>
  <c r="EDE22" i="12"/>
  <c r="EDF22" i="12"/>
  <c r="EDG22" i="12"/>
  <c r="EDH22" i="12"/>
  <c r="EDI22" i="12"/>
  <c r="EDJ22" i="12"/>
  <c r="EDK22" i="12"/>
  <c r="EDL22" i="12"/>
  <c r="EDM22" i="12"/>
  <c r="EDN22" i="12"/>
  <c r="EDO22" i="12"/>
  <c r="EDP22" i="12"/>
  <c r="EDQ22" i="12"/>
  <c r="EDR22" i="12"/>
  <c r="EDS22" i="12"/>
  <c r="EDT22" i="12"/>
  <c r="EDU22" i="12"/>
  <c r="EDV22" i="12"/>
  <c r="EDW22" i="12"/>
  <c r="EDX22" i="12"/>
  <c r="EDY22" i="12"/>
  <c r="EDZ22" i="12"/>
  <c r="EEA22" i="12"/>
  <c r="EEB22" i="12"/>
  <c r="EEC22" i="12"/>
  <c r="EED22" i="12"/>
  <c r="EEE22" i="12"/>
  <c r="EEF22" i="12"/>
  <c r="EEG22" i="12"/>
  <c r="EEH22" i="12"/>
  <c r="EEI22" i="12"/>
  <c r="EEJ22" i="12"/>
  <c r="EEK22" i="12"/>
  <c r="EEL22" i="12"/>
  <c r="EEM22" i="12"/>
  <c r="EEN22" i="12"/>
  <c r="EEO22" i="12"/>
  <c r="EEP22" i="12"/>
  <c r="EEQ22" i="12"/>
  <c r="EER22" i="12"/>
  <c r="EES22" i="12"/>
  <c r="EET22" i="12"/>
  <c r="EEU22" i="12"/>
  <c r="EEV22" i="12"/>
  <c r="EEW22" i="12"/>
  <c r="EEX22" i="12"/>
  <c r="EEY22" i="12"/>
  <c r="EEZ22" i="12"/>
  <c r="EFA22" i="12"/>
  <c r="EFB22" i="12"/>
  <c r="EFC22" i="12"/>
  <c r="EFD22" i="12"/>
  <c r="EFE22" i="12"/>
  <c r="EFF22" i="12"/>
  <c r="EFG22" i="12"/>
  <c r="EFH22" i="12"/>
  <c r="EFI22" i="12"/>
  <c r="EFJ22" i="12"/>
  <c r="EFK22" i="12"/>
  <c r="EFL22" i="12"/>
  <c r="EFM22" i="12"/>
  <c r="EFN22" i="12"/>
  <c r="EFO22" i="12"/>
  <c r="EFP22" i="12"/>
  <c r="EFQ22" i="12"/>
  <c r="EFR22" i="12"/>
  <c r="EFS22" i="12"/>
  <c r="EFT22" i="12"/>
  <c r="EFU22" i="12"/>
  <c r="EFV22" i="12"/>
  <c r="EFW22" i="12"/>
  <c r="EFX22" i="12"/>
  <c r="EFY22" i="12"/>
  <c r="EFZ22" i="12"/>
  <c r="EGA22" i="12"/>
  <c r="EGB22" i="12"/>
  <c r="EGC22" i="12"/>
  <c r="EGD22" i="12"/>
  <c r="EGE22" i="12"/>
  <c r="EGF22" i="12"/>
  <c r="EGG22" i="12"/>
  <c r="EGH22" i="12"/>
  <c r="EGI22" i="12"/>
  <c r="EGJ22" i="12"/>
  <c r="EGK22" i="12"/>
  <c r="EGL22" i="12"/>
  <c r="EGM22" i="12"/>
  <c r="EGN22" i="12"/>
  <c r="EGO22" i="12"/>
  <c r="EGP22" i="12"/>
  <c r="EGQ22" i="12"/>
  <c r="EGR22" i="12"/>
  <c r="EGS22" i="12"/>
  <c r="EGT22" i="12"/>
  <c r="EGU22" i="12"/>
  <c r="EGV22" i="12"/>
  <c r="EGW22" i="12"/>
  <c r="EGX22" i="12"/>
  <c r="EGY22" i="12"/>
  <c r="EGZ22" i="12"/>
  <c r="EHA22" i="12"/>
  <c r="EHB22" i="12"/>
  <c r="EHC22" i="12"/>
  <c r="EHD22" i="12"/>
  <c r="EHE22" i="12"/>
  <c r="EHF22" i="12"/>
  <c r="EHG22" i="12"/>
  <c r="EHH22" i="12"/>
  <c r="EHI22" i="12"/>
  <c r="EHJ22" i="12"/>
  <c r="EHK22" i="12"/>
  <c r="EHL22" i="12"/>
  <c r="EHM22" i="12"/>
  <c r="EHN22" i="12"/>
  <c r="EHO22" i="12"/>
  <c r="EHP22" i="12"/>
  <c r="EHQ22" i="12"/>
  <c r="EHR22" i="12"/>
  <c r="EHS22" i="12"/>
  <c r="EHT22" i="12"/>
  <c r="EHU22" i="12"/>
  <c r="EHV22" i="12"/>
  <c r="EHW22" i="12"/>
  <c r="EHX22" i="12"/>
  <c r="EHY22" i="12"/>
  <c r="EHZ22" i="12"/>
  <c r="EIA22" i="12"/>
  <c r="EIB22" i="12"/>
  <c r="EIC22" i="12"/>
  <c r="EID22" i="12"/>
  <c r="EIE22" i="12"/>
  <c r="EIF22" i="12"/>
  <c r="EIG22" i="12"/>
  <c r="EIH22" i="12"/>
  <c r="EII22" i="12"/>
  <c r="EIJ22" i="12"/>
  <c r="EIK22" i="12"/>
  <c r="EIL22" i="12"/>
  <c r="EIM22" i="12"/>
  <c r="EIN22" i="12"/>
  <c r="EIO22" i="12"/>
  <c r="EIP22" i="12"/>
  <c r="EIQ22" i="12"/>
  <c r="EIR22" i="12"/>
  <c r="EIS22" i="12"/>
  <c r="EIT22" i="12"/>
  <c r="EIU22" i="12"/>
  <c r="EIV22" i="12"/>
  <c r="EIW22" i="12"/>
  <c r="EIX22" i="12"/>
  <c r="EIY22" i="12"/>
  <c r="EIZ22" i="12"/>
  <c r="EJA22" i="12"/>
  <c r="EJB22" i="12"/>
  <c r="EJC22" i="12"/>
  <c r="EJD22" i="12"/>
  <c r="EJE22" i="12"/>
  <c r="EJF22" i="12"/>
  <c r="EJG22" i="12"/>
  <c r="EJH22" i="12"/>
  <c r="EJI22" i="12"/>
  <c r="EJJ22" i="12"/>
  <c r="EJK22" i="12"/>
  <c r="EJL22" i="12"/>
  <c r="EJM22" i="12"/>
  <c r="EJN22" i="12"/>
  <c r="EJO22" i="12"/>
  <c r="EJP22" i="12"/>
  <c r="EJQ22" i="12"/>
  <c r="EJR22" i="12"/>
  <c r="EJS22" i="12"/>
  <c r="EJT22" i="12"/>
  <c r="EJU22" i="12"/>
  <c r="EJV22" i="12"/>
  <c r="EJW22" i="12"/>
  <c r="EJX22" i="12"/>
  <c r="EJY22" i="12"/>
  <c r="EJZ22" i="12"/>
  <c r="EKA22" i="12"/>
  <c r="EKB22" i="12"/>
  <c r="EKC22" i="12"/>
  <c r="EKD22" i="12"/>
  <c r="EKE22" i="12"/>
  <c r="EKF22" i="12"/>
  <c r="EKG22" i="12"/>
  <c r="EKH22" i="12"/>
  <c r="EKI22" i="12"/>
  <c r="EKJ22" i="12"/>
  <c r="EKK22" i="12"/>
  <c r="EKL22" i="12"/>
  <c r="EKM22" i="12"/>
  <c r="EKN22" i="12"/>
  <c r="EKO22" i="12"/>
  <c r="EKP22" i="12"/>
  <c r="EKQ22" i="12"/>
  <c r="EKR22" i="12"/>
  <c r="EKS22" i="12"/>
  <c r="EKT22" i="12"/>
  <c r="EKU22" i="12"/>
  <c r="EKV22" i="12"/>
  <c r="EKW22" i="12"/>
  <c r="EKX22" i="12"/>
  <c r="EKY22" i="12"/>
  <c r="EKZ22" i="12"/>
  <c r="ELA22" i="12"/>
  <c r="ELB22" i="12"/>
  <c r="ELC22" i="12"/>
  <c r="ELD22" i="12"/>
  <c r="ELE22" i="12"/>
  <c r="ELF22" i="12"/>
  <c r="ELG22" i="12"/>
  <c r="ELH22" i="12"/>
  <c r="ELI22" i="12"/>
  <c r="ELJ22" i="12"/>
  <c r="ELK22" i="12"/>
  <c r="ELL22" i="12"/>
  <c r="ELM22" i="12"/>
  <c r="ELN22" i="12"/>
  <c r="ELO22" i="12"/>
  <c r="ELP22" i="12"/>
  <c r="ELQ22" i="12"/>
  <c r="ELR22" i="12"/>
  <c r="ELS22" i="12"/>
  <c r="ELT22" i="12"/>
  <c r="ELU22" i="12"/>
  <c r="ELV22" i="12"/>
  <c r="ELW22" i="12"/>
  <c r="ELX22" i="12"/>
  <c r="ELY22" i="12"/>
  <c r="ELZ22" i="12"/>
  <c r="EMA22" i="12"/>
  <c r="EMB22" i="12"/>
  <c r="EMC22" i="12"/>
  <c r="EMD22" i="12"/>
  <c r="EME22" i="12"/>
  <c r="EMF22" i="12"/>
  <c r="EMG22" i="12"/>
  <c r="EMH22" i="12"/>
  <c r="EMI22" i="12"/>
  <c r="EMJ22" i="12"/>
  <c r="EMK22" i="12"/>
  <c r="EML22" i="12"/>
  <c r="EMM22" i="12"/>
  <c r="EMN22" i="12"/>
  <c r="EMO22" i="12"/>
  <c r="EMP22" i="12"/>
  <c r="EMQ22" i="12"/>
  <c r="EMR22" i="12"/>
  <c r="EMS22" i="12"/>
  <c r="EMT22" i="12"/>
  <c r="EMU22" i="12"/>
  <c r="EMV22" i="12"/>
  <c r="EMW22" i="12"/>
  <c r="EMX22" i="12"/>
  <c r="EMY22" i="12"/>
  <c r="EMZ22" i="12"/>
  <c r="ENA22" i="12"/>
  <c r="ENB22" i="12"/>
  <c r="ENC22" i="12"/>
  <c r="END22" i="12"/>
  <c r="ENE22" i="12"/>
  <c r="ENF22" i="12"/>
  <c r="ENG22" i="12"/>
  <c r="ENH22" i="12"/>
  <c r="ENI22" i="12"/>
  <c r="ENJ22" i="12"/>
  <c r="ENK22" i="12"/>
  <c r="ENL22" i="12"/>
  <c r="ENM22" i="12"/>
  <c r="ENN22" i="12"/>
  <c r="ENO22" i="12"/>
  <c r="ENP22" i="12"/>
  <c r="ENQ22" i="12"/>
  <c r="ENR22" i="12"/>
  <c r="ENS22" i="12"/>
  <c r="ENT22" i="12"/>
  <c r="ENU22" i="12"/>
  <c r="ENV22" i="12"/>
  <c r="ENW22" i="12"/>
  <c r="ENX22" i="12"/>
  <c r="ENY22" i="12"/>
  <c r="ENZ22" i="12"/>
  <c r="EOA22" i="12"/>
  <c r="EOB22" i="12"/>
  <c r="EOC22" i="12"/>
  <c r="EOD22" i="12"/>
  <c r="EOE22" i="12"/>
  <c r="EOF22" i="12"/>
  <c r="EOG22" i="12"/>
  <c r="EOH22" i="12"/>
  <c r="EOI22" i="12"/>
  <c r="EOJ22" i="12"/>
  <c r="EOK22" i="12"/>
  <c r="EOL22" i="12"/>
  <c r="EOM22" i="12"/>
  <c r="EON22" i="12"/>
  <c r="EOO22" i="12"/>
  <c r="EOP22" i="12"/>
  <c r="EOQ22" i="12"/>
  <c r="EOR22" i="12"/>
  <c r="EOS22" i="12"/>
  <c r="EOT22" i="12"/>
  <c r="EOU22" i="12"/>
  <c r="EOV22" i="12"/>
  <c r="EOW22" i="12"/>
  <c r="EOX22" i="12"/>
  <c r="EOY22" i="12"/>
  <c r="EOZ22" i="12"/>
  <c r="EPA22" i="12"/>
  <c r="EPB22" i="12"/>
  <c r="EPC22" i="12"/>
  <c r="EPD22" i="12"/>
  <c r="EPE22" i="12"/>
  <c r="EPF22" i="12"/>
  <c r="EPG22" i="12"/>
  <c r="EPH22" i="12"/>
  <c r="EPI22" i="12"/>
  <c r="EPJ22" i="12"/>
  <c r="EPK22" i="12"/>
  <c r="EPL22" i="12"/>
  <c r="EPM22" i="12"/>
  <c r="EPN22" i="12"/>
  <c r="EPO22" i="12"/>
  <c r="EPP22" i="12"/>
  <c r="EPQ22" i="12"/>
  <c r="EPR22" i="12"/>
  <c r="EPS22" i="12"/>
  <c r="EPT22" i="12"/>
  <c r="EPU22" i="12"/>
  <c r="EPV22" i="12"/>
  <c r="EPW22" i="12"/>
  <c r="EPX22" i="12"/>
  <c r="EPY22" i="12"/>
  <c r="EPZ22" i="12"/>
  <c r="EQA22" i="12"/>
  <c r="EQB22" i="12"/>
  <c r="EQC22" i="12"/>
  <c r="EQD22" i="12"/>
  <c r="EQE22" i="12"/>
  <c r="EQF22" i="12"/>
  <c r="EQG22" i="12"/>
  <c r="EQH22" i="12"/>
  <c r="EQI22" i="12"/>
  <c r="EQJ22" i="12"/>
  <c r="EQK22" i="12"/>
  <c r="EQL22" i="12"/>
  <c r="EQM22" i="12"/>
  <c r="EQN22" i="12"/>
  <c r="EQO22" i="12"/>
  <c r="EQP22" i="12"/>
  <c r="EQQ22" i="12"/>
  <c r="EQR22" i="12"/>
  <c r="EQS22" i="12"/>
  <c r="EQT22" i="12"/>
  <c r="EQU22" i="12"/>
  <c r="EQV22" i="12"/>
  <c r="EQW22" i="12"/>
  <c r="EQX22" i="12"/>
  <c r="EQY22" i="12"/>
  <c r="EQZ22" i="12"/>
  <c r="ERA22" i="12"/>
  <c r="ERB22" i="12"/>
  <c r="ERC22" i="12"/>
  <c r="ERD22" i="12"/>
  <c r="ERE22" i="12"/>
  <c r="ERF22" i="12"/>
  <c r="ERG22" i="12"/>
  <c r="ERH22" i="12"/>
  <c r="ERI22" i="12"/>
  <c r="ERJ22" i="12"/>
  <c r="ERK22" i="12"/>
  <c r="ERL22" i="12"/>
  <c r="ERM22" i="12"/>
  <c r="ERN22" i="12"/>
  <c r="ERO22" i="12"/>
  <c r="ERP22" i="12"/>
  <c r="ERQ22" i="12"/>
  <c r="ERR22" i="12"/>
  <c r="ERS22" i="12"/>
  <c r="ERT22" i="12"/>
  <c r="ERU22" i="12"/>
  <c r="ERV22" i="12"/>
  <c r="ERW22" i="12"/>
  <c r="ERX22" i="12"/>
  <c r="ERY22" i="12"/>
  <c r="ERZ22" i="12"/>
  <c r="ESA22" i="12"/>
  <c r="ESB22" i="12"/>
  <c r="ESC22" i="12"/>
  <c r="ESD22" i="12"/>
  <c r="ESE22" i="12"/>
  <c r="ESF22" i="12"/>
  <c r="ESG22" i="12"/>
  <c r="ESH22" i="12"/>
  <c r="ESI22" i="12"/>
  <c r="ESJ22" i="12"/>
  <c r="ESK22" i="12"/>
  <c r="ESL22" i="12"/>
  <c r="ESM22" i="12"/>
  <c r="ESN22" i="12"/>
  <c r="ESO22" i="12"/>
  <c r="ESP22" i="12"/>
  <c r="ESQ22" i="12"/>
  <c r="ESR22" i="12"/>
  <c r="ESS22" i="12"/>
  <c r="EST22" i="12"/>
  <c r="ESU22" i="12"/>
  <c r="ESV22" i="12"/>
  <c r="ESW22" i="12"/>
  <c r="ESX22" i="12"/>
  <c r="ESY22" i="12"/>
  <c r="ESZ22" i="12"/>
  <c r="ETA22" i="12"/>
  <c r="ETB22" i="12"/>
  <c r="ETC22" i="12"/>
  <c r="ETD22" i="12"/>
  <c r="ETE22" i="12"/>
  <c r="ETF22" i="12"/>
  <c r="ETG22" i="12"/>
  <c r="ETH22" i="12"/>
  <c r="ETI22" i="12"/>
  <c r="ETJ22" i="12"/>
  <c r="ETK22" i="12"/>
  <c r="ETL22" i="12"/>
  <c r="ETM22" i="12"/>
  <c r="ETN22" i="12"/>
  <c r="ETO22" i="12"/>
  <c r="ETP22" i="12"/>
  <c r="ETQ22" i="12"/>
  <c r="ETR22" i="12"/>
  <c r="ETS22" i="12"/>
  <c r="ETT22" i="12"/>
  <c r="ETU22" i="12"/>
  <c r="ETV22" i="12"/>
  <c r="ETW22" i="12"/>
  <c r="ETX22" i="12"/>
  <c r="ETY22" i="12"/>
  <c r="ETZ22" i="12"/>
  <c r="EUA22" i="12"/>
  <c r="EUB22" i="12"/>
  <c r="EUC22" i="12"/>
  <c r="EUD22" i="12"/>
  <c r="EUE22" i="12"/>
  <c r="EUF22" i="12"/>
  <c r="EUG22" i="12"/>
  <c r="EUH22" i="12"/>
  <c r="EUI22" i="12"/>
  <c r="EUJ22" i="12"/>
  <c r="EUK22" i="12"/>
  <c r="EUL22" i="12"/>
  <c r="EUM22" i="12"/>
  <c r="EUN22" i="12"/>
  <c r="EUO22" i="12"/>
  <c r="EUP22" i="12"/>
  <c r="EUQ22" i="12"/>
  <c r="EUR22" i="12"/>
  <c r="EUS22" i="12"/>
  <c r="EUT22" i="12"/>
  <c r="EUU22" i="12"/>
  <c r="EUV22" i="12"/>
  <c r="EUW22" i="12"/>
  <c r="EUX22" i="12"/>
  <c r="EUY22" i="12"/>
  <c r="EUZ22" i="12"/>
  <c r="EVA22" i="12"/>
  <c r="EVB22" i="12"/>
  <c r="EVC22" i="12"/>
  <c r="EVD22" i="12"/>
  <c r="EVE22" i="12"/>
  <c r="EVF22" i="12"/>
  <c r="EVG22" i="12"/>
  <c r="EVH22" i="12"/>
  <c r="EVI22" i="12"/>
  <c r="EVJ22" i="12"/>
  <c r="EVK22" i="12"/>
  <c r="EVL22" i="12"/>
  <c r="EVM22" i="12"/>
  <c r="EVN22" i="12"/>
  <c r="EVO22" i="12"/>
  <c r="EVP22" i="12"/>
  <c r="EVQ22" i="12"/>
  <c r="EVR22" i="12"/>
  <c r="EVS22" i="12"/>
  <c r="EVT22" i="12"/>
  <c r="EVU22" i="12"/>
  <c r="EVV22" i="12"/>
  <c r="EVW22" i="12"/>
  <c r="EVX22" i="12"/>
  <c r="EVY22" i="12"/>
  <c r="EVZ22" i="12"/>
  <c r="EWA22" i="12"/>
  <c r="EWB22" i="12"/>
  <c r="EWC22" i="12"/>
  <c r="EWD22" i="12"/>
  <c r="EWE22" i="12"/>
  <c r="EWF22" i="12"/>
  <c r="EWG22" i="12"/>
  <c r="EWH22" i="12"/>
  <c r="EWI22" i="12"/>
  <c r="EWJ22" i="12"/>
  <c r="EWK22" i="12"/>
  <c r="EWL22" i="12"/>
  <c r="EWM22" i="12"/>
  <c r="EWN22" i="12"/>
  <c r="EWO22" i="12"/>
  <c r="EWP22" i="12"/>
  <c r="EWQ22" i="12"/>
  <c r="EWR22" i="12"/>
  <c r="EWS22" i="12"/>
  <c r="EWT22" i="12"/>
  <c r="EWU22" i="12"/>
  <c r="EWV22" i="12"/>
  <c r="EWW22" i="12"/>
  <c r="EWX22" i="12"/>
  <c r="EWY22" i="12"/>
  <c r="EWZ22" i="12"/>
  <c r="EXA22" i="12"/>
  <c r="EXB22" i="12"/>
  <c r="EXC22" i="12"/>
  <c r="EXD22" i="12"/>
  <c r="EXE22" i="12"/>
  <c r="EXF22" i="12"/>
  <c r="EXG22" i="12"/>
  <c r="EXH22" i="12"/>
  <c r="EXI22" i="12"/>
  <c r="EXJ22" i="12"/>
  <c r="EXK22" i="12"/>
  <c r="EXL22" i="12"/>
  <c r="EXM22" i="12"/>
  <c r="EXN22" i="12"/>
  <c r="EXO22" i="12"/>
  <c r="EXP22" i="12"/>
  <c r="EXQ22" i="12"/>
  <c r="EXR22" i="12"/>
  <c r="EXS22" i="12"/>
  <c r="EXT22" i="12"/>
  <c r="EXU22" i="12"/>
  <c r="EXV22" i="12"/>
  <c r="EXW22" i="12"/>
  <c r="EXX22" i="12"/>
  <c r="EXY22" i="12"/>
  <c r="EXZ22" i="12"/>
  <c r="EYA22" i="12"/>
  <c r="EYB22" i="12"/>
  <c r="EYC22" i="12"/>
  <c r="EYD22" i="12"/>
  <c r="EYE22" i="12"/>
  <c r="EYF22" i="12"/>
  <c r="EYG22" i="12"/>
  <c r="EYH22" i="12"/>
  <c r="EYI22" i="12"/>
  <c r="EYJ22" i="12"/>
  <c r="EYK22" i="12"/>
  <c r="EYL22" i="12"/>
  <c r="EYM22" i="12"/>
  <c r="EYN22" i="12"/>
  <c r="EYO22" i="12"/>
  <c r="EYP22" i="12"/>
  <c r="EYQ22" i="12"/>
  <c r="EYR22" i="12"/>
  <c r="EYS22" i="12"/>
  <c r="EYT22" i="12"/>
  <c r="EYU22" i="12"/>
  <c r="EYV22" i="12"/>
  <c r="EYW22" i="12"/>
  <c r="EYX22" i="12"/>
  <c r="EYY22" i="12"/>
  <c r="EYZ22" i="12"/>
  <c r="EZA22" i="12"/>
  <c r="EZB22" i="12"/>
  <c r="EZC22" i="12"/>
  <c r="EZD22" i="12"/>
  <c r="EZE22" i="12"/>
  <c r="EZF22" i="12"/>
  <c r="EZG22" i="12"/>
  <c r="EZH22" i="12"/>
  <c r="EZI22" i="12"/>
  <c r="EZJ22" i="12"/>
  <c r="EZK22" i="12"/>
  <c r="EZL22" i="12"/>
  <c r="EZM22" i="12"/>
  <c r="EZN22" i="12"/>
  <c r="EZO22" i="12"/>
  <c r="EZP22" i="12"/>
  <c r="EZQ22" i="12"/>
  <c r="EZR22" i="12"/>
  <c r="EZS22" i="12"/>
  <c r="EZT22" i="12"/>
  <c r="EZU22" i="12"/>
  <c r="EZV22" i="12"/>
  <c r="EZW22" i="12"/>
  <c r="EZX22" i="12"/>
  <c r="EZY22" i="12"/>
  <c r="EZZ22" i="12"/>
  <c r="FAA22" i="12"/>
  <c r="FAB22" i="12"/>
  <c r="FAC22" i="12"/>
  <c r="FAD22" i="12"/>
  <c r="FAE22" i="12"/>
  <c r="FAF22" i="12"/>
  <c r="FAG22" i="12"/>
  <c r="FAH22" i="12"/>
  <c r="FAI22" i="12"/>
  <c r="FAJ22" i="12"/>
  <c r="FAK22" i="12"/>
  <c r="FAL22" i="12"/>
  <c r="FAM22" i="12"/>
  <c r="FAN22" i="12"/>
  <c r="FAO22" i="12"/>
  <c r="FAP22" i="12"/>
  <c r="FAQ22" i="12"/>
  <c r="FAR22" i="12"/>
  <c r="FAS22" i="12"/>
  <c r="FAT22" i="12"/>
  <c r="FAU22" i="12"/>
  <c r="FAV22" i="12"/>
  <c r="FAW22" i="12"/>
  <c r="FAX22" i="12"/>
  <c r="FAY22" i="12"/>
  <c r="FAZ22" i="12"/>
  <c r="FBA22" i="12"/>
  <c r="FBB22" i="12"/>
  <c r="FBC22" i="12"/>
  <c r="FBD22" i="12"/>
  <c r="FBE22" i="12"/>
  <c r="FBF22" i="12"/>
  <c r="FBG22" i="12"/>
  <c r="FBH22" i="12"/>
  <c r="FBI22" i="12"/>
  <c r="FBJ22" i="12"/>
  <c r="FBK22" i="12"/>
  <c r="FBL22" i="12"/>
  <c r="FBM22" i="12"/>
  <c r="FBN22" i="12"/>
  <c r="FBO22" i="12"/>
  <c r="FBP22" i="12"/>
  <c r="FBQ22" i="12"/>
  <c r="FBR22" i="12"/>
  <c r="FBS22" i="12"/>
  <c r="FBT22" i="12"/>
  <c r="FBU22" i="12"/>
  <c r="FBV22" i="12"/>
  <c r="FBW22" i="12"/>
  <c r="FBX22" i="12"/>
  <c r="FBY22" i="12"/>
  <c r="FBZ22" i="12"/>
  <c r="FCA22" i="12"/>
  <c r="FCB22" i="12"/>
  <c r="FCC22" i="12"/>
  <c r="FCD22" i="12"/>
  <c r="FCE22" i="12"/>
  <c r="FCF22" i="12"/>
  <c r="FCG22" i="12"/>
  <c r="FCH22" i="12"/>
  <c r="FCI22" i="12"/>
  <c r="FCJ22" i="12"/>
  <c r="FCK22" i="12"/>
  <c r="FCL22" i="12"/>
  <c r="FCM22" i="12"/>
  <c r="FCN22" i="12"/>
  <c r="FCO22" i="12"/>
  <c r="FCP22" i="12"/>
  <c r="FCQ22" i="12"/>
  <c r="FCR22" i="12"/>
  <c r="FCS22" i="12"/>
  <c r="FCT22" i="12"/>
  <c r="FCU22" i="12"/>
  <c r="FCV22" i="12"/>
  <c r="FCW22" i="12"/>
  <c r="FCX22" i="12"/>
  <c r="FCY22" i="12"/>
  <c r="FCZ22" i="12"/>
  <c r="FDA22" i="12"/>
  <c r="FDB22" i="12"/>
  <c r="FDC22" i="12"/>
  <c r="FDD22" i="12"/>
  <c r="FDE22" i="12"/>
  <c r="FDF22" i="12"/>
  <c r="FDG22" i="12"/>
  <c r="FDH22" i="12"/>
  <c r="FDI22" i="12"/>
  <c r="FDJ22" i="12"/>
  <c r="FDK22" i="12"/>
  <c r="FDL22" i="12"/>
  <c r="FDM22" i="12"/>
  <c r="FDN22" i="12"/>
  <c r="FDO22" i="12"/>
  <c r="FDP22" i="12"/>
  <c r="FDQ22" i="12"/>
  <c r="FDR22" i="12"/>
  <c r="FDS22" i="12"/>
  <c r="FDT22" i="12"/>
  <c r="FDU22" i="12"/>
  <c r="FDV22" i="12"/>
  <c r="FDW22" i="12"/>
  <c r="FDX22" i="12"/>
  <c r="FDY22" i="12"/>
  <c r="FDZ22" i="12"/>
  <c r="FEA22" i="12"/>
  <c r="FEB22" i="12"/>
  <c r="FEC22" i="12"/>
  <c r="FED22" i="12"/>
  <c r="FEE22" i="12"/>
  <c r="FEF22" i="12"/>
  <c r="FEG22" i="12"/>
  <c r="FEH22" i="12"/>
  <c r="FEI22" i="12"/>
  <c r="FEJ22" i="12"/>
  <c r="FEK22" i="12"/>
  <c r="FEL22" i="12"/>
  <c r="FEM22" i="12"/>
  <c r="FEN22" i="12"/>
  <c r="FEO22" i="12"/>
  <c r="FEP22" i="12"/>
  <c r="FEQ22" i="12"/>
  <c r="FER22" i="12"/>
  <c r="FES22" i="12"/>
  <c r="FET22" i="12"/>
  <c r="FEU22" i="12"/>
  <c r="FEV22" i="12"/>
  <c r="FEW22" i="12"/>
  <c r="FEX22" i="12"/>
  <c r="FEY22" i="12"/>
  <c r="FEZ22" i="12"/>
  <c r="FFA22" i="12"/>
  <c r="FFB22" i="12"/>
  <c r="FFC22" i="12"/>
  <c r="FFD22" i="12"/>
  <c r="FFE22" i="12"/>
  <c r="FFF22" i="12"/>
  <c r="FFG22" i="12"/>
  <c r="FFH22" i="12"/>
  <c r="FFI22" i="12"/>
  <c r="FFJ22" i="12"/>
  <c r="FFK22" i="12"/>
  <c r="FFL22" i="12"/>
  <c r="FFM22" i="12"/>
  <c r="FFN22" i="12"/>
  <c r="FFO22" i="12"/>
  <c r="FFP22" i="12"/>
  <c r="FFQ22" i="12"/>
  <c r="FFR22" i="12"/>
  <c r="FFS22" i="12"/>
  <c r="FFT22" i="12"/>
  <c r="FFU22" i="12"/>
  <c r="FFV22" i="12"/>
  <c r="FFW22" i="12"/>
  <c r="FFX22" i="12"/>
  <c r="FFY22" i="12"/>
  <c r="FFZ22" i="12"/>
  <c r="FGA22" i="12"/>
  <c r="FGB22" i="12"/>
  <c r="FGC22" i="12"/>
  <c r="FGD22" i="12"/>
  <c r="FGE22" i="12"/>
  <c r="FGF22" i="12"/>
  <c r="FGG22" i="12"/>
  <c r="FGH22" i="12"/>
  <c r="FGI22" i="12"/>
  <c r="FGJ22" i="12"/>
  <c r="FGK22" i="12"/>
  <c r="FGL22" i="12"/>
  <c r="FGM22" i="12"/>
  <c r="FGN22" i="12"/>
  <c r="FGO22" i="12"/>
  <c r="FGP22" i="12"/>
  <c r="FGQ22" i="12"/>
  <c r="FGR22" i="12"/>
  <c r="FGS22" i="12"/>
  <c r="FGT22" i="12"/>
  <c r="FGU22" i="12"/>
  <c r="FGV22" i="12"/>
  <c r="FGW22" i="12"/>
  <c r="FGX22" i="12"/>
  <c r="FGY22" i="12"/>
  <c r="FGZ22" i="12"/>
  <c r="FHA22" i="12"/>
  <c r="FHB22" i="12"/>
  <c r="FHC22" i="12"/>
  <c r="FHD22" i="12"/>
  <c r="FHE22" i="12"/>
  <c r="FHF22" i="12"/>
  <c r="FHG22" i="12"/>
  <c r="FHH22" i="12"/>
  <c r="FHI22" i="12"/>
  <c r="FHJ22" i="12"/>
  <c r="FHK22" i="12"/>
  <c r="FHL22" i="12"/>
  <c r="FHM22" i="12"/>
  <c r="FHN22" i="12"/>
  <c r="FHO22" i="12"/>
  <c r="FHP22" i="12"/>
  <c r="FHQ22" i="12"/>
  <c r="FHR22" i="12"/>
  <c r="FHS22" i="12"/>
  <c r="FHT22" i="12"/>
  <c r="FHU22" i="12"/>
  <c r="FHV22" i="12"/>
  <c r="FHW22" i="12"/>
  <c r="FHX22" i="12"/>
  <c r="FHY22" i="12"/>
  <c r="FHZ22" i="12"/>
  <c r="FIA22" i="12"/>
  <c r="FIB22" i="12"/>
  <c r="FIC22" i="12"/>
  <c r="FID22" i="12"/>
  <c r="FIE22" i="12"/>
  <c r="FIF22" i="12"/>
  <c r="FIG22" i="12"/>
  <c r="FIH22" i="12"/>
  <c r="FII22" i="12"/>
  <c r="FIJ22" i="12"/>
  <c r="FIK22" i="12"/>
  <c r="FIL22" i="12"/>
  <c r="FIM22" i="12"/>
  <c r="FIN22" i="12"/>
  <c r="FIO22" i="12"/>
  <c r="FIP22" i="12"/>
  <c r="FIQ22" i="12"/>
  <c r="FIR22" i="12"/>
  <c r="FIS22" i="12"/>
  <c r="FIT22" i="12"/>
  <c r="FIU22" i="12"/>
  <c r="FIV22" i="12"/>
  <c r="FIW22" i="12"/>
  <c r="FIX22" i="12"/>
  <c r="FIY22" i="12"/>
  <c r="FIZ22" i="12"/>
  <c r="FJA22" i="12"/>
  <c r="FJB22" i="12"/>
  <c r="FJC22" i="12"/>
  <c r="FJD22" i="12"/>
  <c r="FJE22" i="12"/>
  <c r="FJF22" i="12"/>
  <c r="FJG22" i="12"/>
  <c r="FJH22" i="12"/>
  <c r="FJI22" i="12"/>
  <c r="FJJ22" i="12"/>
  <c r="FJK22" i="12"/>
  <c r="FJL22" i="12"/>
  <c r="FJM22" i="12"/>
  <c r="FJN22" i="12"/>
  <c r="FJO22" i="12"/>
  <c r="FJP22" i="12"/>
  <c r="FJQ22" i="12"/>
  <c r="FJR22" i="12"/>
  <c r="FJS22" i="12"/>
  <c r="FJT22" i="12"/>
  <c r="FJU22" i="12"/>
  <c r="FJV22" i="12"/>
  <c r="FJW22" i="12"/>
  <c r="FJX22" i="12"/>
  <c r="FJY22" i="12"/>
  <c r="FJZ22" i="12"/>
  <c r="FKA22" i="12"/>
  <c r="FKB22" i="12"/>
  <c r="FKC22" i="12"/>
  <c r="FKD22" i="12"/>
  <c r="FKE22" i="12"/>
  <c r="FKF22" i="12"/>
  <c r="FKG22" i="12"/>
  <c r="FKH22" i="12"/>
  <c r="FKI22" i="12"/>
  <c r="FKJ22" i="12"/>
  <c r="FKK22" i="12"/>
  <c r="FKL22" i="12"/>
  <c r="FKM22" i="12"/>
  <c r="FKN22" i="12"/>
  <c r="FKO22" i="12"/>
  <c r="FKP22" i="12"/>
  <c r="FKQ22" i="12"/>
  <c r="FKR22" i="12"/>
  <c r="FKS22" i="12"/>
  <c r="FKT22" i="12"/>
  <c r="FKU22" i="12"/>
  <c r="FKV22" i="12"/>
  <c r="FKW22" i="12"/>
  <c r="FKX22" i="12"/>
  <c r="FKY22" i="12"/>
  <c r="FKZ22" i="12"/>
  <c r="FLA22" i="12"/>
  <c r="FLB22" i="12"/>
  <c r="FLC22" i="12"/>
  <c r="FLD22" i="12"/>
  <c r="FLE22" i="12"/>
  <c r="FLF22" i="12"/>
  <c r="FLG22" i="12"/>
  <c r="FLH22" i="12"/>
  <c r="FLI22" i="12"/>
  <c r="FLJ22" i="12"/>
  <c r="FLK22" i="12"/>
  <c r="FLL22" i="12"/>
  <c r="FLM22" i="12"/>
  <c r="FLN22" i="12"/>
  <c r="FLO22" i="12"/>
  <c r="FLP22" i="12"/>
  <c r="FLQ22" i="12"/>
  <c r="FLR22" i="12"/>
  <c r="FLS22" i="12"/>
  <c r="FLT22" i="12"/>
  <c r="FLU22" i="12"/>
  <c r="FLV22" i="12"/>
  <c r="FLW22" i="12"/>
  <c r="FLX22" i="12"/>
  <c r="FLY22" i="12"/>
  <c r="FLZ22" i="12"/>
  <c r="FMA22" i="12"/>
  <c r="FMB22" i="12"/>
  <c r="FMC22" i="12"/>
  <c r="FMD22" i="12"/>
  <c r="FME22" i="12"/>
  <c r="FMF22" i="12"/>
  <c r="FMG22" i="12"/>
  <c r="FMH22" i="12"/>
  <c r="FMI22" i="12"/>
  <c r="FMJ22" i="12"/>
  <c r="FMK22" i="12"/>
  <c r="FML22" i="12"/>
  <c r="FMM22" i="12"/>
  <c r="FMN22" i="12"/>
  <c r="FMO22" i="12"/>
  <c r="FMP22" i="12"/>
  <c r="FMQ22" i="12"/>
  <c r="FMR22" i="12"/>
  <c r="FMS22" i="12"/>
  <c r="FMT22" i="12"/>
  <c r="FMU22" i="12"/>
  <c r="FMV22" i="12"/>
  <c r="FMW22" i="12"/>
  <c r="FMX22" i="12"/>
  <c r="FMY22" i="12"/>
  <c r="FMZ22" i="12"/>
  <c r="FNA22" i="12"/>
  <c r="FNB22" i="12"/>
  <c r="FNC22" i="12"/>
  <c r="FND22" i="12"/>
  <c r="FNE22" i="12"/>
  <c r="FNF22" i="12"/>
  <c r="FNG22" i="12"/>
  <c r="FNH22" i="12"/>
  <c r="FNI22" i="12"/>
  <c r="FNJ22" i="12"/>
  <c r="FNK22" i="12"/>
  <c r="FNL22" i="12"/>
  <c r="FNM22" i="12"/>
  <c r="FNN22" i="12"/>
  <c r="FNO22" i="12"/>
  <c r="FNP22" i="12"/>
  <c r="FNQ22" i="12"/>
  <c r="FNR22" i="12"/>
  <c r="FNS22" i="12"/>
  <c r="FNT22" i="12"/>
  <c r="FNU22" i="12"/>
  <c r="FNV22" i="12"/>
  <c r="FNW22" i="12"/>
  <c r="FNX22" i="12"/>
  <c r="FNY22" i="12"/>
  <c r="FNZ22" i="12"/>
  <c r="FOA22" i="12"/>
  <c r="FOB22" i="12"/>
  <c r="FOC22" i="12"/>
  <c r="FOD22" i="12"/>
  <c r="FOE22" i="12"/>
  <c r="FOF22" i="12"/>
  <c r="FOG22" i="12"/>
  <c r="FOH22" i="12"/>
  <c r="FOI22" i="12"/>
  <c r="FOJ22" i="12"/>
  <c r="FOK22" i="12"/>
  <c r="FOL22" i="12"/>
  <c r="FOM22" i="12"/>
  <c r="FON22" i="12"/>
  <c r="FOO22" i="12"/>
  <c r="FOP22" i="12"/>
  <c r="FOQ22" i="12"/>
  <c r="FOR22" i="12"/>
  <c r="FOS22" i="12"/>
  <c r="FOT22" i="12"/>
  <c r="FOU22" i="12"/>
  <c r="FOV22" i="12"/>
  <c r="FOW22" i="12"/>
  <c r="FOX22" i="12"/>
  <c r="FOY22" i="12"/>
  <c r="FOZ22" i="12"/>
  <c r="FPA22" i="12"/>
  <c r="FPB22" i="12"/>
  <c r="FPC22" i="12"/>
  <c r="FPD22" i="12"/>
  <c r="FPE22" i="12"/>
  <c r="FPF22" i="12"/>
  <c r="FPG22" i="12"/>
  <c r="FPH22" i="12"/>
  <c r="FPI22" i="12"/>
  <c r="FPJ22" i="12"/>
  <c r="FPK22" i="12"/>
  <c r="FPL22" i="12"/>
  <c r="FPM22" i="12"/>
  <c r="FPN22" i="12"/>
  <c r="FPO22" i="12"/>
  <c r="FPP22" i="12"/>
  <c r="FPQ22" i="12"/>
  <c r="FPR22" i="12"/>
  <c r="FPS22" i="12"/>
  <c r="FPT22" i="12"/>
  <c r="FPU22" i="12"/>
  <c r="FPV22" i="12"/>
  <c r="FPW22" i="12"/>
  <c r="FPX22" i="12"/>
  <c r="FPY22" i="12"/>
  <c r="FPZ22" i="12"/>
  <c r="FQA22" i="12"/>
  <c r="FQB22" i="12"/>
  <c r="FQC22" i="12"/>
  <c r="FQD22" i="12"/>
  <c r="FQE22" i="12"/>
  <c r="FQF22" i="12"/>
  <c r="FQG22" i="12"/>
  <c r="FQH22" i="12"/>
  <c r="FQI22" i="12"/>
  <c r="FQJ22" i="12"/>
  <c r="FQK22" i="12"/>
  <c r="FQL22" i="12"/>
  <c r="FQM22" i="12"/>
  <c r="FQN22" i="12"/>
  <c r="FQO22" i="12"/>
  <c r="FQP22" i="12"/>
  <c r="FQQ22" i="12"/>
  <c r="FQR22" i="12"/>
  <c r="FQS22" i="12"/>
  <c r="FQT22" i="12"/>
  <c r="FQU22" i="12"/>
  <c r="FQV22" i="12"/>
  <c r="FQW22" i="12"/>
  <c r="FQX22" i="12"/>
  <c r="FQY22" i="12"/>
  <c r="FQZ22" i="12"/>
  <c r="FRA22" i="12"/>
  <c r="FRB22" i="12"/>
  <c r="FRC22" i="12"/>
  <c r="FRD22" i="12"/>
  <c r="FRE22" i="12"/>
  <c r="FRF22" i="12"/>
  <c r="FRG22" i="12"/>
  <c r="FRH22" i="12"/>
  <c r="FRI22" i="12"/>
  <c r="FRJ22" i="12"/>
  <c r="FRK22" i="12"/>
  <c r="FRL22" i="12"/>
  <c r="FRM22" i="12"/>
  <c r="FRN22" i="12"/>
  <c r="FRO22" i="12"/>
  <c r="FRP22" i="12"/>
  <c r="FRQ22" i="12"/>
  <c r="FRR22" i="12"/>
  <c r="FRS22" i="12"/>
  <c r="FRT22" i="12"/>
  <c r="FRU22" i="12"/>
  <c r="FRV22" i="12"/>
  <c r="FRW22" i="12"/>
  <c r="FRX22" i="12"/>
  <c r="FRY22" i="12"/>
  <c r="FRZ22" i="12"/>
  <c r="FSA22" i="12"/>
  <c r="FSB22" i="12"/>
  <c r="FSC22" i="12"/>
  <c r="FSD22" i="12"/>
  <c r="FSE22" i="12"/>
  <c r="FSF22" i="12"/>
  <c r="FSG22" i="12"/>
  <c r="FSH22" i="12"/>
  <c r="FSI22" i="12"/>
  <c r="FSJ22" i="12"/>
  <c r="FSK22" i="12"/>
  <c r="FSL22" i="12"/>
  <c r="FSM22" i="12"/>
  <c r="FSN22" i="12"/>
  <c r="FSO22" i="12"/>
  <c r="FSP22" i="12"/>
  <c r="FSQ22" i="12"/>
  <c r="FSR22" i="12"/>
  <c r="FSS22" i="12"/>
  <c r="FST22" i="12"/>
  <c r="FSU22" i="12"/>
  <c r="FSV22" i="12"/>
  <c r="FSW22" i="12"/>
  <c r="FSX22" i="12"/>
  <c r="FSY22" i="12"/>
  <c r="FSZ22" i="12"/>
  <c r="FTA22" i="12"/>
  <c r="FTB22" i="12"/>
  <c r="FTC22" i="12"/>
  <c r="FTD22" i="12"/>
  <c r="FTE22" i="12"/>
  <c r="FTF22" i="12"/>
  <c r="FTG22" i="12"/>
  <c r="FTH22" i="12"/>
  <c r="FTI22" i="12"/>
  <c r="FTJ22" i="12"/>
  <c r="FTK22" i="12"/>
  <c r="FTL22" i="12"/>
  <c r="FTM22" i="12"/>
  <c r="FTN22" i="12"/>
  <c r="FTO22" i="12"/>
  <c r="FTP22" i="12"/>
  <c r="FTQ22" i="12"/>
  <c r="FTR22" i="12"/>
  <c r="FTS22" i="12"/>
  <c r="FTT22" i="12"/>
  <c r="FTU22" i="12"/>
  <c r="FTV22" i="12"/>
  <c r="FTW22" i="12"/>
  <c r="FTX22" i="12"/>
  <c r="FTY22" i="12"/>
  <c r="FTZ22" i="12"/>
  <c r="FUA22" i="12"/>
  <c r="FUB22" i="12"/>
  <c r="FUC22" i="12"/>
  <c r="FUD22" i="12"/>
  <c r="FUE22" i="12"/>
  <c r="FUF22" i="12"/>
  <c r="FUG22" i="12"/>
  <c r="FUH22" i="12"/>
  <c r="FUI22" i="12"/>
  <c r="FUJ22" i="12"/>
  <c r="FUK22" i="12"/>
  <c r="FUL22" i="12"/>
  <c r="FUM22" i="12"/>
  <c r="FUN22" i="12"/>
  <c r="FUO22" i="12"/>
  <c r="FUP22" i="12"/>
  <c r="FUQ22" i="12"/>
  <c r="FUR22" i="12"/>
  <c r="FUS22" i="12"/>
  <c r="FUT22" i="12"/>
  <c r="FUU22" i="12"/>
  <c r="FUV22" i="12"/>
  <c r="FUW22" i="12"/>
  <c r="FUX22" i="12"/>
  <c r="FUY22" i="12"/>
  <c r="FUZ22" i="12"/>
  <c r="FVA22" i="12"/>
  <c r="FVB22" i="12"/>
  <c r="FVC22" i="12"/>
  <c r="FVD22" i="12"/>
  <c r="FVE22" i="12"/>
  <c r="FVF22" i="12"/>
  <c r="FVG22" i="12"/>
  <c r="FVH22" i="12"/>
  <c r="FVI22" i="12"/>
  <c r="FVJ22" i="12"/>
  <c r="FVK22" i="12"/>
  <c r="FVL22" i="12"/>
  <c r="FVM22" i="12"/>
  <c r="FVN22" i="12"/>
  <c r="FVO22" i="12"/>
  <c r="FVP22" i="12"/>
  <c r="FVQ22" i="12"/>
  <c r="FVR22" i="12"/>
  <c r="FVS22" i="12"/>
  <c r="FVT22" i="12"/>
  <c r="FVU22" i="12"/>
  <c r="FVV22" i="12"/>
  <c r="FVW22" i="12"/>
  <c r="FVX22" i="12"/>
  <c r="FVY22" i="12"/>
  <c r="FVZ22" i="12"/>
  <c r="FWA22" i="12"/>
  <c r="FWB22" i="12"/>
  <c r="FWC22" i="12"/>
  <c r="FWD22" i="12"/>
  <c r="FWE22" i="12"/>
  <c r="FWF22" i="12"/>
  <c r="FWG22" i="12"/>
  <c r="FWH22" i="12"/>
  <c r="FWI22" i="12"/>
  <c r="FWJ22" i="12"/>
  <c r="FWK22" i="12"/>
  <c r="FWL22" i="12"/>
  <c r="FWM22" i="12"/>
  <c r="FWN22" i="12"/>
  <c r="FWO22" i="12"/>
  <c r="FWP22" i="12"/>
  <c r="FWQ22" i="12"/>
  <c r="FWR22" i="12"/>
  <c r="FWS22" i="12"/>
  <c r="FWT22" i="12"/>
  <c r="FWU22" i="12"/>
  <c r="FWV22" i="12"/>
  <c r="FWW22" i="12"/>
  <c r="FWX22" i="12"/>
  <c r="FWY22" i="12"/>
  <c r="FWZ22" i="12"/>
  <c r="FXA22" i="12"/>
  <c r="FXB22" i="12"/>
  <c r="FXC22" i="12"/>
  <c r="FXD22" i="12"/>
  <c r="FXE22" i="12"/>
  <c r="FXF22" i="12"/>
  <c r="FXG22" i="12"/>
  <c r="FXH22" i="12"/>
  <c r="FXI22" i="12"/>
  <c r="FXJ22" i="12"/>
  <c r="FXK22" i="12"/>
  <c r="FXL22" i="12"/>
  <c r="FXM22" i="12"/>
  <c r="FXN22" i="12"/>
  <c r="FXO22" i="12"/>
  <c r="FXP22" i="12"/>
  <c r="FXQ22" i="12"/>
  <c r="FXR22" i="12"/>
  <c r="FXS22" i="12"/>
  <c r="FXT22" i="12"/>
  <c r="FXU22" i="12"/>
  <c r="FXV22" i="12"/>
  <c r="FXW22" i="12"/>
  <c r="FXX22" i="12"/>
  <c r="FXY22" i="12"/>
  <c r="FXZ22" i="12"/>
  <c r="FYA22" i="12"/>
  <c r="FYB22" i="12"/>
  <c r="FYC22" i="12"/>
  <c r="FYD22" i="12"/>
  <c r="FYE22" i="12"/>
  <c r="FYF22" i="12"/>
  <c r="FYG22" i="12"/>
  <c r="FYH22" i="12"/>
  <c r="FYI22" i="12"/>
  <c r="FYJ22" i="12"/>
  <c r="FYK22" i="12"/>
  <c r="FYL22" i="12"/>
  <c r="FYM22" i="12"/>
  <c r="FYN22" i="12"/>
  <c r="FYO22" i="12"/>
  <c r="FYP22" i="12"/>
  <c r="FYQ22" i="12"/>
  <c r="FYR22" i="12"/>
  <c r="FYS22" i="12"/>
  <c r="FYT22" i="12"/>
  <c r="FYU22" i="12"/>
  <c r="FYV22" i="12"/>
  <c r="FYW22" i="12"/>
  <c r="FYX22" i="12"/>
  <c r="FYY22" i="12"/>
  <c r="FYZ22" i="12"/>
  <c r="FZA22" i="12"/>
  <c r="FZB22" i="12"/>
  <c r="FZC22" i="12"/>
  <c r="FZD22" i="12"/>
  <c r="FZE22" i="12"/>
  <c r="FZF22" i="12"/>
  <c r="FZG22" i="12"/>
  <c r="FZH22" i="12"/>
  <c r="FZI22" i="12"/>
  <c r="FZJ22" i="12"/>
  <c r="FZK22" i="12"/>
  <c r="FZL22" i="12"/>
  <c r="FZM22" i="12"/>
  <c r="FZN22" i="12"/>
  <c r="FZO22" i="12"/>
  <c r="FZP22" i="12"/>
  <c r="FZQ22" i="12"/>
  <c r="FZR22" i="12"/>
  <c r="FZS22" i="12"/>
  <c r="FZT22" i="12"/>
  <c r="FZU22" i="12"/>
  <c r="FZV22" i="12"/>
  <c r="FZW22" i="12"/>
  <c r="FZX22" i="12"/>
  <c r="FZY22" i="12"/>
  <c r="FZZ22" i="12"/>
  <c r="GAA22" i="12"/>
  <c r="GAB22" i="12"/>
  <c r="GAC22" i="12"/>
  <c r="GAD22" i="12"/>
  <c r="GAE22" i="12"/>
  <c r="GAF22" i="12"/>
  <c r="GAG22" i="12"/>
  <c r="GAH22" i="12"/>
  <c r="GAI22" i="12"/>
  <c r="GAJ22" i="12"/>
  <c r="GAK22" i="12"/>
  <c r="GAL22" i="12"/>
  <c r="GAM22" i="12"/>
  <c r="GAN22" i="12"/>
  <c r="GAO22" i="12"/>
  <c r="GAP22" i="12"/>
  <c r="GAQ22" i="12"/>
  <c r="GAR22" i="12"/>
  <c r="GAS22" i="12"/>
  <c r="GAT22" i="12"/>
  <c r="GAU22" i="12"/>
  <c r="GAV22" i="12"/>
  <c r="GAW22" i="12"/>
  <c r="GAX22" i="12"/>
  <c r="GAY22" i="12"/>
  <c r="GAZ22" i="12"/>
  <c r="GBA22" i="12"/>
  <c r="GBB22" i="12"/>
  <c r="GBC22" i="12"/>
  <c r="GBD22" i="12"/>
  <c r="GBE22" i="12"/>
  <c r="GBF22" i="12"/>
  <c r="GBG22" i="12"/>
  <c r="GBH22" i="12"/>
  <c r="GBI22" i="12"/>
  <c r="GBJ22" i="12"/>
  <c r="GBK22" i="12"/>
  <c r="GBL22" i="12"/>
  <c r="GBM22" i="12"/>
  <c r="GBN22" i="12"/>
  <c r="GBO22" i="12"/>
  <c r="GBP22" i="12"/>
  <c r="GBQ22" i="12"/>
  <c r="GBR22" i="12"/>
  <c r="GBS22" i="12"/>
  <c r="GBT22" i="12"/>
  <c r="GBU22" i="12"/>
  <c r="GBV22" i="12"/>
  <c r="GBW22" i="12"/>
  <c r="GBX22" i="12"/>
  <c r="GBY22" i="12"/>
  <c r="GBZ22" i="12"/>
  <c r="GCA22" i="12"/>
  <c r="GCB22" i="12"/>
  <c r="GCC22" i="12"/>
  <c r="GCD22" i="12"/>
  <c r="GCE22" i="12"/>
  <c r="GCF22" i="12"/>
  <c r="GCG22" i="12"/>
  <c r="GCH22" i="12"/>
  <c r="GCI22" i="12"/>
  <c r="GCJ22" i="12"/>
  <c r="GCK22" i="12"/>
  <c r="GCL22" i="12"/>
  <c r="GCM22" i="12"/>
  <c r="GCN22" i="12"/>
  <c r="GCO22" i="12"/>
  <c r="GCP22" i="12"/>
  <c r="GCQ22" i="12"/>
  <c r="GCR22" i="12"/>
  <c r="GCS22" i="12"/>
  <c r="GCT22" i="12"/>
  <c r="GCU22" i="12"/>
  <c r="GCV22" i="12"/>
  <c r="GCW22" i="12"/>
  <c r="GCX22" i="12"/>
  <c r="GCY22" i="12"/>
  <c r="GCZ22" i="12"/>
  <c r="GDA22" i="12"/>
  <c r="GDB22" i="12"/>
  <c r="GDC22" i="12"/>
  <c r="GDD22" i="12"/>
  <c r="GDE22" i="12"/>
  <c r="GDF22" i="12"/>
  <c r="GDG22" i="12"/>
  <c r="GDH22" i="12"/>
  <c r="GDI22" i="12"/>
  <c r="GDJ22" i="12"/>
  <c r="GDK22" i="12"/>
  <c r="GDL22" i="12"/>
  <c r="GDM22" i="12"/>
  <c r="GDN22" i="12"/>
  <c r="GDO22" i="12"/>
  <c r="GDP22" i="12"/>
  <c r="GDQ22" i="12"/>
  <c r="GDR22" i="12"/>
  <c r="GDS22" i="12"/>
  <c r="GDT22" i="12"/>
  <c r="GDU22" i="12"/>
  <c r="GDV22" i="12"/>
  <c r="GDW22" i="12"/>
  <c r="GDX22" i="12"/>
  <c r="GDY22" i="12"/>
  <c r="GDZ22" i="12"/>
  <c r="GEA22" i="12"/>
  <c r="GEB22" i="12"/>
  <c r="GEC22" i="12"/>
  <c r="GED22" i="12"/>
  <c r="GEE22" i="12"/>
  <c r="GEF22" i="12"/>
  <c r="GEG22" i="12"/>
  <c r="GEH22" i="12"/>
  <c r="GEI22" i="12"/>
  <c r="GEJ22" i="12"/>
  <c r="GEK22" i="12"/>
  <c r="GEL22" i="12"/>
  <c r="GEM22" i="12"/>
  <c r="GEN22" i="12"/>
  <c r="GEO22" i="12"/>
  <c r="GEP22" i="12"/>
  <c r="GEQ22" i="12"/>
  <c r="GER22" i="12"/>
  <c r="GES22" i="12"/>
  <c r="GET22" i="12"/>
  <c r="GEU22" i="12"/>
  <c r="GEV22" i="12"/>
  <c r="GEW22" i="12"/>
  <c r="GEX22" i="12"/>
  <c r="GEY22" i="12"/>
  <c r="GEZ22" i="12"/>
  <c r="GFA22" i="12"/>
  <c r="GFB22" i="12"/>
  <c r="GFC22" i="12"/>
  <c r="GFD22" i="12"/>
  <c r="GFE22" i="12"/>
  <c r="GFF22" i="12"/>
  <c r="GFG22" i="12"/>
  <c r="GFH22" i="12"/>
  <c r="GFI22" i="12"/>
  <c r="GFJ22" i="12"/>
  <c r="GFK22" i="12"/>
  <c r="GFL22" i="12"/>
  <c r="GFM22" i="12"/>
  <c r="GFN22" i="12"/>
  <c r="GFO22" i="12"/>
  <c r="GFP22" i="12"/>
  <c r="GFQ22" i="12"/>
  <c r="GFR22" i="12"/>
  <c r="GFS22" i="12"/>
  <c r="GFT22" i="12"/>
  <c r="GFU22" i="12"/>
  <c r="GFV22" i="12"/>
  <c r="GFW22" i="12"/>
  <c r="GFX22" i="12"/>
  <c r="GFY22" i="12"/>
  <c r="GFZ22" i="12"/>
  <c r="GGA22" i="12"/>
  <c r="GGB22" i="12"/>
  <c r="GGC22" i="12"/>
  <c r="GGD22" i="12"/>
  <c r="GGE22" i="12"/>
  <c r="GGF22" i="12"/>
  <c r="GGG22" i="12"/>
  <c r="GGH22" i="12"/>
  <c r="GGI22" i="12"/>
  <c r="GGJ22" i="12"/>
  <c r="GGK22" i="12"/>
  <c r="GGL22" i="12"/>
  <c r="GGM22" i="12"/>
  <c r="GGN22" i="12"/>
  <c r="GGO22" i="12"/>
  <c r="GGP22" i="12"/>
  <c r="GGQ22" i="12"/>
  <c r="GGR22" i="12"/>
  <c r="GGS22" i="12"/>
  <c r="GGT22" i="12"/>
  <c r="GGU22" i="12"/>
  <c r="GGV22" i="12"/>
  <c r="GGW22" i="12"/>
  <c r="GGX22" i="12"/>
  <c r="GGY22" i="12"/>
  <c r="GGZ22" i="12"/>
  <c r="GHA22" i="12"/>
  <c r="GHB22" i="12"/>
  <c r="GHC22" i="12"/>
  <c r="GHD22" i="12"/>
  <c r="GHE22" i="12"/>
  <c r="GHF22" i="12"/>
  <c r="GHG22" i="12"/>
  <c r="GHH22" i="12"/>
  <c r="GHI22" i="12"/>
  <c r="GHJ22" i="12"/>
  <c r="GHK22" i="12"/>
  <c r="GHL22" i="12"/>
  <c r="GHM22" i="12"/>
  <c r="GHN22" i="12"/>
  <c r="GHO22" i="12"/>
  <c r="GHP22" i="12"/>
  <c r="GHQ22" i="12"/>
  <c r="GHR22" i="12"/>
  <c r="GHS22" i="12"/>
  <c r="GHT22" i="12"/>
  <c r="GHU22" i="12"/>
  <c r="GHV22" i="12"/>
  <c r="GHW22" i="12"/>
  <c r="GHX22" i="12"/>
  <c r="GHY22" i="12"/>
  <c r="GHZ22" i="12"/>
  <c r="GIA22" i="12"/>
  <c r="GIB22" i="12"/>
  <c r="GIC22" i="12"/>
  <c r="GID22" i="12"/>
  <c r="GIE22" i="12"/>
  <c r="GIF22" i="12"/>
  <c r="GIG22" i="12"/>
  <c r="GIH22" i="12"/>
  <c r="GII22" i="12"/>
  <c r="GIJ22" i="12"/>
  <c r="GIK22" i="12"/>
  <c r="GIL22" i="12"/>
  <c r="GIM22" i="12"/>
  <c r="GIN22" i="12"/>
  <c r="GIO22" i="12"/>
  <c r="GIP22" i="12"/>
  <c r="GIQ22" i="12"/>
  <c r="GIR22" i="12"/>
  <c r="GIS22" i="12"/>
  <c r="GIT22" i="12"/>
  <c r="GIU22" i="12"/>
  <c r="GIV22" i="12"/>
  <c r="GIW22" i="12"/>
  <c r="GIX22" i="12"/>
  <c r="GIY22" i="12"/>
  <c r="GIZ22" i="12"/>
  <c r="GJA22" i="12"/>
  <c r="GJB22" i="12"/>
  <c r="GJC22" i="12"/>
  <c r="GJD22" i="12"/>
  <c r="GJE22" i="12"/>
  <c r="GJF22" i="12"/>
  <c r="GJG22" i="12"/>
  <c r="GJH22" i="12"/>
  <c r="GJI22" i="12"/>
  <c r="GJJ22" i="12"/>
  <c r="GJK22" i="12"/>
  <c r="GJL22" i="12"/>
  <c r="GJM22" i="12"/>
  <c r="GJN22" i="12"/>
  <c r="GJO22" i="12"/>
  <c r="GJP22" i="12"/>
  <c r="GJQ22" i="12"/>
  <c r="GJR22" i="12"/>
  <c r="GJS22" i="12"/>
  <c r="GJT22" i="12"/>
  <c r="GJU22" i="12"/>
  <c r="GJV22" i="12"/>
  <c r="GJW22" i="12"/>
  <c r="GJX22" i="12"/>
  <c r="GJY22" i="12"/>
  <c r="GJZ22" i="12"/>
  <c r="GKA22" i="12"/>
  <c r="GKB22" i="12"/>
  <c r="GKC22" i="12"/>
  <c r="GKD22" i="12"/>
  <c r="GKE22" i="12"/>
  <c r="GKF22" i="12"/>
  <c r="GKG22" i="12"/>
  <c r="GKH22" i="12"/>
  <c r="GKI22" i="12"/>
  <c r="GKJ22" i="12"/>
  <c r="GKK22" i="12"/>
  <c r="GKL22" i="12"/>
  <c r="GKM22" i="12"/>
  <c r="GKN22" i="12"/>
  <c r="GKO22" i="12"/>
  <c r="GKP22" i="12"/>
  <c r="GKQ22" i="12"/>
  <c r="GKR22" i="12"/>
  <c r="GKS22" i="12"/>
  <c r="GKT22" i="12"/>
  <c r="GKU22" i="12"/>
  <c r="GKV22" i="12"/>
  <c r="GKW22" i="12"/>
  <c r="GKX22" i="12"/>
  <c r="GKY22" i="12"/>
  <c r="GKZ22" i="12"/>
  <c r="GLA22" i="12"/>
  <c r="GLB22" i="12"/>
  <c r="GLC22" i="12"/>
  <c r="GLD22" i="12"/>
  <c r="GLE22" i="12"/>
  <c r="GLF22" i="12"/>
  <c r="GLG22" i="12"/>
  <c r="GLH22" i="12"/>
  <c r="GLI22" i="12"/>
  <c r="GLJ22" i="12"/>
  <c r="GLK22" i="12"/>
  <c r="GLL22" i="12"/>
  <c r="GLM22" i="12"/>
  <c r="GLN22" i="12"/>
  <c r="GLO22" i="12"/>
  <c r="GLP22" i="12"/>
  <c r="GLQ22" i="12"/>
  <c r="GLR22" i="12"/>
  <c r="GLS22" i="12"/>
  <c r="GLT22" i="12"/>
  <c r="GLU22" i="12"/>
  <c r="GLV22" i="12"/>
  <c r="GLW22" i="12"/>
  <c r="GLX22" i="12"/>
  <c r="GLY22" i="12"/>
  <c r="GLZ22" i="12"/>
  <c r="GMA22" i="12"/>
  <c r="GMB22" i="12"/>
  <c r="GMC22" i="12"/>
  <c r="GMD22" i="12"/>
  <c r="GME22" i="12"/>
  <c r="GMF22" i="12"/>
  <c r="GMG22" i="12"/>
  <c r="GMH22" i="12"/>
  <c r="GMI22" i="12"/>
  <c r="GMJ22" i="12"/>
  <c r="GMK22" i="12"/>
  <c r="GML22" i="12"/>
  <c r="GMM22" i="12"/>
  <c r="GMN22" i="12"/>
  <c r="GMO22" i="12"/>
  <c r="GMP22" i="12"/>
  <c r="GMQ22" i="12"/>
  <c r="GMR22" i="12"/>
  <c r="GMS22" i="12"/>
  <c r="GMT22" i="12"/>
  <c r="GMU22" i="12"/>
  <c r="GMV22" i="12"/>
  <c r="GMW22" i="12"/>
  <c r="GMX22" i="12"/>
  <c r="GMY22" i="12"/>
  <c r="GMZ22" i="12"/>
  <c r="GNA22" i="12"/>
  <c r="GNB22" i="12"/>
  <c r="GNC22" i="12"/>
  <c r="GND22" i="12"/>
  <c r="GNE22" i="12"/>
  <c r="GNF22" i="12"/>
  <c r="GNG22" i="12"/>
  <c r="GNH22" i="12"/>
  <c r="GNI22" i="12"/>
  <c r="GNJ22" i="12"/>
  <c r="GNK22" i="12"/>
  <c r="GNL22" i="12"/>
  <c r="GNM22" i="12"/>
  <c r="GNN22" i="12"/>
  <c r="GNO22" i="12"/>
  <c r="GNP22" i="12"/>
  <c r="GNQ22" i="12"/>
  <c r="GNR22" i="12"/>
  <c r="GNS22" i="12"/>
  <c r="GNT22" i="12"/>
  <c r="GNU22" i="12"/>
  <c r="GNV22" i="12"/>
  <c r="GNW22" i="12"/>
  <c r="GNX22" i="12"/>
  <c r="GNY22" i="12"/>
  <c r="GNZ22" i="12"/>
  <c r="GOA22" i="12"/>
  <c r="GOB22" i="12"/>
  <c r="GOC22" i="12"/>
  <c r="GOD22" i="12"/>
  <c r="GOE22" i="12"/>
  <c r="GOF22" i="12"/>
  <c r="GOG22" i="12"/>
  <c r="GOH22" i="12"/>
  <c r="GOI22" i="12"/>
  <c r="GOJ22" i="12"/>
  <c r="GOK22" i="12"/>
  <c r="GOL22" i="12"/>
  <c r="GOM22" i="12"/>
  <c r="GON22" i="12"/>
  <c r="GOO22" i="12"/>
  <c r="GOP22" i="12"/>
  <c r="GOQ22" i="12"/>
  <c r="GOR22" i="12"/>
  <c r="GOS22" i="12"/>
  <c r="GOT22" i="12"/>
  <c r="GOU22" i="12"/>
  <c r="GOV22" i="12"/>
  <c r="GOW22" i="12"/>
  <c r="GOX22" i="12"/>
  <c r="GOY22" i="12"/>
  <c r="GOZ22" i="12"/>
  <c r="GPA22" i="12"/>
  <c r="GPB22" i="12"/>
  <c r="GPC22" i="12"/>
  <c r="GPD22" i="12"/>
  <c r="GPE22" i="12"/>
  <c r="GPF22" i="12"/>
  <c r="GPG22" i="12"/>
  <c r="GPH22" i="12"/>
  <c r="GPI22" i="12"/>
  <c r="GPJ22" i="12"/>
  <c r="GPK22" i="12"/>
  <c r="GPL22" i="12"/>
  <c r="GPM22" i="12"/>
  <c r="GPN22" i="12"/>
  <c r="GPO22" i="12"/>
  <c r="GPP22" i="12"/>
  <c r="GPQ22" i="12"/>
  <c r="GPR22" i="12"/>
  <c r="GPS22" i="12"/>
  <c r="GPT22" i="12"/>
  <c r="GPU22" i="12"/>
  <c r="GPV22" i="12"/>
  <c r="GPW22" i="12"/>
  <c r="GPX22" i="12"/>
  <c r="GPY22" i="12"/>
  <c r="GPZ22" i="12"/>
  <c r="GQA22" i="12"/>
  <c r="GQB22" i="12"/>
  <c r="GQC22" i="12"/>
  <c r="GQD22" i="12"/>
  <c r="GQE22" i="12"/>
  <c r="GQF22" i="12"/>
  <c r="GQG22" i="12"/>
  <c r="GQH22" i="12"/>
  <c r="GQI22" i="12"/>
  <c r="GQJ22" i="12"/>
  <c r="GQK22" i="12"/>
  <c r="GQL22" i="12"/>
  <c r="GQM22" i="12"/>
  <c r="GQN22" i="12"/>
  <c r="GQO22" i="12"/>
  <c r="GQP22" i="12"/>
  <c r="GQQ22" i="12"/>
  <c r="GQR22" i="12"/>
  <c r="GQS22" i="12"/>
  <c r="GQT22" i="12"/>
  <c r="GQU22" i="12"/>
  <c r="GQV22" i="12"/>
  <c r="GQW22" i="12"/>
  <c r="GQX22" i="12"/>
  <c r="GQY22" i="12"/>
  <c r="GQZ22" i="12"/>
  <c r="GRA22" i="12"/>
  <c r="GRB22" i="12"/>
  <c r="GRC22" i="12"/>
  <c r="GRD22" i="12"/>
  <c r="GRE22" i="12"/>
  <c r="GRF22" i="12"/>
  <c r="GRG22" i="12"/>
  <c r="GRH22" i="12"/>
  <c r="GRI22" i="12"/>
  <c r="GRJ22" i="12"/>
  <c r="GRK22" i="12"/>
  <c r="GRL22" i="12"/>
  <c r="GRM22" i="12"/>
  <c r="GRN22" i="12"/>
  <c r="GRO22" i="12"/>
  <c r="GRP22" i="12"/>
  <c r="GRQ22" i="12"/>
  <c r="GRR22" i="12"/>
  <c r="GRS22" i="12"/>
  <c r="GRT22" i="12"/>
  <c r="GRU22" i="12"/>
  <c r="GRV22" i="12"/>
  <c r="GRW22" i="12"/>
  <c r="GRX22" i="12"/>
  <c r="GRY22" i="12"/>
  <c r="GRZ22" i="12"/>
  <c r="GSA22" i="12"/>
  <c r="GSB22" i="12"/>
  <c r="GSC22" i="12"/>
  <c r="GSD22" i="12"/>
  <c r="GSE22" i="12"/>
  <c r="GSF22" i="12"/>
  <c r="GSG22" i="12"/>
  <c r="GSH22" i="12"/>
  <c r="GSI22" i="12"/>
  <c r="GSJ22" i="12"/>
  <c r="GSK22" i="12"/>
  <c r="GSL22" i="12"/>
  <c r="GSM22" i="12"/>
  <c r="GSN22" i="12"/>
  <c r="GSO22" i="12"/>
  <c r="GSP22" i="12"/>
  <c r="GSQ22" i="12"/>
  <c r="GSR22" i="12"/>
  <c r="GSS22" i="12"/>
  <c r="GST22" i="12"/>
  <c r="GSU22" i="12"/>
  <c r="GSV22" i="12"/>
  <c r="GSW22" i="12"/>
  <c r="GSX22" i="12"/>
  <c r="GSY22" i="12"/>
  <c r="GSZ22" i="12"/>
  <c r="GTA22" i="12"/>
  <c r="GTB22" i="12"/>
  <c r="GTC22" i="12"/>
  <c r="GTD22" i="12"/>
  <c r="GTE22" i="12"/>
  <c r="GTF22" i="12"/>
  <c r="GTG22" i="12"/>
  <c r="GTH22" i="12"/>
  <c r="GTI22" i="12"/>
  <c r="GTJ22" i="12"/>
  <c r="GTK22" i="12"/>
  <c r="GTL22" i="12"/>
  <c r="GTM22" i="12"/>
  <c r="GTN22" i="12"/>
  <c r="GTO22" i="12"/>
  <c r="GTP22" i="12"/>
  <c r="GTQ22" i="12"/>
  <c r="GTR22" i="12"/>
  <c r="GTS22" i="12"/>
  <c r="GTT22" i="12"/>
  <c r="GTU22" i="12"/>
  <c r="GTV22" i="12"/>
  <c r="GTW22" i="12"/>
  <c r="GTX22" i="12"/>
  <c r="GTY22" i="12"/>
  <c r="GTZ22" i="12"/>
  <c r="GUA22" i="12"/>
  <c r="GUB22" i="12"/>
  <c r="GUC22" i="12"/>
  <c r="GUD22" i="12"/>
  <c r="GUE22" i="12"/>
  <c r="GUF22" i="12"/>
  <c r="GUG22" i="12"/>
  <c r="GUH22" i="12"/>
  <c r="GUI22" i="12"/>
  <c r="GUJ22" i="12"/>
  <c r="GUK22" i="12"/>
  <c r="GUL22" i="12"/>
  <c r="GUM22" i="12"/>
  <c r="GUN22" i="12"/>
  <c r="GUO22" i="12"/>
  <c r="GUP22" i="12"/>
  <c r="GUQ22" i="12"/>
  <c r="GUR22" i="12"/>
  <c r="GUS22" i="12"/>
  <c r="GUT22" i="12"/>
  <c r="GUU22" i="12"/>
  <c r="GUV22" i="12"/>
  <c r="GUW22" i="12"/>
  <c r="GUX22" i="12"/>
  <c r="GUY22" i="12"/>
  <c r="GUZ22" i="12"/>
  <c r="GVA22" i="12"/>
  <c r="GVB22" i="12"/>
  <c r="GVC22" i="12"/>
  <c r="GVD22" i="12"/>
  <c r="GVE22" i="12"/>
  <c r="GVF22" i="12"/>
  <c r="GVG22" i="12"/>
  <c r="GVH22" i="12"/>
  <c r="GVI22" i="12"/>
  <c r="GVJ22" i="12"/>
  <c r="GVK22" i="12"/>
  <c r="GVL22" i="12"/>
  <c r="GVM22" i="12"/>
  <c r="GVN22" i="12"/>
  <c r="GVO22" i="12"/>
  <c r="GVP22" i="12"/>
  <c r="GVQ22" i="12"/>
  <c r="GVR22" i="12"/>
  <c r="GVS22" i="12"/>
  <c r="GVT22" i="12"/>
  <c r="GVU22" i="12"/>
  <c r="GVV22" i="12"/>
  <c r="GVW22" i="12"/>
  <c r="GVX22" i="12"/>
  <c r="GVY22" i="12"/>
  <c r="GVZ22" i="12"/>
  <c r="GWA22" i="12"/>
  <c r="GWB22" i="12"/>
  <c r="GWC22" i="12"/>
  <c r="GWD22" i="12"/>
  <c r="GWE22" i="12"/>
  <c r="GWF22" i="12"/>
  <c r="GWG22" i="12"/>
  <c r="GWH22" i="12"/>
  <c r="GWI22" i="12"/>
  <c r="GWJ22" i="12"/>
  <c r="GWK22" i="12"/>
  <c r="GWL22" i="12"/>
  <c r="GWM22" i="12"/>
  <c r="GWN22" i="12"/>
  <c r="GWO22" i="12"/>
  <c r="GWP22" i="12"/>
  <c r="GWQ22" i="12"/>
  <c r="GWR22" i="12"/>
  <c r="GWS22" i="12"/>
  <c r="GWT22" i="12"/>
  <c r="GWU22" i="12"/>
  <c r="GWV22" i="12"/>
  <c r="GWW22" i="12"/>
  <c r="GWX22" i="12"/>
  <c r="GWY22" i="12"/>
  <c r="GWZ22" i="12"/>
  <c r="GXA22" i="12"/>
  <c r="GXB22" i="12"/>
  <c r="GXC22" i="12"/>
  <c r="GXD22" i="12"/>
  <c r="GXE22" i="12"/>
  <c r="GXF22" i="12"/>
  <c r="GXG22" i="12"/>
  <c r="GXH22" i="12"/>
  <c r="GXI22" i="12"/>
  <c r="GXJ22" i="12"/>
  <c r="GXK22" i="12"/>
  <c r="GXL22" i="12"/>
  <c r="GXM22" i="12"/>
  <c r="GXN22" i="12"/>
  <c r="GXO22" i="12"/>
  <c r="GXP22" i="12"/>
  <c r="GXQ22" i="12"/>
  <c r="GXR22" i="12"/>
  <c r="GXS22" i="12"/>
  <c r="GXT22" i="12"/>
  <c r="GXU22" i="12"/>
  <c r="GXV22" i="12"/>
  <c r="GXW22" i="12"/>
  <c r="GXX22" i="12"/>
  <c r="GXY22" i="12"/>
  <c r="GXZ22" i="12"/>
  <c r="GYA22" i="12"/>
  <c r="GYB22" i="12"/>
  <c r="GYC22" i="12"/>
  <c r="GYD22" i="12"/>
  <c r="GYE22" i="12"/>
  <c r="GYF22" i="12"/>
  <c r="GYG22" i="12"/>
  <c r="GYH22" i="12"/>
  <c r="GYI22" i="12"/>
  <c r="GYJ22" i="12"/>
  <c r="GYK22" i="12"/>
  <c r="GYL22" i="12"/>
  <c r="GYM22" i="12"/>
  <c r="GYN22" i="12"/>
  <c r="GYO22" i="12"/>
  <c r="GYP22" i="12"/>
  <c r="GYQ22" i="12"/>
  <c r="GYR22" i="12"/>
  <c r="GYS22" i="12"/>
  <c r="GYT22" i="12"/>
  <c r="GYU22" i="12"/>
  <c r="GYV22" i="12"/>
  <c r="GYW22" i="12"/>
  <c r="GYX22" i="12"/>
  <c r="GYY22" i="12"/>
  <c r="GYZ22" i="12"/>
  <c r="GZA22" i="12"/>
  <c r="GZB22" i="12"/>
  <c r="GZC22" i="12"/>
  <c r="GZD22" i="12"/>
  <c r="GZE22" i="12"/>
  <c r="GZF22" i="12"/>
  <c r="GZG22" i="12"/>
  <c r="GZH22" i="12"/>
  <c r="GZI22" i="12"/>
  <c r="GZJ22" i="12"/>
  <c r="GZK22" i="12"/>
  <c r="GZL22" i="12"/>
  <c r="GZM22" i="12"/>
  <c r="GZN22" i="12"/>
  <c r="GZO22" i="12"/>
  <c r="GZP22" i="12"/>
  <c r="GZQ22" i="12"/>
  <c r="GZR22" i="12"/>
  <c r="GZS22" i="12"/>
  <c r="GZT22" i="12"/>
  <c r="GZU22" i="12"/>
  <c r="GZV22" i="12"/>
  <c r="GZW22" i="12"/>
  <c r="GZX22" i="12"/>
  <c r="GZY22" i="12"/>
  <c r="GZZ22" i="12"/>
  <c r="HAA22" i="12"/>
  <c r="HAB22" i="12"/>
  <c r="HAC22" i="12"/>
  <c r="HAD22" i="12"/>
  <c r="HAE22" i="12"/>
  <c r="HAF22" i="12"/>
  <c r="HAG22" i="12"/>
  <c r="HAH22" i="12"/>
  <c r="HAI22" i="12"/>
  <c r="HAJ22" i="12"/>
  <c r="HAK22" i="12"/>
  <c r="HAL22" i="12"/>
  <c r="HAM22" i="12"/>
  <c r="HAN22" i="12"/>
  <c r="HAO22" i="12"/>
  <c r="HAP22" i="12"/>
  <c r="HAQ22" i="12"/>
  <c r="HAR22" i="12"/>
  <c r="HAS22" i="12"/>
  <c r="HAT22" i="12"/>
  <c r="HAU22" i="12"/>
  <c r="HAV22" i="12"/>
  <c r="HAW22" i="12"/>
  <c r="HAX22" i="12"/>
  <c r="HAY22" i="12"/>
  <c r="HAZ22" i="12"/>
  <c r="HBA22" i="12"/>
  <c r="HBB22" i="12"/>
  <c r="HBC22" i="12"/>
  <c r="HBD22" i="12"/>
  <c r="HBE22" i="12"/>
  <c r="HBF22" i="12"/>
  <c r="HBG22" i="12"/>
  <c r="HBH22" i="12"/>
  <c r="HBI22" i="12"/>
  <c r="HBJ22" i="12"/>
  <c r="HBK22" i="12"/>
  <c r="HBL22" i="12"/>
  <c r="HBM22" i="12"/>
  <c r="HBN22" i="12"/>
  <c r="HBO22" i="12"/>
  <c r="HBP22" i="12"/>
  <c r="HBQ22" i="12"/>
  <c r="HBR22" i="12"/>
  <c r="HBS22" i="12"/>
  <c r="HBT22" i="12"/>
  <c r="HBU22" i="12"/>
  <c r="HBV22" i="12"/>
  <c r="HBW22" i="12"/>
  <c r="HBX22" i="12"/>
  <c r="HBY22" i="12"/>
  <c r="HBZ22" i="12"/>
  <c r="HCA22" i="12"/>
  <c r="HCB22" i="12"/>
  <c r="HCC22" i="12"/>
  <c r="HCD22" i="12"/>
  <c r="HCE22" i="12"/>
  <c r="HCF22" i="12"/>
  <c r="HCG22" i="12"/>
  <c r="HCH22" i="12"/>
  <c r="HCI22" i="12"/>
  <c r="HCJ22" i="12"/>
  <c r="HCK22" i="12"/>
  <c r="HCL22" i="12"/>
  <c r="HCM22" i="12"/>
  <c r="HCN22" i="12"/>
  <c r="HCO22" i="12"/>
  <c r="HCP22" i="12"/>
  <c r="HCQ22" i="12"/>
  <c r="HCR22" i="12"/>
  <c r="HCS22" i="12"/>
  <c r="HCT22" i="12"/>
  <c r="HCU22" i="12"/>
  <c r="HCV22" i="12"/>
  <c r="HCW22" i="12"/>
  <c r="HCX22" i="12"/>
  <c r="HCY22" i="12"/>
  <c r="HCZ22" i="12"/>
  <c r="HDA22" i="12"/>
  <c r="HDB22" i="12"/>
  <c r="HDC22" i="12"/>
  <c r="HDD22" i="12"/>
  <c r="HDE22" i="12"/>
  <c r="HDF22" i="12"/>
  <c r="HDG22" i="12"/>
  <c r="HDH22" i="12"/>
  <c r="HDI22" i="12"/>
  <c r="HDJ22" i="12"/>
  <c r="HDK22" i="12"/>
  <c r="HDL22" i="12"/>
  <c r="HDM22" i="12"/>
  <c r="HDN22" i="12"/>
  <c r="HDO22" i="12"/>
  <c r="HDP22" i="12"/>
  <c r="HDQ22" i="12"/>
  <c r="HDR22" i="12"/>
  <c r="HDS22" i="12"/>
  <c r="HDT22" i="12"/>
  <c r="HDU22" i="12"/>
  <c r="HDV22" i="12"/>
  <c r="HDW22" i="12"/>
  <c r="HDX22" i="12"/>
  <c r="HDY22" i="12"/>
  <c r="HDZ22" i="12"/>
  <c r="HEA22" i="12"/>
  <c r="HEB22" i="12"/>
  <c r="HEC22" i="12"/>
  <c r="HED22" i="12"/>
  <c r="HEE22" i="12"/>
  <c r="HEF22" i="12"/>
  <c r="HEG22" i="12"/>
  <c r="HEH22" i="12"/>
  <c r="HEI22" i="12"/>
  <c r="HEJ22" i="12"/>
  <c r="HEK22" i="12"/>
  <c r="HEL22" i="12"/>
  <c r="HEM22" i="12"/>
  <c r="HEN22" i="12"/>
  <c r="HEO22" i="12"/>
  <c r="HEP22" i="12"/>
  <c r="HEQ22" i="12"/>
  <c r="HER22" i="12"/>
  <c r="HES22" i="12"/>
  <c r="HET22" i="12"/>
  <c r="HEU22" i="12"/>
  <c r="HEV22" i="12"/>
  <c r="HEW22" i="12"/>
  <c r="HEX22" i="12"/>
  <c r="HEY22" i="12"/>
  <c r="HEZ22" i="12"/>
  <c r="HFA22" i="12"/>
  <c r="HFB22" i="12"/>
  <c r="HFC22" i="12"/>
  <c r="HFD22" i="12"/>
  <c r="HFE22" i="12"/>
  <c r="HFF22" i="12"/>
  <c r="HFG22" i="12"/>
  <c r="HFH22" i="12"/>
  <c r="HFI22" i="12"/>
  <c r="HFJ22" i="12"/>
  <c r="HFK22" i="12"/>
  <c r="HFL22" i="12"/>
  <c r="HFM22" i="12"/>
  <c r="HFN22" i="12"/>
  <c r="HFO22" i="12"/>
  <c r="HFP22" i="12"/>
  <c r="HFQ22" i="12"/>
  <c r="HFR22" i="12"/>
  <c r="HFS22" i="12"/>
  <c r="HFT22" i="12"/>
  <c r="HFU22" i="12"/>
  <c r="HFV22" i="12"/>
  <c r="HFW22" i="12"/>
  <c r="HFX22" i="12"/>
  <c r="HFY22" i="12"/>
  <c r="HFZ22" i="12"/>
  <c r="HGA22" i="12"/>
  <c r="HGB22" i="12"/>
  <c r="HGC22" i="12"/>
  <c r="HGD22" i="12"/>
  <c r="HGE22" i="12"/>
  <c r="HGF22" i="12"/>
  <c r="HGG22" i="12"/>
  <c r="HGH22" i="12"/>
  <c r="HGI22" i="12"/>
  <c r="HGJ22" i="12"/>
  <c r="HGK22" i="12"/>
  <c r="HGL22" i="12"/>
  <c r="HGM22" i="12"/>
  <c r="HGN22" i="12"/>
  <c r="HGO22" i="12"/>
  <c r="HGP22" i="12"/>
  <c r="HGQ22" i="12"/>
  <c r="HGR22" i="12"/>
  <c r="HGS22" i="12"/>
  <c r="HGT22" i="12"/>
  <c r="HGU22" i="12"/>
  <c r="HGV22" i="12"/>
  <c r="HGW22" i="12"/>
  <c r="HGX22" i="12"/>
  <c r="HGY22" i="12"/>
  <c r="HGZ22" i="12"/>
  <c r="HHA22" i="12"/>
  <c r="HHB22" i="12"/>
  <c r="HHC22" i="12"/>
  <c r="HHD22" i="12"/>
  <c r="HHE22" i="12"/>
  <c r="HHF22" i="12"/>
  <c r="HHG22" i="12"/>
  <c r="HHH22" i="12"/>
  <c r="HHI22" i="12"/>
  <c r="HHJ22" i="12"/>
  <c r="HHK22" i="12"/>
  <c r="HHL22" i="12"/>
  <c r="HHM22" i="12"/>
  <c r="HHN22" i="12"/>
  <c r="HHO22" i="12"/>
  <c r="HHP22" i="12"/>
  <c r="HHQ22" i="12"/>
  <c r="HHR22" i="12"/>
  <c r="HHS22" i="12"/>
  <c r="HHT22" i="12"/>
  <c r="HHU22" i="12"/>
  <c r="HHV22" i="12"/>
  <c r="HHW22" i="12"/>
  <c r="HHX22" i="12"/>
  <c r="HHY22" i="12"/>
  <c r="HHZ22" i="12"/>
  <c r="HIA22" i="12"/>
  <c r="HIB22" i="12"/>
  <c r="HIC22" i="12"/>
  <c r="HID22" i="12"/>
  <c r="HIE22" i="12"/>
  <c r="HIF22" i="12"/>
  <c r="HIG22" i="12"/>
  <c r="HIH22" i="12"/>
  <c r="HII22" i="12"/>
  <c r="HIJ22" i="12"/>
  <c r="HIK22" i="12"/>
  <c r="HIL22" i="12"/>
  <c r="HIM22" i="12"/>
  <c r="HIN22" i="12"/>
  <c r="HIO22" i="12"/>
  <c r="HIP22" i="12"/>
  <c r="HIQ22" i="12"/>
  <c r="HIR22" i="12"/>
  <c r="HIS22" i="12"/>
  <c r="HIT22" i="12"/>
  <c r="HIU22" i="12"/>
  <c r="HIV22" i="12"/>
  <c r="HIW22" i="12"/>
  <c r="HIX22" i="12"/>
  <c r="HIY22" i="12"/>
  <c r="HIZ22" i="12"/>
  <c r="HJA22" i="12"/>
  <c r="HJB22" i="12"/>
  <c r="HJC22" i="12"/>
  <c r="HJD22" i="12"/>
  <c r="HJE22" i="12"/>
  <c r="HJF22" i="12"/>
  <c r="HJG22" i="12"/>
  <c r="HJH22" i="12"/>
  <c r="HJI22" i="12"/>
  <c r="HJJ22" i="12"/>
  <c r="HJK22" i="12"/>
  <c r="HJL22" i="12"/>
  <c r="HJM22" i="12"/>
  <c r="HJN22" i="12"/>
  <c r="HJO22" i="12"/>
  <c r="HJP22" i="12"/>
  <c r="HJQ22" i="12"/>
  <c r="HJR22" i="12"/>
  <c r="HJS22" i="12"/>
  <c r="HJT22" i="12"/>
  <c r="HJU22" i="12"/>
  <c r="HJV22" i="12"/>
  <c r="HJW22" i="12"/>
  <c r="HJX22" i="12"/>
  <c r="HJY22" i="12"/>
  <c r="HJZ22" i="12"/>
  <c r="HKA22" i="12"/>
  <c r="HKB22" i="12"/>
  <c r="HKC22" i="12"/>
  <c r="HKD22" i="12"/>
  <c r="HKE22" i="12"/>
  <c r="HKF22" i="12"/>
  <c r="HKG22" i="12"/>
  <c r="HKH22" i="12"/>
  <c r="HKI22" i="12"/>
  <c r="HKJ22" i="12"/>
  <c r="HKK22" i="12"/>
  <c r="HKL22" i="12"/>
  <c r="HKM22" i="12"/>
  <c r="HKN22" i="12"/>
  <c r="HKO22" i="12"/>
  <c r="HKP22" i="12"/>
  <c r="HKQ22" i="12"/>
  <c r="HKR22" i="12"/>
  <c r="HKS22" i="12"/>
  <c r="HKT22" i="12"/>
  <c r="HKU22" i="12"/>
  <c r="HKV22" i="12"/>
  <c r="HKW22" i="12"/>
  <c r="HKX22" i="12"/>
  <c r="HKY22" i="12"/>
  <c r="HKZ22" i="12"/>
  <c r="HLA22" i="12"/>
  <c r="HLB22" i="12"/>
  <c r="HLC22" i="12"/>
  <c r="HLD22" i="12"/>
  <c r="HLE22" i="12"/>
  <c r="HLF22" i="12"/>
  <c r="HLG22" i="12"/>
  <c r="HLH22" i="12"/>
  <c r="HLI22" i="12"/>
  <c r="HLJ22" i="12"/>
  <c r="HLK22" i="12"/>
  <c r="HLL22" i="12"/>
  <c r="HLM22" i="12"/>
  <c r="HLN22" i="12"/>
  <c r="HLO22" i="12"/>
  <c r="HLP22" i="12"/>
  <c r="HLQ22" i="12"/>
  <c r="HLR22" i="12"/>
  <c r="HLS22" i="12"/>
  <c r="HLT22" i="12"/>
  <c r="HLU22" i="12"/>
  <c r="HLV22" i="12"/>
  <c r="HLW22" i="12"/>
  <c r="HLX22" i="12"/>
  <c r="HLY22" i="12"/>
  <c r="HLZ22" i="12"/>
  <c r="HMA22" i="12"/>
  <c r="HMB22" i="12"/>
  <c r="HMC22" i="12"/>
  <c r="HMD22" i="12"/>
  <c r="HME22" i="12"/>
  <c r="HMF22" i="12"/>
  <c r="HMG22" i="12"/>
  <c r="HMH22" i="12"/>
  <c r="HMI22" i="12"/>
  <c r="HMJ22" i="12"/>
  <c r="HMK22" i="12"/>
  <c r="HML22" i="12"/>
  <c r="HMM22" i="12"/>
  <c r="HMN22" i="12"/>
  <c r="HMO22" i="12"/>
  <c r="HMP22" i="12"/>
  <c r="HMQ22" i="12"/>
  <c r="HMR22" i="12"/>
  <c r="HMS22" i="12"/>
  <c r="HMT22" i="12"/>
  <c r="HMU22" i="12"/>
  <c r="HMV22" i="12"/>
  <c r="HMW22" i="12"/>
  <c r="HMX22" i="12"/>
  <c r="HMY22" i="12"/>
  <c r="HMZ22" i="12"/>
  <c r="HNA22" i="12"/>
  <c r="HNB22" i="12"/>
  <c r="HNC22" i="12"/>
  <c r="HND22" i="12"/>
  <c r="HNE22" i="12"/>
  <c r="HNF22" i="12"/>
  <c r="HNG22" i="12"/>
  <c r="HNH22" i="12"/>
  <c r="HNI22" i="12"/>
  <c r="HNJ22" i="12"/>
  <c r="HNK22" i="12"/>
  <c r="HNL22" i="12"/>
  <c r="HNM22" i="12"/>
  <c r="HNN22" i="12"/>
  <c r="HNO22" i="12"/>
  <c r="HNP22" i="12"/>
  <c r="HNQ22" i="12"/>
  <c r="HNR22" i="12"/>
  <c r="HNS22" i="12"/>
  <c r="HNT22" i="12"/>
  <c r="HNU22" i="12"/>
  <c r="HNV22" i="12"/>
  <c r="HNW22" i="12"/>
  <c r="HNX22" i="12"/>
  <c r="HNY22" i="12"/>
  <c r="HNZ22" i="12"/>
  <c r="HOA22" i="12"/>
  <c r="HOB22" i="12"/>
  <c r="HOC22" i="12"/>
  <c r="HOD22" i="12"/>
  <c r="HOE22" i="12"/>
  <c r="HOF22" i="12"/>
  <c r="HOG22" i="12"/>
  <c r="HOH22" i="12"/>
  <c r="HOI22" i="12"/>
  <c r="HOJ22" i="12"/>
  <c r="HOK22" i="12"/>
  <c r="HOL22" i="12"/>
  <c r="HOM22" i="12"/>
  <c r="HON22" i="12"/>
  <c r="HOO22" i="12"/>
  <c r="HOP22" i="12"/>
  <c r="HOQ22" i="12"/>
  <c r="HOR22" i="12"/>
  <c r="HOS22" i="12"/>
  <c r="HOT22" i="12"/>
  <c r="HOU22" i="12"/>
  <c r="HOV22" i="12"/>
  <c r="HOW22" i="12"/>
  <c r="HOX22" i="12"/>
  <c r="HOY22" i="12"/>
  <c r="HOZ22" i="12"/>
  <c r="HPA22" i="12"/>
  <c r="HPB22" i="12"/>
  <c r="HPC22" i="12"/>
  <c r="HPD22" i="12"/>
  <c r="HPE22" i="12"/>
  <c r="HPF22" i="12"/>
  <c r="HPG22" i="12"/>
  <c r="HPH22" i="12"/>
  <c r="HPI22" i="12"/>
  <c r="HPJ22" i="12"/>
  <c r="HPK22" i="12"/>
  <c r="HPL22" i="12"/>
  <c r="HPM22" i="12"/>
  <c r="HPN22" i="12"/>
  <c r="HPO22" i="12"/>
  <c r="HPP22" i="12"/>
  <c r="HPQ22" i="12"/>
  <c r="HPR22" i="12"/>
  <c r="HPS22" i="12"/>
  <c r="HPT22" i="12"/>
  <c r="HPU22" i="12"/>
  <c r="HPV22" i="12"/>
  <c r="HPW22" i="12"/>
  <c r="HPX22" i="12"/>
  <c r="HPY22" i="12"/>
  <c r="HPZ22" i="12"/>
  <c r="HQA22" i="12"/>
  <c r="HQB22" i="12"/>
  <c r="HQC22" i="12"/>
  <c r="HQD22" i="12"/>
  <c r="HQE22" i="12"/>
  <c r="HQF22" i="12"/>
  <c r="HQG22" i="12"/>
  <c r="HQH22" i="12"/>
  <c r="HQI22" i="12"/>
  <c r="HQJ22" i="12"/>
  <c r="HQK22" i="12"/>
  <c r="HQL22" i="12"/>
  <c r="HQM22" i="12"/>
  <c r="HQN22" i="12"/>
  <c r="HQO22" i="12"/>
  <c r="HQP22" i="12"/>
  <c r="HQQ22" i="12"/>
  <c r="HQR22" i="12"/>
  <c r="HQS22" i="12"/>
  <c r="HQT22" i="12"/>
  <c r="HQU22" i="12"/>
  <c r="HQV22" i="12"/>
  <c r="HQW22" i="12"/>
  <c r="HQX22" i="12"/>
  <c r="HQY22" i="12"/>
  <c r="HQZ22" i="12"/>
  <c r="HRA22" i="12"/>
  <c r="HRB22" i="12"/>
  <c r="HRC22" i="12"/>
  <c r="HRD22" i="12"/>
  <c r="HRE22" i="12"/>
  <c r="HRF22" i="12"/>
  <c r="HRG22" i="12"/>
  <c r="HRH22" i="12"/>
  <c r="HRI22" i="12"/>
  <c r="HRJ22" i="12"/>
  <c r="HRK22" i="12"/>
  <c r="HRL22" i="12"/>
  <c r="HRM22" i="12"/>
  <c r="HRN22" i="12"/>
  <c r="HRO22" i="12"/>
  <c r="HRP22" i="12"/>
  <c r="HRQ22" i="12"/>
  <c r="HRR22" i="12"/>
  <c r="HRS22" i="12"/>
  <c r="HRT22" i="12"/>
  <c r="HRU22" i="12"/>
  <c r="HRV22" i="12"/>
  <c r="HRW22" i="12"/>
  <c r="HRX22" i="12"/>
  <c r="HRY22" i="12"/>
  <c r="HRZ22" i="12"/>
  <c r="HSA22" i="12"/>
  <c r="HSB22" i="12"/>
  <c r="HSC22" i="12"/>
  <c r="HSD22" i="12"/>
  <c r="HSE22" i="12"/>
  <c r="HSF22" i="12"/>
  <c r="HSG22" i="12"/>
  <c r="HSH22" i="12"/>
  <c r="HSI22" i="12"/>
  <c r="HSJ22" i="12"/>
  <c r="HSK22" i="12"/>
  <c r="HSL22" i="12"/>
  <c r="HSM22" i="12"/>
  <c r="HSN22" i="12"/>
  <c r="HSO22" i="12"/>
  <c r="HSP22" i="12"/>
  <c r="HSQ22" i="12"/>
  <c r="HSR22" i="12"/>
  <c r="HSS22" i="12"/>
  <c r="HST22" i="12"/>
  <c r="HSU22" i="12"/>
  <c r="HSV22" i="12"/>
  <c r="HSW22" i="12"/>
  <c r="HSX22" i="12"/>
  <c r="HSY22" i="12"/>
  <c r="HSZ22" i="12"/>
  <c r="HTA22" i="12"/>
  <c r="HTB22" i="12"/>
  <c r="HTC22" i="12"/>
  <c r="HTD22" i="12"/>
  <c r="HTE22" i="12"/>
  <c r="HTF22" i="12"/>
  <c r="HTG22" i="12"/>
  <c r="HTH22" i="12"/>
  <c r="HTI22" i="12"/>
  <c r="HTJ22" i="12"/>
  <c r="HTK22" i="12"/>
  <c r="HTL22" i="12"/>
  <c r="HTM22" i="12"/>
  <c r="HTN22" i="12"/>
  <c r="HTO22" i="12"/>
  <c r="HTP22" i="12"/>
  <c r="HTQ22" i="12"/>
  <c r="HTR22" i="12"/>
  <c r="HTS22" i="12"/>
  <c r="HTT22" i="12"/>
  <c r="HTU22" i="12"/>
  <c r="HTV22" i="12"/>
  <c r="HTW22" i="12"/>
  <c r="HTX22" i="12"/>
  <c r="HTY22" i="12"/>
  <c r="HTZ22" i="12"/>
  <c r="HUA22" i="12"/>
  <c r="HUB22" i="12"/>
  <c r="HUC22" i="12"/>
  <c r="HUD22" i="12"/>
  <c r="HUE22" i="12"/>
  <c r="HUF22" i="12"/>
  <c r="HUG22" i="12"/>
  <c r="HUH22" i="12"/>
  <c r="HUI22" i="12"/>
  <c r="HUJ22" i="12"/>
  <c r="HUK22" i="12"/>
  <c r="HUL22" i="12"/>
  <c r="HUM22" i="12"/>
  <c r="HUN22" i="12"/>
  <c r="HUO22" i="12"/>
  <c r="HUP22" i="12"/>
  <c r="HUQ22" i="12"/>
  <c r="HUR22" i="12"/>
  <c r="HUS22" i="12"/>
  <c r="HUT22" i="12"/>
  <c r="HUU22" i="12"/>
  <c r="HUV22" i="12"/>
  <c r="HUW22" i="12"/>
  <c r="HUX22" i="12"/>
  <c r="HUY22" i="12"/>
  <c r="HUZ22" i="12"/>
  <c r="HVA22" i="12"/>
  <c r="HVB22" i="12"/>
  <c r="HVC22" i="12"/>
  <c r="HVD22" i="12"/>
  <c r="HVE22" i="12"/>
  <c r="HVF22" i="12"/>
  <c r="HVG22" i="12"/>
  <c r="HVH22" i="12"/>
  <c r="HVI22" i="12"/>
  <c r="HVJ22" i="12"/>
  <c r="HVK22" i="12"/>
  <c r="HVL22" i="12"/>
  <c r="HVM22" i="12"/>
  <c r="HVN22" i="12"/>
  <c r="HVO22" i="12"/>
  <c r="HVP22" i="12"/>
  <c r="HVQ22" i="12"/>
  <c r="HVR22" i="12"/>
  <c r="HVS22" i="12"/>
  <c r="HVT22" i="12"/>
  <c r="HVU22" i="12"/>
  <c r="HVV22" i="12"/>
  <c r="HVW22" i="12"/>
  <c r="HVX22" i="12"/>
  <c r="HVY22" i="12"/>
  <c r="HVZ22" i="12"/>
  <c r="HWA22" i="12"/>
  <c r="HWB22" i="12"/>
  <c r="HWC22" i="12"/>
  <c r="HWD22" i="12"/>
  <c r="HWE22" i="12"/>
  <c r="HWF22" i="12"/>
  <c r="HWG22" i="12"/>
  <c r="HWH22" i="12"/>
  <c r="HWI22" i="12"/>
  <c r="HWJ22" i="12"/>
  <c r="HWK22" i="12"/>
  <c r="HWL22" i="12"/>
  <c r="HWM22" i="12"/>
  <c r="HWN22" i="12"/>
  <c r="HWO22" i="12"/>
  <c r="HWP22" i="12"/>
  <c r="HWQ22" i="12"/>
  <c r="HWR22" i="12"/>
  <c r="HWS22" i="12"/>
  <c r="HWT22" i="12"/>
  <c r="HWU22" i="12"/>
  <c r="HWV22" i="12"/>
  <c r="HWW22" i="12"/>
  <c r="HWX22" i="12"/>
  <c r="HWY22" i="12"/>
  <c r="HWZ22" i="12"/>
  <c r="HXA22" i="12"/>
  <c r="HXB22" i="12"/>
  <c r="HXC22" i="12"/>
  <c r="HXD22" i="12"/>
  <c r="HXE22" i="12"/>
  <c r="HXF22" i="12"/>
  <c r="HXG22" i="12"/>
  <c r="HXH22" i="12"/>
  <c r="HXI22" i="12"/>
  <c r="HXJ22" i="12"/>
  <c r="HXK22" i="12"/>
  <c r="HXL22" i="12"/>
  <c r="HXM22" i="12"/>
  <c r="HXN22" i="12"/>
  <c r="HXO22" i="12"/>
  <c r="HXP22" i="12"/>
  <c r="HXQ22" i="12"/>
  <c r="HXR22" i="12"/>
  <c r="HXS22" i="12"/>
  <c r="HXT22" i="12"/>
  <c r="HXU22" i="12"/>
  <c r="HXV22" i="12"/>
  <c r="HXW22" i="12"/>
  <c r="HXX22" i="12"/>
  <c r="HXY22" i="12"/>
  <c r="HXZ22" i="12"/>
  <c r="HYA22" i="12"/>
  <c r="HYB22" i="12"/>
  <c r="HYC22" i="12"/>
  <c r="HYD22" i="12"/>
  <c r="HYE22" i="12"/>
  <c r="HYF22" i="12"/>
  <c r="HYG22" i="12"/>
  <c r="HYH22" i="12"/>
  <c r="HYI22" i="12"/>
  <c r="HYJ22" i="12"/>
  <c r="HYK22" i="12"/>
  <c r="HYL22" i="12"/>
  <c r="HYM22" i="12"/>
  <c r="HYN22" i="12"/>
  <c r="HYO22" i="12"/>
  <c r="HYP22" i="12"/>
  <c r="HYQ22" i="12"/>
  <c r="HYR22" i="12"/>
  <c r="HYS22" i="12"/>
  <c r="HYT22" i="12"/>
  <c r="HYU22" i="12"/>
  <c r="HYV22" i="12"/>
  <c r="HYW22" i="12"/>
  <c r="HYX22" i="12"/>
  <c r="HYY22" i="12"/>
  <c r="HYZ22" i="12"/>
  <c r="HZA22" i="12"/>
  <c r="HZB22" i="12"/>
  <c r="HZC22" i="12"/>
  <c r="HZD22" i="12"/>
  <c r="HZE22" i="12"/>
  <c r="HZF22" i="12"/>
  <c r="HZG22" i="12"/>
  <c r="HZH22" i="12"/>
  <c r="HZI22" i="12"/>
  <c r="HZJ22" i="12"/>
  <c r="HZK22" i="12"/>
  <c r="HZL22" i="12"/>
  <c r="HZM22" i="12"/>
  <c r="HZN22" i="12"/>
  <c r="HZO22" i="12"/>
  <c r="HZP22" i="12"/>
  <c r="HZQ22" i="12"/>
  <c r="HZR22" i="12"/>
  <c r="HZS22" i="12"/>
  <c r="HZT22" i="12"/>
  <c r="HZU22" i="12"/>
  <c r="HZV22" i="12"/>
  <c r="HZW22" i="12"/>
  <c r="HZX22" i="12"/>
  <c r="HZY22" i="12"/>
  <c r="HZZ22" i="12"/>
  <c r="IAA22" i="12"/>
  <c r="IAB22" i="12"/>
  <c r="IAC22" i="12"/>
  <c r="IAD22" i="12"/>
  <c r="IAE22" i="12"/>
  <c r="IAF22" i="12"/>
  <c r="IAG22" i="12"/>
  <c r="IAH22" i="12"/>
  <c r="IAI22" i="12"/>
  <c r="IAJ22" i="12"/>
  <c r="IAK22" i="12"/>
  <c r="IAL22" i="12"/>
  <c r="IAM22" i="12"/>
  <c r="IAN22" i="12"/>
  <c r="IAO22" i="12"/>
  <c r="IAP22" i="12"/>
  <c r="IAQ22" i="12"/>
  <c r="IAR22" i="12"/>
  <c r="IAS22" i="12"/>
  <c r="IAT22" i="12"/>
  <c r="IAU22" i="12"/>
  <c r="IAV22" i="12"/>
  <c r="IAW22" i="12"/>
  <c r="IAX22" i="12"/>
  <c r="IAY22" i="12"/>
  <c r="IAZ22" i="12"/>
  <c r="IBA22" i="12"/>
  <c r="IBB22" i="12"/>
  <c r="IBC22" i="12"/>
  <c r="IBD22" i="12"/>
  <c r="IBE22" i="12"/>
  <c r="IBF22" i="12"/>
  <c r="IBG22" i="12"/>
  <c r="IBH22" i="12"/>
  <c r="IBI22" i="12"/>
  <c r="IBJ22" i="12"/>
  <c r="IBK22" i="12"/>
  <c r="IBL22" i="12"/>
  <c r="IBM22" i="12"/>
  <c r="IBN22" i="12"/>
  <c r="IBO22" i="12"/>
  <c r="IBP22" i="12"/>
  <c r="IBQ22" i="12"/>
  <c r="IBR22" i="12"/>
  <c r="IBS22" i="12"/>
  <c r="IBT22" i="12"/>
  <c r="IBU22" i="12"/>
  <c r="IBV22" i="12"/>
  <c r="IBW22" i="12"/>
  <c r="IBX22" i="12"/>
  <c r="IBY22" i="12"/>
  <c r="IBZ22" i="12"/>
  <c r="ICA22" i="12"/>
  <c r="ICB22" i="12"/>
  <c r="ICC22" i="12"/>
  <c r="ICD22" i="12"/>
  <c r="ICE22" i="12"/>
  <c r="ICF22" i="12"/>
  <c r="ICG22" i="12"/>
  <c r="ICH22" i="12"/>
  <c r="ICI22" i="12"/>
  <c r="ICJ22" i="12"/>
  <c r="ICK22" i="12"/>
  <c r="ICL22" i="12"/>
  <c r="ICM22" i="12"/>
  <c r="ICN22" i="12"/>
  <c r="ICO22" i="12"/>
  <c r="ICP22" i="12"/>
  <c r="ICQ22" i="12"/>
  <c r="ICR22" i="12"/>
  <c r="ICS22" i="12"/>
  <c r="ICT22" i="12"/>
  <c r="ICU22" i="12"/>
  <c r="ICV22" i="12"/>
  <c r="ICW22" i="12"/>
  <c r="ICX22" i="12"/>
  <c r="ICY22" i="12"/>
  <c r="ICZ22" i="12"/>
  <c r="IDA22" i="12"/>
  <c r="IDB22" i="12"/>
  <c r="IDC22" i="12"/>
  <c r="IDD22" i="12"/>
  <c r="IDE22" i="12"/>
  <c r="IDF22" i="12"/>
  <c r="IDG22" i="12"/>
  <c r="IDH22" i="12"/>
  <c r="IDI22" i="12"/>
  <c r="IDJ22" i="12"/>
  <c r="IDK22" i="12"/>
  <c r="IDL22" i="12"/>
  <c r="IDM22" i="12"/>
  <c r="IDN22" i="12"/>
  <c r="IDO22" i="12"/>
  <c r="IDP22" i="12"/>
  <c r="IDQ22" i="12"/>
  <c r="IDR22" i="12"/>
  <c r="IDS22" i="12"/>
  <c r="IDT22" i="12"/>
  <c r="IDU22" i="12"/>
  <c r="IDV22" i="12"/>
  <c r="IDW22" i="12"/>
  <c r="IDX22" i="12"/>
  <c r="IDY22" i="12"/>
  <c r="IDZ22" i="12"/>
  <c r="IEA22" i="12"/>
  <c r="IEB22" i="12"/>
  <c r="IEC22" i="12"/>
  <c r="IED22" i="12"/>
  <c r="IEE22" i="12"/>
  <c r="IEF22" i="12"/>
  <c r="IEG22" i="12"/>
  <c r="IEH22" i="12"/>
  <c r="IEI22" i="12"/>
  <c r="IEJ22" i="12"/>
  <c r="IEK22" i="12"/>
  <c r="IEL22" i="12"/>
  <c r="IEM22" i="12"/>
  <c r="IEN22" i="12"/>
  <c r="IEO22" i="12"/>
  <c r="IEP22" i="12"/>
  <c r="IEQ22" i="12"/>
  <c r="IER22" i="12"/>
  <c r="IES22" i="12"/>
  <c r="IET22" i="12"/>
  <c r="IEU22" i="12"/>
  <c r="IEV22" i="12"/>
  <c r="IEW22" i="12"/>
  <c r="IEX22" i="12"/>
  <c r="IEY22" i="12"/>
  <c r="IEZ22" i="12"/>
  <c r="IFA22" i="12"/>
  <c r="IFB22" i="12"/>
  <c r="IFC22" i="12"/>
  <c r="IFD22" i="12"/>
  <c r="IFE22" i="12"/>
  <c r="IFF22" i="12"/>
  <c r="IFG22" i="12"/>
  <c r="IFH22" i="12"/>
  <c r="IFI22" i="12"/>
  <c r="IFJ22" i="12"/>
  <c r="IFK22" i="12"/>
  <c r="IFL22" i="12"/>
  <c r="IFM22" i="12"/>
  <c r="IFN22" i="12"/>
  <c r="IFO22" i="12"/>
  <c r="IFP22" i="12"/>
  <c r="IFQ22" i="12"/>
  <c r="IFR22" i="12"/>
  <c r="IFS22" i="12"/>
  <c r="IFT22" i="12"/>
  <c r="IFU22" i="12"/>
  <c r="IFV22" i="12"/>
  <c r="IFW22" i="12"/>
  <c r="IFX22" i="12"/>
  <c r="IFY22" i="12"/>
  <c r="IFZ22" i="12"/>
  <c r="IGA22" i="12"/>
  <c r="IGB22" i="12"/>
  <c r="IGC22" i="12"/>
  <c r="IGD22" i="12"/>
  <c r="IGE22" i="12"/>
  <c r="IGF22" i="12"/>
  <c r="IGG22" i="12"/>
  <c r="IGH22" i="12"/>
  <c r="IGI22" i="12"/>
  <c r="IGJ22" i="12"/>
  <c r="IGK22" i="12"/>
  <c r="IGL22" i="12"/>
  <c r="IGM22" i="12"/>
  <c r="IGN22" i="12"/>
  <c r="IGO22" i="12"/>
  <c r="IGP22" i="12"/>
  <c r="IGQ22" i="12"/>
  <c r="IGR22" i="12"/>
  <c r="IGS22" i="12"/>
  <c r="IGT22" i="12"/>
  <c r="IGU22" i="12"/>
  <c r="IGV22" i="12"/>
  <c r="IGW22" i="12"/>
  <c r="IGX22" i="12"/>
  <c r="IGY22" i="12"/>
  <c r="IGZ22" i="12"/>
  <c r="IHA22" i="12"/>
  <c r="IHB22" i="12"/>
  <c r="IHC22" i="12"/>
  <c r="IHD22" i="12"/>
  <c r="IHE22" i="12"/>
  <c r="IHF22" i="12"/>
  <c r="IHG22" i="12"/>
  <c r="IHH22" i="12"/>
  <c r="IHI22" i="12"/>
  <c r="IHJ22" i="12"/>
  <c r="IHK22" i="12"/>
  <c r="IHL22" i="12"/>
  <c r="IHM22" i="12"/>
  <c r="IHN22" i="12"/>
  <c r="IHO22" i="12"/>
  <c r="IHP22" i="12"/>
  <c r="IHQ22" i="12"/>
  <c r="IHR22" i="12"/>
  <c r="IHS22" i="12"/>
  <c r="IHT22" i="12"/>
  <c r="IHU22" i="12"/>
  <c r="IHV22" i="12"/>
  <c r="IHW22" i="12"/>
  <c r="IHX22" i="12"/>
  <c r="IHY22" i="12"/>
  <c r="IHZ22" i="12"/>
  <c r="IIA22" i="12"/>
  <c r="IIB22" i="12"/>
  <c r="IIC22" i="12"/>
  <c r="IID22" i="12"/>
  <c r="IIE22" i="12"/>
  <c r="IIF22" i="12"/>
  <c r="IIG22" i="12"/>
  <c r="IIH22" i="12"/>
  <c r="III22" i="12"/>
  <c r="IIJ22" i="12"/>
  <c r="IIK22" i="12"/>
  <c r="IIL22" i="12"/>
  <c r="IIM22" i="12"/>
  <c r="IIN22" i="12"/>
  <c r="IIO22" i="12"/>
  <c r="IIP22" i="12"/>
  <c r="IIQ22" i="12"/>
  <c r="IIR22" i="12"/>
  <c r="IIS22" i="12"/>
  <c r="IIT22" i="12"/>
  <c r="IIU22" i="12"/>
  <c r="IIV22" i="12"/>
  <c r="IIW22" i="12"/>
  <c r="IIX22" i="12"/>
  <c r="IIY22" i="12"/>
  <c r="IIZ22" i="12"/>
  <c r="IJA22" i="12"/>
  <c r="IJB22" i="12"/>
  <c r="IJC22" i="12"/>
  <c r="IJD22" i="12"/>
  <c r="IJE22" i="12"/>
  <c r="IJF22" i="12"/>
  <c r="IJG22" i="12"/>
  <c r="IJH22" i="12"/>
  <c r="IJI22" i="12"/>
  <c r="IJJ22" i="12"/>
  <c r="IJK22" i="12"/>
  <c r="IJL22" i="12"/>
  <c r="IJM22" i="12"/>
  <c r="IJN22" i="12"/>
  <c r="IJO22" i="12"/>
  <c r="IJP22" i="12"/>
  <c r="IJQ22" i="12"/>
  <c r="IJR22" i="12"/>
  <c r="IJS22" i="12"/>
  <c r="IJT22" i="12"/>
  <c r="IJU22" i="12"/>
  <c r="IJV22" i="12"/>
  <c r="IJW22" i="12"/>
  <c r="IJX22" i="12"/>
  <c r="IJY22" i="12"/>
  <c r="IJZ22" i="12"/>
  <c r="IKA22" i="12"/>
  <c r="IKB22" i="12"/>
  <c r="IKC22" i="12"/>
  <c r="IKD22" i="12"/>
  <c r="IKE22" i="12"/>
  <c r="IKF22" i="12"/>
  <c r="IKG22" i="12"/>
  <c r="IKH22" i="12"/>
  <c r="IKI22" i="12"/>
  <c r="IKJ22" i="12"/>
  <c r="IKK22" i="12"/>
  <c r="IKL22" i="12"/>
  <c r="IKM22" i="12"/>
  <c r="IKN22" i="12"/>
  <c r="IKO22" i="12"/>
  <c r="IKP22" i="12"/>
  <c r="IKQ22" i="12"/>
  <c r="IKR22" i="12"/>
  <c r="IKS22" i="12"/>
  <c r="IKT22" i="12"/>
  <c r="IKU22" i="12"/>
  <c r="IKV22" i="12"/>
  <c r="IKW22" i="12"/>
  <c r="IKX22" i="12"/>
  <c r="IKY22" i="12"/>
  <c r="IKZ22" i="12"/>
  <c r="ILA22" i="12"/>
  <c r="ILB22" i="12"/>
  <c r="ILC22" i="12"/>
  <c r="ILD22" i="12"/>
  <c r="ILE22" i="12"/>
  <c r="ILF22" i="12"/>
  <c r="ILG22" i="12"/>
  <c r="ILH22" i="12"/>
  <c r="ILI22" i="12"/>
  <c r="ILJ22" i="12"/>
  <c r="ILK22" i="12"/>
  <c r="ILL22" i="12"/>
  <c r="ILM22" i="12"/>
  <c r="ILN22" i="12"/>
  <c r="ILO22" i="12"/>
  <c r="ILP22" i="12"/>
  <c r="ILQ22" i="12"/>
  <c r="ILR22" i="12"/>
  <c r="ILS22" i="12"/>
  <c r="ILT22" i="12"/>
  <c r="ILU22" i="12"/>
  <c r="ILV22" i="12"/>
  <c r="ILW22" i="12"/>
  <c r="ILX22" i="12"/>
  <c r="ILY22" i="12"/>
  <c r="ILZ22" i="12"/>
  <c r="IMA22" i="12"/>
  <c r="IMB22" i="12"/>
  <c r="IMC22" i="12"/>
  <c r="IMD22" i="12"/>
  <c r="IME22" i="12"/>
  <c r="IMF22" i="12"/>
  <c r="IMG22" i="12"/>
  <c r="IMH22" i="12"/>
  <c r="IMI22" i="12"/>
  <c r="IMJ22" i="12"/>
  <c r="IMK22" i="12"/>
  <c r="IML22" i="12"/>
  <c r="IMM22" i="12"/>
  <c r="IMN22" i="12"/>
  <c r="IMO22" i="12"/>
  <c r="IMP22" i="12"/>
  <c r="IMQ22" i="12"/>
  <c r="IMR22" i="12"/>
  <c r="IMS22" i="12"/>
  <c r="IMT22" i="12"/>
  <c r="IMU22" i="12"/>
  <c r="IMV22" i="12"/>
  <c r="IMW22" i="12"/>
  <c r="IMX22" i="12"/>
  <c r="IMY22" i="12"/>
  <c r="IMZ22" i="12"/>
  <c r="INA22" i="12"/>
  <c r="INB22" i="12"/>
  <c r="INC22" i="12"/>
  <c r="IND22" i="12"/>
  <c r="INE22" i="12"/>
  <c r="INF22" i="12"/>
  <c r="ING22" i="12"/>
  <c r="INH22" i="12"/>
  <c r="INI22" i="12"/>
  <c r="INJ22" i="12"/>
  <c r="INK22" i="12"/>
  <c r="INL22" i="12"/>
  <c r="INM22" i="12"/>
  <c r="INN22" i="12"/>
  <c r="INO22" i="12"/>
  <c r="INP22" i="12"/>
  <c r="INQ22" i="12"/>
  <c r="INR22" i="12"/>
  <c r="INS22" i="12"/>
  <c r="INT22" i="12"/>
  <c r="INU22" i="12"/>
  <c r="INV22" i="12"/>
  <c r="INW22" i="12"/>
  <c r="INX22" i="12"/>
  <c r="INY22" i="12"/>
  <c r="INZ22" i="12"/>
  <c r="IOA22" i="12"/>
  <c r="IOB22" i="12"/>
  <c r="IOC22" i="12"/>
  <c r="IOD22" i="12"/>
  <c r="IOE22" i="12"/>
  <c r="IOF22" i="12"/>
  <c r="IOG22" i="12"/>
  <c r="IOH22" i="12"/>
  <c r="IOI22" i="12"/>
  <c r="IOJ22" i="12"/>
  <c r="IOK22" i="12"/>
  <c r="IOL22" i="12"/>
  <c r="IOM22" i="12"/>
  <c r="ION22" i="12"/>
  <c r="IOO22" i="12"/>
  <c r="IOP22" i="12"/>
  <c r="IOQ22" i="12"/>
  <c r="IOR22" i="12"/>
  <c r="IOS22" i="12"/>
  <c r="IOT22" i="12"/>
  <c r="IOU22" i="12"/>
  <c r="IOV22" i="12"/>
  <c r="IOW22" i="12"/>
  <c r="IOX22" i="12"/>
  <c r="IOY22" i="12"/>
  <c r="IOZ22" i="12"/>
  <c r="IPA22" i="12"/>
  <c r="IPB22" i="12"/>
  <c r="IPC22" i="12"/>
  <c r="IPD22" i="12"/>
  <c r="IPE22" i="12"/>
  <c r="IPF22" i="12"/>
  <c r="IPG22" i="12"/>
  <c r="IPH22" i="12"/>
  <c r="IPI22" i="12"/>
  <c r="IPJ22" i="12"/>
  <c r="IPK22" i="12"/>
  <c r="IPL22" i="12"/>
  <c r="IPM22" i="12"/>
  <c r="IPN22" i="12"/>
  <c r="IPO22" i="12"/>
  <c r="IPP22" i="12"/>
  <c r="IPQ22" i="12"/>
  <c r="IPR22" i="12"/>
  <c r="IPS22" i="12"/>
  <c r="IPT22" i="12"/>
  <c r="IPU22" i="12"/>
  <c r="IPV22" i="12"/>
  <c r="IPW22" i="12"/>
  <c r="IPX22" i="12"/>
  <c r="IPY22" i="12"/>
  <c r="IPZ22" i="12"/>
  <c r="IQA22" i="12"/>
  <c r="IQB22" i="12"/>
  <c r="IQC22" i="12"/>
  <c r="IQD22" i="12"/>
  <c r="IQE22" i="12"/>
  <c r="IQF22" i="12"/>
  <c r="IQG22" i="12"/>
  <c r="IQH22" i="12"/>
  <c r="IQI22" i="12"/>
  <c r="IQJ22" i="12"/>
  <c r="IQK22" i="12"/>
  <c r="IQL22" i="12"/>
  <c r="IQM22" i="12"/>
  <c r="IQN22" i="12"/>
  <c r="IQO22" i="12"/>
  <c r="IQP22" i="12"/>
  <c r="IQQ22" i="12"/>
  <c r="IQR22" i="12"/>
  <c r="IQS22" i="12"/>
  <c r="IQT22" i="12"/>
  <c r="IQU22" i="12"/>
  <c r="IQV22" i="12"/>
  <c r="IQW22" i="12"/>
  <c r="IQX22" i="12"/>
  <c r="IQY22" i="12"/>
  <c r="IQZ22" i="12"/>
  <c r="IRA22" i="12"/>
  <c r="IRB22" i="12"/>
  <c r="IRC22" i="12"/>
  <c r="IRD22" i="12"/>
  <c r="IRE22" i="12"/>
  <c r="IRF22" i="12"/>
  <c r="IRG22" i="12"/>
  <c r="IRH22" i="12"/>
  <c r="IRI22" i="12"/>
  <c r="IRJ22" i="12"/>
  <c r="IRK22" i="12"/>
  <c r="IRL22" i="12"/>
  <c r="IRM22" i="12"/>
  <c r="IRN22" i="12"/>
  <c r="IRO22" i="12"/>
  <c r="IRP22" i="12"/>
  <c r="IRQ22" i="12"/>
  <c r="IRR22" i="12"/>
  <c r="IRS22" i="12"/>
  <c r="IRT22" i="12"/>
  <c r="IRU22" i="12"/>
  <c r="IRV22" i="12"/>
  <c r="IRW22" i="12"/>
  <c r="IRX22" i="12"/>
  <c r="IRY22" i="12"/>
  <c r="IRZ22" i="12"/>
  <c r="ISA22" i="12"/>
  <c r="ISB22" i="12"/>
  <c r="ISC22" i="12"/>
  <c r="ISD22" i="12"/>
  <c r="ISE22" i="12"/>
  <c r="ISF22" i="12"/>
  <c r="ISG22" i="12"/>
  <c r="ISH22" i="12"/>
  <c r="ISI22" i="12"/>
  <c r="ISJ22" i="12"/>
  <c r="ISK22" i="12"/>
  <c r="ISL22" i="12"/>
  <c r="ISM22" i="12"/>
  <c r="ISN22" i="12"/>
  <c r="ISO22" i="12"/>
  <c r="ISP22" i="12"/>
  <c r="ISQ22" i="12"/>
  <c r="ISR22" i="12"/>
  <c r="ISS22" i="12"/>
  <c r="IST22" i="12"/>
  <c r="ISU22" i="12"/>
  <c r="ISV22" i="12"/>
  <c r="ISW22" i="12"/>
  <c r="ISX22" i="12"/>
  <c r="ISY22" i="12"/>
  <c r="ISZ22" i="12"/>
  <c r="ITA22" i="12"/>
  <c r="ITB22" i="12"/>
  <c r="ITC22" i="12"/>
  <c r="ITD22" i="12"/>
  <c r="ITE22" i="12"/>
  <c r="ITF22" i="12"/>
  <c r="ITG22" i="12"/>
  <c r="ITH22" i="12"/>
  <c r="ITI22" i="12"/>
  <c r="ITJ22" i="12"/>
  <c r="ITK22" i="12"/>
  <c r="ITL22" i="12"/>
  <c r="ITM22" i="12"/>
  <c r="ITN22" i="12"/>
  <c r="ITO22" i="12"/>
  <c r="ITP22" i="12"/>
  <c r="ITQ22" i="12"/>
  <c r="ITR22" i="12"/>
  <c r="ITS22" i="12"/>
  <c r="ITT22" i="12"/>
  <c r="ITU22" i="12"/>
  <c r="ITV22" i="12"/>
  <c r="ITW22" i="12"/>
  <c r="ITX22" i="12"/>
  <c r="ITY22" i="12"/>
  <c r="ITZ22" i="12"/>
  <c r="IUA22" i="12"/>
  <c r="IUB22" i="12"/>
  <c r="IUC22" i="12"/>
  <c r="IUD22" i="12"/>
  <c r="IUE22" i="12"/>
  <c r="IUF22" i="12"/>
  <c r="IUG22" i="12"/>
  <c r="IUH22" i="12"/>
  <c r="IUI22" i="12"/>
  <c r="IUJ22" i="12"/>
  <c r="IUK22" i="12"/>
  <c r="IUL22" i="12"/>
  <c r="IUM22" i="12"/>
  <c r="IUN22" i="12"/>
  <c r="IUO22" i="12"/>
  <c r="IUP22" i="12"/>
  <c r="IUQ22" i="12"/>
  <c r="IUR22" i="12"/>
  <c r="IUS22" i="12"/>
  <c r="IUT22" i="12"/>
  <c r="IUU22" i="12"/>
  <c r="IUV22" i="12"/>
  <c r="IUW22" i="12"/>
  <c r="IUX22" i="12"/>
  <c r="IUY22" i="12"/>
  <c r="IUZ22" i="12"/>
  <c r="IVA22" i="12"/>
  <c r="IVB22" i="12"/>
  <c r="IVC22" i="12"/>
  <c r="IVD22" i="12"/>
  <c r="IVE22" i="12"/>
  <c r="IVF22" i="12"/>
  <c r="IVG22" i="12"/>
  <c r="IVH22" i="12"/>
  <c r="IVI22" i="12"/>
  <c r="IVJ22" i="12"/>
  <c r="IVK22" i="12"/>
  <c r="IVL22" i="12"/>
  <c r="IVM22" i="12"/>
  <c r="IVN22" i="12"/>
  <c r="IVO22" i="12"/>
  <c r="IVP22" i="12"/>
  <c r="IVQ22" i="12"/>
  <c r="IVR22" i="12"/>
  <c r="IVS22" i="12"/>
  <c r="IVT22" i="12"/>
  <c r="IVU22" i="12"/>
  <c r="IVV22" i="12"/>
  <c r="IVW22" i="12"/>
  <c r="IVX22" i="12"/>
  <c r="IVY22" i="12"/>
  <c r="IVZ22" i="12"/>
  <c r="IWA22" i="12"/>
  <c r="IWB22" i="12"/>
  <c r="IWC22" i="12"/>
  <c r="IWD22" i="12"/>
  <c r="IWE22" i="12"/>
  <c r="IWF22" i="12"/>
  <c r="IWG22" i="12"/>
  <c r="IWH22" i="12"/>
  <c r="IWI22" i="12"/>
  <c r="IWJ22" i="12"/>
  <c r="IWK22" i="12"/>
  <c r="IWL22" i="12"/>
  <c r="IWM22" i="12"/>
  <c r="IWN22" i="12"/>
  <c r="IWO22" i="12"/>
  <c r="IWP22" i="12"/>
  <c r="IWQ22" i="12"/>
  <c r="IWR22" i="12"/>
  <c r="IWS22" i="12"/>
  <c r="IWT22" i="12"/>
  <c r="IWU22" i="12"/>
  <c r="IWV22" i="12"/>
  <c r="IWW22" i="12"/>
  <c r="IWX22" i="12"/>
  <c r="IWY22" i="12"/>
  <c r="IWZ22" i="12"/>
  <c r="IXA22" i="12"/>
  <c r="IXB22" i="12"/>
  <c r="IXC22" i="12"/>
  <c r="IXD22" i="12"/>
  <c r="IXE22" i="12"/>
  <c r="IXF22" i="12"/>
  <c r="IXG22" i="12"/>
  <c r="IXH22" i="12"/>
  <c r="IXI22" i="12"/>
  <c r="IXJ22" i="12"/>
  <c r="IXK22" i="12"/>
  <c r="IXL22" i="12"/>
  <c r="IXM22" i="12"/>
  <c r="IXN22" i="12"/>
  <c r="IXO22" i="12"/>
  <c r="IXP22" i="12"/>
  <c r="IXQ22" i="12"/>
  <c r="IXR22" i="12"/>
  <c r="IXS22" i="12"/>
  <c r="IXT22" i="12"/>
  <c r="IXU22" i="12"/>
  <c r="IXV22" i="12"/>
  <c r="IXW22" i="12"/>
  <c r="IXX22" i="12"/>
  <c r="IXY22" i="12"/>
  <c r="IXZ22" i="12"/>
  <c r="IYA22" i="12"/>
  <c r="IYB22" i="12"/>
  <c r="IYC22" i="12"/>
  <c r="IYD22" i="12"/>
  <c r="IYE22" i="12"/>
  <c r="IYF22" i="12"/>
  <c r="IYG22" i="12"/>
  <c r="IYH22" i="12"/>
  <c r="IYI22" i="12"/>
  <c r="IYJ22" i="12"/>
  <c r="IYK22" i="12"/>
  <c r="IYL22" i="12"/>
  <c r="IYM22" i="12"/>
  <c r="IYN22" i="12"/>
  <c r="IYO22" i="12"/>
  <c r="IYP22" i="12"/>
  <c r="IYQ22" i="12"/>
  <c r="IYR22" i="12"/>
  <c r="IYS22" i="12"/>
  <c r="IYT22" i="12"/>
  <c r="IYU22" i="12"/>
  <c r="IYV22" i="12"/>
  <c r="IYW22" i="12"/>
  <c r="IYX22" i="12"/>
  <c r="IYY22" i="12"/>
  <c r="IYZ22" i="12"/>
  <c r="IZA22" i="12"/>
  <c r="IZB22" i="12"/>
  <c r="IZC22" i="12"/>
  <c r="IZD22" i="12"/>
  <c r="IZE22" i="12"/>
  <c r="IZF22" i="12"/>
  <c r="IZG22" i="12"/>
  <c r="IZH22" i="12"/>
  <c r="IZI22" i="12"/>
  <c r="IZJ22" i="12"/>
  <c r="IZK22" i="12"/>
  <c r="IZL22" i="12"/>
  <c r="IZM22" i="12"/>
  <c r="IZN22" i="12"/>
  <c r="IZO22" i="12"/>
  <c r="IZP22" i="12"/>
  <c r="IZQ22" i="12"/>
  <c r="IZR22" i="12"/>
  <c r="IZS22" i="12"/>
  <c r="IZT22" i="12"/>
  <c r="IZU22" i="12"/>
  <c r="IZV22" i="12"/>
  <c r="IZW22" i="12"/>
  <c r="IZX22" i="12"/>
  <c r="IZY22" i="12"/>
  <c r="IZZ22" i="12"/>
  <c r="JAA22" i="12"/>
  <c r="JAB22" i="12"/>
  <c r="JAC22" i="12"/>
  <c r="JAD22" i="12"/>
  <c r="JAE22" i="12"/>
  <c r="JAF22" i="12"/>
  <c r="JAG22" i="12"/>
  <c r="JAH22" i="12"/>
  <c r="JAI22" i="12"/>
  <c r="JAJ22" i="12"/>
  <c r="JAK22" i="12"/>
  <c r="JAL22" i="12"/>
  <c r="JAM22" i="12"/>
  <c r="JAN22" i="12"/>
  <c r="JAO22" i="12"/>
  <c r="JAP22" i="12"/>
  <c r="JAQ22" i="12"/>
  <c r="JAR22" i="12"/>
  <c r="JAS22" i="12"/>
  <c r="JAT22" i="12"/>
  <c r="JAU22" i="12"/>
  <c r="JAV22" i="12"/>
  <c r="JAW22" i="12"/>
  <c r="JAX22" i="12"/>
  <c r="JAY22" i="12"/>
  <c r="JAZ22" i="12"/>
  <c r="JBA22" i="12"/>
  <c r="JBB22" i="12"/>
  <c r="JBC22" i="12"/>
  <c r="JBD22" i="12"/>
  <c r="JBE22" i="12"/>
  <c r="JBF22" i="12"/>
  <c r="JBG22" i="12"/>
  <c r="JBH22" i="12"/>
  <c r="JBI22" i="12"/>
  <c r="JBJ22" i="12"/>
  <c r="JBK22" i="12"/>
  <c r="JBL22" i="12"/>
  <c r="JBM22" i="12"/>
  <c r="JBN22" i="12"/>
  <c r="JBO22" i="12"/>
  <c r="JBP22" i="12"/>
  <c r="JBQ22" i="12"/>
  <c r="JBR22" i="12"/>
  <c r="JBS22" i="12"/>
  <c r="JBT22" i="12"/>
  <c r="JBU22" i="12"/>
  <c r="JBV22" i="12"/>
  <c r="JBW22" i="12"/>
  <c r="JBX22" i="12"/>
  <c r="JBY22" i="12"/>
  <c r="JBZ22" i="12"/>
  <c r="JCA22" i="12"/>
  <c r="JCB22" i="12"/>
  <c r="JCC22" i="12"/>
  <c r="JCD22" i="12"/>
  <c r="JCE22" i="12"/>
  <c r="JCF22" i="12"/>
  <c r="JCG22" i="12"/>
  <c r="JCH22" i="12"/>
  <c r="JCI22" i="12"/>
  <c r="JCJ22" i="12"/>
  <c r="JCK22" i="12"/>
  <c r="JCL22" i="12"/>
  <c r="JCM22" i="12"/>
  <c r="JCN22" i="12"/>
  <c r="JCO22" i="12"/>
  <c r="JCP22" i="12"/>
  <c r="JCQ22" i="12"/>
  <c r="JCR22" i="12"/>
  <c r="JCS22" i="12"/>
  <c r="JCT22" i="12"/>
  <c r="JCU22" i="12"/>
  <c r="JCV22" i="12"/>
  <c r="JCW22" i="12"/>
  <c r="JCX22" i="12"/>
  <c r="JCY22" i="12"/>
  <c r="JCZ22" i="12"/>
  <c r="JDA22" i="12"/>
  <c r="JDB22" i="12"/>
  <c r="JDC22" i="12"/>
  <c r="JDD22" i="12"/>
  <c r="JDE22" i="12"/>
  <c r="JDF22" i="12"/>
  <c r="JDG22" i="12"/>
  <c r="JDH22" i="12"/>
  <c r="JDI22" i="12"/>
  <c r="JDJ22" i="12"/>
  <c r="JDK22" i="12"/>
  <c r="JDL22" i="12"/>
  <c r="JDM22" i="12"/>
  <c r="JDN22" i="12"/>
  <c r="JDO22" i="12"/>
  <c r="JDP22" i="12"/>
  <c r="JDQ22" i="12"/>
  <c r="JDR22" i="12"/>
  <c r="JDS22" i="12"/>
  <c r="JDT22" i="12"/>
  <c r="JDU22" i="12"/>
  <c r="JDV22" i="12"/>
  <c r="JDW22" i="12"/>
  <c r="JDX22" i="12"/>
  <c r="JDY22" i="12"/>
  <c r="JDZ22" i="12"/>
  <c r="JEA22" i="12"/>
  <c r="JEB22" i="12"/>
  <c r="JEC22" i="12"/>
  <c r="JED22" i="12"/>
  <c r="JEE22" i="12"/>
  <c r="JEF22" i="12"/>
  <c r="JEG22" i="12"/>
  <c r="JEH22" i="12"/>
  <c r="JEI22" i="12"/>
  <c r="JEJ22" i="12"/>
  <c r="JEK22" i="12"/>
  <c r="JEL22" i="12"/>
  <c r="JEM22" i="12"/>
  <c r="JEN22" i="12"/>
  <c r="JEO22" i="12"/>
  <c r="JEP22" i="12"/>
  <c r="JEQ22" i="12"/>
  <c r="JER22" i="12"/>
  <c r="JES22" i="12"/>
  <c r="JET22" i="12"/>
  <c r="JEU22" i="12"/>
  <c r="JEV22" i="12"/>
  <c r="JEW22" i="12"/>
  <c r="JEX22" i="12"/>
  <c r="JEY22" i="12"/>
  <c r="JEZ22" i="12"/>
  <c r="JFA22" i="12"/>
  <c r="JFB22" i="12"/>
  <c r="JFC22" i="12"/>
  <c r="JFD22" i="12"/>
  <c r="JFE22" i="12"/>
  <c r="JFF22" i="12"/>
  <c r="JFG22" i="12"/>
  <c r="JFH22" i="12"/>
  <c r="JFI22" i="12"/>
  <c r="JFJ22" i="12"/>
  <c r="JFK22" i="12"/>
  <c r="JFL22" i="12"/>
  <c r="JFM22" i="12"/>
  <c r="JFN22" i="12"/>
  <c r="JFO22" i="12"/>
  <c r="JFP22" i="12"/>
  <c r="JFQ22" i="12"/>
  <c r="JFR22" i="12"/>
  <c r="JFS22" i="12"/>
  <c r="JFT22" i="12"/>
  <c r="JFU22" i="12"/>
  <c r="JFV22" i="12"/>
  <c r="JFW22" i="12"/>
  <c r="JFX22" i="12"/>
  <c r="JFY22" i="12"/>
  <c r="JFZ22" i="12"/>
  <c r="JGA22" i="12"/>
  <c r="JGB22" i="12"/>
  <c r="JGC22" i="12"/>
  <c r="JGD22" i="12"/>
  <c r="JGE22" i="12"/>
  <c r="JGF22" i="12"/>
  <c r="JGG22" i="12"/>
  <c r="JGH22" i="12"/>
  <c r="JGI22" i="12"/>
  <c r="JGJ22" i="12"/>
  <c r="JGK22" i="12"/>
  <c r="JGL22" i="12"/>
  <c r="JGM22" i="12"/>
  <c r="JGN22" i="12"/>
  <c r="JGO22" i="12"/>
  <c r="JGP22" i="12"/>
  <c r="JGQ22" i="12"/>
  <c r="JGR22" i="12"/>
  <c r="JGS22" i="12"/>
  <c r="JGT22" i="12"/>
  <c r="JGU22" i="12"/>
  <c r="JGV22" i="12"/>
  <c r="JGW22" i="12"/>
  <c r="JGX22" i="12"/>
  <c r="JGY22" i="12"/>
  <c r="JGZ22" i="12"/>
  <c r="JHA22" i="12"/>
  <c r="JHB22" i="12"/>
  <c r="JHC22" i="12"/>
  <c r="JHD22" i="12"/>
  <c r="JHE22" i="12"/>
  <c r="JHF22" i="12"/>
  <c r="JHG22" i="12"/>
  <c r="JHH22" i="12"/>
  <c r="JHI22" i="12"/>
  <c r="JHJ22" i="12"/>
  <c r="JHK22" i="12"/>
  <c r="JHL22" i="12"/>
  <c r="JHM22" i="12"/>
  <c r="JHN22" i="12"/>
  <c r="JHO22" i="12"/>
  <c r="JHP22" i="12"/>
  <c r="JHQ22" i="12"/>
  <c r="JHR22" i="12"/>
  <c r="JHS22" i="12"/>
  <c r="JHT22" i="12"/>
  <c r="JHU22" i="12"/>
  <c r="JHV22" i="12"/>
  <c r="JHW22" i="12"/>
  <c r="JHX22" i="12"/>
  <c r="JHY22" i="12"/>
  <c r="JHZ22" i="12"/>
  <c r="JIA22" i="12"/>
  <c r="JIB22" i="12"/>
  <c r="JIC22" i="12"/>
  <c r="JID22" i="12"/>
  <c r="JIE22" i="12"/>
  <c r="JIF22" i="12"/>
  <c r="JIG22" i="12"/>
  <c r="JIH22" i="12"/>
  <c r="JII22" i="12"/>
  <c r="JIJ22" i="12"/>
  <c r="JIK22" i="12"/>
  <c r="JIL22" i="12"/>
  <c r="JIM22" i="12"/>
  <c r="JIN22" i="12"/>
  <c r="JIO22" i="12"/>
  <c r="JIP22" i="12"/>
  <c r="JIQ22" i="12"/>
  <c r="JIR22" i="12"/>
  <c r="JIS22" i="12"/>
  <c r="JIT22" i="12"/>
  <c r="JIU22" i="12"/>
  <c r="JIV22" i="12"/>
  <c r="JIW22" i="12"/>
  <c r="JIX22" i="12"/>
  <c r="JIY22" i="12"/>
  <c r="JIZ22" i="12"/>
  <c r="JJA22" i="12"/>
  <c r="JJB22" i="12"/>
  <c r="JJC22" i="12"/>
  <c r="JJD22" i="12"/>
  <c r="JJE22" i="12"/>
  <c r="JJF22" i="12"/>
  <c r="JJG22" i="12"/>
  <c r="JJH22" i="12"/>
  <c r="JJI22" i="12"/>
  <c r="JJJ22" i="12"/>
  <c r="JJK22" i="12"/>
  <c r="JJL22" i="12"/>
  <c r="JJM22" i="12"/>
  <c r="JJN22" i="12"/>
  <c r="JJO22" i="12"/>
  <c r="JJP22" i="12"/>
  <c r="JJQ22" i="12"/>
  <c r="JJR22" i="12"/>
  <c r="JJS22" i="12"/>
  <c r="JJT22" i="12"/>
  <c r="JJU22" i="12"/>
  <c r="JJV22" i="12"/>
  <c r="JJW22" i="12"/>
  <c r="JJX22" i="12"/>
  <c r="JJY22" i="12"/>
  <c r="JJZ22" i="12"/>
  <c r="JKA22" i="12"/>
  <c r="JKB22" i="12"/>
  <c r="JKC22" i="12"/>
  <c r="JKD22" i="12"/>
  <c r="JKE22" i="12"/>
  <c r="JKF22" i="12"/>
  <c r="JKG22" i="12"/>
  <c r="JKH22" i="12"/>
  <c r="JKI22" i="12"/>
  <c r="JKJ22" i="12"/>
  <c r="JKK22" i="12"/>
  <c r="JKL22" i="12"/>
  <c r="JKM22" i="12"/>
  <c r="JKN22" i="12"/>
  <c r="JKO22" i="12"/>
  <c r="JKP22" i="12"/>
  <c r="JKQ22" i="12"/>
  <c r="JKR22" i="12"/>
  <c r="JKS22" i="12"/>
  <c r="JKT22" i="12"/>
  <c r="JKU22" i="12"/>
  <c r="JKV22" i="12"/>
  <c r="JKW22" i="12"/>
  <c r="JKX22" i="12"/>
  <c r="JKY22" i="12"/>
  <c r="JKZ22" i="12"/>
  <c r="JLA22" i="12"/>
  <c r="JLB22" i="12"/>
  <c r="JLC22" i="12"/>
  <c r="JLD22" i="12"/>
  <c r="JLE22" i="12"/>
  <c r="JLF22" i="12"/>
  <c r="JLG22" i="12"/>
  <c r="JLH22" i="12"/>
  <c r="JLI22" i="12"/>
  <c r="JLJ22" i="12"/>
  <c r="JLK22" i="12"/>
  <c r="JLL22" i="12"/>
  <c r="JLM22" i="12"/>
  <c r="JLN22" i="12"/>
  <c r="JLO22" i="12"/>
  <c r="JLP22" i="12"/>
  <c r="JLQ22" i="12"/>
  <c r="JLR22" i="12"/>
  <c r="JLS22" i="12"/>
  <c r="JLT22" i="12"/>
  <c r="JLU22" i="12"/>
  <c r="JLV22" i="12"/>
  <c r="JLW22" i="12"/>
  <c r="JLX22" i="12"/>
  <c r="JLY22" i="12"/>
  <c r="JLZ22" i="12"/>
  <c r="JMA22" i="12"/>
  <c r="JMB22" i="12"/>
  <c r="JMC22" i="12"/>
  <c r="JMD22" i="12"/>
  <c r="JME22" i="12"/>
  <c r="JMF22" i="12"/>
  <c r="JMG22" i="12"/>
  <c r="JMH22" i="12"/>
  <c r="JMI22" i="12"/>
  <c r="JMJ22" i="12"/>
  <c r="JMK22" i="12"/>
  <c r="JML22" i="12"/>
  <c r="JMM22" i="12"/>
  <c r="JMN22" i="12"/>
  <c r="JMO22" i="12"/>
  <c r="JMP22" i="12"/>
  <c r="JMQ22" i="12"/>
  <c r="JMR22" i="12"/>
  <c r="JMS22" i="12"/>
  <c r="JMT22" i="12"/>
  <c r="JMU22" i="12"/>
  <c r="JMV22" i="12"/>
  <c r="JMW22" i="12"/>
  <c r="JMX22" i="12"/>
  <c r="JMY22" i="12"/>
  <c r="JMZ22" i="12"/>
  <c r="JNA22" i="12"/>
  <c r="JNB22" i="12"/>
  <c r="JNC22" i="12"/>
  <c r="JND22" i="12"/>
  <c r="JNE22" i="12"/>
  <c r="JNF22" i="12"/>
  <c r="JNG22" i="12"/>
  <c r="JNH22" i="12"/>
  <c r="JNI22" i="12"/>
  <c r="JNJ22" i="12"/>
  <c r="JNK22" i="12"/>
  <c r="JNL22" i="12"/>
  <c r="JNM22" i="12"/>
  <c r="JNN22" i="12"/>
  <c r="JNO22" i="12"/>
  <c r="JNP22" i="12"/>
  <c r="JNQ22" i="12"/>
  <c r="JNR22" i="12"/>
  <c r="JNS22" i="12"/>
  <c r="JNT22" i="12"/>
  <c r="JNU22" i="12"/>
  <c r="JNV22" i="12"/>
  <c r="JNW22" i="12"/>
  <c r="JNX22" i="12"/>
  <c r="JNY22" i="12"/>
  <c r="JNZ22" i="12"/>
  <c r="JOA22" i="12"/>
  <c r="JOB22" i="12"/>
  <c r="JOC22" i="12"/>
  <c r="JOD22" i="12"/>
  <c r="JOE22" i="12"/>
  <c r="JOF22" i="12"/>
  <c r="JOG22" i="12"/>
  <c r="JOH22" i="12"/>
  <c r="JOI22" i="12"/>
  <c r="JOJ22" i="12"/>
  <c r="JOK22" i="12"/>
  <c r="JOL22" i="12"/>
  <c r="JOM22" i="12"/>
  <c r="JON22" i="12"/>
  <c r="JOO22" i="12"/>
  <c r="JOP22" i="12"/>
  <c r="JOQ22" i="12"/>
  <c r="JOR22" i="12"/>
  <c r="JOS22" i="12"/>
  <c r="JOT22" i="12"/>
  <c r="JOU22" i="12"/>
  <c r="JOV22" i="12"/>
  <c r="JOW22" i="12"/>
  <c r="JOX22" i="12"/>
  <c r="JOY22" i="12"/>
  <c r="JOZ22" i="12"/>
  <c r="JPA22" i="12"/>
  <c r="JPB22" i="12"/>
  <c r="JPC22" i="12"/>
  <c r="JPD22" i="12"/>
  <c r="JPE22" i="12"/>
  <c r="JPF22" i="12"/>
  <c r="JPG22" i="12"/>
  <c r="JPH22" i="12"/>
  <c r="JPI22" i="12"/>
  <c r="JPJ22" i="12"/>
  <c r="JPK22" i="12"/>
  <c r="JPL22" i="12"/>
  <c r="JPM22" i="12"/>
  <c r="JPN22" i="12"/>
  <c r="JPO22" i="12"/>
  <c r="JPP22" i="12"/>
  <c r="JPQ22" i="12"/>
  <c r="JPR22" i="12"/>
  <c r="JPS22" i="12"/>
  <c r="JPT22" i="12"/>
  <c r="JPU22" i="12"/>
  <c r="JPV22" i="12"/>
  <c r="JPW22" i="12"/>
  <c r="JPX22" i="12"/>
  <c r="JPY22" i="12"/>
  <c r="JPZ22" i="12"/>
  <c r="JQA22" i="12"/>
  <c r="JQB22" i="12"/>
  <c r="JQC22" i="12"/>
  <c r="JQD22" i="12"/>
  <c r="JQE22" i="12"/>
  <c r="JQF22" i="12"/>
  <c r="JQG22" i="12"/>
  <c r="JQH22" i="12"/>
  <c r="JQI22" i="12"/>
  <c r="JQJ22" i="12"/>
  <c r="JQK22" i="12"/>
  <c r="JQL22" i="12"/>
  <c r="JQM22" i="12"/>
  <c r="JQN22" i="12"/>
  <c r="JQO22" i="12"/>
  <c r="JQP22" i="12"/>
  <c r="JQQ22" i="12"/>
  <c r="JQR22" i="12"/>
  <c r="JQS22" i="12"/>
  <c r="JQT22" i="12"/>
  <c r="JQU22" i="12"/>
  <c r="JQV22" i="12"/>
  <c r="JQW22" i="12"/>
  <c r="JQX22" i="12"/>
  <c r="JQY22" i="12"/>
  <c r="JQZ22" i="12"/>
  <c r="JRA22" i="12"/>
  <c r="JRB22" i="12"/>
  <c r="JRC22" i="12"/>
  <c r="JRD22" i="12"/>
  <c r="JRE22" i="12"/>
  <c r="JRF22" i="12"/>
  <c r="JRG22" i="12"/>
  <c r="JRH22" i="12"/>
  <c r="JRI22" i="12"/>
  <c r="JRJ22" i="12"/>
  <c r="JRK22" i="12"/>
  <c r="JRL22" i="12"/>
  <c r="JRM22" i="12"/>
  <c r="JRN22" i="12"/>
  <c r="JRO22" i="12"/>
  <c r="JRP22" i="12"/>
  <c r="JRQ22" i="12"/>
  <c r="JRR22" i="12"/>
  <c r="JRS22" i="12"/>
  <c r="JRT22" i="12"/>
  <c r="JRU22" i="12"/>
  <c r="JRV22" i="12"/>
  <c r="JRW22" i="12"/>
  <c r="JRX22" i="12"/>
  <c r="JRY22" i="12"/>
  <c r="JRZ22" i="12"/>
  <c r="JSA22" i="12"/>
  <c r="JSB22" i="12"/>
  <c r="JSC22" i="12"/>
  <c r="JSD22" i="12"/>
  <c r="JSE22" i="12"/>
  <c r="JSF22" i="12"/>
  <c r="JSG22" i="12"/>
  <c r="JSH22" i="12"/>
  <c r="JSI22" i="12"/>
  <c r="JSJ22" i="12"/>
  <c r="JSK22" i="12"/>
  <c r="JSL22" i="12"/>
  <c r="JSM22" i="12"/>
  <c r="JSN22" i="12"/>
  <c r="JSO22" i="12"/>
  <c r="JSP22" i="12"/>
  <c r="JSQ22" i="12"/>
  <c r="JSR22" i="12"/>
  <c r="JSS22" i="12"/>
  <c r="JST22" i="12"/>
  <c r="JSU22" i="12"/>
  <c r="JSV22" i="12"/>
  <c r="JSW22" i="12"/>
  <c r="JSX22" i="12"/>
  <c r="JSY22" i="12"/>
  <c r="JSZ22" i="12"/>
  <c r="JTA22" i="12"/>
  <c r="JTB22" i="12"/>
  <c r="JTC22" i="12"/>
  <c r="JTD22" i="12"/>
  <c r="JTE22" i="12"/>
  <c r="JTF22" i="12"/>
  <c r="JTG22" i="12"/>
  <c r="JTH22" i="12"/>
  <c r="JTI22" i="12"/>
  <c r="JTJ22" i="12"/>
  <c r="JTK22" i="12"/>
  <c r="JTL22" i="12"/>
  <c r="JTM22" i="12"/>
  <c r="JTN22" i="12"/>
  <c r="JTO22" i="12"/>
  <c r="JTP22" i="12"/>
  <c r="JTQ22" i="12"/>
  <c r="JTR22" i="12"/>
  <c r="JTS22" i="12"/>
  <c r="JTT22" i="12"/>
  <c r="JTU22" i="12"/>
  <c r="JTV22" i="12"/>
  <c r="JTW22" i="12"/>
  <c r="JTX22" i="12"/>
  <c r="JTY22" i="12"/>
  <c r="JTZ22" i="12"/>
  <c r="JUA22" i="12"/>
  <c r="JUB22" i="12"/>
  <c r="JUC22" i="12"/>
  <c r="JUD22" i="12"/>
  <c r="JUE22" i="12"/>
  <c r="JUF22" i="12"/>
  <c r="JUG22" i="12"/>
  <c r="JUH22" i="12"/>
  <c r="JUI22" i="12"/>
  <c r="JUJ22" i="12"/>
  <c r="JUK22" i="12"/>
  <c r="JUL22" i="12"/>
  <c r="JUM22" i="12"/>
  <c r="JUN22" i="12"/>
  <c r="JUO22" i="12"/>
  <c r="JUP22" i="12"/>
  <c r="JUQ22" i="12"/>
  <c r="JUR22" i="12"/>
  <c r="JUS22" i="12"/>
  <c r="JUT22" i="12"/>
  <c r="JUU22" i="12"/>
  <c r="JUV22" i="12"/>
  <c r="JUW22" i="12"/>
  <c r="JUX22" i="12"/>
  <c r="JUY22" i="12"/>
  <c r="JUZ22" i="12"/>
  <c r="JVA22" i="12"/>
  <c r="JVB22" i="12"/>
  <c r="JVC22" i="12"/>
  <c r="JVD22" i="12"/>
  <c r="JVE22" i="12"/>
  <c r="JVF22" i="12"/>
  <c r="JVG22" i="12"/>
  <c r="JVH22" i="12"/>
  <c r="JVI22" i="12"/>
  <c r="JVJ22" i="12"/>
  <c r="JVK22" i="12"/>
  <c r="JVL22" i="12"/>
  <c r="JVM22" i="12"/>
  <c r="JVN22" i="12"/>
  <c r="JVO22" i="12"/>
  <c r="JVP22" i="12"/>
  <c r="JVQ22" i="12"/>
  <c r="JVR22" i="12"/>
  <c r="JVS22" i="12"/>
  <c r="JVT22" i="12"/>
  <c r="JVU22" i="12"/>
  <c r="JVV22" i="12"/>
  <c r="JVW22" i="12"/>
  <c r="JVX22" i="12"/>
  <c r="JVY22" i="12"/>
  <c r="JVZ22" i="12"/>
  <c r="JWA22" i="12"/>
  <c r="JWB22" i="12"/>
  <c r="JWC22" i="12"/>
  <c r="JWD22" i="12"/>
  <c r="JWE22" i="12"/>
  <c r="JWF22" i="12"/>
  <c r="JWG22" i="12"/>
  <c r="JWH22" i="12"/>
  <c r="JWI22" i="12"/>
  <c r="JWJ22" i="12"/>
  <c r="JWK22" i="12"/>
  <c r="JWL22" i="12"/>
  <c r="JWM22" i="12"/>
  <c r="JWN22" i="12"/>
  <c r="JWO22" i="12"/>
  <c r="JWP22" i="12"/>
  <c r="JWQ22" i="12"/>
  <c r="JWR22" i="12"/>
  <c r="JWS22" i="12"/>
  <c r="JWT22" i="12"/>
  <c r="JWU22" i="12"/>
  <c r="JWV22" i="12"/>
  <c r="JWW22" i="12"/>
  <c r="JWX22" i="12"/>
  <c r="JWY22" i="12"/>
  <c r="JWZ22" i="12"/>
  <c r="JXA22" i="12"/>
  <c r="JXB22" i="12"/>
  <c r="JXC22" i="12"/>
  <c r="JXD22" i="12"/>
  <c r="JXE22" i="12"/>
  <c r="JXF22" i="12"/>
  <c r="JXG22" i="12"/>
  <c r="JXH22" i="12"/>
  <c r="JXI22" i="12"/>
  <c r="JXJ22" i="12"/>
  <c r="JXK22" i="12"/>
  <c r="JXL22" i="12"/>
  <c r="JXM22" i="12"/>
  <c r="JXN22" i="12"/>
  <c r="JXO22" i="12"/>
  <c r="JXP22" i="12"/>
  <c r="JXQ22" i="12"/>
  <c r="JXR22" i="12"/>
  <c r="JXS22" i="12"/>
  <c r="JXT22" i="12"/>
  <c r="JXU22" i="12"/>
  <c r="JXV22" i="12"/>
  <c r="JXW22" i="12"/>
  <c r="JXX22" i="12"/>
  <c r="JXY22" i="12"/>
  <c r="JXZ22" i="12"/>
  <c r="JYA22" i="12"/>
  <c r="JYB22" i="12"/>
  <c r="JYC22" i="12"/>
  <c r="JYD22" i="12"/>
  <c r="JYE22" i="12"/>
  <c r="JYF22" i="12"/>
  <c r="JYG22" i="12"/>
  <c r="JYH22" i="12"/>
  <c r="JYI22" i="12"/>
  <c r="JYJ22" i="12"/>
  <c r="JYK22" i="12"/>
  <c r="JYL22" i="12"/>
  <c r="JYM22" i="12"/>
  <c r="JYN22" i="12"/>
  <c r="JYO22" i="12"/>
  <c r="JYP22" i="12"/>
  <c r="JYQ22" i="12"/>
  <c r="JYR22" i="12"/>
  <c r="JYS22" i="12"/>
  <c r="JYT22" i="12"/>
  <c r="JYU22" i="12"/>
  <c r="JYV22" i="12"/>
  <c r="JYW22" i="12"/>
  <c r="JYX22" i="12"/>
  <c r="JYY22" i="12"/>
  <c r="JYZ22" i="12"/>
  <c r="JZA22" i="12"/>
  <c r="JZB22" i="12"/>
  <c r="JZC22" i="12"/>
  <c r="JZD22" i="12"/>
  <c r="JZE22" i="12"/>
  <c r="JZF22" i="12"/>
  <c r="JZG22" i="12"/>
  <c r="JZH22" i="12"/>
  <c r="JZI22" i="12"/>
  <c r="JZJ22" i="12"/>
  <c r="JZK22" i="12"/>
  <c r="JZL22" i="12"/>
  <c r="JZM22" i="12"/>
  <c r="JZN22" i="12"/>
  <c r="JZO22" i="12"/>
  <c r="JZP22" i="12"/>
  <c r="JZQ22" i="12"/>
  <c r="JZR22" i="12"/>
  <c r="JZS22" i="12"/>
  <c r="JZT22" i="12"/>
  <c r="JZU22" i="12"/>
  <c r="JZV22" i="12"/>
  <c r="JZW22" i="12"/>
  <c r="JZX22" i="12"/>
  <c r="JZY22" i="12"/>
  <c r="JZZ22" i="12"/>
  <c r="KAA22" i="12"/>
  <c r="KAB22" i="12"/>
  <c r="KAC22" i="12"/>
  <c r="KAD22" i="12"/>
  <c r="KAE22" i="12"/>
  <c r="KAF22" i="12"/>
  <c r="KAG22" i="12"/>
  <c r="KAH22" i="12"/>
  <c r="KAI22" i="12"/>
  <c r="KAJ22" i="12"/>
  <c r="KAK22" i="12"/>
  <c r="KAL22" i="12"/>
  <c r="KAM22" i="12"/>
  <c r="KAN22" i="12"/>
  <c r="KAO22" i="12"/>
  <c r="KAP22" i="12"/>
  <c r="KAQ22" i="12"/>
  <c r="KAR22" i="12"/>
  <c r="KAS22" i="12"/>
  <c r="KAT22" i="12"/>
  <c r="KAU22" i="12"/>
  <c r="KAV22" i="12"/>
  <c r="KAW22" i="12"/>
  <c r="KAX22" i="12"/>
  <c r="KAY22" i="12"/>
  <c r="KAZ22" i="12"/>
  <c r="KBA22" i="12"/>
  <c r="KBB22" i="12"/>
  <c r="KBC22" i="12"/>
  <c r="KBD22" i="12"/>
  <c r="KBE22" i="12"/>
  <c r="KBF22" i="12"/>
  <c r="KBG22" i="12"/>
  <c r="KBH22" i="12"/>
  <c r="KBI22" i="12"/>
  <c r="KBJ22" i="12"/>
  <c r="KBK22" i="12"/>
  <c r="KBL22" i="12"/>
  <c r="KBM22" i="12"/>
  <c r="KBN22" i="12"/>
  <c r="KBO22" i="12"/>
  <c r="KBP22" i="12"/>
  <c r="KBQ22" i="12"/>
  <c r="KBR22" i="12"/>
  <c r="KBS22" i="12"/>
  <c r="KBT22" i="12"/>
  <c r="KBU22" i="12"/>
  <c r="KBV22" i="12"/>
  <c r="KBW22" i="12"/>
  <c r="KBX22" i="12"/>
  <c r="KBY22" i="12"/>
  <c r="KBZ22" i="12"/>
  <c r="KCA22" i="12"/>
  <c r="KCB22" i="12"/>
  <c r="KCC22" i="12"/>
  <c r="KCD22" i="12"/>
  <c r="KCE22" i="12"/>
  <c r="KCF22" i="12"/>
  <c r="KCG22" i="12"/>
  <c r="KCH22" i="12"/>
  <c r="KCI22" i="12"/>
  <c r="KCJ22" i="12"/>
  <c r="KCK22" i="12"/>
  <c r="KCL22" i="12"/>
  <c r="KCM22" i="12"/>
  <c r="KCN22" i="12"/>
  <c r="KCO22" i="12"/>
  <c r="KCP22" i="12"/>
  <c r="KCQ22" i="12"/>
  <c r="KCR22" i="12"/>
  <c r="KCS22" i="12"/>
  <c r="KCT22" i="12"/>
  <c r="KCU22" i="12"/>
  <c r="KCV22" i="12"/>
  <c r="KCW22" i="12"/>
  <c r="KCX22" i="12"/>
  <c r="KCY22" i="12"/>
  <c r="KCZ22" i="12"/>
  <c r="KDA22" i="12"/>
  <c r="KDB22" i="12"/>
  <c r="KDC22" i="12"/>
  <c r="KDD22" i="12"/>
  <c r="KDE22" i="12"/>
  <c r="KDF22" i="12"/>
  <c r="KDG22" i="12"/>
  <c r="KDH22" i="12"/>
  <c r="KDI22" i="12"/>
  <c r="KDJ22" i="12"/>
  <c r="KDK22" i="12"/>
  <c r="KDL22" i="12"/>
  <c r="KDM22" i="12"/>
  <c r="KDN22" i="12"/>
  <c r="KDO22" i="12"/>
  <c r="KDP22" i="12"/>
  <c r="KDQ22" i="12"/>
  <c r="KDR22" i="12"/>
  <c r="KDS22" i="12"/>
  <c r="KDT22" i="12"/>
  <c r="KDU22" i="12"/>
  <c r="KDV22" i="12"/>
  <c r="KDW22" i="12"/>
  <c r="KDX22" i="12"/>
  <c r="KDY22" i="12"/>
  <c r="KDZ22" i="12"/>
  <c r="KEA22" i="12"/>
  <c r="KEB22" i="12"/>
  <c r="KEC22" i="12"/>
  <c r="KED22" i="12"/>
  <c r="KEE22" i="12"/>
  <c r="KEF22" i="12"/>
  <c r="KEG22" i="12"/>
  <c r="KEH22" i="12"/>
  <c r="KEI22" i="12"/>
  <c r="KEJ22" i="12"/>
  <c r="KEK22" i="12"/>
  <c r="KEL22" i="12"/>
  <c r="KEM22" i="12"/>
  <c r="KEN22" i="12"/>
  <c r="KEO22" i="12"/>
  <c r="KEP22" i="12"/>
  <c r="KEQ22" i="12"/>
  <c r="KER22" i="12"/>
  <c r="KES22" i="12"/>
  <c r="KET22" i="12"/>
  <c r="KEU22" i="12"/>
  <c r="KEV22" i="12"/>
  <c r="KEW22" i="12"/>
  <c r="KEX22" i="12"/>
  <c r="KEY22" i="12"/>
  <c r="KEZ22" i="12"/>
  <c r="KFA22" i="12"/>
  <c r="KFB22" i="12"/>
  <c r="KFC22" i="12"/>
  <c r="KFD22" i="12"/>
  <c r="KFE22" i="12"/>
  <c r="KFF22" i="12"/>
  <c r="KFG22" i="12"/>
  <c r="KFH22" i="12"/>
  <c r="KFI22" i="12"/>
  <c r="KFJ22" i="12"/>
  <c r="KFK22" i="12"/>
  <c r="KFL22" i="12"/>
  <c r="KFM22" i="12"/>
  <c r="KFN22" i="12"/>
  <c r="KFO22" i="12"/>
  <c r="KFP22" i="12"/>
  <c r="KFQ22" i="12"/>
  <c r="KFR22" i="12"/>
  <c r="KFS22" i="12"/>
  <c r="KFT22" i="12"/>
  <c r="KFU22" i="12"/>
  <c r="KFV22" i="12"/>
  <c r="KFW22" i="12"/>
  <c r="KFX22" i="12"/>
  <c r="KFY22" i="12"/>
  <c r="KFZ22" i="12"/>
  <c r="KGA22" i="12"/>
  <c r="KGB22" i="12"/>
  <c r="KGC22" i="12"/>
  <c r="KGD22" i="12"/>
  <c r="KGE22" i="12"/>
  <c r="KGF22" i="12"/>
  <c r="KGG22" i="12"/>
  <c r="KGH22" i="12"/>
  <c r="KGI22" i="12"/>
  <c r="KGJ22" i="12"/>
  <c r="KGK22" i="12"/>
  <c r="KGL22" i="12"/>
  <c r="KGM22" i="12"/>
  <c r="KGN22" i="12"/>
  <c r="KGO22" i="12"/>
  <c r="KGP22" i="12"/>
  <c r="KGQ22" i="12"/>
  <c r="KGR22" i="12"/>
  <c r="KGS22" i="12"/>
  <c r="KGT22" i="12"/>
  <c r="KGU22" i="12"/>
  <c r="KGV22" i="12"/>
  <c r="KGW22" i="12"/>
  <c r="KGX22" i="12"/>
  <c r="KGY22" i="12"/>
  <c r="KGZ22" i="12"/>
  <c r="KHA22" i="12"/>
  <c r="KHB22" i="12"/>
  <c r="KHC22" i="12"/>
  <c r="KHD22" i="12"/>
  <c r="KHE22" i="12"/>
  <c r="KHF22" i="12"/>
  <c r="KHG22" i="12"/>
  <c r="KHH22" i="12"/>
  <c r="KHI22" i="12"/>
  <c r="KHJ22" i="12"/>
  <c r="KHK22" i="12"/>
  <c r="KHL22" i="12"/>
  <c r="KHM22" i="12"/>
  <c r="KHN22" i="12"/>
  <c r="KHO22" i="12"/>
  <c r="KHP22" i="12"/>
  <c r="KHQ22" i="12"/>
  <c r="KHR22" i="12"/>
  <c r="KHS22" i="12"/>
  <c r="KHT22" i="12"/>
  <c r="KHU22" i="12"/>
  <c r="KHV22" i="12"/>
  <c r="KHW22" i="12"/>
  <c r="KHX22" i="12"/>
  <c r="KHY22" i="12"/>
  <c r="KHZ22" i="12"/>
  <c r="KIA22" i="12"/>
  <c r="KIB22" i="12"/>
  <c r="KIC22" i="12"/>
  <c r="KID22" i="12"/>
  <c r="KIE22" i="12"/>
  <c r="KIF22" i="12"/>
  <c r="KIG22" i="12"/>
  <c r="KIH22" i="12"/>
  <c r="KII22" i="12"/>
  <c r="KIJ22" i="12"/>
  <c r="KIK22" i="12"/>
  <c r="KIL22" i="12"/>
  <c r="KIM22" i="12"/>
  <c r="KIN22" i="12"/>
  <c r="KIO22" i="12"/>
  <c r="KIP22" i="12"/>
  <c r="KIQ22" i="12"/>
  <c r="KIR22" i="12"/>
  <c r="KIS22" i="12"/>
  <c r="KIT22" i="12"/>
  <c r="KIU22" i="12"/>
  <c r="KIV22" i="12"/>
  <c r="KIW22" i="12"/>
  <c r="KIX22" i="12"/>
  <c r="KIY22" i="12"/>
  <c r="KIZ22" i="12"/>
  <c r="KJA22" i="12"/>
  <c r="KJB22" i="12"/>
  <c r="KJC22" i="12"/>
  <c r="KJD22" i="12"/>
  <c r="KJE22" i="12"/>
  <c r="KJF22" i="12"/>
  <c r="KJG22" i="12"/>
  <c r="KJH22" i="12"/>
  <c r="KJI22" i="12"/>
  <c r="KJJ22" i="12"/>
  <c r="KJK22" i="12"/>
  <c r="KJL22" i="12"/>
  <c r="KJM22" i="12"/>
  <c r="KJN22" i="12"/>
  <c r="KJO22" i="12"/>
  <c r="KJP22" i="12"/>
  <c r="KJQ22" i="12"/>
  <c r="KJR22" i="12"/>
  <c r="KJS22" i="12"/>
  <c r="KJT22" i="12"/>
  <c r="KJU22" i="12"/>
  <c r="KJV22" i="12"/>
  <c r="KJW22" i="12"/>
  <c r="KJX22" i="12"/>
  <c r="KJY22" i="12"/>
  <c r="KJZ22" i="12"/>
  <c r="KKA22" i="12"/>
  <c r="KKB22" i="12"/>
  <c r="KKC22" i="12"/>
  <c r="KKD22" i="12"/>
  <c r="KKE22" i="12"/>
  <c r="KKF22" i="12"/>
  <c r="KKG22" i="12"/>
  <c r="KKH22" i="12"/>
  <c r="KKI22" i="12"/>
  <c r="KKJ22" i="12"/>
  <c r="KKK22" i="12"/>
  <c r="KKL22" i="12"/>
  <c r="KKM22" i="12"/>
  <c r="KKN22" i="12"/>
  <c r="KKO22" i="12"/>
  <c r="KKP22" i="12"/>
  <c r="KKQ22" i="12"/>
  <c r="KKR22" i="12"/>
  <c r="KKS22" i="12"/>
  <c r="KKT22" i="12"/>
  <c r="KKU22" i="12"/>
  <c r="KKV22" i="12"/>
  <c r="KKW22" i="12"/>
  <c r="KKX22" i="12"/>
  <c r="KKY22" i="12"/>
  <c r="KKZ22" i="12"/>
  <c r="KLA22" i="12"/>
  <c r="KLB22" i="12"/>
  <c r="KLC22" i="12"/>
  <c r="KLD22" i="12"/>
  <c r="KLE22" i="12"/>
  <c r="KLF22" i="12"/>
  <c r="KLG22" i="12"/>
  <c r="KLH22" i="12"/>
  <c r="KLI22" i="12"/>
  <c r="KLJ22" i="12"/>
  <c r="KLK22" i="12"/>
  <c r="KLL22" i="12"/>
  <c r="KLM22" i="12"/>
  <c r="KLN22" i="12"/>
  <c r="KLO22" i="12"/>
  <c r="KLP22" i="12"/>
  <c r="KLQ22" i="12"/>
  <c r="KLR22" i="12"/>
  <c r="KLS22" i="12"/>
  <c r="KLT22" i="12"/>
  <c r="KLU22" i="12"/>
  <c r="KLV22" i="12"/>
  <c r="KLW22" i="12"/>
  <c r="KLX22" i="12"/>
  <c r="KLY22" i="12"/>
  <c r="KLZ22" i="12"/>
  <c r="KMA22" i="12"/>
  <c r="KMB22" i="12"/>
  <c r="KMC22" i="12"/>
  <c r="KMD22" i="12"/>
  <c r="KME22" i="12"/>
  <c r="KMF22" i="12"/>
  <c r="KMG22" i="12"/>
  <c r="KMH22" i="12"/>
  <c r="KMI22" i="12"/>
  <c r="KMJ22" i="12"/>
  <c r="KMK22" i="12"/>
  <c r="KML22" i="12"/>
  <c r="KMM22" i="12"/>
  <c r="KMN22" i="12"/>
  <c r="KMO22" i="12"/>
  <c r="KMP22" i="12"/>
  <c r="KMQ22" i="12"/>
  <c r="KMR22" i="12"/>
  <c r="KMS22" i="12"/>
  <c r="KMT22" i="12"/>
  <c r="KMU22" i="12"/>
  <c r="KMV22" i="12"/>
  <c r="KMW22" i="12"/>
  <c r="KMX22" i="12"/>
  <c r="KMY22" i="12"/>
  <c r="KMZ22" i="12"/>
  <c r="KNA22" i="12"/>
  <c r="KNB22" i="12"/>
  <c r="KNC22" i="12"/>
  <c r="KND22" i="12"/>
  <c r="KNE22" i="12"/>
  <c r="KNF22" i="12"/>
  <c r="KNG22" i="12"/>
  <c r="KNH22" i="12"/>
  <c r="KNI22" i="12"/>
  <c r="KNJ22" i="12"/>
  <c r="KNK22" i="12"/>
  <c r="KNL22" i="12"/>
  <c r="KNM22" i="12"/>
  <c r="KNN22" i="12"/>
  <c r="KNO22" i="12"/>
  <c r="KNP22" i="12"/>
  <c r="KNQ22" i="12"/>
  <c r="KNR22" i="12"/>
  <c r="KNS22" i="12"/>
  <c r="KNT22" i="12"/>
  <c r="KNU22" i="12"/>
  <c r="KNV22" i="12"/>
  <c r="KNW22" i="12"/>
  <c r="KNX22" i="12"/>
  <c r="KNY22" i="12"/>
  <c r="KNZ22" i="12"/>
  <c r="KOA22" i="12"/>
  <c r="KOB22" i="12"/>
  <c r="KOC22" i="12"/>
  <c r="KOD22" i="12"/>
  <c r="KOE22" i="12"/>
  <c r="KOF22" i="12"/>
  <c r="KOG22" i="12"/>
  <c r="KOH22" i="12"/>
  <c r="KOI22" i="12"/>
  <c r="KOJ22" i="12"/>
  <c r="KOK22" i="12"/>
  <c r="KOL22" i="12"/>
  <c r="KOM22" i="12"/>
  <c r="KON22" i="12"/>
  <c r="KOO22" i="12"/>
  <c r="KOP22" i="12"/>
  <c r="KOQ22" i="12"/>
  <c r="KOR22" i="12"/>
  <c r="KOS22" i="12"/>
  <c r="KOT22" i="12"/>
  <c r="KOU22" i="12"/>
  <c r="KOV22" i="12"/>
  <c r="KOW22" i="12"/>
  <c r="KOX22" i="12"/>
  <c r="KOY22" i="12"/>
  <c r="KOZ22" i="12"/>
  <c r="KPA22" i="12"/>
  <c r="KPB22" i="12"/>
  <c r="KPC22" i="12"/>
  <c r="KPD22" i="12"/>
  <c r="KPE22" i="12"/>
  <c r="KPF22" i="12"/>
  <c r="KPG22" i="12"/>
  <c r="KPH22" i="12"/>
  <c r="KPI22" i="12"/>
  <c r="KPJ22" i="12"/>
  <c r="KPK22" i="12"/>
  <c r="KPL22" i="12"/>
  <c r="KPM22" i="12"/>
  <c r="KPN22" i="12"/>
  <c r="KPO22" i="12"/>
  <c r="KPP22" i="12"/>
  <c r="KPQ22" i="12"/>
  <c r="KPR22" i="12"/>
  <c r="KPS22" i="12"/>
  <c r="KPT22" i="12"/>
  <c r="KPU22" i="12"/>
  <c r="KPV22" i="12"/>
  <c r="KPW22" i="12"/>
  <c r="KPX22" i="12"/>
  <c r="KPY22" i="12"/>
  <c r="KPZ22" i="12"/>
  <c r="KQA22" i="12"/>
  <c r="KQB22" i="12"/>
  <c r="KQC22" i="12"/>
  <c r="KQD22" i="12"/>
  <c r="KQE22" i="12"/>
  <c r="KQF22" i="12"/>
  <c r="KQG22" i="12"/>
  <c r="KQH22" i="12"/>
  <c r="KQI22" i="12"/>
  <c r="KQJ22" i="12"/>
  <c r="KQK22" i="12"/>
  <c r="KQL22" i="12"/>
  <c r="KQM22" i="12"/>
  <c r="KQN22" i="12"/>
  <c r="KQO22" i="12"/>
  <c r="KQP22" i="12"/>
  <c r="KQQ22" i="12"/>
  <c r="KQR22" i="12"/>
  <c r="KQS22" i="12"/>
  <c r="KQT22" i="12"/>
  <c r="KQU22" i="12"/>
  <c r="KQV22" i="12"/>
  <c r="KQW22" i="12"/>
  <c r="KQX22" i="12"/>
  <c r="KQY22" i="12"/>
  <c r="KQZ22" i="12"/>
  <c r="KRA22" i="12"/>
  <c r="KRB22" i="12"/>
  <c r="KRC22" i="12"/>
  <c r="KRD22" i="12"/>
  <c r="KRE22" i="12"/>
  <c r="KRF22" i="12"/>
  <c r="KRG22" i="12"/>
  <c r="KRH22" i="12"/>
  <c r="KRI22" i="12"/>
  <c r="KRJ22" i="12"/>
  <c r="KRK22" i="12"/>
  <c r="KRL22" i="12"/>
  <c r="KRM22" i="12"/>
  <c r="KRN22" i="12"/>
  <c r="KRO22" i="12"/>
  <c r="KRP22" i="12"/>
  <c r="KRQ22" i="12"/>
  <c r="KRR22" i="12"/>
  <c r="KRS22" i="12"/>
  <c r="KRT22" i="12"/>
  <c r="KRU22" i="12"/>
  <c r="KRV22" i="12"/>
  <c r="KRW22" i="12"/>
  <c r="KRX22" i="12"/>
  <c r="KRY22" i="12"/>
  <c r="KRZ22" i="12"/>
  <c r="KSA22" i="12"/>
  <c r="KSB22" i="12"/>
  <c r="KSC22" i="12"/>
  <c r="KSD22" i="12"/>
  <c r="KSE22" i="12"/>
  <c r="KSF22" i="12"/>
  <c r="KSG22" i="12"/>
  <c r="KSH22" i="12"/>
  <c r="KSI22" i="12"/>
  <c r="KSJ22" i="12"/>
  <c r="KSK22" i="12"/>
  <c r="KSL22" i="12"/>
  <c r="KSM22" i="12"/>
  <c r="KSN22" i="12"/>
  <c r="KSO22" i="12"/>
  <c r="KSP22" i="12"/>
  <c r="KSQ22" i="12"/>
  <c r="KSR22" i="12"/>
  <c r="KSS22" i="12"/>
  <c r="KST22" i="12"/>
  <c r="KSU22" i="12"/>
  <c r="KSV22" i="12"/>
  <c r="KSW22" i="12"/>
  <c r="KSX22" i="12"/>
  <c r="KSY22" i="12"/>
  <c r="KSZ22" i="12"/>
  <c r="KTA22" i="12"/>
  <c r="KTB22" i="12"/>
  <c r="KTC22" i="12"/>
  <c r="KTD22" i="12"/>
  <c r="KTE22" i="12"/>
  <c r="KTF22" i="12"/>
  <c r="KTG22" i="12"/>
  <c r="KTH22" i="12"/>
  <c r="KTI22" i="12"/>
  <c r="KTJ22" i="12"/>
  <c r="KTK22" i="12"/>
  <c r="KTL22" i="12"/>
  <c r="KTM22" i="12"/>
  <c r="KTN22" i="12"/>
  <c r="KTO22" i="12"/>
  <c r="KTP22" i="12"/>
  <c r="KTQ22" i="12"/>
  <c r="KTR22" i="12"/>
  <c r="KTS22" i="12"/>
  <c r="KTT22" i="12"/>
  <c r="KTU22" i="12"/>
  <c r="KTV22" i="12"/>
  <c r="KTW22" i="12"/>
  <c r="KTX22" i="12"/>
  <c r="KTY22" i="12"/>
  <c r="KTZ22" i="12"/>
  <c r="KUA22" i="12"/>
  <c r="KUB22" i="12"/>
  <c r="KUC22" i="12"/>
  <c r="KUD22" i="12"/>
  <c r="KUE22" i="12"/>
  <c r="KUF22" i="12"/>
  <c r="KUG22" i="12"/>
  <c r="KUH22" i="12"/>
  <c r="KUI22" i="12"/>
  <c r="KUJ22" i="12"/>
  <c r="KUK22" i="12"/>
  <c r="KUL22" i="12"/>
  <c r="KUM22" i="12"/>
  <c r="KUN22" i="12"/>
  <c r="KUO22" i="12"/>
  <c r="KUP22" i="12"/>
  <c r="KUQ22" i="12"/>
  <c r="KUR22" i="12"/>
  <c r="KUS22" i="12"/>
  <c r="KUT22" i="12"/>
  <c r="KUU22" i="12"/>
  <c r="KUV22" i="12"/>
  <c r="KUW22" i="12"/>
  <c r="KUX22" i="12"/>
  <c r="KUY22" i="12"/>
  <c r="KUZ22" i="12"/>
  <c r="KVA22" i="12"/>
  <c r="KVB22" i="12"/>
  <c r="KVC22" i="12"/>
  <c r="KVD22" i="12"/>
  <c r="KVE22" i="12"/>
  <c r="KVF22" i="12"/>
  <c r="KVG22" i="12"/>
  <c r="KVH22" i="12"/>
  <c r="KVI22" i="12"/>
  <c r="KVJ22" i="12"/>
  <c r="KVK22" i="12"/>
  <c r="KVL22" i="12"/>
  <c r="KVM22" i="12"/>
  <c r="KVN22" i="12"/>
  <c r="KVO22" i="12"/>
  <c r="KVP22" i="12"/>
  <c r="KVQ22" i="12"/>
  <c r="KVR22" i="12"/>
  <c r="KVS22" i="12"/>
  <c r="KVT22" i="12"/>
  <c r="KVU22" i="12"/>
  <c r="KVV22" i="12"/>
  <c r="KVW22" i="12"/>
  <c r="KVX22" i="12"/>
  <c r="KVY22" i="12"/>
  <c r="KVZ22" i="12"/>
  <c r="KWA22" i="12"/>
  <c r="KWB22" i="12"/>
  <c r="KWC22" i="12"/>
  <c r="KWD22" i="12"/>
  <c r="KWE22" i="12"/>
  <c r="KWF22" i="12"/>
  <c r="KWG22" i="12"/>
  <c r="KWH22" i="12"/>
  <c r="KWI22" i="12"/>
  <c r="KWJ22" i="12"/>
  <c r="KWK22" i="12"/>
  <c r="KWL22" i="12"/>
  <c r="KWM22" i="12"/>
  <c r="KWN22" i="12"/>
  <c r="KWO22" i="12"/>
  <c r="KWP22" i="12"/>
  <c r="KWQ22" i="12"/>
  <c r="KWR22" i="12"/>
  <c r="KWS22" i="12"/>
  <c r="KWT22" i="12"/>
  <c r="KWU22" i="12"/>
  <c r="KWV22" i="12"/>
  <c r="KWW22" i="12"/>
  <c r="KWX22" i="12"/>
  <c r="KWY22" i="12"/>
  <c r="KWZ22" i="12"/>
  <c r="KXA22" i="12"/>
  <c r="KXB22" i="12"/>
  <c r="KXC22" i="12"/>
  <c r="KXD22" i="12"/>
  <c r="KXE22" i="12"/>
  <c r="KXF22" i="12"/>
  <c r="KXG22" i="12"/>
  <c r="KXH22" i="12"/>
  <c r="KXI22" i="12"/>
  <c r="KXJ22" i="12"/>
  <c r="KXK22" i="12"/>
  <c r="KXL22" i="12"/>
  <c r="KXM22" i="12"/>
  <c r="KXN22" i="12"/>
  <c r="KXO22" i="12"/>
  <c r="KXP22" i="12"/>
  <c r="KXQ22" i="12"/>
  <c r="KXR22" i="12"/>
  <c r="KXS22" i="12"/>
  <c r="KXT22" i="12"/>
  <c r="KXU22" i="12"/>
  <c r="KXV22" i="12"/>
  <c r="KXW22" i="12"/>
  <c r="KXX22" i="12"/>
  <c r="KXY22" i="12"/>
  <c r="KXZ22" i="12"/>
  <c r="KYA22" i="12"/>
  <c r="KYB22" i="12"/>
  <c r="KYC22" i="12"/>
  <c r="KYD22" i="12"/>
  <c r="KYE22" i="12"/>
  <c r="KYF22" i="12"/>
  <c r="KYG22" i="12"/>
  <c r="KYH22" i="12"/>
  <c r="KYI22" i="12"/>
  <c r="KYJ22" i="12"/>
  <c r="KYK22" i="12"/>
  <c r="KYL22" i="12"/>
  <c r="KYM22" i="12"/>
  <c r="KYN22" i="12"/>
  <c r="KYO22" i="12"/>
  <c r="KYP22" i="12"/>
  <c r="KYQ22" i="12"/>
  <c r="KYR22" i="12"/>
  <c r="KYS22" i="12"/>
  <c r="KYT22" i="12"/>
  <c r="KYU22" i="12"/>
  <c r="KYV22" i="12"/>
  <c r="KYW22" i="12"/>
  <c r="KYX22" i="12"/>
  <c r="KYY22" i="12"/>
  <c r="KYZ22" i="12"/>
  <c r="KZA22" i="12"/>
  <c r="KZB22" i="12"/>
  <c r="KZC22" i="12"/>
  <c r="KZD22" i="12"/>
  <c r="KZE22" i="12"/>
  <c r="KZF22" i="12"/>
  <c r="KZG22" i="12"/>
  <c r="KZH22" i="12"/>
  <c r="KZI22" i="12"/>
  <c r="KZJ22" i="12"/>
  <c r="KZK22" i="12"/>
  <c r="KZL22" i="12"/>
  <c r="KZM22" i="12"/>
  <c r="KZN22" i="12"/>
  <c r="KZO22" i="12"/>
  <c r="KZP22" i="12"/>
  <c r="KZQ22" i="12"/>
  <c r="KZR22" i="12"/>
  <c r="KZS22" i="12"/>
  <c r="KZT22" i="12"/>
  <c r="KZU22" i="12"/>
  <c r="KZV22" i="12"/>
  <c r="KZW22" i="12"/>
  <c r="KZX22" i="12"/>
  <c r="KZY22" i="12"/>
  <c r="KZZ22" i="12"/>
  <c r="LAA22" i="12"/>
  <c r="LAB22" i="12"/>
  <c r="LAC22" i="12"/>
  <c r="LAD22" i="12"/>
  <c r="LAE22" i="12"/>
  <c r="LAF22" i="12"/>
  <c r="LAG22" i="12"/>
  <c r="LAH22" i="12"/>
  <c r="LAI22" i="12"/>
  <c r="LAJ22" i="12"/>
  <c r="LAK22" i="12"/>
  <c r="LAL22" i="12"/>
  <c r="LAM22" i="12"/>
  <c r="LAN22" i="12"/>
  <c r="LAO22" i="12"/>
  <c r="LAP22" i="12"/>
  <c r="LAQ22" i="12"/>
  <c r="LAR22" i="12"/>
  <c r="LAS22" i="12"/>
  <c r="LAT22" i="12"/>
  <c r="LAU22" i="12"/>
  <c r="LAV22" i="12"/>
  <c r="LAW22" i="12"/>
  <c r="LAX22" i="12"/>
  <c r="LAY22" i="12"/>
  <c r="LAZ22" i="12"/>
  <c r="LBA22" i="12"/>
  <c r="LBB22" i="12"/>
  <c r="LBC22" i="12"/>
  <c r="LBD22" i="12"/>
  <c r="LBE22" i="12"/>
  <c r="LBF22" i="12"/>
  <c r="LBG22" i="12"/>
  <c r="LBH22" i="12"/>
  <c r="LBI22" i="12"/>
  <c r="LBJ22" i="12"/>
  <c r="LBK22" i="12"/>
  <c r="LBL22" i="12"/>
  <c r="LBM22" i="12"/>
  <c r="LBN22" i="12"/>
  <c r="LBO22" i="12"/>
  <c r="LBP22" i="12"/>
  <c r="LBQ22" i="12"/>
  <c r="LBR22" i="12"/>
  <c r="LBS22" i="12"/>
  <c r="LBT22" i="12"/>
  <c r="LBU22" i="12"/>
  <c r="LBV22" i="12"/>
  <c r="LBW22" i="12"/>
  <c r="LBX22" i="12"/>
  <c r="LBY22" i="12"/>
  <c r="LBZ22" i="12"/>
  <c r="LCA22" i="12"/>
  <c r="LCB22" i="12"/>
  <c r="LCC22" i="12"/>
  <c r="LCD22" i="12"/>
  <c r="LCE22" i="12"/>
  <c r="LCF22" i="12"/>
  <c r="LCG22" i="12"/>
  <c r="LCH22" i="12"/>
  <c r="LCI22" i="12"/>
  <c r="LCJ22" i="12"/>
  <c r="LCK22" i="12"/>
  <c r="LCL22" i="12"/>
  <c r="LCM22" i="12"/>
  <c r="LCN22" i="12"/>
  <c r="LCO22" i="12"/>
  <c r="LCP22" i="12"/>
  <c r="LCQ22" i="12"/>
  <c r="LCR22" i="12"/>
  <c r="LCS22" i="12"/>
  <c r="LCT22" i="12"/>
  <c r="LCU22" i="12"/>
  <c r="LCV22" i="12"/>
  <c r="LCW22" i="12"/>
  <c r="LCX22" i="12"/>
  <c r="LCY22" i="12"/>
  <c r="LCZ22" i="12"/>
  <c r="LDA22" i="12"/>
  <c r="LDB22" i="12"/>
  <c r="LDC22" i="12"/>
  <c r="LDD22" i="12"/>
  <c r="LDE22" i="12"/>
  <c r="LDF22" i="12"/>
  <c r="LDG22" i="12"/>
  <c r="LDH22" i="12"/>
  <c r="LDI22" i="12"/>
  <c r="LDJ22" i="12"/>
  <c r="LDK22" i="12"/>
  <c r="LDL22" i="12"/>
  <c r="LDM22" i="12"/>
  <c r="LDN22" i="12"/>
  <c r="LDO22" i="12"/>
  <c r="LDP22" i="12"/>
  <c r="LDQ22" i="12"/>
  <c r="LDR22" i="12"/>
  <c r="LDS22" i="12"/>
  <c r="LDT22" i="12"/>
  <c r="LDU22" i="12"/>
  <c r="LDV22" i="12"/>
  <c r="LDW22" i="12"/>
  <c r="LDX22" i="12"/>
  <c r="LDY22" i="12"/>
  <c r="LDZ22" i="12"/>
  <c r="LEA22" i="12"/>
  <c r="LEB22" i="12"/>
  <c r="LEC22" i="12"/>
  <c r="LED22" i="12"/>
  <c r="LEE22" i="12"/>
  <c r="LEF22" i="12"/>
  <c r="LEG22" i="12"/>
  <c r="LEH22" i="12"/>
  <c r="LEI22" i="12"/>
  <c r="LEJ22" i="12"/>
  <c r="LEK22" i="12"/>
  <c r="LEL22" i="12"/>
  <c r="LEM22" i="12"/>
  <c r="LEN22" i="12"/>
  <c r="LEO22" i="12"/>
  <c r="LEP22" i="12"/>
  <c r="LEQ22" i="12"/>
  <c r="LER22" i="12"/>
  <c r="LES22" i="12"/>
  <c r="LET22" i="12"/>
  <c r="LEU22" i="12"/>
  <c r="LEV22" i="12"/>
  <c r="LEW22" i="12"/>
  <c r="LEX22" i="12"/>
  <c r="LEY22" i="12"/>
  <c r="LEZ22" i="12"/>
  <c r="LFA22" i="12"/>
  <c r="LFB22" i="12"/>
  <c r="LFC22" i="12"/>
  <c r="LFD22" i="12"/>
  <c r="LFE22" i="12"/>
  <c r="LFF22" i="12"/>
  <c r="LFG22" i="12"/>
  <c r="LFH22" i="12"/>
  <c r="LFI22" i="12"/>
  <c r="LFJ22" i="12"/>
  <c r="LFK22" i="12"/>
  <c r="LFL22" i="12"/>
  <c r="LFM22" i="12"/>
  <c r="LFN22" i="12"/>
  <c r="LFO22" i="12"/>
  <c r="LFP22" i="12"/>
  <c r="LFQ22" i="12"/>
  <c r="LFR22" i="12"/>
  <c r="LFS22" i="12"/>
  <c r="LFT22" i="12"/>
  <c r="LFU22" i="12"/>
  <c r="LFV22" i="12"/>
  <c r="LFW22" i="12"/>
  <c r="LFX22" i="12"/>
  <c r="LFY22" i="12"/>
  <c r="LFZ22" i="12"/>
  <c r="LGA22" i="12"/>
  <c r="LGB22" i="12"/>
  <c r="LGC22" i="12"/>
  <c r="LGD22" i="12"/>
  <c r="LGE22" i="12"/>
  <c r="LGF22" i="12"/>
  <c r="LGG22" i="12"/>
  <c r="LGH22" i="12"/>
  <c r="LGI22" i="12"/>
  <c r="LGJ22" i="12"/>
  <c r="LGK22" i="12"/>
  <c r="LGL22" i="12"/>
  <c r="LGM22" i="12"/>
  <c r="LGN22" i="12"/>
  <c r="LGO22" i="12"/>
  <c r="LGP22" i="12"/>
  <c r="LGQ22" i="12"/>
  <c r="LGR22" i="12"/>
  <c r="LGS22" i="12"/>
  <c r="LGT22" i="12"/>
  <c r="LGU22" i="12"/>
  <c r="LGV22" i="12"/>
  <c r="LGW22" i="12"/>
  <c r="LGX22" i="12"/>
  <c r="LGY22" i="12"/>
  <c r="LGZ22" i="12"/>
  <c r="LHA22" i="12"/>
  <c r="LHB22" i="12"/>
  <c r="LHC22" i="12"/>
  <c r="LHD22" i="12"/>
  <c r="LHE22" i="12"/>
  <c r="LHF22" i="12"/>
  <c r="LHG22" i="12"/>
  <c r="LHH22" i="12"/>
  <c r="LHI22" i="12"/>
  <c r="LHJ22" i="12"/>
  <c r="LHK22" i="12"/>
  <c r="LHL22" i="12"/>
  <c r="LHM22" i="12"/>
  <c r="LHN22" i="12"/>
  <c r="LHO22" i="12"/>
  <c r="LHP22" i="12"/>
  <c r="LHQ22" i="12"/>
  <c r="LHR22" i="12"/>
  <c r="LHS22" i="12"/>
  <c r="LHT22" i="12"/>
  <c r="LHU22" i="12"/>
  <c r="LHV22" i="12"/>
  <c r="LHW22" i="12"/>
  <c r="LHX22" i="12"/>
  <c r="LHY22" i="12"/>
  <c r="LHZ22" i="12"/>
  <c r="LIA22" i="12"/>
  <c r="LIB22" i="12"/>
  <c r="LIC22" i="12"/>
  <c r="LID22" i="12"/>
  <c r="LIE22" i="12"/>
  <c r="LIF22" i="12"/>
  <c r="LIG22" i="12"/>
  <c r="LIH22" i="12"/>
  <c r="LII22" i="12"/>
  <c r="LIJ22" i="12"/>
  <c r="LIK22" i="12"/>
  <c r="LIL22" i="12"/>
  <c r="LIM22" i="12"/>
  <c r="LIN22" i="12"/>
  <c r="LIO22" i="12"/>
  <c r="LIP22" i="12"/>
  <c r="LIQ22" i="12"/>
  <c r="LIR22" i="12"/>
  <c r="LIS22" i="12"/>
  <c r="LIT22" i="12"/>
  <c r="LIU22" i="12"/>
  <c r="LIV22" i="12"/>
  <c r="LIW22" i="12"/>
  <c r="LIX22" i="12"/>
  <c r="LIY22" i="12"/>
  <c r="LIZ22" i="12"/>
  <c r="LJA22" i="12"/>
  <c r="LJB22" i="12"/>
  <c r="LJC22" i="12"/>
  <c r="LJD22" i="12"/>
  <c r="LJE22" i="12"/>
  <c r="LJF22" i="12"/>
  <c r="LJG22" i="12"/>
  <c r="LJH22" i="12"/>
  <c r="LJI22" i="12"/>
  <c r="LJJ22" i="12"/>
  <c r="LJK22" i="12"/>
  <c r="LJL22" i="12"/>
  <c r="LJM22" i="12"/>
  <c r="LJN22" i="12"/>
  <c r="LJO22" i="12"/>
  <c r="LJP22" i="12"/>
  <c r="LJQ22" i="12"/>
  <c r="LJR22" i="12"/>
  <c r="LJS22" i="12"/>
  <c r="LJT22" i="12"/>
  <c r="LJU22" i="12"/>
  <c r="LJV22" i="12"/>
  <c r="LJW22" i="12"/>
  <c r="LJX22" i="12"/>
  <c r="LJY22" i="12"/>
  <c r="LJZ22" i="12"/>
  <c r="LKA22" i="12"/>
  <c r="LKB22" i="12"/>
  <c r="LKC22" i="12"/>
  <c r="LKD22" i="12"/>
  <c r="LKE22" i="12"/>
  <c r="LKF22" i="12"/>
  <c r="LKG22" i="12"/>
  <c r="LKH22" i="12"/>
  <c r="LKI22" i="12"/>
  <c r="LKJ22" i="12"/>
  <c r="LKK22" i="12"/>
  <c r="LKL22" i="12"/>
  <c r="LKM22" i="12"/>
  <c r="LKN22" i="12"/>
  <c r="LKO22" i="12"/>
  <c r="LKP22" i="12"/>
  <c r="LKQ22" i="12"/>
  <c r="LKR22" i="12"/>
  <c r="LKS22" i="12"/>
  <c r="LKT22" i="12"/>
  <c r="LKU22" i="12"/>
  <c r="LKV22" i="12"/>
  <c r="LKW22" i="12"/>
  <c r="LKX22" i="12"/>
  <c r="LKY22" i="12"/>
  <c r="LKZ22" i="12"/>
  <c r="LLA22" i="12"/>
  <c r="LLB22" i="12"/>
  <c r="LLC22" i="12"/>
  <c r="LLD22" i="12"/>
  <c r="LLE22" i="12"/>
  <c r="LLF22" i="12"/>
  <c r="LLG22" i="12"/>
  <c r="LLH22" i="12"/>
  <c r="LLI22" i="12"/>
  <c r="LLJ22" i="12"/>
  <c r="LLK22" i="12"/>
  <c r="LLL22" i="12"/>
  <c r="LLM22" i="12"/>
  <c r="LLN22" i="12"/>
  <c r="LLO22" i="12"/>
  <c r="LLP22" i="12"/>
  <c r="LLQ22" i="12"/>
  <c r="LLR22" i="12"/>
  <c r="LLS22" i="12"/>
  <c r="LLT22" i="12"/>
  <c r="LLU22" i="12"/>
  <c r="LLV22" i="12"/>
  <c r="LLW22" i="12"/>
  <c r="LLX22" i="12"/>
  <c r="LLY22" i="12"/>
  <c r="LLZ22" i="12"/>
  <c r="LMA22" i="12"/>
  <c r="LMB22" i="12"/>
  <c r="LMC22" i="12"/>
  <c r="LMD22" i="12"/>
  <c r="LME22" i="12"/>
  <c r="LMF22" i="12"/>
  <c r="LMG22" i="12"/>
  <c r="LMH22" i="12"/>
  <c r="LMI22" i="12"/>
  <c r="LMJ22" i="12"/>
  <c r="LMK22" i="12"/>
  <c r="LML22" i="12"/>
  <c r="LMM22" i="12"/>
  <c r="LMN22" i="12"/>
  <c r="LMO22" i="12"/>
  <c r="LMP22" i="12"/>
  <c r="LMQ22" i="12"/>
  <c r="LMR22" i="12"/>
  <c r="LMS22" i="12"/>
  <c r="LMT22" i="12"/>
  <c r="LMU22" i="12"/>
  <c r="LMV22" i="12"/>
  <c r="LMW22" i="12"/>
  <c r="LMX22" i="12"/>
  <c r="LMY22" i="12"/>
  <c r="LMZ22" i="12"/>
  <c r="LNA22" i="12"/>
  <c r="LNB22" i="12"/>
  <c r="LNC22" i="12"/>
  <c r="LND22" i="12"/>
  <c r="LNE22" i="12"/>
  <c r="LNF22" i="12"/>
  <c r="LNG22" i="12"/>
  <c r="LNH22" i="12"/>
  <c r="LNI22" i="12"/>
  <c r="LNJ22" i="12"/>
  <c r="LNK22" i="12"/>
  <c r="LNL22" i="12"/>
  <c r="LNM22" i="12"/>
  <c r="LNN22" i="12"/>
  <c r="LNO22" i="12"/>
  <c r="LNP22" i="12"/>
  <c r="LNQ22" i="12"/>
  <c r="LNR22" i="12"/>
  <c r="LNS22" i="12"/>
  <c r="LNT22" i="12"/>
  <c r="LNU22" i="12"/>
  <c r="LNV22" i="12"/>
  <c r="LNW22" i="12"/>
  <c r="LNX22" i="12"/>
  <c r="LNY22" i="12"/>
  <c r="LNZ22" i="12"/>
  <c r="LOA22" i="12"/>
  <c r="LOB22" i="12"/>
  <c r="LOC22" i="12"/>
  <c r="LOD22" i="12"/>
  <c r="LOE22" i="12"/>
  <c r="LOF22" i="12"/>
  <c r="LOG22" i="12"/>
  <c r="LOH22" i="12"/>
  <c r="LOI22" i="12"/>
  <c r="LOJ22" i="12"/>
  <c r="LOK22" i="12"/>
  <c r="LOL22" i="12"/>
  <c r="LOM22" i="12"/>
  <c r="LON22" i="12"/>
  <c r="LOO22" i="12"/>
  <c r="LOP22" i="12"/>
  <c r="LOQ22" i="12"/>
  <c r="LOR22" i="12"/>
  <c r="LOS22" i="12"/>
  <c r="LOT22" i="12"/>
  <c r="LOU22" i="12"/>
  <c r="LOV22" i="12"/>
  <c r="LOW22" i="12"/>
  <c r="LOX22" i="12"/>
  <c r="LOY22" i="12"/>
  <c r="LOZ22" i="12"/>
  <c r="LPA22" i="12"/>
  <c r="LPB22" i="12"/>
  <c r="LPC22" i="12"/>
  <c r="LPD22" i="12"/>
  <c r="LPE22" i="12"/>
  <c r="LPF22" i="12"/>
  <c r="LPG22" i="12"/>
  <c r="LPH22" i="12"/>
  <c r="LPI22" i="12"/>
  <c r="LPJ22" i="12"/>
  <c r="LPK22" i="12"/>
  <c r="LPL22" i="12"/>
  <c r="LPM22" i="12"/>
  <c r="LPN22" i="12"/>
  <c r="LPO22" i="12"/>
  <c r="LPP22" i="12"/>
  <c r="LPQ22" i="12"/>
  <c r="LPR22" i="12"/>
  <c r="LPS22" i="12"/>
  <c r="LPT22" i="12"/>
  <c r="LPU22" i="12"/>
  <c r="LPV22" i="12"/>
  <c r="LPW22" i="12"/>
  <c r="LPX22" i="12"/>
  <c r="LPY22" i="12"/>
  <c r="LPZ22" i="12"/>
  <c r="LQA22" i="12"/>
  <c r="LQB22" i="12"/>
  <c r="LQC22" i="12"/>
  <c r="LQD22" i="12"/>
  <c r="LQE22" i="12"/>
  <c r="LQF22" i="12"/>
  <c r="LQG22" i="12"/>
  <c r="LQH22" i="12"/>
  <c r="LQI22" i="12"/>
  <c r="LQJ22" i="12"/>
  <c r="LQK22" i="12"/>
  <c r="LQL22" i="12"/>
  <c r="LQM22" i="12"/>
  <c r="LQN22" i="12"/>
  <c r="LQO22" i="12"/>
  <c r="LQP22" i="12"/>
  <c r="LQQ22" i="12"/>
  <c r="LQR22" i="12"/>
  <c r="LQS22" i="12"/>
  <c r="LQT22" i="12"/>
  <c r="LQU22" i="12"/>
  <c r="LQV22" i="12"/>
  <c r="LQW22" i="12"/>
  <c r="LQX22" i="12"/>
  <c r="LQY22" i="12"/>
  <c r="LQZ22" i="12"/>
  <c r="LRA22" i="12"/>
  <c r="LRB22" i="12"/>
  <c r="LRC22" i="12"/>
  <c r="LRD22" i="12"/>
  <c r="LRE22" i="12"/>
  <c r="LRF22" i="12"/>
  <c r="LRG22" i="12"/>
  <c r="LRH22" i="12"/>
  <c r="LRI22" i="12"/>
  <c r="LRJ22" i="12"/>
  <c r="LRK22" i="12"/>
  <c r="LRL22" i="12"/>
  <c r="LRM22" i="12"/>
  <c r="LRN22" i="12"/>
  <c r="LRO22" i="12"/>
  <c r="LRP22" i="12"/>
  <c r="LRQ22" i="12"/>
  <c r="LRR22" i="12"/>
  <c r="LRS22" i="12"/>
  <c r="LRT22" i="12"/>
  <c r="LRU22" i="12"/>
  <c r="LRV22" i="12"/>
  <c r="LRW22" i="12"/>
  <c r="LRX22" i="12"/>
  <c r="LRY22" i="12"/>
  <c r="LRZ22" i="12"/>
  <c r="LSA22" i="12"/>
  <c r="LSB22" i="12"/>
  <c r="LSC22" i="12"/>
  <c r="LSD22" i="12"/>
  <c r="LSE22" i="12"/>
  <c r="LSF22" i="12"/>
  <c r="LSG22" i="12"/>
  <c r="LSH22" i="12"/>
  <c r="LSI22" i="12"/>
  <c r="LSJ22" i="12"/>
  <c r="LSK22" i="12"/>
  <c r="LSL22" i="12"/>
  <c r="LSM22" i="12"/>
  <c r="LSN22" i="12"/>
  <c r="LSO22" i="12"/>
  <c r="LSP22" i="12"/>
  <c r="LSQ22" i="12"/>
  <c r="LSR22" i="12"/>
  <c r="LSS22" i="12"/>
  <c r="LST22" i="12"/>
  <c r="LSU22" i="12"/>
  <c r="LSV22" i="12"/>
  <c r="LSW22" i="12"/>
  <c r="LSX22" i="12"/>
  <c r="LSY22" i="12"/>
  <c r="LSZ22" i="12"/>
  <c r="LTA22" i="12"/>
  <c r="LTB22" i="12"/>
  <c r="LTC22" i="12"/>
  <c r="LTD22" i="12"/>
  <c r="LTE22" i="12"/>
  <c r="LTF22" i="12"/>
  <c r="LTG22" i="12"/>
  <c r="LTH22" i="12"/>
  <c r="LTI22" i="12"/>
  <c r="LTJ22" i="12"/>
  <c r="LTK22" i="12"/>
  <c r="LTL22" i="12"/>
  <c r="LTM22" i="12"/>
  <c r="LTN22" i="12"/>
  <c r="LTO22" i="12"/>
  <c r="LTP22" i="12"/>
  <c r="LTQ22" i="12"/>
  <c r="LTR22" i="12"/>
  <c r="LTS22" i="12"/>
  <c r="LTT22" i="12"/>
  <c r="LTU22" i="12"/>
  <c r="LTV22" i="12"/>
  <c r="LTW22" i="12"/>
  <c r="LTX22" i="12"/>
  <c r="LTY22" i="12"/>
  <c r="LTZ22" i="12"/>
  <c r="LUA22" i="12"/>
  <c r="LUB22" i="12"/>
  <c r="LUC22" i="12"/>
  <c r="LUD22" i="12"/>
  <c r="LUE22" i="12"/>
  <c r="LUF22" i="12"/>
  <c r="LUG22" i="12"/>
  <c r="LUH22" i="12"/>
  <c r="LUI22" i="12"/>
  <c r="LUJ22" i="12"/>
  <c r="LUK22" i="12"/>
  <c r="LUL22" i="12"/>
  <c r="LUM22" i="12"/>
  <c r="LUN22" i="12"/>
  <c r="LUO22" i="12"/>
  <c r="LUP22" i="12"/>
  <c r="LUQ22" i="12"/>
  <c r="LUR22" i="12"/>
  <c r="LUS22" i="12"/>
  <c r="LUT22" i="12"/>
  <c r="LUU22" i="12"/>
  <c r="LUV22" i="12"/>
  <c r="LUW22" i="12"/>
  <c r="LUX22" i="12"/>
  <c r="LUY22" i="12"/>
  <c r="LUZ22" i="12"/>
  <c r="LVA22" i="12"/>
  <c r="LVB22" i="12"/>
  <c r="LVC22" i="12"/>
  <c r="LVD22" i="12"/>
  <c r="LVE22" i="12"/>
  <c r="LVF22" i="12"/>
  <c r="LVG22" i="12"/>
  <c r="LVH22" i="12"/>
  <c r="LVI22" i="12"/>
  <c r="LVJ22" i="12"/>
  <c r="LVK22" i="12"/>
  <c r="LVL22" i="12"/>
  <c r="LVM22" i="12"/>
  <c r="LVN22" i="12"/>
  <c r="LVO22" i="12"/>
  <c r="LVP22" i="12"/>
  <c r="LVQ22" i="12"/>
  <c r="LVR22" i="12"/>
  <c r="LVS22" i="12"/>
  <c r="LVT22" i="12"/>
  <c r="LVU22" i="12"/>
  <c r="LVV22" i="12"/>
  <c r="LVW22" i="12"/>
  <c r="LVX22" i="12"/>
  <c r="LVY22" i="12"/>
  <c r="LVZ22" i="12"/>
  <c r="LWA22" i="12"/>
  <c r="LWB22" i="12"/>
  <c r="LWC22" i="12"/>
  <c r="LWD22" i="12"/>
  <c r="LWE22" i="12"/>
  <c r="LWF22" i="12"/>
  <c r="LWG22" i="12"/>
  <c r="LWH22" i="12"/>
  <c r="LWI22" i="12"/>
  <c r="LWJ22" i="12"/>
  <c r="LWK22" i="12"/>
  <c r="LWL22" i="12"/>
  <c r="LWM22" i="12"/>
  <c r="LWN22" i="12"/>
  <c r="LWO22" i="12"/>
  <c r="LWP22" i="12"/>
  <c r="LWQ22" i="12"/>
  <c r="LWR22" i="12"/>
  <c r="LWS22" i="12"/>
  <c r="LWT22" i="12"/>
  <c r="LWU22" i="12"/>
  <c r="LWV22" i="12"/>
  <c r="LWW22" i="12"/>
  <c r="LWX22" i="12"/>
  <c r="LWY22" i="12"/>
  <c r="LWZ22" i="12"/>
  <c r="LXA22" i="12"/>
  <c r="LXB22" i="12"/>
  <c r="LXC22" i="12"/>
  <c r="LXD22" i="12"/>
  <c r="LXE22" i="12"/>
  <c r="LXF22" i="12"/>
  <c r="LXG22" i="12"/>
  <c r="LXH22" i="12"/>
  <c r="LXI22" i="12"/>
  <c r="LXJ22" i="12"/>
  <c r="LXK22" i="12"/>
  <c r="LXL22" i="12"/>
  <c r="LXM22" i="12"/>
  <c r="LXN22" i="12"/>
  <c r="LXO22" i="12"/>
  <c r="LXP22" i="12"/>
  <c r="LXQ22" i="12"/>
  <c r="LXR22" i="12"/>
  <c r="LXS22" i="12"/>
  <c r="LXT22" i="12"/>
  <c r="LXU22" i="12"/>
  <c r="LXV22" i="12"/>
  <c r="LXW22" i="12"/>
  <c r="LXX22" i="12"/>
  <c r="LXY22" i="12"/>
  <c r="LXZ22" i="12"/>
  <c r="LYA22" i="12"/>
  <c r="LYB22" i="12"/>
  <c r="LYC22" i="12"/>
  <c r="LYD22" i="12"/>
  <c r="LYE22" i="12"/>
  <c r="LYF22" i="12"/>
  <c r="LYG22" i="12"/>
  <c r="LYH22" i="12"/>
  <c r="LYI22" i="12"/>
  <c r="LYJ22" i="12"/>
  <c r="LYK22" i="12"/>
  <c r="LYL22" i="12"/>
  <c r="LYM22" i="12"/>
  <c r="LYN22" i="12"/>
  <c r="LYO22" i="12"/>
  <c r="LYP22" i="12"/>
  <c r="LYQ22" i="12"/>
  <c r="LYR22" i="12"/>
  <c r="LYS22" i="12"/>
  <c r="LYT22" i="12"/>
  <c r="LYU22" i="12"/>
  <c r="LYV22" i="12"/>
  <c r="LYW22" i="12"/>
  <c r="LYX22" i="12"/>
  <c r="LYY22" i="12"/>
  <c r="LYZ22" i="12"/>
  <c r="LZA22" i="12"/>
  <c r="LZB22" i="12"/>
  <c r="LZC22" i="12"/>
  <c r="LZD22" i="12"/>
  <c r="LZE22" i="12"/>
  <c r="LZF22" i="12"/>
  <c r="LZG22" i="12"/>
  <c r="LZH22" i="12"/>
  <c r="LZI22" i="12"/>
  <c r="LZJ22" i="12"/>
  <c r="LZK22" i="12"/>
  <c r="LZL22" i="12"/>
  <c r="LZM22" i="12"/>
  <c r="LZN22" i="12"/>
  <c r="LZO22" i="12"/>
  <c r="LZP22" i="12"/>
  <c r="LZQ22" i="12"/>
  <c r="LZR22" i="12"/>
  <c r="LZS22" i="12"/>
  <c r="LZT22" i="12"/>
  <c r="LZU22" i="12"/>
  <c r="LZV22" i="12"/>
  <c r="LZW22" i="12"/>
  <c r="LZX22" i="12"/>
  <c r="LZY22" i="12"/>
  <c r="LZZ22" i="12"/>
  <c r="MAA22" i="12"/>
  <c r="MAB22" i="12"/>
  <c r="MAC22" i="12"/>
  <c r="MAD22" i="12"/>
  <c r="MAE22" i="12"/>
  <c r="MAF22" i="12"/>
  <c r="MAG22" i="12"/>
  <c r="MAH22" i="12"/>
  <c r="MAI22" i="12"/>
  <c r="MAJ22" i="12"/>
  <c r="MAK22" i="12"/>
  <c r="MAL22" i="12"/>
  <c r="MAM22" i="12"/>
  <c r="MAN22" i="12"/>
  <c r="MAO22" i="12"/>
  <c r="MAP22" i="12"/>
  <c r="MAQ22" i="12"/>
  <c r="MAR22" i="12"/>
  <c r="MAS22" i="12"/>
  <c r="MAT22" i="12"/>
  <c r="MAU22" i="12"/>
  <c r="MAV22" i="12"/>
  <c r="MAW22" i="12"/>
  <c r="MAX22" i="12"/>
  <c r="MAY22" i="12"/>
  <c r="MAZ22" i="12"/>
  <c r="MBA22" i="12"/>
  <c r="MBB22" i="12"/>
  <c r="MBC22" i="12"/>
  <c r="MBD22" i="12"/>
  <c r="MBE22" i="12"/>
  <c r="MBF22" i="12"/>
  <c r="MBG22" i="12"/>
  <c r="MBH22" i="12"/>
  <c r="MBI22" i="12"/>
  <c r="MBJ22" i="12"/>
  <c r="MBK22" i="12"/>
  <c r="MBL22" i="12"/>
  <c r="MBM22" i="12"/>
  <c r="MBN22" i="12"/>
  <c r="MBO22" i="12"/>
  <c r="MBP22" i="12"/>
  <c r="MBQ22" i="12"/>
  <c r="MBR22" i="12"/>
  <c r="MBS22" i="12"/>
  <c r="MBT22" i="12"/>
  <c r="MBU22" i="12"/>
  <c r="MBV22" i="12"/>
  <c r="MBW22" i="12"/>
  <c r="MBX22" i="12"/>
  <c r="MBY22" i="12"/>
  <c r="MBZ22" i="12"/>
  <c r="MCA22" i="12"/>
  <c r="MCB22" i="12"/>
  <c r="MCC22" i="12"/>
  <c r="MCD22" i="12"/>
  <c r="MCE22" i="12"/>
  <c r="MCF22" i="12"/>
  <c r="MCG22" i="12"/>
  <c r="MCH22" i="12"/>
  <c r="MCI22" i="12"/>
  <c r="MCJ22" i="12"/>
  <c r="MCK22" i="12"/>
  <c r="MCL22" i="12"/>
  <c r="MCM22" i="12"/>
  <c r="MCN22" i="12"/>
  <c r="MCO22" i="12"/>
  <c r="MCP22" i="12"/>
  <c r="MCQ22" i="12"/>
  <c r="MCR22" i="12"/>
  <c r="MCS22" i="12"/>
  <c r="MCT22" i="12"/>
  <c r="MCU22" i="12"/>
  <c r="MCV22" i="12"/>
  <c r="MCW22" i="12"/>
  <c r="MCX22" i="12"/>
  <c r="MCY22" i="12"/>
  <c r="MCZ22" i="12"/>
  <c r="MDA22" i="12"/>
  <c r="MDB22" i="12"/>
  <c r="MDC22" i="12"/>
  <c r="MDD22" i="12"/>
  <c r="MDE22" i="12"/>
  <c r="MDF22" i="12"/>
  <c r="MDG22" i="12"/>
  <c r="MDH22" i="12"/>
  <c r="MDI22" i="12"/>
  <c r="MDJ22" i="12"/>
  <c r="MDK22" i="12"/>
  <c r="MDL22" i="12"/>
  <c r="MDM22" i="12"/>
  <c r="MDN22" i="12"/>
  <c r="MDO22" i="12"/>
  <c r="MDP22" i="12"/>
  <c r="MDQ22" i="12"/>
  <c r="MDR22" i="12"/>
  <c r="MDS22" i="12"/>
  <c r="MDT22" i="12"/>
  <c r="MDU22" i="12"/>
  <c r="MDV22" i="12"/>
  <c r="MDW22" i="12"/>
  <c r="MDX22" i="12"/>
  <c r="MDY22" i="12"/>
  <c r="MDZ22" i="12"/>
  <c r="MEA22" i="12"/>
  <c r="MEB22" i="12"/>
  <c r="MEC22" i="12"/>
  <c r="MED22" i="12"/>
  <c r="MEE22" i="12"/>
  <c r="MEF22" i="12"/>
  <c r="MEG22" i="12"/>
  <c r="MEH22" i="12"/>
  <c r="MEI22" i="12"/>
  <c r="MEJ22" i="12"/>
  <c r="MEK22" i="12"/>
  <c r="MEL22" i="12"/>
  <c r="MEM22" i="12"/>
  <c r="MEN22" i="12"/>
  <c r="MEO22" i="12"/>
  <c r="MEP22" i="12"/>
  <c r="MEQ22" i="12"/>
  <c r="MER22" i="12"/>
  <c r="MES22" i="12"/>
  <c r="MET22" i="12"/>
  <c r="MEU22" i="12"/>
  <c r="MEV22" i="12"/>
  <c r="MEW22" i="12"/>
  <c r="MEX22" i="12"/>
  <c r="MEY22" i="12"/>
  <c r="MEZ22" i="12"/>
  <c r="MFA22" i="12"/>
  <c r="MFB22" i="12"/>
  <c r="MFC22" i="12"/>
  <c r="MFD22" i="12"/>
  <c r="MFE22" i="12"/>
  <c r="MFF22" i="12"/>
  <c r="MFG22" i="12"/>
  <c r="MFH22" i="12"/>
  <c r="MFI22" i="12"/>
  <c r="MFJ22" i="12"/>
  <c r="MFK22" i="12"/>
  <c r="MFL22" i="12"/>
  <c r="MFM22" i="12"/>
  <c r="MFN22" i="12"/>
  <c r="MFO22" i="12"/>
  <c r="MFP22" i="12"/>
  <c r="MFQ22" i="12"/>
  <c r="MFR22" i="12"/>
  <c r="MFS22" i="12"/>
  <c r="MFT22" i="12"/>
  <c r="MFU22" i="12"/>
  <c r="MFV22" i="12"/>
  <c r="MFW22" i="12"/>
  <c r="MFX22" i="12"/>
  <c r="MFY22" i="12"/>
  <c r="MFZ22" i="12"/>
  <c r="MGA22" i="12"/>
  <c r="MGB22" i="12"/>
  <c r="MGC22" i="12"/>
  <c r="MGD22" i="12"/>
  <c r="MGE22" i="12"/>
  <c r="MGF22" i="12"/>
  <c r="MGG22" i="12"/>
  <c r="MGH22" i="12"/>
  <c r="MGI22" i="12"/>
  <c r="MGJ22" i="12"/>
  <c r="MGK22" i="12"/>
  <c r="MGL22" i="12"/>
  <c r="MGM22" i="12"/>
  <c r="MGN22" i="12"/>
  <c r="MGO22" i="12"/>
  <c r="MGP22" i="12"/>
  <c r="MGQ22" i="12"/>
  <c r="MGR22" i="12"/>
  <c r="MGS22" i="12"/>
  <c r="MGT22" i="12"/>
  <c r="MGU22" i="12"/>
  <c r="MGV22" i="12"/>
  <c r="MGW22" i="12"/>
  <c r="MGX22" i="12"/>
  <c r="MGY22" i="12"/>
  <c r="MGZ22" i="12"/>
  <c r="MHA22" i="12"/>
  <c r="MHB22" i="12"/>
  <c r="MHC22" i="12"/>
  <c r="MHD22" i="12"/>
  <c r="MHE22" i="12"/>
  <c r="MHF22" i="12"/>
  <c r="MHG22" i="12"/>
  <c r="MHH22" i="12"/>
  <c r="MHI22" i="12"/>
  <c r="MHJ22" i="12"/>
  <c r="MHK22" i="12"/>
  <c r="MHL22" i="12"/>
  <c r="MHM22" i="12"/>
  <c r="MHN22" i="12"/>
  <c r="MHO22" i="12"/>
  <c r="MHP22" i="12"/>
  <c r="MHQ22" i="12"/>
  <c r="MHR22" i="12"/>
  <c r="MHS22" i="12"/>
  <c r="MHT22" i="12"/>
  <c r="MHU22" i="12"/>
  <c r="MHV22" i="12"/>
  <c r="MHW22" i="12"/>
  <c r="MHX22" i="12"/>
  <c r="MHY22" i="12"/>
  <c r="MHZ22" i="12"/>
  <c r="MIA22" i="12"/>
  <c r="MIB22" i="12"/>
  <c r="MIC22" i="12"/>
  <c r="MID22" i="12"/>
  <c r="MIE22" i="12"/>
  <c r="MIF22" i="12"/>
  <c r="MIG22" i="12"/>
  <c r="MIH22" i="12"/>
  <c r="MII22" i="12"/>
  <c r="MIJ22" i="12"/>
  <c r="MIK22" i="12"/>
  <c r="MIL22" i="12"/>
  <c r="MIM22" i="12"/>
  <c r="MIN22" i="12"/>
  <c r="MIO22" i="12"/>
  <c r="MIP22" i="12"/>
  <c r="MIQ22" i="12"/>
  <c r="MIR22" i="12"/>
  <c r="MIS22" i="12"/>
  <c r="MIT22" i="12"/>
  <c r="MIU22" i="12"/>
  <c r="MIV22" i="12"/>
  <c r="MIW22" i="12"/>
  <c r="MIX22" i="12"/>
  <c r="MIY22" i="12"/>
  <c r="MIZ22" i="12"/>
  <c r="MJA22" i="12"/>
  <c r="MJB22" i="12"/>
  <c r="MJC22" i="12"/>
  <c r="MJD22" i="12"/>
  <c r="MJE22" i="12"/>
  <c r="MJF22" i="12"/>
  <c r="MJG22" i="12"/>
  <c r="MJH22" i="12"/>
  <c r="MJI22" i="12"/>
  <c r="MJJ22" i="12"/>
  <c r="MJK22" i="12"/>
  <c r="MJL22" i="12"/>
  <c r="MJM22" i="12"/>
  <c r="MJN22" i="12"/>
  <c r="MJO22" i="12"/>
  <c r="MJP22" i="12"/>
  <c r="MJQ22" i="12"/>
  <c r="MJR22" i="12"/>
  <c r="MJS22" i="12"/>
  <c r="MJT22" i="12"/>
  <c r="MJU22" i="12"/>
  <c r="MJV22" i="12"/>
  <c r="MJW22" i="12"/>
  <c r="MJX22" i="12"/>
  <c r="MJY22" i="12"/>
  <c r="MJZ22" i="12"/>
  <c r="MKA22" i="12"/>
  <c r="MKB22" i="12"/>
  <c r="MKC22" i="12"/>
  <c r="MKD22" i="12"/>
  <c r="MKE22" i="12"/>
  <c r="MKF22" i="12"/>
  <c r="MKG22" i="12"/>
  <c r="MKH22" i="12"/>
  <c r="MKI22" i="12"/>
  <c r="MKJ22" i="12"/>
  <c r="MKK22" i="12"/>
  <c r="MKL22" i="12"/>
  <c r="MKM22" i="12"/>
  <c r="MKN22" i="12"/>
  <c r="MKO22" i="12"/>
  <c r="MKP22" i="12"/>
  <c r="MKQ22" i="12"/>
  <c r="MKR22" i="12"/>
  <c r="MKS22" i="12"/>
  <c r="MKT22" i="12"/>
  <c r="MKU22" i="12"/>
  <c r="MKV22" i="12"/>
  <c r="MKW22" i="12"/>
  <c r="MKX22" i="12"/>
  <c r="MKY22" i="12"/>
  <c r="MKZ22" i="12"/>
  <c r="MLA22" i="12"/>
  <c r="MLB22" i="12"/>
  <c r="MLC22" i="12"/>
  <c r="MLD22" i="12"/>
  <c r="MLE22" i="12"/>
  <c r="MLF22" i="12"/>
  <c r="MLG22" i="12"/>
  <c r="MLH22" i="12"/>
  <c r="MLI22" i="12"/>
  <c r="MLJ22" i="12"/>
  <c r="MLK22" i="12"/>
  <c r="MLL22" i="12"/>
  <c r="MLM22" i="12"/>
  <c r="MLN22" i="12"/>
  <c r="MLO22" i="12"/>
  <c r="MLP22" i="12"/>
  <c r="MLQ22" i="12"/>
  <c r="MLR22" i="12"/>
  <c r="MLS22" i="12"/>
  <c r="MLT22" i="12"/>
  <c r="MLU22" i="12"/>
  <c r="MLV22" i="12"/>
  <c r="MLW22" i="12"/>
  <c r="MLX22" i="12"/>
  <c r="MLY22" i="12"/>
  <c r="MLZ22" i="12"/>
  <c r="MMA22" i="12"/>
  <c r="MMB22" i="12"/>
  <c r="MMC22" i="12"/>
  <c r="MMD22" i="12"/>
  <c r="MME22" i="12"/>
  <c r="MMF22" i="12"/>
  <c r="MMG22" i="12"/>
  <c r="MMH22" i="12"/>
  <c r="MMI22" i="12"/>
  <c r="MMJ22" i="12"/>
  <c r="MMK22" i="12"/>
  <c r="MML22" i="12"/>
  <c r="MMM22" i="12"/>
  <c r="MMN22" i="12"/>
  <c r="MMO22" i="12"/>
  <c r="MMP22" i="12"/>
  <c r="MMQ22" i="12"/>
  <c r="MMR22" i="12"/>
  <c r="MMS22" i="12"/>
  <c r="MMT22" i="12"/>
  <c r="MMU22" i="12"/>
  <c r="MMV22" i="12"/>
  <c r="MMW22" i="12"/>
  <c r="MMX22" i="12"/>
  <c r="MMY22" i="12"/>
  <c r="MMZ22" i="12"/>
  <c r="MNA22" i="12"/>
  <c r="MNB22" i="12"/>
  <c r="MNC22" i="12"/>
  <c r="MND22" i="12"/>
  <c r="MNE22" i="12"/>
  <c r="MNF22" i="12"/>
  <c r="MNG22" i="12"/>
  <c r="MNH22" i="12"/>
  <c r="MNI22" i="12"/>
  <c r="MNJ22" i="12"/>
  <c r="MNK22" i="12"/>
  <c r="MNL22" i="12"/>
  <c r="MNM22" i="12"/>
  <c r="MNN22" i="12"/>
  <c r="MNO22" i="12"/>
  <c r="MNP22" i="12"/>
  <c r="MNQ22" i="12"/>
  <c r="MNR22" i="12"/>
  <c r="MNS22" i="12"/>
  <c r="MNT22" i="12"/>
  <c r="MNU22" i="12"/>
  <c r="MNV22" i="12"/>
  <c r="MNW22" i="12"/>
  <c r="MNX22" i="12"/>
  <c r="MNY22" i="12"/>
  <c r="MNZ22" i="12"/>
  <c r="MOA22" i="12"/>
  <c r="MOB22" i="12"/>
  <c r="MOC22" i="12"/>
  <c r="MOD22" i="12"/>
  <c r="MOE22" i="12"/>
  <c r="MOF22" i="12"/>
  <c r="MOG22" i="12"/>
  <c r="MOH22" i="12"/>
  <c r="MOI22" i="12"/>
  <c r="MOJ22" i="12"/>
  <c r="MOK22" i="12"/>
  <c r="MOL22" i="12"/>
  <c r="MOM22" i="12"/>
  <c r="MON22" i="12"/>
  <c r="MOO22" i="12"/>
  <c r="MOP22" i="12"/>
  <c r="MOQ22" i="12"/>
  <c r="MOR22" i="12"/>
  <c r="MOS22" i="12"/>
  <c r="MOT22" i="12"/>
  <c r="MOU22" i="12"/>
  <c r="MOV22" i="12"/>
  <c r="MOW22" i="12"/>
  <c r="MOX22" i="12"/>
  <c r="MOY22" i="12"/>
  <c r="MOZ22" i="12"/>
  <c r="MPA22" i="12"/>
  <c r="MPB22" i="12"/>
  <c r="MPC22" i="12"/>
  <c r="MPD22" i="12"/>
  <c r="MPE22" i="12"/>
  <c r="MPF22" i="12"/>
  <c r="MPG22" i="12"/>
  <c r="MPH22" i="12"/>
  <c r="MPI22" i="12"/>
  <c r="MPJ22" i="12"/>
  <c r="MPK22" i="12"/>
  <c r="MPL22" i="12"/>
  <c r="MPM22" i="12"/>
  <c r="MPN22" i="12"/>
  <c r="MPO22" i="12"/>
  <c r="MPP22" i="12"/>
  <c r="MPQ22" i="12"/>
  <c r="MPR22" i="12"/>
  <c r="MPS22" i="12"/>
  <c r="MPT22" i="12"/>
  <c r="MPU22" i="12"/>
  <c r="MPV22" i="12"/>
  <c r="MPW22" i="12"/>
  <c r="MPX22" i="12"/>
  <c r="MPY22" i="12"/>
  <c r="MPZ22" i="12"/>
  <c r="MQA22" i="12"/>
  <c r="MQB22" i="12"/>
  <c r="MQC22" i="12"/>
  <c r="MQD22" i="12"/>
  <c r="MQE22" i="12"/>
  <c r="MQF22" i="12"/>
  <c r="MQG22" i="12"/>
  <c r="MQH22" i="12"/>
  <c r="MQI22" i="12"/>
  <c r="MQJ22" i="12"/>
  <c r="MQK22" i="12"/>
  <c r="MQL22" i="12"/>
  <c r="MQM22" i="12"/>
  <c r="MQN22" i="12"/>
  <c r="MQO22" i="12"/>
  <c r="MQP22" i="12"/>
  <c r="MQQ22" i="12"/>
  <c r="MQR22" i="12"/>
  <c r="MQS22" i="12"/>
  <c r="MQT22" i="12"/>
  <c r="MQU22" i="12"/>
  <c r="MQV22" i="12"/>
  <c r="MQW22" i="12"/>
  <c r="MQX22" i="12"/>
  <c r="MQY22" i="12"/>
  <c r="MQZ22" i="12"/>
  <c r="MRA22" i="12"/>
  <c r="MRB22" i="12"/>
  <c r="MRC22" i="12"/>
  <c r="MRD22" i="12"/>
  <c r="MRE22" i="12"/>
  <c r="MRF22" i="12"/>
  <c r="MRG22" i="12"/>
  <c r="MRH22" i="12"/>
  <c r="MRI22" i="12"/>
  <c r="MRJ22" i="12"/>
  <c r="MRK22" i="12"/>
  <c r="MRL22" i="12"/>
  <c r="MRM22" i="12"/>
  <c r="MRN22" i="12"/>
  <c r="MRO22" i="12"/>
  <c r="MRP22" i="12"/>
  <c r="MRQ22" i="12"/>
  <c r="MRR22" i="12"/>
  <c r="MRS22" i="12"/>
  <c r="MRT22" i="12"/>
  <c r="MRU22" i="12"/>
  <c r="MRV22" i="12"/>
  <c r="MRW22" i="12"/>
  <c r="MRX22" i="12"/>
  <c r="MRY22" i="12"/>
  <c r="MRZ22" i="12"/>
  <c r="MSA22" i="12"/>
  <c r="MSB22" i="12"/>
  <c r="MSC22" i="12"/>
  <c r="MSD22" i="12"/>
  <c r="MSE22" i="12"/>
  <c r="MSF22" i="12"/>
  <c r="MSG22" i="12"/>
  <c r="MSH22" i="12"/>
  <c r="MSI22" i="12"/>
  <c r="MSJ22" i="12"/>
  <c r="MSK22" i="12"/>
  <c r="MSL22" i="12"/>
  <c r="MSM22" i="12"/>
  <c r="MSN22" i="12"/>
  <c r="MSO22" i="12"/>
  <c r="MSP22" i="12"/>
  <c r="MSQ22" i="12"/>
  <c r="MSR22" i="12"/>
  <c r="MSS22" i="12"/>
  <c r="MST22" i="12"/>
  <c r="MSU22" i="12"/>
  <c r="MSV22" i="12"/>
  <c r="MSW22" i="12"/>
  <c r="MSX22" i="12"/>
  <c r="MSY22" i="12"/>
  <c r="MSZ22" i="12"/>
  <c r="MTA22" i="12"/>
  <c r="MTB22" i="12"/>
  <c r="MTC22" i="12"/>
  <c r="MTD22" i="12"/>
  <c r="MTE22" i="12"/>
  <c r="MTF22" i="12"/>
  <c r="MTG22" i="12"/>
  <c r="MTH22" i="12"/>
  <c r="MTI22" i="12"/>
  <c r="MTJ22" i="12"/>
  <c r="MTK22" i="12"/>
  <c r="MTL22" i="12"/>
  <c r="MTM22" i="12"/>
  <c r="MTN22" i="12"/>
  <c r="MTO22" i="12"/>
  <c r="MTP22" i="12"/>
  <c r="MTQ22" i="12"/>
  <c r="MTR22" i="12"/>
  <c r="MTS22" i="12"/>
  <c r="MTT22" i="12"/>
  <c r="MTU22" i="12"/>
  <c r="MTV22" i="12"/>
  <c r="MTW22" i="12"/>
  <c r="MTX22" i="12"/>
  <c r="MTY22" i="12"/>
  <c r="MTZ22" i="12"/>
  <c r="MUA22" i="12"/>
  <c r="MUB22" i="12"/>
  <c r="MUC22" i="12"/>
  <c r="MUD22" i="12"/>
  <c r="MUE22" i="12"/>
  <c r="MUF22" i="12"/>
  <c r="MUG22" i="12"/>
  <c r="MUH22" i="12"/>
  <c r="MUI22" i="12"/>
  <c r="MUJ22" i="12"/>
  <c r="MUK22" i="12"/>
  <c r="MUL22" i="12"/>
  <c r="MUM22" i="12"/>
  <c r="MUN22" i="12"/>
  <c r="MUO22" i="12"/>
  <c r="MUP22" i="12"/>
  <c r="MUQ22" i="12"/>
  <c r="MUR22" i="12"/>
  <c r="MUS22" i="12"/>
  <c r="MUT22" i="12"/>
  <c r="MUU22" i="12"/>
  <c r="MUV22" i="12"/>
  <c r="MUW22" i="12"/>
  <c r="MUX22" i="12"/>
  <c r="MUY22" i="12"/>
  <c r="MUZ22" i="12"/>
  <c r="MVA22" i="12"/>
  <c r="MVB22" i="12"/>
  <c r="MVC22" i="12"/>
  <c r="MVD22" i="12"/>
  <c r="MVE22" i="12"/>
  <c r="MVF22" i="12"/>
  <c r="MVG22" i="12"/>
  <c r="MVH22" i="12"/>
  <c r="MVI22" i="12"/>
  <c r="MVJ22" i="12"/>
  <c r="MVK22" i="12"/>
  <c r="MVL22" i="12"/>
  <c r="MVM22" i="12"/>
  <c r="MVN22" i="12"/>
  <c r="MVO22" i="12"/>
  <c r="MVP22" i="12"/>
  <c r="MVQ22" i="12"/>
  <c r="MVR22" i="12"/>
  <c r="MVS22" i="12"/>
  <c r="MVT22" i="12"/>
  <c r="MVU22" i="12"/>
  <c r="MVV22" i="12"/>
  <c r="MVW22" i="12"/>
  <c r="MVX22" i="12"/>
  <c r="MVY22" i="12"/>
  <c r="MVZ22" i="12"/>
  <c r="MWA22" i="12"/>
  <c r="MWB22" i="12"/>
  <c r="MWC22" i="12"/>
  <c r="MWD22" i="12"/>
  <c r="MWE22" i="12"/>
  <c r="MWF22" i="12"/>
  <c r="MWG22" i="12"/>
  <c r="MWH22" i="12"/>
  <c r="MWI22" i="12"/>
  <c r="MWJ22" i="12"/>
  <c r="MWK22" i="12"/>
  <c r="MWL22" i="12"/>
  <c r="MWM22" i="12"/>
  <c r="MWN22" i="12"/>
  <c r="MWO22" i="12"/>
  <c r="MWP22" i="12"/>
  <c r="MWQ22" i="12"/>
  <c r="MWR22" i="12"/>
  <c r="MWS22" i="12"/>
  <c r="MWT22" i="12"/>
  <c r="MWU22" i="12"/>
  <c r="MWV22" i="12"/>
  <c r="MWW22" i="12"/>
  <c r="MWX22" i="12"/>
  <c r="MWY22" i="12"/>
  <c r="MWZ22" i="12"/>
  <c r="MXA22" i="12"/>
  <c r="MXB22" i="12"/>
  <c r="MXC22" i="12"/>
  <c r="MXD22" i="12"/>
  <c r="MXE22" i="12"/>
  <c r="MXF22" i="12"/>
  <c r="MXG22" i="12"/>
  <c r="MXH22" i="12"/>
  <c r="MXI22" i="12"/>
  <c r="MXJ22" i="12"/>
  <c r="MXK22" i="12"/>
  <c r="MXL22" i="12"/>
  <c r="MXM22" i="12"/>
  <c r="MXN22" i="12"/>
  <c r="MXO22" i="12"/>
  <c r="MXP22" i="12"/>
  <c r="MXQ22" i="12"/>
  <c r="MXR22" i="12"/>
  <c r="MXS22" i="12"/>
  <c r="MXT22" i="12"/>
  <c r="MXU22" i="12"/>
  <c r="MXV22" i="12"/>
  <c r="MXW22" i="12"/>
  <c r="MXX22" i="12"/>
  <c r="MXY22" i="12"/>
  <c r="MXZ22" i="12"/>
  <c r="MYA22" i="12"/>
  <c r="MYB22" i="12"/>
  <c r="MYC22" i="12"/>
  <c r="MYD22" i="12"/>
  <c r="MYE22" i="12"/>
  <c r="MYF22" i="12"/>
  <c r="MYG22" i="12"/>
  <c r="MYH22" i="12"/>
  <c r="MYI22" i="12"/>
  <c r="MYJ22" i="12"/>
  <c r="MYK22" i="12"/>
  <c r="MYL22" i="12"/>
  <c r="MYM22" i="12"/>
  <c r="MYN22" i="12"/>
  <c r="MYO22" i="12"/>
  <c r="MYP22" i="12"/>
  <c r="MYQ22" i="12"/>
  <c r="MYR22" i="12"/>
  <c r="MYS22" i="12"/>
  <c r="MYT22" i="12"/>
  <c r="MYU22" i="12"/>
  <c r="MYV22" i="12"/>
  <c r="MYW22" i="12"/>
  <c r="MYX22" i="12"/>
  <c r="MYY22" i="12"/>
  <c r="MYZ22" i="12"/>
  <c r="MZA22" i="12"/>
  <c r="MZB22" i="12"/>
  <c r="MZC22" i="12"/>
  <c r="MZD22" i="12"/>
  <c r="MZE22" i="12"/>
  <c r="MZF22" i="12"/>
  <c r="MZG22" i="12"/>
  <c r="MZH22" i="12"/>
  <c r="MZI22" i="12"/>
  <c r="MZJ22" i="12"/>
  <c r="MZK22" i="12"/>
  <c r="MZL22" i="12"/>
  <c r="MZM22" i="12"/>
  <c r="MZN22" i="12"/>
  <c r="MZO22" i="12"/>
  <c r="MZP22" i="12"/>
  <c r="MZQ22" i="12"/>
  <c r="MZR22" i="12"/>
  <c r="MZS22" i="12"/>
  <c r="MZT22" i="12"/>
  <c r="MZU22" i="12"/>
  <c r="MZV22" i="12"/>
  <c r="MZW22" i="12"/>
  <c r="MZX22" i="12"/>
  <c r="MZY22" i="12"/>
  <c r="MZZ22" i="12"/>
  <c r="NAA22" i="12"/>
  <c r="NAB22" i="12"/>
  <c r="NAC22" i="12"/>
  <c r="NAD22" i="12"/>
  <c r="NAE22" i="12"/>
  <c r="NAF22" i="12"/>
  <c r="NAG22" i="12"/>
  <c r="NAH22" i="12"/>
  <c r="NAI22" i="12"/>
  <c r="NAJ22" i="12"/>
  <c r="NAK22" i="12"/>
  <c r="NAL22" i="12"/>
  <c r="NAM22" i="12"/>
  <c r="NAN22" i="12"/>
  <c r="NAO22" i="12"/>
  <c r="NAP22" i="12"/>
  <c r="NAQ22" i="12"/>
  <c r="NAR22" i="12"/>
  <c r="NAS22" i="12"/>
  <c r="NAT22" i="12"/>
  <c r="NAU22" i="12"/>
  <c r="NAV22" i="12"/>
  <c r="NAW22" i="12"/>
  <c r="NAX22" i="12"/>
  <c r="NAY22" i="12"/>
  <c r="NAZ22" i="12"/>
  <c r="NBA22" i="12"/>
  <c r="NBB22" i="12"/>
  <c r="NBC22" i="12"/>
  <c r="NBD22" i="12"/>
  <c r="NBE22" i="12"/>
  <c r="NBF22" i="12"/>
  <c r="NBG22" i="12"/>
  <c r="NBH22" i="12"/>
  <c r="NBI22" i="12"/>
  <c r="NBJ22" i="12"/>
  <c r="NBK22" i="12"/>
  <c r="NBL22" i="12"/>
  <c r="NBM22" i="12"/>
  <c r="NBN22" i="12"/>
  <c r="NBO22" i="12"/>
  <c r="NBP22" i="12"/>
  <c r="NBQ22" i="12"/>
  <c r="NBR22" i="12"/>
  <c r="NBS22" i="12"/>
  <c r="NBT22" i="12"/>
  <c r="NBU22" i="12"/>
  <c r="NBV22" i="12"/>
  <c r="NBW22" i="12"/>
  <c r="NBX22" i="12"/>
  <c r="NBY22" i="12"/>
  <c r="NBZ22" i="12"/>
  <c r="NCA22" i="12"/>
  <c r="NCB22" i="12"/>
  <c r="NCC22" i="12"/>
  <c r="NCD22" i="12"/>
  <c r="NCE22" i="12"/>
  <c r="NCF22" i="12"/>
  <c r="NCG22" i="12"/>
  <c r="NCH22" i="12"/>
  <c r="NCI22" i="12"/>
  <c r="NCJ22" i="12"/>
  <c r="NCK22" i="12"/>
  <c r="NCL22" i="12"/>
  <c r="NCM22" i="12"/>
  <c r="NCN22" i="12"/>
  <c r="NCO22" i="12"/>
  <c r="NCP22" i="12"/>
  <c r="NCQ22" i="12"/>
  <c r="NCR22" i="12"/>
  <c r="NCS22" i="12"/>
  <c r="NCT22" i="12"/>
  <c r="NCU22" i="12"/>
  <c r="NCV22" i="12"/>
  <c r="NCW22" i="12"/>
  <c r="NCX22" i="12"/>
  <c r="NCY22" i="12"/>
  <c r="NCZ22" i="12"/>
  <c r="NDA22" i="12"/>
  <c r="NDB22" i="12"/>
  <c r="NDC22" i="12"/>
  <c r="NDD22" i="12"/>
  <c r="NDE22" i="12"/>
  <c r="NDF22" i="12"/>
  <c r="NDG22" i="12"/>
  <c r="NDH22" i="12"/>
  <c r="NDI22" i="12"/>
  <c r="NDJ22" i="12"/>
  <c r="NDK22" i="12"/>
  <c r="NDL22" i="12"/>
  <c r="NDM22" i="12"/>
  <c r="NDN22" i="12"/>
  <c r="NDO22" i="12"/>
  <c r="NDP22" i="12"/>
  <c r="NDQ22" i="12"/>
  <c r="NDR22" i="12"/>
  <c r="NDS22" i="12"/>
  <c r="NDT22" i="12"/>
  <c r="NDU22" i="12"/>
  <c r="NDV22" i="12"/>
  <c r="NDW22" i="12"/>
  <c r="NDX22" i="12"/>
  <c r="NDY22" i="12"/>
  <c r="NDZ22" i="12"/>
  <c r="NEA22" i="12"/>
  <c r="NEB22" i="12"/>
  <c r="NEC22" i="12"/>
  <c r="NED22" i="12"/>
  <c r="NEE22" i="12"/>
  <c r="NEF22" i="12"/>
  <c r="NEG22" i="12"/>
  <c r="NEH22" i="12"/>
  <c r="NEI22" i="12"/>
  <c r="NEJ22" i="12"/>
  <c r="NEK22" i="12"/>
  <c r="NEL22" i="12"/>
  <c r="NEM22" i="12"/>
  <c r="NEN22" i="12"/>
  <c r="NEO22" i="12"/>
  <c r="NEP22" i="12"/>
  <c r="NEQ22" i="12"/>
  <c r="NER22" i="12"/>
  <c r="NES22" i="12"/>
  <c r="NET22" i="12"/>
  <c r="NEU22" i="12"/>
  <c r="NEV22" i="12"/>
  <c r="NEW22" i="12"/>
  <c r="NEX22" i="12"/>
  <c r="NEY22" i="12"/>
  <c r="NEZ22" i="12"/>
  <c r="NFA22" i="12"/>
  <c r="NFB22" i="12"/>
  <c r="NFC22" i="12"/>
  <c r="NFD22" i="12"/>
  <c r="NFE22" i="12"/>
  <c r="NFF22" i="12"/>
  <c r="NFG22" i="12"/>
  <c r="NFH22" i="12"/>
  <c r="NFI22" i="12"/>
  <c r="NFJ22" i="12"/>
  <c r="NFK22" i="12"/>
  <c r="NFL22" i="12"/>
  <c r="NFM22" i="12"/>
  <c r="NFN22" i="12"/>
  <c r="NFO22" i="12"/>
  <c r="NFP22" i="12"/>
  <c r="NFQ22" i="12"/>
  <c r="NFR22" i="12"/>
  <c r="NFS22" i="12"/>
  <c r="NFT22" i="12"/>
  <c r="NFU22" i="12"/>
  <c r="NFV22" i="12"/>
  <c r="NFW22" i="12"/>
  <c r="NFX22" i="12"/>
  <c r="NFY22" i="12"/>
  <c r="NFZ22" i="12"/>
  <c r="NGA22" i="12"/>
  <c r="NGB22" i="12"/>
  <c r="NGC22" i="12"/>
  <c r="NGD22" i="12"/>
  <c r="NGE22" i="12"/>
  <c r="NGF22" i="12"/>
  <c r="NGG22" i="12"/>
  <c r="NGH22" i="12"/>
  <c r="NGI22" i="12"/>
  <c r="NGJ22" i="12"/>
  <c r="NGK22" i="12"/>
  <c r="NGL22" i="12"/>
  <c r="NGM22" i="12"/>
  <c r="NGN22" i="12"/>
  <c r="NGO22" i="12"/>
  <c r="NGP22" i="12"/>
  <c r="NGQ22" i="12"/>
  <c r="NGR22" i="12"/>
  <c r="NGS22" i="12"/>
  <c r="NGT22" i="12"/>
  <c r="NGU22" i="12"/>
  <c r="NGV22" i="12"/>
  <c r="NGW22" i="12"/>
  <c r="NGX22" i="12"/>
  <c r="NGY22" i="12"/>
  <c r="NGZ22" i="12"/>
  <c r="NHA22" i="12"/>
  <c r="NHB22" i="12"/>
  <c r="NHC22" i="12"/>
  <c r="NHD22" i="12"/>
  <c r="NHE22" i="12"/>
  <c r="NHF22" i="12"/>
  <c r="NHG22" i="12"/>
  <c r="NHH22" i="12"/>
  <c r="NHI22" i="12"/>
  <c r="NHJ22" i="12"/>
  <c r="NHK22" i="12"/>
  <c r="NHL22" i="12"/>
  <c r="NHM22" i="12"/>
  <c r="NHN22" i="12"/>
  <c r="NHO22" i="12"/>
  <c r="NHP22" i="12"/>
  <c r="NHQ22" i="12"/>
  <c r="NHR22" i="12"/>
  <c r="NHS22" i="12"/>
  <c r="NHT22" i="12"/>
  <c r="NHU22" i="12"/>
  <c r="NHV22" i="12"/>
  <c r="NHW22" i="12"/>
  <c r="NHX22" i="12"/>
  <c r="NHY22" i="12"/>
  <c r="NHZ22" i="12"/>
  <c r="NIA22" i="12"/>
  <c r="NIB22" i="12"/>
  <c r="NIC22" i="12"/>
  <c r="NID22" i="12"/>
  <c r="NIE22" i="12"/>
  <c r="NIF22" i="12"/>
  <c r="NIG22" i="12"/>
  <c r="NIH22" i="12"/>
  <c r="NII22" i="12"/>
  <c r="NIJ22" i="12"/>
  <c r="NIK22" i="12"/>
  <c r="NIL22" i="12"/>
  <c r="NIM22" i="12"/>
  <c r="NIN22" i="12"/>
  <c r="NIO22" i="12"/>
  <c r="NIP22" i="12"/>
  <c r="NIQ22" i="12"/>
  <c r="NIR22" i="12"/>
  <c r="NIS22" i="12"/>
  <c r="NIT22" i="12"/>
  <c r="NIU22" i="12"/>
  <c r="NIV22" i="12"/>
  <c r="NIW22" i="12"/>
  <c r="NIX22" i="12"/>
  <c r="NIY22" i="12"/>
  <c r="NIZ22" i="12"/>
  <c r="NJA22" i="12"/>
  <c r="NJB22" i="12"/>
  <c r="NJC22" i="12"/>
  <c r="NJD22" i="12"/>
  <c r="NJE22" i="12"/>
  <c r="NJF22" i="12"/>
  <c r="NJG22" i="12"/>
  <c r="NJH22" i="12"/>
  <c r="NJI22" i="12"/>
  <c r="NJJ22" i="12"/>
  <c r="NJK22" i="12"/>
  <c r="NJL22" i="12"/>
  <c r="NJM22" i="12"/>
  <c r="NJN22" i="12"/>
  <c r="NJO22" i="12"/>
  <c r="NJP22" i="12"/>
  <c r="NJQ22" i="12"/>
  <c r="NJR22" i="12"/>
  <c r="NJS22" i="12"/>
  <c r="NJT22" i="12"/>
  <c r="NJU22" i="12"/>
  <c r="NJV22" i="12"/>
  <c r="NJW22" i="12"/>
  <c r="NJX22" i="12"/>
  <c r="NJY22" i="12"/>
  <c r="NJZ22" i="12"/>
  <c r="NKA22" i="12"/>
  <c r="NKB22" i="12"/>
  <c r="NKC22" i="12"/>
  <c r="NKD22" i="12"/>
  <c r="NKE22" i="12"/>
  <c r="NKF22" i="12"/>
  <c r="NKG22" i="12"/>
  <c r="NKH22" i="12"/>
  <c r="NKI22" i="12"/>
  <c r="NKJ22" i="12"/>
  <c r="NKK22" i="12"/>
  <c r="NKL22" i="12"/>
  <c r="NKM22" i="12"/>
  <c r="NKN22" i="12"/>
  <c r="NKO22" i="12"/>
  <c r="NKP22" i="12"/>
  <c r="NKQ22" i="12"/>
  <c r="NKR22" i="12"/>
  <c r="NKS22" i="12"/>
  <c r="NKT22" i="12"/>
  <c r="NKU22" i="12"/>
  <c r="NKV22" i="12"/>
  <c r="NKW22" i="12"/>
  <c r="NKX22" i="12"/>
  <c r="NKY22" i="12"/>
  <c r="NKZ22" i="12"/>
  <c r="NLA22" i="12"/>
  <c r="NLB22" i="12"/>
  <c r="NLC22" i="12"/>
  <c r="NLD22" i="12"/>
  <c r="NLE22" i="12"/>
  <c r="NLF22" i="12"/>
  <c r="NLG22" i="12"/>
  <c r="NLH22" i="12"/>
  <c r="NLI22" i="12"/>
  <c r="NLJ22" i="12"/>
  <c r="NLK22" i="12"/>
  <c r="NLL22" i="12"/>
  <c r="NLM22" i="12"/>
  <c r="NLN22" i="12"/>
  <c r="NLO22" i="12"/>
  <c r="NLP22" i="12"/>
  <c r="NLQ22" i="12"/>
  <c r="NLR22" i="12"/>
  <c r="NLS22" i="12"/>
  <c r="NLT22" i="12"/>
  <c r="NLU22" i="12"/>
  <c r="NLV22" i="12"/>
  <c r="NLW22" i="12"/>
  <c r="NLX22" i="12"/>
  <c r="NLY22" i="12"/>
  <c r="NLZ22" i="12"/>
  <c r="NMA22" i="12"/>
  <c r="NMB22" i="12"/>
  <c r="NMC22" i="12"/>
  <c r="NMD22" i="12"/>
  <c r="NME22" i="12"/>
  <c r="NMF22" i="12"/>
  <c r="NMG22" i="12"/>
  <c r="NMH22" i="12"/>
  <c r="NMI22" i="12"/>
  <c r="NMJ22" i="12"/>
  <c r="NMK22" i="12"/>
  <c r="NML22" i="12"/>
  <c r="NMM22" i="12"/>
  <c r="NMN22" i="12"/>
  <c r="NMO22" i="12"/>
  <c r="NMP22" i="12"/>
  <c r="NMQ22" i="12"/>
  <c r="NMR22" i="12"/>
  <c r="NMS22" i="12"/>
  <c r="NMT22" i="12"/>
  <c r="NMU22" i="12"/>
  <c r="NMV22" i="12"/>
  <c r="NMW22" i="12"/>
  <c r="NMX22" i="12"/>
  <c r="NMY22" i="12"/>
  <c r="NMZ22" i="12"/>
  <c r="NNA22" i="12"/>
  <c r="NNB22" i="12"/>
  <c r="NNC22" i="12"/>
  <c r="NND22" i="12"/>
  <c r="NNE22" i="12"/>
  <c r="NNF22" i="12"/>
  <c r="NNG22" i="12"/>
  <c r="NNH22" i="12"/>
  <c r="NNI22" i="12"/>
  <c r="NNJ22" i="12"/>
  <c r="NNK22" i="12"/>
  <c r="NNL22" i="12"/>
  <c r="NNM22" i="12"/>
  <c r="NNN22" i="12"/>
  <c r="NNO22" i="12"/>
  <c r="NNP22" i="12"/>
  <c r="NNQ22" i="12"/>
  <c r="NNR22" i="12"/>
  <c r="NNS22" i="12"/>
  <c r="NNT22" i="12"/>
  <c r="NNU22" i="12"/>
  <c r="NNV22" i="12"/>
  <c r="NNW22" i="12"/>
  <c r="NNX22" i="12"/>
  <c r="NNY22" i="12"/>
  <c r="NNZ22" i="12"/>
  <c r="NOA22" i="12"/>
  <c r="NOB22" i="12"/>
  <c r="NOC22" i="12"/>
  <c r="NOD22" i="12"/>
  <c r="NOE22" i="12"/>
  <c r="NOF22" i="12"/>
  <c r="NOG22" i="12"/>
  <c r="NOH22" i="12"/>
  <c r="NOI22" i="12"/>
  <c r="NOJ22" i="12"/>
  <c r="NOK22" i="12"/>
  <c r="NOL22" i="12"/>
  <c r="NOM22" i="12"/>
  <c r="NON22" i="12"/>
  <c r="NOO22" i="12"/>
  <c r="NOP22" i="12"/>
  <c r="NOQ22" i="12"/>
  <c r="NOR22" i="12"/>
  <c r="NOS22" i="12"/>
  <c r="NOT22" i="12"/>
  <c r="NOU22" i="12"/>
  <c r="NOV22" i="12"/>
  <c r="NOW22" i="12"/>
  <c r="NOX22" i="12"/>
  <c r="NOY22" i="12"/>
  <c r="NOZ22" i="12"/>
  <c r="NPA22" i="12"/>
  <c r="NPB22" i="12"/>
  <c r="NPC22" i="12"/>
  <c r="NPD22" i="12"/>
  <c r="NPE22" i="12"/>
  <c r="NPF22" i="12"/>
  <c r="NPG22" i="12"/>
  <c r="NPH22" i="12"/>
  <c r="NPI22" i="12"/>
  <c r="NPJ22" i="12"/>
  <c r="NPK22" i="12"/>
  <c r="NPL22" i="12"/>
  <c r="NPM22" i="12"/>
  <c r="NPN22" i="12"/>
  <c r="NPO22" i="12"/>
  <c r="NPP22" i="12"/>
  <c r="NPQ22" i="12"/>
  <c r="NPR22" i="12"/>
  <c r="NPS22" i="12"/>
  <c r="NPT22" i="12"/>
  <c r="NPU22" i="12"/>
  <c r="NPV22" i="12"/>
  <c r="NPW22" i="12"/>
  <c r="NPX22" i="12"/>
  <c r="NPY22" i="12"/>
  <c r="NPZ22" i="12"/>
  <c r="NQA22" i="12"/>
  <c r="NQB22" i="12"/>
  <c r="NQC22" i="12"/>
  <c r="NQD22" i="12"/>
  <c r="NQE22" i="12"/>
  <c r="NQF22" i="12"/>
  <c r="NQG22" i="12"/>
  <c r="NQH22" i="12"/>
  <c r="NQI22" i="12"/>
  <c r="NQJ22" i="12"/>
  <c r="NQK22" i="12"/>
  <c r="NQL22" i="12"/>
  <c r="NQM22" i="12"/>
  <c r="NQN22" i="12"/>
  <c r="NQO22" i="12"/>
  <c r="NQP22" i="12"/>
  <c r="NQQ22" i="12"/>
  <c r="NQR22" i="12"/>
  <c r="NQS22" i="12"/>
  <c r="NQT22" i="12"/>
  <c r="NQU22" i="12"/>
  <c r="NQV22" i="12"/>
  <c r="NQW22" i="12"/>
  <c r="NQX22" i="12"/>
  <c r="NQY22" i="12"/>
  <c r="NQZ22" i="12"/>
  <c r="NRA22" i="12"/>
  <c r="NRB22" i="12"/>
  <c r="NRC22" i="12"/>
  <c r="NRD22" i="12"/>
  <c r="NRE22" i="12"/>
  <c r="NRF22" i="12"/>
  <c r="NRG22" i="12"/>
  <c r="NRH22" i="12"/>
  <c r="NRI22" i="12"/>
  <c r="NRJ22" i="12"/>
  <c r="NRK22" i="12"/>
  <c r="NRL22" i="12"/>
  <c r="NRM22" i="12"/>
  <c r="NRN22" i="12"/>
  <c r="NRO22" i="12"/>
  <c r="NRP22" i="12"/>
  <c r="NRQ22" i="12"/>
  <c r="NRR22" i="12"/>
  <c r="NRS22" i="12"/>
  <c r="NRT22" i="12"/>
  <c r="NRU22" i="12"/>
  <c r="NRV22" i="12"/>
  <c r="NRW22" i="12"/>
  <c r="NRX22" i="12"/>
  <c r="NRY22" i="12"/>
  <c r="NRZ22" i="12"/>
  <c r="NSA22" i="12"/>
  <c r="NSB22" i="12"/>
  <c r="NSC22" i="12"/>
  <c r="NSD22" i="12"/>
  <c r="NSE22" i="12"/>
  <c r="NSF22" i="12"/>
  <c r="NSG22" i="12"/>
  <c r="NSH22" i="12"/>
  <c r="NSI22" i="12"/>
  <c r="NSJ22" i="12"/>
  <c r="NSK22" i="12"/>
  <c r="NSL22" i="12"/>
  <c r="NSM22" i="12"/>
  <c r="NSN22" i="12"/>
  <c r="NSO22" i="12"/>
  <c r="NSP22" i="12"/>
  <c r="NSQ22" i="12"/>
  <c r="NSR22" i="12"/>
  <c r="NSS22" i="12"/>
  <c r="NST22" i="12"/>
  <c r="NSU22" i="12"/>
  <c r="NSV22" i="12"/>
  <c r="NSW22" i="12"/>
  <c r="NSX22" i="12"/>
  <c r="NSY22" i="12"/>
  <c r="NSZ22" i="12"/>
  <c r="NTA22" i="12"/>
  <c r="NTB22" i="12"/>
  <c r="NTC22" i="12"/>
  <c r="NTD22" i="12"/>
  <c r="NTE22" i="12"/>
  <c r="NTF22" i="12"/>
  <c r="NTG22" i="12"/>
  <c r="NTH22" i="12"/>
  <c r="NTI22" i="12"/>
  <c r="NTJ22" i="12"/>
  <c r="NTK22" i="12"/>
  <c r="NTL22" i="12"/>
  <c r="NTM22" i="12"/>
  <c r="NTN22" i="12"/>
  <c r="NTO22" i="12"/>
  <c r="NTP22" i="12"/>
  <c r="NTQ22" i="12"/>
  <c r="NTR22" i="12"/>
  <c r="NTS22" i="12"/>
  <c r="NTT22" i="12"/>
  <c r="NTU22" i="12"/>
  <c r="NTV22" i="12"/>
  <c r="NTW22" i="12"/>
  <c r="NTX22" i="12"/>
  <c r="NTY22" i="12"/>
  <c r="NTZ22" i="12"/>
  <c r="NUA22" i="12"/>
  <c r="NUB22" i="12"/>
  <c r="NUC22" i="12"/>
  <c r="NUD22" i="12"/>
  <c r="NUE22" i="12"/>
  <c r="NUF22" i="12"/>
  <c r="NUG22" i="12"/>
  <c r="NUH22" i="12"/>
  <c r="NUI22" i="12"/>
  <c r="NUJ22" i="12"/>
  <c r="NUK22" i="12"/>
  <c r="NUL22" i="12"/>
  <c r="NUM22" i="12"/>
  <c r="NUN22" i="12"/>
  <c r="NUO22" i="12"/>
  <c r="NUP22" i="12"/>
  <c r="NUQ22" i="12"/>
  <c r="NUR22" i="12"/>
  <c r="NUS22" i="12"/>
  <c r="NUT22" i="12"/>
  <c r="NUU22" i="12"/>
  <c r="NUV22" i="12"/>
  <c r="NUW22" i="12"/>
  <c r="NUX22" i="12"/>
  <c r="NUY22" i="12"/>
  <c r="NUZ22" i="12"/>
  <c r="NVA22" i="12"/>
  <c r="NVB22" i="12"/>
  <c r="NVC22" i="12"/>
  <c r="NVD22" i="12"/>
  <c r="NVE22" i="12"/>
  <c r="NVF22" i="12"/>
  <c r="NVG22" i="12"/>
  <c r="NVH22" i="12"/>
  <c r="NVI22" i="12"/>
  <c r="NVJ22" i="12"/>
  <c r="NVK22" i="12"/>
  <c r="NVL22" i="12"/>
  <c r="NVM22" i="12"/>
  <c r="NVN22" i="12"/>
  <c r="NVO22" i="12"/>
  <c r="NVP22" i="12"/>
  <c r="NVQ22" i="12"/>
  <c r="NVR22" i="12"/>
  <c r="NVS22" i="12"/>
  <c r="NVT22" i="12"/>
  <c r="NVU22" i="12"/>
  <c r="NVV22" i="12"/>
  <c r="NVW22" i="12"/>
  <c r="NVX22" i="12"/>
  <c r="NVY22" i="12"/>
  <c r="NVZ22" i="12"/>
  <c r="NWA22" i="12"/>
  <c r="NWB22" i="12"/>
  <c r="NWC22" i="12"/>
  <c r="NWD22" i="12"/>
  <c r="NWE22" i="12"/>
  <c r="NWF22" i="12"/>
  <c r="NWG22" i="12"/>
  <c r="NWH22" i="12"/>
  <c r="NWI22" i="12"/>
  <c r="NWJ22" i="12"/>
  <c r="NWK22" i="12"/>
  <c r="NWL22" i="12"/>
  <c r="NWM22" i="12"/>
  <c r="NWN22" i="12"/>
  <c r="NWO22" i="12"/>
  <c r="NWP22" i="12"/>
  <c r="NWQ22" i="12"/>
  <c r="NWR22" i="12"/>
  <c r="NWS22" i="12"/>
  <c r="NWT22" i="12"/>
  <c r="NWU22" i="12"/>
  <c r="NWV22" i="12"/>
  <c r="NWW22" i="12"/>
  <c r="NWX22" i="12"/>
  <c r="NWY22" i="12"/>
  <c r="NWZ22" i="12"/>
  <c r="NXA22" i="12"/>
  <c r="NXB22" i="12"/>
  <c r="NXC22" i="12"/>
  <c r="NXD22" i="12"/>
  <c r="NXE22" i="12"/>
  <c r="NXF22" i="12"/>
  <c r="NXG22" i="12"/>
  <c r="NXH22" i="12"/>
  <c r="NXI22" i="12"/>
  <c r="NXJ22" i="12"/>
  <c r="NXK22" i="12"/>
  <c r="NXL22" i="12"/>
  <c r="NXM22" i="12"/>
  <c r="NXN22" i="12"/>
  <c r="NXO22" i="12"/>
  <c r="NXP22" i="12"/>
  <c r="NXQ22" i="12"/>
  <c r="NXR22" i="12"/>
  <c r="NXS22" i="12"/>
  <c r="NXT22" i="12"/>
  <c r="NXU22" i="12"/>
  <c r="NXV22" i="12"/>
  <c r="NXW22" i="12"/>
  <c r="NXX22" i="12"/>
  <c r="NXY22" i="12"/>
  <c r="NXZ22" i="12"/>
  <c r="NYA22" i="12"/>
  <c r="NYB22" i="12"/>
  <c r="NYC22" i="12"/>
  <c r="NYD22" i="12"/>
  <c r="NYE22" i="12"/>
  <c r="NYF22" i="12"/>
  <c r="NYG22" i="12"/>
  <c r="NYH22" i="12"/>
  <c r="NYI22" i="12"/>
  <c r="NYJ22" i="12"/>
  <c r="NYK22" i="12"/>
  <c r="NYL22" i="12"/>
  <c r="NYM22" i="12"/>
  <c r="NYN22" i="12"/>
  <c r="NYO22" i="12"/>
  <c r="NYP22" i="12"/>
  <c r="NYQ22" i="12"/>
  <c r="NYR22" i="12"/>
  <c r="NYS22" i="12"/>
  <c r="NYT22" i="12"/>
  <c r="NYU22" i="12"/>
  <c r="NYV22" i="12"/>
  <c r="NYW22" i="12"/>
  <c r="NYX22" i="12"/>
  <c r="NYY22" i="12"/>
  <c r="NYZ22" i="12"/>
  <c r="NZA22" i="12"/>
  <c r="NZB22" i="12"/>
  <c r="NZC22" i="12"/>
  <c r="NZD22" i="12"/>
  <c r="NZE22" i="12"/>
  <c r="NZF22" i="12"/>
  <c r="NZG22" i="12"/>
  <c r="NZH22" i="12"/>
  <c r="NZI22" i="12"/>
  <c r="NZJ22" i="12"/>
  <c r="NZK22" i="12"/>
  <c r="NZL22" i="12"/>
  <c r="NZM22" i="12"/>
  <c r="NZN22" i="12"/>
  <c r="NZO22" i="12"/>
  <c r="NZP22" i="12"/>
  <c r="NZQ22" i="12"/>
  <c r="NZR22" i="12"/>
  <c r="NZS22" i="12"/>
  <c r="NZT22" i="12"/>
  <c r="NZU22" i="12"/>
  <c r="NZV22" i="12"/>
  <c r="NZW22" i="12"/>
  <c r="NZX22" i="12"/>
  <c r="NZY22" i="12"/>
  <c r="NZZ22" i="12"/>
  <c r="OAA22" i="12"/>
  <c r="OAB22" i="12"/>
  <c r="OAC22" i="12"/>
  <c r="OAD22" i="12"/>
  <c r="OAE22" i="12"/>
  <c r="OAF22" i="12"/>
  <c r="OAG22" i="12"/>
  <c r="OAH22" i="12"/>
  <c r="OAI22" i="12"/>
  <c r="OAJ22" i="12"/>
  <c r="OAK22" i="12"/>
  <c r="OAL22" i="12"/>
  <c r="OAM22" i="12"/>
  <c r="OAN22" i="12"/>
  <c r="OAO22" i="12"/>
  <c r="OAP22" i="12"/>
  <c r="OAQ22" i="12"/>
  <c r="OAR22" i="12"/>
  <c r="OAS22" i="12"/>
  <c r="OAT22" i="12"/>
  <c r="OAU22" i="12"/>
  <c r="OAV22" i="12"/>
  <c r="OAW22" i="12"/>
  <c r="OAX22" i="12"/>
  <c r="OAY22" i="12"/>
  <c r="OAZ22" i="12"/>
  <c r="OBA22" i="12"/>
  <c r="OBB22" i="12"/>
  <c r="OBC22" i="12"/>
  <c r="OBD22" i="12"/>
  <c r="OBE22" i="12"/>
  <c r="OBF22" i="12"/>
  <c r="OBG22" i="12"/>
  <c r="OBH22" i="12"/>
  <c r="OBI22" i="12"/>
  <c r="OBJ22" i="12"/>
  <c r="OBK22" i="12"/>
  <c r="OBL22" i="12"/>
  <c r="OBM22" i="12"/>
  <c r="OBN22" i="12"/>
  <c r="OBO22" i="12"/>
  <c r="OBP22" i="12"/>
  <c r="OBQ22" i="12"/>
  <c r="OBR22" i="12"/>
  <c r="OBS22" i="12"/>
  <c r="OBT22" i="12"/>
  <c r="OBU22" i="12"/>
  <c r="OBV22" i="12"/>
  <c r="OBW22" i="12"/>
  <c r="OBX22" i="12"/>
  <c r="OBY22" i="12"/>
  <c r="OBZ22" i="12"/>
  <c r="OCA22" i="12"/>
  <c r="OCB22" i="12"/>
  <c r="OCC22" i="12"/>
  <c r="OCD22" i="12"/>
  <c r="OCE22" i="12"/>
  <c r="OCF22" i="12"/>
  <c r="OCG22" i="12"/>
  <c r="OCH22" i="12"/>
  <c r="OCI22" i="12"/>
  <c r="OCJ22" i="12"/>
  <c r="OCK22" i="12"/>
  <c r="OCL22" i="12"/>
  <c r="OCM22" i="12"/>
  <c r="OCN22" i="12"/>
  <c r="OCO22" i="12"/>
  <c r="OCP22" i="12"/>
  <c r="OCQ22" i="12"/>
  <c r="OCR22" i="12"/>
  <c r="OCS22" i="12"/>
  <c r="OCT22" i="12"/>
  <c r="OCU22" i="12"/>
  <c r="OCV22" i="12"/>
  <c r="OCW22" i="12"/>
  <c r="OCX22" i="12"/>
  <c r="OCY22" i="12"/>
  <c r="OCZ22" i="12"/>
  <c r="ODA22" i="12"/>
  <c r="ODB22" i="12"/>
  <c r="ODC22" i="12"/>
  <c r="ODD22" i="12"/>
  <c r="ODE22" i="12"/>
  <c r="ODF22" i="12"/>
  <c r="ODG22" i="12"/>
  <c r="ODH22" i="12"/>
  <c r="ODI22" i="12"/>
  <c r="ODJ22" i="12"/>
  <c r="ODK22" i="12"/>
  <c r="ODL22" i="12"/>
  <c r="ODM22" i="12"/>
  <c r="ODN22" i="12"/>
  <c r="ODO22" i="12"/>
  <c r="ODP22" i="12"/>
  <c r="ODQ22" i="12"/>
  <c r="ODR22" i="12"/>
  <c r="ODS22" i="12"/>
  <c r="ODT22" i="12"/>
  <c r="ODU22" i="12"/>
  <c r="ODV22" i="12"/>
  <c r="ODW22" i="12"/>
  <c r="ODX22" i="12"/>
  <c r="ODY22" i="12"/>
  <c r="ODZ22" i="12"/>
  <c r="OEA22" i="12"/>
  <c r="OEB22" i="12"/>
  <c r="OEC22" i="12"/>
  <c r="OED22" i="12"/>
  <c r="OEE22" i="12"/>
  <c r="OEF22" i="12"/>
  <c r="OEG22" i="12"/>
  <c r="OEH22" i="12"/>
  <c r="OEI22" i="12"/>
  <c r="OEJ22" i="12"/>
  <c r="OEK22" i="12"/>
  <c r="OEL22" i="12"/>
  <c r="OEM22" i="12"/>
  <c r="OEN22" i="12"/>
  <c r="OEO22" i="12"/>
  <c r="OEP22" i="12"/>
  <c r="OEQ22" i="12"/>
  <c r="OER22" i="12"/>
  <c r="OES22" i="12"/>
  <c r="OET22" i="12"/>
  <c r="OEU22" i="12"/>
  <c r="OEV22" i="12"/>
  <c r="OEW22" i="12"/>
  <c r="OEX22" i="12"/>
  <c r="OEY22" i="12"/>
  <c r="OEZ22" i="12"/>
  <c r="OFA22" i="12"/>
  <c r="OFB22" i="12"/>
  <c r="OFC22" i="12"/>
  <c r="OFD22" i="12"/>
  <c r="OFE22" i="12"/>
  <c r="OFF22" i="12"/>
  <c r="OFG22" i="12"/>
  <c r="OFH22" i="12"/>
  <c r="OFI22" i="12"/>
  <c r="OFJ22" i="12"/>
  <c r="OFK22" i="12"/>
  <c r="OFL22" i="12"/>
  <c r="OFM22" i="12"/>
  <c r="OFN22" i="12"/>
  <c r="OFO22" i="12"/>
  <c r="OFP22" i="12"/>
  <c r="OFQ22" i="12"/>
  <c r="OFR22" i="12"/>
  <c r="OFS22" i="12"/>
  <c r="OFT22" i="12"/>
  <c r="OFU22" i="12"/>
  <c r="OFV22" i="12"/>
  <c r="OFW22" i="12"/>
  <c r="OFX22" i="12"/>
  <c r="OFY22" i="12"/>
  <c r="OFZ22" i="12"/>
  <c r="OGA22" i="12"/>
  <c r="OGB22" i="12"/>
  <c r="OGC22" i="12"/>
  <c r="OGD22" i="12"/>
  <c r="OGE22" i="12"/>
  <c r="OGF22" i="12"/>
  <c r="OGG22" i="12"/>
  <c r="OGH22" i="12"/>
  <c r="OGI22" i="12"/>
  <c r="OGJ22" i="12"/>
  <c r="OGK22" i="12"/>
  <c r="OGL22" i="12"/>
  <c r="OGM22" i="12"/>
  <c r="OGN22" i="12"/>
  <c r="OGO22" i="12"/>
  <c r="OGP22" i="12"/>
  <c r="OGQ22" i="12"/>
  <c r="OGR22" i="12"/>
  <c r="OGS22" i="12"/>
  <c r="OGT22" i="12"/>
  <c r="OGU22" i="12"/>
  <c r="OGV22" i="12"/>
  <c r="OGW22" i="12"/>
  <c r="OGX22" i="12"/>
  <c r="OGY22" i="12"/>
  <c r="OGZ22" i="12"/>
  <c r="OHA22" i="12"/>
  <c r="OHB22" i="12"/>
  <c r="OHC22" i="12"/>
  <c r="OHD22" i="12"/>
  <c r="OHE22" i="12"/>
  <c r="OHF22" i="12"/>
  <c r="OHG22" i="12"/>
  <c r="OHH22" i="12"/>
  <c r="OHI22" i="12"/>
  <c r="OHJ22" i="12"/>
  <c r="OHK22" i="12"/>
  <c r="OHL22" i="12"/>
  <c r="OHM22" i="12"/>
  <c r="OHN22" i="12"/>
  <c r="OHO22" i="12"/>
  <c r="OHP22" i="12"/>
  <c r="OHQ22" i="12"/>
  <c r="OHR22" i="12"/>
  <c r="OHS22" i="12"/>
  <c r="OHT22" i="12"/>
  <c r="OHU22" i="12"/>
  <c r="OHV22" i="12"/>
  <c r="OHW22" i="12"/>
  <c r="OHX22" i="12"/>
  <c r="OHY22" i="12"/>
  <c r="OHZ22" i="12"/>
  <c r="OIA22" i="12"/>
  <c r="OIB22" i="12"/>
  <c r="OIC22" i="12"/>
  <c r="OID22" i="12"/>
  <c r="OIE22" i="12"/>
  <c r="OIF22" i="12"/>
  <c r="OIG22" i="12"/>
  <c r="OIH22" i="12"/>
  <c r="OII22" i="12"/>
  <c r="OIJ22" i="12"/>
  <c r="OIK22" i="12"/>
  <c r="OIL22" i="12"/>
  <c r="OIM22" i="12"/>
  <c r="OIN22" i="12"/>
  <c r="OIO22" i="12"/>
  <c r="OIP22" i="12"/>
  <c r="OIQ22" i="12"/>
  <c r="OIR22" i="12"/>
  <c r="OIS22" i="12"/>
  <c r="OIT22" i="12"/>
  <c r="OIU22" i="12"/>
  <c r="OIV22" i="12"/>
  <c r="OIW22" i="12"/>
  <c r="OIX22" i="12"/>
  <c r="OIY22" i="12"/>
  <c r="OIZ22" i="12"/>
  <c r="OJA22" i="12"/>
  <c r="OJB22" i="12"/>
  <c r="OJC22" i="12"/>
  <c r="OJD22" i="12"/>
  <c r="OJE22" i="12"/>
  <c r="OJF22" i="12"/>
  <c r="OJG22" i="12"/>
  <c r="OJH22" i="12"/>
  <c r="OJI22" i="12"/>
  <c r="OJJ22" i="12"/>
  <c r="OJK22" i="12"/>
  <c r="OJL22" i="12"/>
  <c r="OJM22" i="12"/>
  <c r="OJN22" i="12"/>
  <c r="OJO22" i="12"/>
  <c r="OJP22" i="12"/>
  <c r="OJQ22" i="12"/>
  <c r="OJR22" i="12"/>
  <c r="OJS22" i="12"/>
  <c r="OJT22" i="12"/>
  <c r="OJU22" i="12"/>
  <c r="OJV22" i="12"/>
  <c r="OJW22" i="12"/>
  <c r="OJX22" i="12"/>
  <c r="OJY22" i="12"/>
  <c r="OJZ22" i="12"/>
  <c r="OKA22" i="12"/>
  <c r="OKB22" i="12"/>
  <c r="OKC22" i="12"/>
  <c r="OKD22" i="12"/>
  <c r="OKE22" i="12"/>
  <c r="OKF22" i="12"/>
  <c r="OKG22" i="12"/>
  <c r="OKH22" i="12"/>
  <c r="OKI22" i="12"/>
  <c r="OKJ22" i="12"/>
  <c r="OKK22" i="12"/>
  <c r="OKL22" i="12"/>
  <c r="OKM22" i="12"/>
  <c r="OKN22" i="12"/>
  <c r="OKO22" i="12"/>
  <c r="OKP22" i="12"/>
  <c r="OKQ22" i="12"/>
  <c r="OKR22" i="12"/>
  <c r="OKS22" i="12"/>
  <c r="OKT22" i="12"/>
  <c r="OKU22" i="12"/>
  <c r="OKV22" i="12"/>
  <c r="OKW22" i="12"/>
  <c r="OKX22" i="12"/>
  <c r="OKY22" i="12"/>
  <c r="OKZ22" i="12"/>
  <c r="OLA22" i="12"/>
  <c r="OLB22" i="12"/>
  <c r="OLC22" i="12"/>
  <c r="OLD22" i="12"/>
  <c r="OLE22" i="12"/>
  <c r="OLF22" i="12"/>
  <c r="OLG22" i="12"/>
  <c r="OLH22" i="12"/>
  <c r="OLI22" i="12"/>
  <c r="OLJ22" i="12"/>
  <c r="OLK22" i="12"/>
  <c r="OLL22" i="12"/>
  <c r="OLM22" i="12"/>
  <c r="OLN22" i="12"/>
  <c r="OLO22" i="12"/>
  <c r="OLP22" i="12"/>
  <c r="OLQ22" i="12"/>
  <c r="OLR22" i="12"/>
  <c r="OLS22" i="12"/>
  <c r="OLT22" i="12"/>
  <c r="OLU22" i="12"/>
  <c r="OLV22" i="12"/>
  <c r="OLW22" i="12"/>
  <c r="OLX22" i="12"/>
  <c r="OLY22" i="12"/>
  <c r="OLZ22" i="12"/>
  <c r="OMA22" i="12"/>
  <c r="OMB22" i="12"/>
  <c r="OMC22" i="12"/>
  <c r="OMD22" i="12"/>
  <c r="OME22" i="12"/>
  <c r="OMF22" i="12"/>
  <c r="OMG22" i="12"/>
  <c r="OMH22" i="12"/>
  <c r="OMI22" i="12"/>
  <c r="OMJ22" i="12"/>
  <c r="OMK22" i="12"/>
  <c r="OML22" i="12"/>
  <c r="OMM22" i="12"/>
  <c r="OMN22" i="12"/>
  <c r="OMO22" i="12"/>
  <c r="OMP22" i="12"/>
  <c r="OMQ22" i="12"/>
  <c r="OMR22" i="12"/>
  <c r="OMS22" i="12"/>
  <c r="OMT22" i="12"/>
  <c r="OMU22" i="12"/>
  <c r="OMV22" i="12"/>
  <c r="OMW22" i="12"/>
  <c r="OMX22" i="12"/>
  <c r="OMY22" i="12"/>
  <c r="OMZ22" i="12"/>
  <c r="ONA22" i="12"/>
  <c r="ONB22" i="12"/>
  <c r="ONC22" i="12"/>
  <c r="OND22" i="12"/>
  <c r="ONE22" i="12"/>
  <c r="ONF22" i="12"/>
  <c r="ONG22" i="12"/>
  <c r="ONH22" i="12"/>
  <c r="ONI22" i="12"/>
  <c r="ONJ22" i="12"/>
  <c r="ONK22" i="12"/>
  <c r="ONL22" i="12"/>
  <c r="ONM22" i="12"/>
  <c r="ONN22" i="12"/>
  <c r="ONO22" i="12"/>
  <c r="ONP22" i="12"/>
  <c r="ONQ22" i="12"/>
  <c r="ONR22" i="12"/>
  <c r="ONS22" i="12"/>
  <c r="ONT22" i="12"/>
  <c r="ONU22" i="12"/>
  <c r="ONV22" i="12"/>
  <c r="ONW22" i="12"/>
  <c r="ONX22" i="12"/>
  <c r="ONY22" i="12"/>
  <c r="ONZ22" i="12"/>
  <c r="OOA22" i="12"/>
  <c r="OOB22" i="12"/>
  <c r="OOC22" i="12"/>
  <c r="OOD22" i="12"/>
  <c r="OOE22" i="12"/>
  <c r="OOF22" i="12"/>
  <c r="OOG22" i="12"/>
  <c r="OOH22" i="12"/>
  <c r="OOI22" i="12"/>
  <c r="OOJ22" i="12"/>
  <c r="OOK22" i="12"/>
  <c r="OOL22" i="12"/>
  <c r="OOM22" i="12"/>
  <c r="OON22" i="12"/>
  <c r="OOO22" i="12"/>
  <c r="OOP22" i="12"/>
  <c r="OOQ22" i="12"/>
  <c r="OOR22" i="12"/>
  <c r="OOS22" i="12"/>
  <c r="OOT22" i="12"/>
  <c r="OOU22" i="12"/>
  <c r="OOV22" i="12"/>
  <c r="OOW22" i="12"/>
  <c r="OOX22" i="12"/>
  <c r="OOY22" i="12"/>
  <c r="OOZ22" i="12"/>
  <c r="OPA22" i="12"/>
  <c r="OPB22" i="12"/>
  <c r="OPC22" i="12"/>
  <c r="OPD22" i="12"/>
  <c r="OPE22" i="12"/>
  <c r="OPF22" i="12"/>
  <c r="OPG22" i="12"/>
  <c r="OPH22" i="12"/>
  <c r="OPI22" i="12"/>
  <c r="OPJ22" i="12"/>
  <c r="OPK22" i="12"/>
  <c r="OPL22" i="12"/>
  <c r="OPM22" i="12"/>
  <c r="OPN22" i="12"/>
  <c r="OPO22" i="12"/>
  <c r="OPP22" i="12"/>
  <c r="OPQ22" i="12"/>
  <c r="OPR22" i="12"/>
  <c r="OPS22" i="12"/>
  <c r="OPT22" i="12"/>
  <c r="OPU22" i="12"/>
  <c r="OPV22" i="12"/>
  <c r="OPW22" i="12"/>
  <c r="OPX22" i="12"/>
  <c r="OPY22" i="12"/>
  <c r="OPZ22" i="12"/>
  <c r="OQA22" i="12"/>
  <c r="OQB22" i="12"/>
  <c r="OQC22" i="12"/>
  <c r="OQD22" i="12"/>
  <c r="OQE22" i="12"/>
  <c r="OQF22" i="12"/>
  <c r="OQG22" i="12"/>
  <c r="OQH22" i="12"/>
  <c r="OQI22" i="12"/>
  <c r="OQJ22" i="12"/>
  <c r="OQK22" i="12"/>
  <c r="OQL22" i="12"/>
  <c r="OQM22" i="12"/>
  <c r="OQN22" i="12"/>
  <c r="OQO22" i="12"/>
  <c r="OQP22" i="12"/>
  <c r="OQQ22" i="12"/>
  <c r="OQR22" i="12"/>
  <c r="OQS22" i="12"/>
  <c r="OQT22" i="12"/>
  <c r="OQU22" i="12"/>
  <c r="OQV22" i="12"/>
  <c r="OQW22" i="12"/>
  <c r="OQX22" i="12"/>
  <c r="OQY22" i="12"/>
  <c r="OQZ22" i="12"/>
  <c r="ORA22" i="12"/>
  <c r="ORB22" i="12"/>
  <c r="ORC22" i="12"/>
  <c r="ORD22" i="12"/>
  <c r="ORE22" i="12"/>
  <c r="ORF22" i="12"/>
  <c r="ORG22" i="12"/>
  <c r="ORH22" i="12"/>
  <c r="ORI22" i="12"/>
  <c r="ORJ22" i="12"/>
  <c r="ORK22" i="12"/>
  <c r="ORL22" i="12"/>
  <c r="ORM22" i="12"/>
  <c r="ORN22" i="12"/>
  <c r="ORO22" i="12"/>
  <c r="ORP22" i="12"/>
  <c r="ORQ22" i="12"/>
  <c r="ORR22" i="12"/>
  <c r="ORS22" i="12"/>
  <c r="ORT22" i="12"/>
  <c r="ORU22" i="12"/>
  <c r="ORV22" i="12"/>
  <c r="ORW22" i="12"/>
  <c r="ORX22" i="12"/>
  <c r="ORY22" i="12"/>
  <c r="ORZ22" i="12"/>
  <c r="OSA22" i="12"/>
  <c r="OSB22" i="12"/>
  <c r="OSC22" i="12"/>
  <c r="OSD22" i="12"/>
  <c r="OSE22" i="12"/>
  <c r="OSF22" i="12"/>
  <c r="OSG22" i="12"/>
  <c r="OSH22" i="12"/>
  <c r="OSI22" i="12"/>
  <c r="OSJ22" i="12"/>
  <c r="OSK22" i="12"/>
  <c r="OSL22" i="12"/>
  <c r="OSM22" i="12"/>
  <c r="OSN22" i="12"/>
  <c r="OSO22" i="12"/>
  <c r="OSP22" i="12"/>
  <c r="OSQ22" i="12"/>
  <c r="OSR22" i="12"/>
  <c r="OSS22" i="12"/>
  <c r="OST22" i="12"/>
  <c r="OSU22" i="12"/>
  <c r="OSV22" i="12"/>
  <c r="OSW22" i="12"/>
  <c r="OSX22" i="12"/>
  <c r="OSY22" i="12"/>
  <c r="OSZ22" i="12"/>
  <c r="OTA22" i="12"/>
  <c r="OTB22" i="12"/>
  <c r="OTC22" i="12"/>
  <c r="OTD22" i="12"/>
  <c r="OTE22" i="12"/>
  <c r="OTF22" i="12"/>
  <c r="OTG22" i="12"/>
  <c r="OTH22" i="12"/>
  <c r="OTI22" i="12"/>
  <c r="OTJ22" i="12"/>
  <c r="OTK22" i="12"/>
  <c r="OTL22" i="12"/>
  <c r="OTM22" i="12"/>
  <c r="OTN22" i="12"/>
  <c r="OTO22" i="12"/>
  <c r="OTP22" i="12"/>
  <c r="OTQ22" i="12"/>
  <c r="OTR22" i="12"/>
  <c r="OTS22" i="12"/>
  <c r="OTT22" i="12"/>
  <c r="OTU22" i="12"/>
  <c r="OTV22" i="12"/>
  <c r="OTW22" i="12"/>
  <c r="OTX22" i="12"/>
  <c r="OTY22" i="12"/>
  <c r="OTZ22" i="12"/>
  <c r="OUA22" i="12"/>
  <c r="OUB22" i="12"/>
  <c r="OUC22" i="12"/>
  <c r="OUD22" i="12"/>
  <c r="OUE22" i="12"/>
  <c r="OUF22" i="12"/>
  <c r="OUG22" i="12"/>
  <c r="OUH22" i="12"/>
  <c r="OUI22" i="12"/>
  <c r="OUJ22" i="12"/>
  <c r="OUK22" i="12"/>
  <c r="OUL22" i="12"/>
  <c r="OUM22" i="12"/>
  <c r="OUN22" i="12"/>
  <c r="OUO22" i="12"/>
  <c r="OUP22" i="12"/>
  <c r="OUQ22" i="12"/>
  <c r="OUR22" i="12"/>
  <c r="OUS22" i="12"/>
  <c r="OUT22" i="12"/>
  <c r="OUU22" i="12"/>
  <c r="OUV22" i="12"/>
  <c r="OUW22" i="12"/>
  <c r="OUX22" i="12"/>
  <c r="OUY22" i="12"/>
  <c r="OUZ22" i="12"/>
  <c r="OVA22" i="12"/>
  <c r="OVB22" i="12"/>
  <c r="OVC22" i="12"/>
  <c r="OVD22" i="12"/>
  <c r="OVE22" i="12"/>
  <c r="OVF22" i="12"/>
  <c r="OVG22" i="12"/>
  <c r="OVH22" i="12"/>
  <c r="OVI22" i="12"/>
  <c r="OVJ22" i="12"/>
  <c r="OVK22" i="12"/>
  <c r="OVL22" i="12"/>
  <c r="OVM22" i="12"/>
  <c r="OVN22" i="12"/>
  <c r="OVO22" i="12"/>
  <c r="OVP22" i="12"/>
  <c r="OVQ22" i="12"/>
  <c r="OVR22" i="12"/>
  <c r="OVS22" i="12"/>
  <c r="OVT22" i="12"/>
  <c r="OVU22" i="12"/>
  <c r="OVV22" i="12"/>
  <c r="OVW22" i="12"/>
  <c r="OVX22" i="12"/>
  <c r="OVY22" i="12"/>
  <c r="OVZ22" i="12"/>
  <c r="OWA22" i="12"/>
  <c r="OWB22" i="12"/>
  <c r="OWC22" i="12"/>
  <c r="OWD22" i="12"/>
  <c r="OWE22" i="12"/>
  <c r="OWF22" i="12"/>
  <c r="OWG22" i="12"/>
  <c r="OWH22" i="12"/>
  <c r="OWI22" i="12"/>
  <c r="OWJ22" i="12"/>
  <c r="OWK22" i="12"/>
  <c r="OWL22" i="12"/>
  <c r="OWM22" i="12"/>
  <c r="OWN22" i="12"/>
  <c r="OWO22" i="12"/>
  <c r="OWP22" i="12"/>
  <c r="OWQ22" i="12"/>
  <c r="OWR22" i="12"/>
  <c r="OWS22" i="12"/>
  <c r="OWT22" i="12"/>
  <c r="OWU22" i="12"/>
  <c r="OWV22" i="12"/>
  <c r="OWW22" i="12"/>
  <c r="OWX22" i="12"/>
  <c r="OWY22" i="12"/>
  <c r="OWZ22" i="12"/>
  <c r="OXA22" i="12"/>
  <c r="OXB22" i="12"/>
  <c r="OXC22" i="12"/>
  <c r="OXD22" i="12"/>
  <c r="OXE22" i="12"/>
  <c r="OXF22" i="12"/>
  <c r="OXG22" i="12"/>
  <c r="OXH22" i="12"/>
  <c r="OXI22" i="12"/>
  <c r="OXJ22" i="12"/>
  <c r="OXK22" i="12"/>
  <c r="OXL22" i="12"/>
  <c r="OXM22" i="12"/>
  <c r="OXN22" i="12"/>
  <c r="OXO22" i="12"/>
  <c r="OXP22" i="12"/>
  <c r="OXQ22" i="12"/>
  <c r="OXR22" i="12"/>
  <c r="OXS22" i="12"/>
  <c r="OXT22" i="12"/>
  <c r="OXU22" i="12"/>
  <c r="OXV22" i="12"/>
  <c r="OXW22" i="12"/>
  <c r="OXX22" i="12"/>
  <c r="OXY22" i="12"/>
  <c r="OXZ22" i="12"/>
  <c r="OYA22" i="12"/>
  <c r="OYB22" i="12"/>
  <c r="OYC22" i="12"/>
  <c r="OYD22" i="12"/>
  <c r="OYE22" i="12"/>
  <c r="OYF22" i="12"/>
  <c r="OYG22" i="12"/>
  <c r="OYH22" i="12"/>
  <c r="OYI22" i="12"/>
  <c r="OYJ22" i="12"/>
  <c r="OYK22" i="12"/>
  <c r="OYL22" i="12"/>
  <c r="OYM22" i="12"/>
  <c r="OYN22" i="12"/>
  <c r="OYO22" i="12"/>
  <c r="OYP22" i="12"/>
  <c r="OYQ22" i="12"/>
  <c r="OYR22" i="12"/>
  <c r="OYS22" i="12"/>
  <c r="OYT22" i="12"/>
  <c r="OYU22" i="12"/>
  <c r="OYV22" i="12"/>
  <c r="OYW22" i="12"/>
  <c r="OYX22" i="12"/>
  <c r="OYY22" i="12"/>
  <c r="OYZ22" i="12"/>
  <c r="OZA22" i="12"/>
  <c r="OZB22" i="12"/>
  <c r="OZC22" i="12"/>
  <c r="OZD22" i="12"/>
  <c r="OZE22" i="12"/>
  <c r="OZF22" i="12"/>
  <c r="OZG22" i="12"/>
  <c r="OZH22" i="12"/>
  <c r="OZI22" i="12"/>
  <c r="OZJ22" i="12"/>
  <c r="OZK22" i="12"/>
  <c r="OZL22" i="12"/>
  <c r="OZM22" i="12"/>
  <c r="OZN22" i="12"/>
  <c r="OZO22" i="12"/>
  <c r="OZP22" i="12"/>
  <c r="OZQ22" i="12"/>
  <c r="OZR22" i="12"/>
  <c r="OZS22" i="12"/>
  <c r="OZT22" i="12"/>
  <c r="OZU22" i="12"/>
  <c r="OZV22" i="12"/>
  <c r="OZW22" i="12"/>
  <c r="OZX22" i="12"/>
  <c r="OZY22" i="12"/>
  <c r="OZZ22" i="12"/>
  <c r="PAA22" i="12"/>
  <c r="PAB22" i="12"/>
  <c r="PAC22" i="12"/>
  <c r="PAD22" i="12"/>
  <c r="PAE22" i="12"/>
  <c r="PAF22" i="12"/>
  <c r="PAG22" i="12"/>
  <c r="PAH22" i="12"/>
  <c r="PAI22" i="12"/>
  <c r="PAJ22" i="12"/>
  <c r="PAK22" i="12"/>
  <c r="PAL22" i="12"/>
  <c r="PAM22" i="12"/>
  <c r="PAN22" i="12"/>
  <c r="PAO22" i="12"/>
  <c r="PAP22" i="12"/>
  <c r="PAQ22" i="12"/>
  <c r="PAR22" i="12"/>
  <c r="PAS22" i="12"/>
  <c r="PAT22" i="12"/>
  <c r="PAU22" i="12"/>
  <c r="PAV22" i="12"/>
  <c r="PAW22" i="12"/>
  <c r="PAX22" i="12"/>
  <c r="PAY22" i="12"/>
  <c r="PAZ22" i="12"/>
  <c r="PBA22" i="12"/>
  <c r="PBB22" i="12"/>
  <c r="PBC22" i="12"/>
  <c r="PBD22" i="12"/>
  <c r="PBE22" i="12"/>
  <c r="PBF22" i="12"/>
  <c r="PBG22" i="12"/>
  <c r="PBH22" i="12"/>
  <c r="PBI22" i="12"/>
  <c r="PBJ22" i="12"/>
  <c r="PBK22" i="12"/>
  <c r="PBL22" i="12"/>
  <c r="PBM22" i="12"/>
  <c r="PBN22" i="12"/>
  <c r="PBO22" i="12"/>
  <c r="PBP22" i="12"/>
  <c r="PBQ22" i="12"/>
  <c r="PBR22" i="12"/>
  <c r="PBS22" i="12"/>
  <c r="PBT22" i="12"/>
  <c r="PBU22" i="12"/>
  <c r="PBV22" i="12"/>
  <c r="PBW22" i="12"/>
  <c r="PBX22" i="12"/>
  <c r="PBY22" i="12"/>
  <c r="PBZ22" i="12"/>
  <c r="PCA22" i="12"/>
  <c r="PCB22" i="12"/>
  <c r="PCC22" i="12"/>
  <c r="PCD22" i="12"/>
  <c r="PCE22" i="12"/>
  <c r="PCF22" i="12"/>
  <c r="PCG22" i="12"/>
  <c r="PCH22" i="12"/>
  <c r="PCI22" i="12"/>
  <c r="PCJ22" i="12"/>
  <c r="PCK22" i="12"/>
  <c r="PCL22" i="12"/>
  <c r="PCM22" i="12"/>
  <c r="PCN22" i="12"/>
  <c r="PCO22" i="12"/>
  <c r="PCP22" i="12"/>
  <c r="PCQ22" i="12"/>
  <c r="PCR22" i="12"/>
  <c r="PCS22" i="12"/>
  <c r="PCT22" i="12"/>
  <c r="PCU22" i="12"/>
  <c r="PCV22" i="12"/>
  <c r="PCW22" i="12"/>
  <c r="PCX22" i="12"/>
  <c r="PCY22" i="12"/>
  <c r="PCZ22" i="12"/>
  <c r="PDA22" i="12"/>
  <c r="PDB22" i="12"/>
  <c r="PDC22" i="12"/>
  <c r="PDD22" i="12"/>
  <c r="PDE22" i="12"/>
  <c r="PDF22" i="12"/>
  <c r="PDG22" i="12"/>
  <c r="PDH22" i="12"/>
  <c r="PDI22" i="12"/>
  <c r="PDJ22" i="12"/>
  <c r="PDK22" i="12"/>
  <c r="PDL22" i="12"/>
  <c r="PDM22" i="12"/>
  <c r="PDN22" i="12"/>
  <c r="PDO22" i="12"/>
  <c r="PDP22" i="12"/>
  <c r="PDQ22" i="12"/>
  <c r="PDR22" i="12"/>
  <c r="PDS22" i="12"/>
  <c r="PDT22" i="12"/>
  <c r="PDU22" i="12"/>
  <c r="PDV22" i="12"/>
  <c r="PDW22" i="12"/>
  <c r="PDX22" i="12"/>
  <c r="PDY22" i="12"/>
  <c r="PDZ22" i="12"/>
  <c r="PEA22" i="12"/>
  <c r="PEB22" i="12"/>
  <c r="PEC22" i="12"/>
  <c r="PED22" i="12"/>
  <c r="PEE22" i="12"/>
  <c r="PEF22" i="12"/>
  <c r="PEG22" i="12"/>
  <c r="PEH22" i="12"/>
  <c r="PEI22" i="12"/>
  <c r="PEJ22" i="12"/>
  <c r="PEK22" i="12"/>
  <c r="PEL22" i="12"/>
  <c r="PEM22" i="12"/>
  <c r="PEN22" i="12"/>
  <c r="PEO22" i="12"/>
  <c r="PEP22" i="12"/>
  <c r="PEQ22" i="12"/>
  <c r="PER22" i="12"/>
  <c r="PES22" i="12"/>
  <c r="PET22" i="12"/>
  <c r="PEU22" i="12"/>
  <c r="PEV22" i="12"/>
  <c r="PEW22" i="12"/>
  <c r="PEX22" i="12"/>
  <c r="PEY22" i="12"/>
  <c r="PEZ22" i="12"/>
  <c r="PFA22" i="12"/>
  <c r="PFB22" i="12"/>
  <c r="PFC22" i="12"/>
  <c r="PFD22" i="12"/>
  <c r="PFE22" i="12"/>
  <c r="PFF22" i="12"/>
  <c r="PFG22" i="12"/>
  <c r="PFH22" i="12"/>
  <c r="PFI22" i="12"/>
  <c r="PFJ22" i="12"/>
  <c r="PFK22" i="12"/>
  <c r="PFL22" i="12"/>
  <c r="PFM22" i="12"/>
  <c r="PFN22" i="12"/>
  <c r="PFO22" i="12"/>
  <c r="PFP22" i="12"/>
  <c r="PFQ22" i="12"/>
  <c r="PFR22" i="12"/>
  <c r="PFS22" i="12"/>
  <c r="PFT22" i="12"/>
  <c r="PFU22" i="12"/>
  <c r="PFV22" i="12"/>
  <c r="PFW22" i="12"/>
  <c r="PFX22" i="12"/>
  <c r="PFY22" i="12"/>
  <c r="PFZ22" i="12"/>
  <c r="PGA22" i="12"/>
  <c r="PGB22" i="12"/>
  <c r="PGC22" i="12"/>
  <c r="PGD22" i="12"/>
  <c r="PGE22" i="12"/>
  <c r="PGF22" i="12"/>
  <c r="PGG22" i="12"/>
  <c r="PGH22" i="12"/>
  <c r="PGI22" i="12"/>
  <c r="PGJ22" i="12"/>
  <c r="PGK22" i="12"/>
  <c r="PGL22" i="12"/>
  <c r="PGM22" i="12"/>
  <c r="PGN22" i="12"/>
  <c r="PGO22" i="12"/>
  <c r="PGP22" i="12"/>
  <c r="PGQ22" i="12"/>
  <c r="PGR22" i="12"/>
  <c r="PGS22" i="12"/>
  <c r="PGT22" i="12"/>
  <c r="PGU22" i="12"/>
  <c r="PGV22" i="12"/>
  <c r="PGW22" i="12"/>
  <c r="PGX22" i="12"/>
  <c r="PGY22" i="12"/>
  <c r="PGZ22" i="12"/>
  <c r="PHA22" i="12"/>
  <c r="PHB22" i="12"/>
  <c r="PHC22" i="12"/>
  <c r="PHD22" i="12"/>
  <c r="PHE22" i="12"/>
  <c r="PHF22" i="12"/>
  <c r="PHG22" i="12"/>
  <c r="PHH22" i="12"/>
  <c r="PHI22" i="12"/>
  <c r="PHJ22" i="12"/>
  <c r="PHK22" i="12"/>
  <c r="PHL22" i="12"/>
  <c r="PHM22" i="12"/>
  <c r="PHN22" i="12"/>
  <c r="PHO22" i="12"/>
  <c r="PHP22" i="12"/>
  <c r="PHQ22" i="12"/>
  <c r="PHR22" i="12"/>
  <c r="PHS22" i="12"/>
  <c r="PHT22" i="12"/>
  <c r="PHU22" i="12"/>
  <c r="PHV22" i="12"/>
  <c r="PHW22" i="12"/>
  <c r="PHX22" i="12"/>
  <c r="PHY22" i="12"/>
  <c r="PHZ22" i="12"/>
  <c r="PIA22" i="12"/>
  <c r="PIB22" i="12"/>
  <c r="PIC22" i="12"/>
  <c r="PID22" i="12"/>
  <c r="PIE22" i="12"/>
  <c r="PIF22" i="12"/>
  <c r="PIG22" i="12"/>
  <c r="PIH22" i="12"/>
  <c r="PII22" i="12"/>
  <c r="PIJ22" i="12"/>
  <c r="PIK22" i="12"/>
  <c r="PIL22" i="12"/>
  <c r="PIM22" i="12"/>
  <c r="PIN22" i="12"/>
  <c r="PIO22" i="12"/>
  <c r="PIP22" i="12"/>
  <c r="PIQ22" i="12"/>
  <c r="PIR22" i="12"/>
  <c r="PIS22" i="12"/>
  <c r="PIT22" i="12"/>
  <c r="PIU22" i="12"/>
  <c r="PIV22" i="12"/>
  <c r="PIW22" i="12"/>
  <c r="PIX22" i="12"/>
  <c r="PIY22" i="12"/>
  <c r="PIZ22" i="12"/>
  <c r="PJA22" i="12"/>
  <c r="PJB22" i="12"/>
  <c r="PJC22" i="12"/>
  <c r="PJD22" i="12"/>
  <c r="PJE22" i="12"/>
  <c r="PJF22" i="12"/>
  <c r="PJG22" i="12"/>
  <c r="PJH22" i="12"/>
  <c r="PJI22" i="12"/>
  <c r="PJJ22" i="12"/>
  <c r="PJK22" i="12"/>
  <c r="PJL22" i="12"/>
  <c r="PJM22" i="12"/>
  <c r="PJN22" i="12"/>
  <c r="PJO22" i="12"/>
  <c r="PJP22" i="12"/>
  <c r="PJQ22" i="12"/>
  <c r="PJR22" i="12"/>
  <c r="PJS22" i="12"/>
  <c r="PJT22" i="12"/>
  <c r="PJU22" i="12"/>
  <c r="PJV22" i="12"/>
  <c r="PJW22" i="12"/>
  <c r="PJX22" i="12"/>
  <c r="PJY22" i="12"/>
  <c r="PJZ22" i="12"/>
  <c r="PKA22" i="12"/>
  <c r="PKB22" i="12"/>
  <c r="PKC22" i="12"/>
  <c r="PKD22" i="12"/>
  <c r="PKE22" i="12"/>
  <c r="PKF22" i="12"/>
  <c r="PKG22" i="12"/>
  <c r="PKH22" i="12"/>
  <c r="PKI22" i="12"/>
  <c r="PKJ22" i="12"/>
  <c r="PKK22" i="12"/>
  <c r="PKL22" i="12"/>
  <c r="PKM22" i="12"/>
  <c r="PKN22" i="12"/>
  <c r="PKO22" i="12"/>
  <c r="PKP22" i="12"/>
  <c r="PKQ22" i="12"/>
  <c r="PKR22" i="12"/>
  <c r="PKS22" i="12"/>
  <c r="PKT22" i="12"/>
  <c r="PKU22" i="12"/>
  <c r="PKV22" i="12"/>
  <c r="PKW22" i="12"/>
  <c r="PKX22" i="12"/>
  <c r="PKY22" i="12"/>
  <c r="PKZ22" i="12"/>
  <c r="PLA22" i="12"/>
  <c r="PLB22" i="12"/>
  <c r="PLC22" i="12"/>
  <c r="PLD22" i="12"/>
  <c r="PLE22" i="12"/>
  <c r="PLF22" i="12"/>
  <c r="PLG22" i="12"/>
  <c r="PLH22" i="12"/>
  <c r="PLI22" i="12"/>
  <c r="PLJ22" i="12"/>
  <c r="PLK22" i="12"/>
  <c r="PLL22" i="12"/>
  <c r="PLM22" i="12"/>
  <c r="PLN22" i="12"/>
  <c r="PLO22" i="12"/>
  <c r="PLP22" i="12"/>
  <c r="PLQ22" i="12"/>
  <c r="PLR22" i="12"/>
  <c r="PLS22" i="12"/>
  <c r="PLT22" i="12"/>
  <c r="PLU22" i="12"/>
  <c r="PLV22" i="12"/>
  <c r="PLW22" i="12"/>
  <c r="PLX22" i="12"/>
  <c r="PLY22" i="12"/>
  <c r="PLZ22" i="12"/>
  <c r="PMA22" i="12"/>
  <c r="PMB22" i="12"/>
  <c r="PMC22" i="12"/>
  <c r="PMD22" i="12"/>
  <c r="PME22" i="12"/>
  <c r="PMF22" i="12"/>
  <c r="PMG22" i="12"/>
  <c r="PMH22" i="12"/>
  <c r="PMI22" i="12"/>
  <c r="PMJ22" i="12"/>
  <c r="PMK22" i="12"/>
  <c r="PML22" i="12"/>
  <c r="PMM22" i="12"/>
  <c r="PMN22" i="12"/>
  <c r="PMO22" i="12"/>
  <c r="PMP22" i="12"/>
  <c r="PMQ22" i="12"/>
  <c r="PMR22" i="12"/>
  <c r="PMS22" i="12"/>
  <c r="PMT22" i="12"/>
  <c r="PMU22" i="12"/>
  <c r="PMV22" i="12"/>
  <c r="PMW22" i="12"/>
  <c r="PMX22" i="12"/>
  <c r="PMY22" i="12"/>
  <c r="PMZ22" i="12"/>
  <c r="PNA22" i="12"/>
  <c r="PNB22" i="12"/>
  <c r="PNC22" i="12"/>
  <c r="PND22" i="12"/>
  <c r="PNE22" i="12"/>
  <c r="PNF22" i="12"/>
  <c r="PNG22" i="12"/>
  <c r="PNH22" i="12"/>
  <c r="PNI22" i="12"/>
  <c r="PNJ22" i="12"/>
  <c r="PNK22" i="12"/>
  <c r="PNL22" i="12"/>
  <c r="PNM22" i="12"/>
  <c r="PNN22" i="12"/>
  <c r="PNO22" i="12"/>
  <c r="PNP22" i="12"/>
  <c r="PNQ22" i="12"/>
  <c r="PNR22" i="12"/>
  <c r="PNS22" i="12"/>
  <c r="PNT22" i="12"/>
  <c r="PNU22" i="12"/>
  <c r="PNV22" i="12"/>
  <c r="PNW22" i="12"/>
  <c r="PNX22" i="12"/>
  <c r="PNY22" i="12"/>
  <c r="PNZ22" i="12"/>
  <c r="POA22" i="12"/>
  <c r="POB22" i="12"/>
  <c r="POC22" i="12"/>
  <c r="POD22" i="12"/>
  <c r="POE22" i="12"/>
  <c r="POF22" i="12"/>
  <c r="POG22" i="12"/>
  <c r="POH22" i="12"/>
  <c r="POI22" i="12"/>
  <c r="POJ22" i="12"/>
  <c r="POK22" i="12"/>
  <c r="POL22" i="12"/>
  <c r="POM22" i="12"/>
  <c r="PON22" i="12"/>
  <c r="POO22" i="12"/>
  <c r="POP22" i="12"/>
  <c r="POQ22" i="12"/>
  <c r="POR22" i="12"/>
  <c r="POS22" i="12"/>
  <c r="POT22" i="12"/>
  <c r="POU22" i="12"/>
  <c r="POV22" i="12"/>
  <c r="POW22" i="12"/>
  <c r="POX22" i="12"/>
  <c r="POY22" i="12"/>
  <c r="POZ22" i="12"/>
  <c r="PPA22" i="12"/>
  <c r="PPB22" i="12"/>
  <c r="PPC22" i="12"/>
  <c r="PPD22" i="12"/>
  <c r="PPE22" i="12"/>
  <c r="PPF22" i="12"/>
  <c r="PPG22" i="12"/>
  <c r="PPH22" i="12"/>
  <c r="PPI22" i="12"/>
  <c r="PPJ22" i="12"/>
  <c r="PPK22" i="12"/>
  <c r="PPL22" i="12"/>
  <c r="PPM22" i="12"/>
  <c r="PPN22" i="12"/>
  <c r="PPO22" i="12"/>
  <c r="PPP22" i="12"/>
  <c r="PPQ22" i="12"/>
  <c r="PPR22" i="12"/>
  <c r="PPS22" i="12"/>
  <c r="PPT22" i="12"/>
  <c r="PPU22" i="12"/>
  <c r="PPV22" i="12"/>
  <c r="PPW22" i="12"/>
  <c r="PPX22" i="12"/>
  <c r="PPY22" i="12"/>
  <c r="PPZ22" i="12"/>
  <c r="PQA22" i="12"/>
  <c r="PQB22" i="12"/>
  <c r="PQC22" i="12"/>
  <c r="PQD22" i="12"/>
  <c r="PQE22" i="12"/>
  <c r="PQF22" i="12"/>
  <c r="PQG22" i="12"/>
  <c r="PQH22" i="12"/>
  <c r="PQI22" i="12"/>
  <c r="PQJ22" i="12"/>
  <c r="PQK22" i="12"/>
  <c r="PQL22" i="12"/>
  <c r="PQM22" i="12"/>
  <c r="PQN22" i="12"/>
  <c r="PQO22" i="12"/>
  <c r="PQP22" i="12"/>
  <c r="PQQ22" i="12"/>
  <c r="PQR22" i="12"/>
  <c r="PQS22" i="12"/>
  <c r="PQT22" i="12"/>
  <c r="PQU22" i="12"/>
  <c r="PQV22" i="12"/>
  <c r="PQW22" i="12"/>
  <c r="PQX22" i="12"/>
  <c r="PQY22" i="12"/>
  <c r="PQZ22" i="12"/>
  <c r="PRA22" i="12"/>
  <c r="PRB22" i="12"/>
  <c r="PRC22" i="12"/>
  <c r="PRD22" i="12"/>
  <c r="PRE22" i="12"/>
  <c r="PRF22" i="12"/>
  <c r="PRG22" i="12"/>
  <c r="PRH22" i="12"/>
  <c r="PRI22" i="12"/>
  <c r="PRJ22" i="12"/>
  <c r="PRK22" i="12"/>
  <c r="PRL22" i="12"/>
  <c r="PRM22" i="12"/>
  <c r="PRN22" i="12"/>
  <c r="PRO22" i="12"/>
  <c r="PRP22" i="12"/>
  <c r="PRQ22" i="12"/>
  <c r="PRR22" i="12"/>
  <c r="PRS22" i="12"/>
  <c r="PRT22" i="12"/>
  <c r="PRU22" i="12"/>
  <c r="PRV22" i="12"/>
  <c r="PRW22" i="12"/>
  <c r="PRX22" i="12"/>
  <c r="PRY22" i="12"/>
  <c r="PRZ22" i="12"/>
  <c r="PSA22" i="12"/>
  <c r="PSB22" i="12"/>
  <c r="PSC22" i="12"/>
  <c r="PSD22" i="12"/>
  <c r="PSE22" i="12"/>
  <c r="PSF22" i="12"/>
  <c r="PSG22" i="12"/>
  <c r="PSH22" i="12"/>
  <c r="PSI22" i="12"/>
  <c r="PSJ22" i="12"/>
  <c r="PSK22" i="12"/>
  <c r="PSL22" i="12"/>
  <c r="PSM22" i="12"/>
  <c r="PSN22" i="12"/>
  <c r="PSO22" i="12"/>
  <c r="PSP22" i="12"/>
  <c r="PSQ22" i="12"/>
  <c r="PSR22" i="12"/>
  <c r="PSS22" i="12"/>
  <c r="PST22" i="12"/>
  <c r="PSU22" i="12"/>
  <c r="PSV22" i="12"/>
  <c r="PSW22" i="12"/>
  <c r="PSX22" i="12"/>
  <c r="PSY22" i="12"/>
  <c r="PSZ22" i="12"/>
  <c r="PTA22" i="12"/>
  <c r="PTB22" i="12"/>
  <c r="PTC22" i="12"/>
  <c r="PTD22" i="12"/>
  <c r="PTE22" i="12"/>
  <c r="PTF22" i="12"/>
  <c r="PTG22" i="12"/>
  <c r="PTH22" i="12"/>
  <c r="PTI22" i="12"/>
  <c r="PTJ22" i="12"/>
  <c r="PTK22" i="12"/>
  <c r="PTL22" i="12"/>
  <c r="PTM22" i="12"/>
  <c r="PTN22" i="12"/>
  <c r="PTO22" i="12"/>
  <c r="PTP22" i="12"/>
  <c r="PTQ22" i="12"/>
  <c r="PTR22" i="12"/>
  <c r="PTS22" i="12"/>
  <c r="PTT22" i="12"/>
  <c r="PTU22" i="12"/>
  <c r="PTV22" i="12"/>
  <c r="PTW22" i="12"/>
  <c r="PTX22" i="12"/>
  <c r="PTY22" i="12"/>
  <c r="PTZ22" i="12"/>
  <c r="PUA22" i="12"/>
  <c r="PUB22" i="12"/>
  <c r="PUC22" i="12"/>
  <c r="PUD22" i="12"/>
  <c r="PUE22" i="12"/>
  <c r="PUF22" i="12"/>
  <c r="PUG22" i="12"/>
  <c r="PUH22" i="12"/>
  <c r="PUI22" i="12"/>
  <c r="PUJ22" i="12"/>
  <c r="PUK22" i="12"/>
  <c r="PUL22" i="12"/>
  <c r="PUM22" i="12"/>
  <c r="PUN22" i="12"/>
  <c r="PUO22" i="12"/>
  <c r="PUP22" i="12"/>
  <c r="PUQ22" i="12"/>
  <c r="PUR22" i="12"/>
  <c r="PUS22" i="12"/>
  <c r="PUT22" i="12"/>
  <c r="PUU22" i="12"/>
  <c r="PUV22" i="12"/>
  <c r="PUW22" i="12"/>
  <c r="PUX22" i="12"/>
  <c r="PUY22" i="12"/>
  <c r="PUZ22" i="12"/>
  <c r="PVA22" i="12"/>
  <c r="PVB22" i="12"/>
  <c r="PVC22" i="12"/>
  <c r="PVD22" i="12"/>
  <c r="PVE22" i="12"/>
  <c r="PVF22" i="12"/>
  <c r="PVG22" i="12"/>
  <c r="PVH22" i="12"/>
  <c r="PVI22" i="12"/>
  <c r="PVJ22" i="12"/>
  <c r="PVK22" i="12"/>
  <c r="PVL22" i="12"/>
  <c r="PVM22" i="12"/>
  <c r="PVN22" i="12"/>
  <c r="PVO22" i="12"/>
  <c r="PVP22" i="12"/>
  <c r="PVQ22" i="12"/>
  <c r="PVR22" i="12"/>
  <c r="PVS22" i="12"/>
  <c r="PVT22" i="12"/>
  <c r="PVU22" i="12"/>
  <c r="PVV22" i="12"/>
  <c r="PVW22" i="12"/>
  <c r="PVX22" i="12"/>
  <c r="PVY22" i="12"/>
  <c r="PVZ22" i="12"/>
  <c r="PWA22" i="12"/>
  <c r="PWB22" i="12"/>
  <c r="PWC22" i="12"/>
  <c r="PWD22" i="12"/>
  <c r="PWE22" i="12"/>
  <c r="PWF22" i="12"/>
  <c r="PWG22" i="12"/>
  <c r="PWH22" i="12"/>
  <c r="PWI22" i="12"/>
  <c r="PWJ22" i="12"/>
  <c r="PWK22" i="12"/>
  <c r="PWL22" i="12"/>
  <c r="PWM22" i="12"/>
  <c r="PWN22" i="12"/>
  <c r="PWO22" i="12"/>
  <c r="PWP22" i="12"/>
  <c r="PWQ22" i="12"/>
  <c r="PWR22" i="12"/>
  <c r="PWS22" i="12"/>
  <c r="PWT22" i="12"/>
  <c r="PWU22" i="12"/>
  <c r="PWV22" i="12"/>
  <c r="PWW22" i="12"/>
  <c r="PWX22" i="12"/>
  <c r="PWY22" i="12"/>
  <c r="PWZ22" i="12"/>
  <c r="PXA22" i="12"/>
  <c r="PXB22" i="12"/>
  <c r="PXC22" i="12"/>
  <c r="PXD22" i="12"/>
  <c r="PXE22" i="12"/>
  <c r="PXF22" i="12"/>
  <c r="PXG22" i="12"/>
  <c r="PXH22" i="12"/>
  <c r="PXI22" i="12"/>
  <c r="PXJ22" i="12"/>
  <c r="PXK22" i="12"/>
  <c r="PXL22" i="12"/>
  <c r="PXM22" i="12"/>
  <c r="PXN22" i="12"/>
  <c r="PXO22" i="12"/>
  <c r="PXP22" i="12"/>
  <c r="PXQ22" i="12"/>
  <c r="PXR22" i="12"/>
  <c r="PXS22" i="12"/>
  <c r="PXT22" i="12"/>
  <c r="PXU22" i="12"/>
  <c r="PXV22" i="12"/>
  <c r="PXW22" i="12"/>
  <c r="PXX22" i="12"/>
  <c r="PXY22" i="12"/>
  <c r="PXZ22" i="12"/>
  <c r="PYA22" i="12"/>
  <c r="PYB22" i="12"/>
  <c r="PYC22" i="12"/>
  <c r="PYD22" i="12"/>
  <c r="PYE22" i="12"/>
  <c r="PYF22" i="12"/>
  <c r="PYG22" i="12"/>
  <c r="PYH22" i="12"/>
  <c r="PYI22" i="12"/>
  <c r="PYJ22" i="12"/>
  <c r="PYK22" i="12"/>
  <c r="PYL22" i="12"/>
  <c r="PYM22" i="12"/>
  <c r="PYN22" i="12"/>
  <c r="PYO22" i="12"/>
  <c r="PYP22" i="12"/>
  <c r="PYQ22" i="12"/>
  <c r="PYR22" i="12"/>
  <c r="PYS22" i="12"/>
  <c r="PYT22" i="12"/>
  <c r="PYU22" i="12"/>
  <c r="PYV22" i="12"/>
  <c r="PYW22" i="12"/>
  <c r="PYX22" i="12"/>
  <c r="PYY22" i="12"/>
  <c r="PYZ22" i="12"/>
  <c r="PZA22" i="12"/>
  <c r="PZB22" i="12"/>
  <c r="PZC22" i="12"/>
  <c r="PZD22" i="12"/>
  <c r="PZE22" i="12"/>
  <c r="PZF22" i="12"/>
  <c r="PZG22" i="12"/>
  <c r="PZH22" i="12"/>
  <c r="PZI22" i="12"/>
  <c r="PZJ22" i="12"/>
  <c r="PZK22" i="12"/>
  <c r="PZL22" i="12"/>
  <c r="PZM22" i="12"/>
  <c r="PZN22" i="12"/>
  <c r="PZO22" i="12"/>
  <c r="PZP22" i="12"/>
  <c r="PZQ22" i="12"/>
  <c r="PZR22" i="12"/>
  <c r="PZS22" i="12"/>
  <c r="PZT22" i="12"/>
  <c r="PZU22" i="12"/>
  <c r="PZV22" i="12"/>
  <c r="PZW22" i="12"/>
  <c r="PZX22" i="12"/>
  <c r="PZY22" i="12"/>
  <c r="PZZ22" i="12"/>
  <c r="QAA22" i="12"/>
  <c r="QAB22" i="12"/>
  <c r="QAC22" i="12"/>
  <c r="QAD22" i="12"/>
  <c r="QAE22" i="12"/>
  <c r="QAF22" i="12"/>
  <c r="QAG22" i="12"/>
  <c r="QAH22" i="12"/>
  <c r="QAI22" i="12"/>
  <c r="QAJ22" i="12"/>
  <c r="QAK22" i="12"/>
  <c r="QAL22" i="12"/>
  <c r="QAM22" i="12"/>
  <c r="QAN22" i="12"/>
  <c r="QAO22" i="12"/>
  <c r="QAP22" i="12"/>
  <c r="QAQ22" i="12"/>
  <c r="QAR22" i="12"/>
  <c r="QAS22" i="12"/>
  <c r="QAT22" i="12"/>
  <c r="QAU22" i="12"/>
  <c r="QAV22" i="12"/>
  <c r="QAW22" i="12"/>
  <c r="QAX22" i="12"/>
  <c r="QAY22" i="12"/>
  <c r="QAZ22" i="12"/>
  <c r="QBA22" i="12"/>
  <c r="QBB22" i="12"/>
  <c r="QBC22" i="12"/>
  <c r="QBD22" i="12"/>
  <c r="QBE22" i="12"/>
  <c r="QBF22" i="12"/>
  <c r="QBG22" i="12"/>
  <c r="QBH22" i="12"/>
  <c r="QBI22" i="12"/>
  <c r="QBJ22" i="12"/>
  <c r="QBK22" i="12"/>
  <c r="QBL22" i="12"/>
  <c r="QBM22" i="12"/>
  <c r="QBN22" i="12"/>
  <c r="QBO22" i="12"/>
  <c r="QBP22" i="12"/>
  <c r="QBQ22" i="12"/>
  <c r="QBR22" i="12"/>
  <c r="QBS22" i="12"/>
  <c r="QBT22" i="12"/>
  <c r="QBU22" i="12"/>
  <c r="QBV22" i="12"/>
  <c r="QBW22" i="12"/>
  <c r="QBX22" i="12"/>
  <c r="QBY22" i="12"/>
  <c r="QBZ22" i="12"/>
  <c r="QCA22" i="12"/>
  <c r="QCB22" i="12"/>
  <c r="QCC22" i="12"/>
  <c r="QCD22" i="12"/>
  <c r="QCE22" i="12"/>
  <c r="QCF22" i="12"/>
  <c r="QCG22" i="12"/>
  <c r="QCH22" i="12"/>
  <c r="QCI22" i="12"/>
  <c r="QCJ22" i="12"/>
  <c r="QCK22" i="12"/>
  <c r="QCL22" i="12"/>
  <c r="QCM22" i="12"/>
  <c r="QCN22" i="12"/>
  <c r="QCO22" i="12"/>
  <c r="QCP22" i="12"/>
  <c r="QCQ22" i="12"/>
  <c r="QCR22" i="12"/>
  <c r="QCS22" i="12"/>
  <c r="QCT22" i="12"/>
  <c r="QCU22" i="12"/>
  <c r="QCV22" i="12"/>
  <c r="QCW22" i="12"/>
  <c r="QCX22" i="12"/>
  <c r="QCY22" i="12"/>
  <c r="QCZ22" i="12"/>
  <c r="QDA22" i="12"/>
  <c r="QDB22" i="12"/>
  <c r="QDC22" i="12"/>
  <c r="QDD22" i="12"/>
  <c r="QDE22" i="12"/>
  <c r="QDF22" i="12"/>
  <c r="QDG22" i="12"/>
  <c r="QDH22" i="12"/>
  <c r="QDI22" i="12"/>
  <c r="QDJ22" i="12"/>
  <c r="QDK22" i="12"/>
  <c r="QDL22" i="12"/>
  <c r="QDM22" i="12"/>
  <c r="QDN22" i="12"/>
  <c r="QDO22" i="12"/>
  <c r="QDP22" i="12"/>
  <c r="QDQ22" i="12"/>
  <c r="QDR22" i="12"/>
  <c r="QDS22" i="12"/>
  <c r="QDT22" i="12"/>
  <c r="QDU22" i="12"/>
  <c r="QDV22" i="12"/>
  <c r="QDW22" i="12"/>
  <c r="QDX22" i="12"/>
  <c r="QDY22" i="12"/>
  <c r="QDZ22" i="12"/>
  <c r="QEA22" i="12"/>
  <c r="QEB22" i="12"/>
  <c r="QEC22" i="12"/>
  <c r="QED22" i="12"/>
  <c r="QEE22" i="12"/>
  <c r="QEF22" i="12"/>
  <c r="QEG22" i="12"/>
  <c r="QEH22" i="12"/>
  <c r="QEI22" i="12"/>
  <c r="QEJ22" i="12"/>
  <c r="QEK22" i="12"/>
  <c r="QEL22" i="12"/>
  <c r="QEM22" i="12"/>
  <c r="QEN22" i="12"/>
  <c r="QEO22" i="12"/>
  <c r="QEP22" i="12"/>
  <c r="QEQ22" i="12"/>
  <c r="QER22" i="12"/>
  <c r="QES22" i="12"/>
  <c r="QET22" i="12"/>
  <c r="QEU22" i="12"/>
  <c r="QEV22" i="12"/>
  <c r="QEW22" i="12"/>
  <c r="QEX22" i="12"/>
  <c r="QEY22" i="12"/>
  <c r="QEZ22" i="12"/>
  <c r="QFA22" i="12"/>
  <c r="QFB22" i="12"/>
  <c r="QFC22" i="12"/>
  <c r="QFD22" i="12"/>
  <c r="QFE22" i="12"/>
  <c r="QFF22" i="12"/>
  <c r="QFG22" i="12"/>
  <c r="QFH22" i="12"/>
  <c r="QFI22" i="12"/>
  <c r="QFJ22" i="12"/>
  <c r="QFK22" i="12"/>
  <c r="QFL22" i="12"/>
  <c r="QFM22" i="12"/>
  <c r="QFN22" i="12"/>
  <c r="QFO22" i="12"/>
  <c r="QFP22" i="12"/>
  <c r="QFQ22" i="12"/>
  <c r="QFR22" i="12"/>
  <c r="QFS22" i="12"/>
  <c r="QFT22" i="12"/>
  <c r="QFU22" i="12"/>
  <c r="QFV22" i="12"/>
  <c r="QFW22" i="12"/>
  <c r="QFX22" i="12"/>
  <c r="QFY22" i="12"/>
  <c r="QFZ22" i="12"/>
  <c r="QGA22" i="12"/>
  <c r="QGB22" i="12"/>
  <c r="QGC22" i="12"/>
  <c r="QGD22" i="12"/>
  <c r="QGE22" i="12"/>
  <c r="QGF22" i="12"/>
  <c r="QGG22" i="12"/>
  <c r="QGH22" i="12"/>
  <c r="QGI22" i="12"/>
  <c r="QGJ22" i="12"/>
  <c r="QGK22" i="12"/>
  <c r="QGL22" i="12"/>
  <c r="QGM22" i="12"/>
  <c r="QGN22" i="12"/>
  <c r="QGO22" i="12"/>
  <c r="QGP22" i="12"/>
  <c r="QGQ22" i="12"/>
  <c r="QGR22" i="12"/>
  <c r="QGS22" i="12"/>
  <c r="QGT22" i="12"/>
  <c r="QGU22" i="12"/>
  <c r="QGV22" i="12"/>
  <c r="QGW22" i="12"/>
  <c r="QGX22" i="12"/>
  <c r="QGY22" i="12"/>
  <c r="QGZ22" i="12"/>
  <c r="QHA22" i="12"/>
  <c r="QHB22" i="12"/>
  <c r="QHC22" i="12"/>
  <c r="QHD22" i="12"/>
  <c r="QHE22" i="12"/>
  <c r="QHF22" i="12"/>
  <c r="QHG22" i="12"/>
  <c r="QHH22" i="12"/>
  <c r="QHI22" i="12"/>
  <c r="QHJ22" i="12"/>
  <c r="QHK22" i="12"/>
  <c r="QHL22" i="12"/>
  <c r="QHM22" i="12"/>
  <c r="QHN22" i="12"/>
  <c r="QHO22" i="12"/>
  <c r="QHP22" i="12"/>
  <c r="QHQ22" i="12"/>
  <c r="QHR22" i="12"/>
  <c r="QHS22" i="12"/>
  <c r="QHT22" i="12"/>
  <c r="QHU22" i="12"/>
  <c r="QHV22" i="12"/>
  <c r="QHW22" i="12"/>
  <c r="QHX22" i="12"/>
  <c r="QHY22" i="12"/>
  <c r="QHZ22" i="12"/>
  <c r="QIA22" i="12"/>
  <c r="QIB22" i="12"/>
  <c r="QIC22" i="12"/>
  <c r="QID22" i="12"/>
  <c r="QIE22" i="12"/>
  <c r="QIF22" i="12"/>
  <c r="QIG22" i="12"/>
  <c r="QIH22" i="12"/>
  <c r="QII22" i="12"/>
  <c r="QIJ22" i="12"/>
  <c r="QIK22" i="12"/>
  <c r="QIL22" i="12"/>
  <c r="QIM22" i="12"/>
  <c r="QIN22" i="12"/>
  <c r="QIO22" i="12"/>
  <c r="QIP22" i="12"/>
  <c r="QIQ22" i="12"/>
  <c r="QIR22" i="12"/>
  <c r="QIS22" i="12"/>
  <c r="QIT22" i="12"/>
  <c r="QIU22" i="12"/>
  <c r="QIV22" i="12"/>
  <c r="QIW22" i="12"/>
  <c r="QIX22" i="12"/>
  <c r="QIY22" i="12"/>
  <c r="QIZ22" i="12"/>
  <c r="QJA22" i="12"/>
  <c r="QJB22" i="12"/>
  <c r="QJC22" i="12"/>
  <c r="QJD22" i="12"/>
  <c r="QJE22" i="12"/>
  <c r="QJF22" i="12"/>
  <c r="QJG22" i="12"/>
  <c r="QJH22" i="12"/>
  <c r="QJI22" i="12"/>
  <c r="QJJ22" i="12"/>
  <c r="QJK22" i="12"/>
  <c r="QJL22" i="12"/>
  <c r="QJM22" i="12"/>
  <c r="QJN22" i="12"/>
  <c r="QJO22" i="12"/>
  <c r="QJP22" i="12"/>
  <c r="QJQ22" i="12"/>
  <c r="QJR22" i="12"/>
  <c r="QJS22" i="12"/>
  <c r="QJT22" i="12"/>
  <c r="QJU22" i="12"/>
  <c r="QJV22" i="12"/>
  <c r="QJW22" i="12"/>
  <c r="QJX22" i="12"/>
  <c r="QJY22" i="12"/>
  <c r="QJZ22" i="12"/>
  <c r="QKA22" i="12"/>
  <c r="QKB22" i="12"/>
  <c r="QKC22" i="12"/>
  <c r="QKD22" i="12"/>
  <c r="QKE22" i="12"/>
  <c r="QKF22" i="12"/>
  <c r="QKG22" i="12"/>
  <c r="QKH22" i="12"/>
  <c r="QKI22" i="12"/>
  <c r="QKJ22" i="12"/>
  <c r="QKK22" i="12"/>
  <c r="QKL22" i="12"/>
  <c r="QKM22" i="12"/>
  <c r="QKN22" i="12"/>
  <c r="QKO22" i="12"/>
  <c r="QKP22" i="12"/>
  <c r="QKQ22" i="12"/>
  <c r="QKR22" i="12"/>
  <c r="QKS22" i="12"/>
  <c r="QKT22" i="12"/>
  <c r="QKU22" i="12"/>
  <c r="QKV22" i="12"/>
  <c r="QKW22" i="12"/>
  <c r="QKX22" i="12"/>
  <c r="QKY22" i="12"/>
  <c r="QKZ22" i="12"/>
  <c r="QLA22" i="12"/>
  <c r="QLB22" i="12"/>
  <c r="QLC22" i="12"/>
  <c r="QLD22" i="12"/>
  <c r="QLE22" i="12"/>
  <c r="QLF22" i="12"/>
  <c r="QLG22" i="12"/>
  <c r="QLH22" i="12"/>
  <c r="QLI22" i="12"/>
  <c r="QLJ22" i="12"/>
  <c r="QLK22" i="12"/>
  <c r="QLL22" i="12"/>
  <c r="QLM22" i="12"/>
  <c r="QLN22" i="12"/>
  <c r="QLO22" i="12"/>
  <c r="QLP22" i="12"/>
  <c r="QLQ22" i="12"/>
  <c r="QLR22" i="12"/>
  <c r="QLS22" i="12"/>
  <c r="QLT22" i="12"/>
  <c r="QLU22" i="12"/>
  <c r="QLV22" i="12"/>
  <c r="QLW22" i="12"/>
  <c r="QLX22" i="12"/>
  <c r="QLY22" i="12"/>
  <c r="QLZ22" i="12"/>
  <c r="QMA22" i="12"/>
  <c r="QMB22" i="12"/>
  <c r="QMC22" i="12"/>
  <c r="QMD22" i="12"/>
  <c r="QME22" i="12"/>
  <c r="QMF22" i="12"/>
  <c r="QMG22" i="12"/>
  <c r="QMH22" i="12"/>
  <c r="QMI22" i="12"/>
  <c r="QMJ22" i="12"/>
  <c r="QMK22" i="12"/>
  <c r="QML22" i="12"/>
  <c r="QMM22" i="12"/>
  <c r="QMN22" i="12"/>
  <c r="QMO22" i="12"/>
  <c r="QMP22" i="12"/>
  <c r="QMQ22" i="12"/>
  <c r="QMR22" i="12"/>
  <c r="QMS22" i="12"/>
  <c r="QMT22" i="12"/>
  <c r="QMU22" i="12"/>
  <c r="QMV22" i="12"/>
  <c r="QMW22" i="12"/>
  <c r="QMX22" i="12"/>
  <c r="QMY22" i="12"/>
  <c r="QMZ22" i="12"/>
  <c r="QNA22" i="12"/>
  <c r="QNB22" i="12"/>
  <c r="QNC22" i="12"/>
  <c r="QND22" i="12"/>
  <c r="QNE22" i="12"/>
  <c r="QNF22" i="12"/>
  <c r="QNG22" i="12"/>
  <c r="QNH22" i="12"/>
  <c r="QNI22" i="12"/>
  <c r="QNJ22" i="12"/>
  <c r="QNK22" i="12"/>
  <c r="QNL22" i="12"/>
  <c r="QNM22" i="12"/>
  <c r="QNN22" i="12"/>
  <c r="QNO22" i="12"/>
  <c r="QNP22" i="12"/>
  <c r="QNQ22" i="12"/>
  <c r="QNR22" i="12"/>
  <c r="QNS22" i="12"/>
  <c r="QNT22" i="12"/>
  <c r="QNU22" i="12"/>
  <c r="QNV22" i="12"/>
  <c r="QNW22" i="12"/>
  <c r="QNX22" i="12"/>
  <c r="QNY22" i="12"/>
  <c r="QNZ22" i="12"/>
  <c r="QOA22" i="12"/>
  <c r="QOB22" i="12"/>
  <c r="QOC22" i="12"/>
  <c r="QOD22" i="12"/>
  <c r="QOE22" i="12"/>
  <c r="QOF22" i="12"/>
  <c r="QOG22" i="12"/>
  <c r="QOH22" i="12"/>
  <c r="QOI22" i="12"/>
  <c r="QOJ22" i="12"/>
  <c r="QOK22" i="12"/>
  <c r="QOL22" i="12"/>
  <c r="QOM22" i="12"/>
  <c r="QON22" i="12"/>
  <c r="QOO22" i="12"/>
  <c r="QOP22" i="12"/>
  <c r="QOQ22" i="12"/>
  <c r="QOR22" i="12"/>
  <c r="QOS22" i="12"/>
  <c r="QOT22" i="12"/>
  <c r="QOU22" i="12"/>
  <c r="QOV22" i="12"/>
  <c r="QOW22" i="12"/>
  <c r="QOX22" i="12"/>
  <c r="QOY22" i="12"/>
  <c r="QOZ22" i="12"/>
  <c r="QPA22" i="12"/>
  <c r="QPB22" i="12"/>
  <c r="QPC22" i="12"/>
  <c r="QPD22" i="12"/>
  <c r="QPE22" i="12"/>
  <c r="QPF22" i="12"/>
  <c r="QPG22" i="12"/>
  <c r="QPH22" i="12"/>
  <c r="QPI22" i="12"/>
  <c r="QPJ22" i="12"/>
  <c r="QPK22" i="12"/>
  <c r="QPL22" i="12"/>
  <c r="QPM22" i="12"/>
  <c r="QPN22" i="12"/>
  <c r="QPO22" i="12"/>
  <c r="QPP22" i="12"/>
  <c r="QPQ22" i="12"/>
  <c r="QPR22" i="12"/>
  <c r="QPS22" i="12"/>
  <c r="QPT22" i="12"/>
  <c r="QPU22" i="12"/>
  <c r="QPV22" i="12"/>
  <c r="QPW22" i="12"/>
  <c r="QPX22" i="12"/>
  <c r="QPY22" i="12"/>
  <c r="QPZ22" i="12"/>
  <c r="QQA22" i="12"/>
  <c r="QQB22" i="12"/>
  <c r="QQC22" i="12"/>
  <c r="QQD22" i="12"/>
  <c r="QQE22" i="12"/>
  <c r="QQF22" i="12"/>
  <c r="QQG22" i="12"/>
  <c r="QQH22" i="12"/>
  <c r="QQI22" i="12"/>
  <c r="QQJ22" i="12"/>
  <c r="QQK22" i="12"/>
  <c r="QQL22" i="12"/>
  <c r="QQM22" i="12"/>
  <c r="QQN22" i="12"/>
  <c r="QQO22" i="12"/>
  <c r="QQP22" i="12"/>
  <c r="QQQ22" i="12"/>
  <c r="QQR22" i="12"/>
  <c r="QQS22" i="12"/>
  <c r="QQT22" i="12"/>
  <c r="QQU22" i="12"/>
  <c r="QQV22" i="12"/>
  <c r="QQW22" i="12"/>
  <c r="QQX22" i="12"/>
  <c r="QQY22" i="12"/>
  <c r="QQZ22" i="12"/>
  <c r="QRA22" i="12"/>
  <c r="QRB22" i="12"/>
  <c r="QRC22" i="12"/>
  <c r="QRD22" i="12"/>
  <c r="QRE22" i="12"/>
  <c r="QRF22" i="12"/>
  <c r="QRG22" i="12"/>
  <c r="QRH22" i="12"/>
  <c r="QRI22" i="12"/>
  <c r="QRJ22" i="12"/>
  <c r="QRK22" i="12"/>
  <c r="QRL22" i="12"/>
  <c r="QRM22" i="12"/>
  <c r="QRN22" i="12"/>
  <c r="QRO22" i="12"/>
  <c r="QRP22" i="12"/>
  <c r="QRQ22" i="12"/>
  <c r="QRR22" i="12"/>
  <c r="QRS22" i="12"/>
  <c r="QRT22" i="12"/>
  <c r="QRU22" i="12"/>
  <c r="QRV22" i="12"/>
  <c r="QRW22" i="12"/>
  <c r="QRX22" i="12"/>
  <c r="QRY22" i="12"/>
  <c r="QRZ22" i="12"/>
  <c r="QSA22" i="12"/>
  <c r="QSB22" i="12"/>
  <c r="QSC22" i="12"/>
  <c r="QSD22" i="12"/>
  <c r="QSE22" i="12"/>
  <c r="QSF22" i="12"/>
  <c r="QSG22" i="12"/>
  <c r="QSH22" i="12"/>
  <c r="QSI22" i="12"/>
  <c r="QSJ22" i="12"/>
  <c r="QSK22" i="12"/>
  <c r="QSL22" i="12"/>
  <c r="QSM22" i="12"/>
  <c r="QSN22" i="12"/>
  <c r="QSO22" i="12"/>
  <c r="QSP22" i="12"/>
  <c r="QSQ22" i="12"/>
  <c r="QSR22" i="12"/>
  <c r="QSS22" i="12"/>
  <c r="QST22" i="12"/>
  <c r="QSU22" i="12"/>
  <c r="QSV22" i="12"/>
  <c r="QSW22" i="12"/>
  <c r="QSX22" i="12"/>
  <c r="QSY22" i="12"/>
  <c r="QSZ22" i="12"/>
  <c r="QTA22" i="12"/>
  <c r="QTB22" i="12"/>
  <c r="QTC22" i="12"/>
  <c r="QTD22" i="12"/>
  <c r="QTE22" i="12"/>
  <c r="QTF22" i="12"/>
  <c r="QTG22" i="12"/>
  <c r="QTH22" i="12"/>
  <c r="QTI22" i="12"/>
  <c r="QTJ22" i="12"/>
  <c r="QTK22" i="12"/>
  <c r="QTL22" i="12"/>
  <c r="QTM22" i="12"/>
  <c r="QTN22" i="12"/>
  <c r="QTO22" i="12"/>
  <c r="QTP22" i="12"/>
  <c r="QTQ22" i="12"/>
  <c r="QTR22" i="12"/>
  <c r="QTS22" i="12"/>
  <c r="QTT22" i="12"/>
  <c r="QTU22" i="12"/>
  <c r="QTV22" i="12"/>
  <c r="QTW22" i="12"/>
  <c r="QTX22" i="12"/>
  <c r="QTY22" i="12"/>
  <c r="QTZ22" i="12"/>
  <c r="QUA22" i="12"/>
  <c r="QUB22" i="12"/>
  <c r="QUC22" i="12"/>
  <c r="QUD22" i="12"/>
  <c r="QUE22" i="12"/>
  <c r="QUF22" i="12"/>
  <c r="QUG22" i="12"/>
  <c r="QUH22" i="12"/>
  <c r="QUI22" i="12"/>
  <c r="QUJ22" i="12"/>
  <c r="QUK22" i="12"/>
  <c r="QUL22" i="12"/>
  <c r="QUM22" i="12"/>
  <c r="QUN22" i="12"/>
  <c r="QUO22" i="12"/>
  <c r="QUP22" i="12"/>
  <c r="QUQ22" i="12"/>
  <c r="QUR22" i="12"/>
  <c r="QUS22" i="12"/>
  <c r="QUT22" i="12"/>
  <c r="QUU22" i="12"/>
  <c r="QUV22" i="12"/>
  <c r="QUW22" i="12"/>
  <c r="QUX22" i="12"/>
  <c r="QUY22" i="12"/>
  <c r="QUZ22" i="12"/>
  <c r="QVA22" i="12"/>
  <c r="QVB22" i="12"/>
  <c r="QVC22" i="12"/>
  <c r="QVD22" i="12"/>
  <c r="QVE22" i="12"/>
  <c r="QVF22" i="12"/>
  <c r="QVG22" i="12"/>
  <c r="QVH22" i="12"/>
  <c r="QVI22" i="12"/>
  <c r="QVJ22" i="12"/>
  <c r="QVK22" i="12"/>
  <c r="QVL22" i="12"/>
  <c r="QVM22" i="12"/>
  <c r="QVN22" i="12"/>
  <c r="QVO22" i="12"/>
  <c r="QVP22" i="12"/>
  <c r="QVQ22" i="12"/>
  <c r="QVR22" i="12"/>
  <c r="QVS22" i="12"/>
  <c r="QVT22" i="12"/>
  <c r="QVU22" i="12"/>
  <c r="QVV22" i="12"/>
  <c r="QVW22" i="12"/>
  <c r="QVX22" i="12"/>
  <c r="QVY22" i="12"/>
  <c r="QVZ22" i="12"/>
  <c r="QWA22" i="12"/>
  <c r="QWB22" i="12"/>
  <c r="QWC22" i="12"/>
  <c r="QWD22" i="12"/>
  <c r="QWE22" i="12"/>
  <c r="QWF22" i="12"/>
  <c r="QWG22" i="12"/>
  <c r="QWH22" i="12"/>
  <c r="QWI22" i="12"/>
  <c r="QWJ22" i="12"/>
  <c r="QWK22" i="12"/>
  <c r="QWL22" i="12"/>
  <c r="QWM22" i="12"/>
  <c r="QWN22" i="12"/>
  <c r="QWO22" i="12"/>
  <c r="QWP22" i="12"/>
  <c r="QWQ22" i="12"/>
  <c r="QWR22" i="12"/>
  <c r="QWS22" i="12"/>
  <c r="QWT22" i="12"/>
  <c r="QWU22" i="12"/>
  <c r="QWV22" i="12"/>
  <c r="QWW22" i="12"/>
  <c r="QWX22" i="12"/>
  <c r="QWY22" i="12"/>
  <c r="QWZ22" i="12"/>
  <c r="QXA22" i="12"/>
  <c r="QXB22" i="12"/>
  <c r="QXC22" i="12"/>
  <c r="QXD22" i="12"/>
  <c r="QXE22" i="12"/>
  <c r="QXF22" i="12"/>
  <c r="QXG22" i="12"/>
  <c r="QXH22" i="12"/>
  <c r="QXI22" i="12"/>
  <c r="QXJ22" i="12"/>
  <c r="QXK22" i="12"/>
  <c r="QXL22" i="12"/>
  <c r="QXM22" i="12"/>
  <c r="QXN22" i="12"/>
  <c r="QXO22" i="12"/>
  <c r="QXP22" i="12"/>
  <c r="QXQ22" i="12"/>
  <c r="QXR22" i="12"/>
  <c r="QXS22" i="12"/>
  <c r="QXT22" i="12"/>
  <c r="QXU22" i="12"/>
  <c r="QXV22" i="12"/>
  <c r="QXW22" i="12"/>
  <c r="QXX22" i="12"/>
  <c r="QXY22" i="12"/>
  <c r="QXZ22" i="12"/>
  <c r="QYA22" i="12"/>
  <c r="QYB22" i="12"/>
  <c r="QYC22" i="12"/>
  <c r="QYD22" i="12"/>
  <c r="QYE22" i="12"/>
  <c r="QYF22" i="12"/>
  <c r="QYG22" i="12"/>
  <c r="QYH22" i="12"/>
  <c r="QYI22" i="12"/>
  <c r="QYJ22" i="12"/>
  <c r="QYK22" i="12"/>
  <c r="QYL22" i="12"/>
  <c r="QYM22" i="12"/>
  <c r="QYN22" i="12"/>
  <c r="QYO22" i="12"/>
  <c r="QYP22" i="12"/>
  <c r="QYQ22" i="12"/>
  <c r="QYR22" i="12"/>
  <c r="QYS22" i="12"/>
  <c r="QYT22" i="12"/>
  <c r="QYU22" i="12"/>
  <c r="QYV22" i="12"/>
  <c r="QYW22" i="12"/>
  <c r="QYX22" i="12"/>
  <c r="QYY22" i="12"/>
  <c r="QYZ22" i="12"/>
  <c r="QZA22" i="12"/>
  <c r="QZB22" i="12"/>
  <c r="QZC22" i="12"/>
  <c r="QZD22" i="12"/>
  <c r="QZE22" i="12"/>
  <c r="QZF22" i="12"/>
  <c r="QZG22" i="12"/>
  <c r="QZH22" i="12"/>
  <c r="QZI22" i="12"/>
  <c r="QZJ22" i="12"/>
  <c r="QZK22" i="12"/>
  <c r="QZL22" i="12"/>
  <c r="QZM22" i="12"/>
  <c r="QZN22" i="12"/>
  <c r="QZO22" i="12"/>
  <c r="QZP22" i="12"/>
  <c r="QZQ22" i="12"/>
  <c r="QZR22" i="12"/>
  <c r="QZS22" i="12"/>
  <c r="QZT22" i="12"/>
  <c r="QZU22" i="12"/>
  <c r="QZV22" i="12"/>
  <c r="QZW22" i="12"/>
  <c r="QZX22" i="12"/>
  <c r="QZY22" i="12"/>
  <c r="QZZ22" i="12"/>
  <c r="RAA22" i="12"/>
  <c r="RAB22" i="12"/>
  <c r="RAC22" i="12"/>
  <c r="RAD22" i="12"/>
  <c r="RAE22" i="12"/>
  <c r="RAF22" i="12"/>
  <c r="RAG22" i="12"/>
  <c r="RAH22" i="12"/>
  <c r="RAI22" i="12"/>
  <c r="RAJ22" i="12"/>
  <c r="RAK22" i="12"/>
  <c r="RAL22" i="12"/>
  <c r="RAM22" i="12"/>
  <c r="RAN22" i="12"/>
  <c r="RAO22" i="12"/>
  <c r="RAP22" i="12"/>
  <c r="RAQ22" i="12"/>
  <c r="RAR22" i="12"/>
  <c r="RAS22" i="12"/>
  <c r="RAT22" i="12"/>
  <c r="RAU22" i="12"/>
  <c r="RAV22" i="12"/>
  <c r="RAW22" i="12"/>
  <c r="RAX22" i="12"/>
  <c r="RAY22" i="12"/>
  <c r="RAZ22" i="12"/>
  <c r="RBA22" i="12"/>
  <c r="RBB22" i="12"/>
  <c r="RBC22" i="12"/>
  <c r="RBD22" i="12"/>
  <c r="RBE22" i="12"/>
  <c r="RBF22" i="12"/>
  <c r="RBG22" i="12"/>
  <c r="RBH22" i="12"/>
  <c r="RBI22" i="12"/>
  <c r="RBJ22" i="12"/>
  <c r="RBK22" i="12"/>
  <c r="RBL22" i="12"/>
  <c r="RBM22" i="12"/>
  <c r="RBN22" i="12"/>
  <c r="RBO22" i="12"/>
  <c r="RBP22" i="12"/>
  <c r="RBQ22" i="12"/>
  <c r="RBR22" i="12"/>
  <c r="RBS22" i="12"/>
  <c r="RBT22" i="12"/>
  <c r="RBU22" i="12"/>
  <c r="RBV22" i="12"/>
  <c r="RBW22" i="12"/>
  <c r="RBX22" i="12"/>
  <c r="RBY22" i="12"/>
  <c r="RBZ22" i="12"/>
  <c r="RCA22" i="12"/>
  <c r="RCB22" i="12"/>
  <c r="RCC22" i="12"/>
  <c r="RCD22" i="12"/>
  <c r="RCE22" i="12"/>
  <c r="RCF22" i="12"/>
  <c r="RCG22" i="12"/>
  <c r="RCH22" i="12"/>
  <c r="RCI22" i="12"/>
  <c r="RCJ22" i="12"/>
  <c r="RCK22" i="12"/>
  <c r="RCL22" i="12"/>
  <c r="RCM22" i="12"/>
  <c r="RCN22" i="12"/>
  <c r="RCO22" i="12"/>
  <c r="RCP22" i="12"/>
  <c r="RCQ22" i="12"/>
  <c r="RCR22" i="12"/>
  <c r="RCS22" i="12"/>
  <c r="RCT22" i="12"/>
  <c r="RCU22" i="12"/>
  <c r="RCV22" i="12"/>
  <c r="RCW22" i="12"/>
  <c r="RCX22" i="12"/>
  <c r="RCY22" i="12"/>
  <c r="RCZ22" i="12"/>
  <c r="RDA22" i="12"/>
  <c r="RDB22" i="12"/>
  <c r="RDC22" i="12"/>
  <c r="RDD22" i="12"/>
  <c r="RDE22" i="12"/>
  <c r="RDF22" i="12"/>
  <c r="RDG22" i="12"/>
  <c r="RDH22" i="12"/>
  <c r="RDI22" i="12"/>
  <c r="RDJ22" i="12"/>
  <c r="RDK22" i="12"/>
  <c r="RDL22" i="12"/>
  <c r="RDM22" i="12"/>
  <c r="RDN22" i="12"/>
  <c r="RDO22" i="12"/>
  <c r="RDP22" i="12"/>
  <c r="RDQ22" i="12"/>
  <c r="RDR22" i="12"/>
  <c r="RDS22" i="12"/>
  <c r="RDT22" i="12"/>
  <c r="RDU22" i="12"/>
  <c r="RDV22" i="12"/>
  <c r="RDW22" i="12"/>
  <c r="RDX22" i="12"/>
  <c r="RDY22" i="12"/>
  <c r="RDZ22" i="12"/>
  <c r="REA22" i="12"/>
  <c r="REB22" i="12"/>
  <c r="REC22" i="12"/>
  <c r="RED22" i="12"/>
  <c r="REE22" i="12"/>
  <c r="REF22" i="12"/>
  <c r="REG22" i="12"/>
  <c r="REH22" i="12"/>
  <c r="REI22" i="12"/>
  <c r="REJ22" i="12"/>
  <c r="REK22" i="12"/>
  <c r="REL22" i="12"/>
  <c r="REM22" i="12"/>
  <c r="REN22" i="12"/>
  <c r="REO22" i="12"/>
  <c r="REP22" i="12"/>
  <c r="REQ22" i="12"/>
  <c r="RER22" i="12"/>
  <c r="RES22" i="12"/>
  <c r="RET22" i="12"/>
  <c r="REU22" i="12"/>
  <c r="REV22" i="12"/>
  <c r="REW22" i="12"/>
  <c r="REX22" i="12"/>
  <c r="REY22" i="12"/>
  <c r="REZ22" i="12"/>
  <c r="RFA22" i="12"/>
  <c r="RFB22" i="12"/>
  <c r="RFC22" i="12"/>
  <c r="RFD22" i="12"/>
  <c r="RFE22" i="12"/>
  <c r="RFF22" i="12"/>
  <c r="RFG22" i="12"/>
  <c r="RFH22" i="12"/>
  <c r="RFI22" i="12"/>
  <c r="RFJ22" i="12"/>
  <c r="RFK22" i="12"/>
  <c r="RFL22" i="12"/>
  <c r="RFM22" i="12"/>
  <c r="RFN22" i="12"/>
  <c r="RFO22" i="12"/>
  <c r="RFP22" i="12"/>
  <c r="RFQ22" i="12"/>
  <c r="RFR22" i="12"/>
  <c r="RFS22" i="12"/>
  <c r="RFT22" i="12"/>
  <c r="RFU22" i="12"/>
  <c r="RFV22" i="12"/>
  <c r="RFW22" i="12"/>
  <c r="RFX22" i="12"/>
  <c r="RFY22" i="12"/>
  <c r="RFZ22" i="12"/>
  <c r="RGA22" i="12"/>
  <c r="RGB22" i="12"/>
  <c r="RGC22" i="12"/>
  <c r="RGD22" i="12"/>
  <c r="RGE22" i="12"/>
  <c r="RGF22" i="12"/>
  <c r="RGG22" i="12"/>
  <c r="RGH22" i="12"/>
  <c r="RGI22" i="12"/>
  <c r="RGJ22" i="12"/>
  <c r="RGK22" i="12"/>
  <c r="RGL22" i="12"/>
  <c r="RGM22" i="12"/>
  <c r="RGN22" i="12"/>
  <c r="RGO22" i="12"/>
  <c r="RGP22" i="12"/>
  <c r="RGQ22" i="12"/>
  <c r="RGR22" i="12"/>
  <c r="RGS22" i="12"/>
  <c r="RGT22" i="12"/>
  <c r="RGU22" i="12"/>
  <c r="RGV22" i="12"/>
  <c r="RGW22" i="12"/>
  <c r="RGX22" i="12"/>
  <c r="RGY22" i="12"/>
  <c r="RGZ22" i="12"/>
  <c r="RHA22" i="12"/>
  <c r="RHB22" i="12"/>
  <c r="RHC22" i="12"/>
  <c r="RHD22" i="12"/>
  <c r="RHE22" i="12"/>
  <c r="RHF22" i="12"/>
  <c r="RHG22" i="12"/>
  <c r="RHH22" i="12"/>
  <c r="RHI22" i="12"/>
  <c r="RHJ22" i="12"/>
  <c r="RHK22" i="12"/>
  <c r="RHL22" i="12"/>
  <c r="RHM22" i="12"/>
  <c r="RHN22" i="12"/>
  <c r="RHO22" i="12"/>
  <c r="RHP22" i="12"/>
  <c r="RHQ22" i="12"/>
  <c r="RHR22" i="12"/>
  <c r="RHS22" i="12"/>
  <c r="RHT22" i="12"/>
  <c r="RHU22" i="12"/>
  <c r="RHV22" i="12"/>
  <c r="RHW22" i="12"/>
  <c r="RHX22" i="12"/>
  <c r="RHY22" i="12"/>
  <c r="RHZ22" i="12"/>
  <c r="RIA22" i="12"/>
  <c r="RIB22" i="12"/>
  <c r="RIC22" i="12"/>
  <c r="RID22" i="12"/>
  <c r="RIE22" i="12"/>
  <c r="RIF22" i="12"/>
  <c r="RIG22" i="12"/>
  <c r="RIH22" i="12"/>
  <c r="RII22" i="12"/>
  <c r="RIJ22" i="12"/>
  <c r="RIK22" i="12"/>
  <c r="RIL22" i="12"/>
  <c r="RIM22" i="12"/>
  <c r="RIN22" i="12"/>
  <c r="RIO22" i="12"/>
  <c r="RIP22" i="12"/>
  <c r="RIQ22" i="12"/>
  <c r="RIR22" i="12"/>
  <c r="RIS22" i="12"/>
  <c r="RIT22" i="12"/>
  <c r="RIU22" i="12"/>
  <c r="RIV22" i="12"/>
  <c r="RIW22" i="12"/>
  <c r="RIX22" i="12"/>
  <c r="RIY22" i="12"/>
  <c r="RIZ22" i="12"/>
  <c r="RJA22" i="12"/>
  <c r="RJB22" i="12"/>
  <c r="RJC22" i="12"/>
  <c r="RJD22" i="12"/>
  <c r="RJE22" i="12"/>
  <c r="RJF22" i="12"/>
  <c r="RJG22" i="12"/>
  <c r="RJH22" i="12"/>
  <c r="RJI22" i="12"/>
  <c r="RJJ22" i="12"/>
  <c r="RJK22" i="12"/>
  <c r="RJL22" i="12"/>
  <c r="RJM22" i="12"/>
  <c r="RJN22" i="12"/>
  <c r="RJO22" i="12"/>
  <c r="RJP22" i="12"/>
  <c r="RJQ22" i="12"/>
  <c r="RJR22" i="12"/>
  <c r="RJS22" i="12"/>
  <c r="RJT22" i="12"/>
  <c r="RJU22" i="12"/>
  <c r="RJV22" i="12"/>
  <c r="RJW22" i="12"/>
  <c r="RJX22" i="12"/>
  <c r="RJY22" i="12"/>
  <c r="RJZ22" i="12"/>
  <c r="RKA22" i="12"/>
  <c r="RKB22" i="12"/>
  <c r="RKC22" i="12"/>
  <c r="RKD22" i="12"/>
  <c r="RKE22" i="12"/>
  <c r="RKF22" i="12"/>
  <c r="RKG22" i="12"/>
  <c r="RKH22" i="12"/>
  <c r="RKI22" i="12"/>
  <c r="RKJ22" i="12"/>
  <c r="RKK22" i="12"/>
  <c r="RKL22" i="12"/>
  <c r="RKM22" i="12"/>
  <c r="RKN22" i="12"/>
  <c r="RKO22" i="12"/>
  <c r="RKP22" i="12"/>
  <c r="RKQ22" i="12"/>
  <c r="RKR22" i="12"/>
  <c r="RKS22" i="12"/>
  <c r="RKT22" i="12"/>
  <c r="RKU22" i="12"/>
  <c r="RKV22" i="12"/>
  <c r="RKW22" i="12"/>
  <c r="RKX22" i="12"/>
  <c r="RKY22" i="12"/>
  <c r="RKZ22" i="12"/>
  <c r="RLA22" i="12"/>
  <c r="RLB22" i="12"/>
  <c r="RLC22" i="12"/>
  <c r="RLD22" i="12"/>
  <c r="RLE22" i="12"/>
  <c r="RLF22" i="12"/>
  <c r="RLG22" i="12"/>
  <c r="RLH22" i="12"/>
  <c r="RLI22" i="12"/>
  <c r="RLJ22" i="12"/>
  <c r="RLK22" i="12"/>
  <c r="RLL22" i="12"/>
  <c r="RLM22" i="12"/>
  <c r="RLN22" i="12"/>
  <c r="RLO22" i="12"/>
  <c r="RLP22" i="12"/>
  <c r="RLQ22" i="12"/>
  <c r="RLR22" i="12"/>
  <c r="RLS22" i="12"/>
  <c r="RLT22" i="12"/>
  <c r="RLU22" i="12"/>
  <c r="RLV22" i="12"/>
  <c r="RLW22" i="12"/>
  <c r="RLX22" i="12"/>
  <c r="RLY22" i="12"/>
  <c r="RLZ22" i="12"/>
  <c r="RMA22" i="12"/>
  <c r="RMB22" i="12"/>
  <c r="RMC22" i="12"/>
  <c r="RMD22" i="12"/>
  <c r="RME22" i="12"/>
  <c r="RMF22" i="12"/>
  <c r="RMG22" i="12"/>
  <c r="RMH22" i="12"/>
  <c r="RMI22" i="12"/>
  <c r="RMJ22" i="12"/>
  <c r="RMK22" i="12"/>
  <c r="RML22" i="12"/>
  <c r="RMM22" i="12"/>
  <c r="RMN22" i="12"/>
  <c r="RMO22" i="12"/>
  <c r="RMP22" i="12"/>
  <c r="RMQ22" i="12"/>
  <c r="RMR22" i="12"/>
  <c r="RMS22" i="12"/>
  <c r="RMT22" i="12"/>
  <c r="RMU22" i="12"/>
  <c r="RMV22" i="12"/>
  <c r="RMW22" i="12"/>
  <c r="RMX22" i="12"/>
  <c r="RMY22" i="12"/>
  <c r="RMZ22" i="12"/>
  <c r="RNA22" i="12"/>
  <c r="RNB22" i="12"/>
  <c r="RNC22" i="12"/>
  <c r="RND22" i="12"/>
  <c r="RNE22" i="12"/>
  <c r="RNF22" i="12"/>
  <c r="RNG22" i="12"/>
  <c r="RNH22" i="12"/>
  <c r="RNI22" i="12"/>
  <c r="RNJ22" i="12"/>
  <c r="RNK22" i="12"/>
  <c r="RNL22" i="12"/>
  <c r="RNM22" i="12"/>
  <c r="RNN22" i="12"/>
  <c r="RNO22" i="12"/>
  <c r="RNP22" i="12"/>
  <c r="RNQ22" i="12"/>
  <c r="RNR22" i="12"/>
  <c r="RNS22" i="12"/>
  <c r="RNT22" i="12"/>
  <c r="RNU22" i="12"/>
  <c r="RNV22" i="12"/>
  <c r="RNW22" i="12"/>
  <c r="RNX22" i="12"/>
  <c r="RNY22" i="12"/>
  <c r="RNZ22" i="12"/>
  <c r="ROA22" i="12"/>
  <c r="ROB22" i="12"/>
  <c r="ROC22" i="12"/>
  <c r="ROD22" i="12"/>
  <c r="ROE22" i="12"/>
  <c r="ROF22" i="12"/>
  <c r="ROG22" i="12"/>
  <c r="ROH22" i="12"/>
  <c r="ROI22" i="12"/>
  <c r="ROJ22" i="12"/>
  <c r="ROK22" i="12"/>
  <c r="ROL22" i="12"/>
  <c r="ROM22" i="12"/>
  <c r="RON22" i="12"/>
  <c r="ROO22" i="12"/>
  <c r="ROP22" i="12"/>
  <c r="ROQ22" i="12"/>
  <c r="ROR22" i="12"/>
  <c r="ROS22" i="12"/>
  <c r="ROT22" i="12"/>
  <c r="ROU22" i="12"/>
  <c r="ROV22" i="12"/>
  <c r="ROW22" i="12"/>
  <c r="ROX22" i="12"/>
  <c r="ROY22" i="12"/>
  <c r="ROZ22" i="12"/>
  <c r="RPA22" i="12"/>
  <c r="RPB22" i="12"/>
  <c r="RPC22" i="12"/>
  <c r="RPD22" i="12"/>
  <c r="RPE22" i="12"/>
  <c r="RPF22" i="12"/>
  <c r="RPG22" i="12"/>
  <c r="RPH22" i="12"/>
  <c r="RPI22" i="12"/>
  <c r="RPJ22" i="12"/>
  <c r="RPK22" i="12"/>
  <c r="RPL22" i="12"/>
  <c r="RPM22" i="12"/>
  <c r="RPN22" i="12"/>
  <c r="RPO22" i="12"/>
  <c r="RPP22" i="12"/>
  <c r="RPQ22" i="12"/>
  <c r="RPR22" i="12"/>
  <c r="RPS22" i="12"/>
  <c r="RPT22" i="12"/>
  <c r="RPU22" i="12"/>
  <c r="RPV22" i="12"/>
  <c r="RPW22" i="12"/>
  <c r="RPX22" i="12"/>
  <c r="RPY22" i="12"/>
  <c r="RPZ22" i="12"/>
  <c r="RQA22" i="12"/>
  <c r="RQB22" i="12"/>
  <c r="RQC22" i="12"/>
  <c r="RQD22" i="12"/>
  <c r="RQE22" i="12"/>
  <c r="RQF22" i="12"/>
  <c r="RQG22" i="12"/>
  <c r="RQH22" i="12"/>
  <c r="RQI22" i="12"/>
  <c r="RQJ22" i="12"/>
  <c r="RQK22" i="12"/>
  <c r="RQL22" i="12"/>
  <c r="RQM22" i="12"/>
  <c r="RQN22" i="12"/>
  <c r="RQO22" i="12"/>
  <c r="RQP22" i="12"/>
  <c r="RQQ22" i="12"/>
  <c r="RQR22" i="12"/>
  <c r="RQS22" i="12"/>
  <c r="RQT22" i="12"/>
  <c r="RQU22" i="12"/>
  <c r="RQV22" i="12"/>
  <c r="RQW22" i="12"/>
  <c r="RQX22" i="12"/>
  <c r="RQY22" i="12"/>
  <c r="RQZ22" i="12"/>
  <c r="RRA22" i="12"/>
  <c r="RRB22" i="12"/>
  <c r="RRC22" i="12"/>
  <c r="RRD22" i="12"/>
  <c r="RRE22" i="12"/>
  <c r="RRF22" i="12"/>
  <c r="RRG22" i="12"/>
  <c r="RRH22" i="12"/>
  <c r="RRI22" i="12"/>
  <c r="RRJ22" i="12"/>
  <c r="RRK22" i="12"/>
  <c r="RRL22" i="12"/>
  <c r="RRM22" i="12"/>
  <c r="RRN22" i="12"/>
  <c r="RRO22" i="12"/>
  <c r="RRP22" i="12"/>
  <c r="RRQ22" i="12"/>
  <c r="RRR22" i="12"/>
  <c r="RRS22" i="12"/>
  <c r="RRT22" i="12"/>
  <c r="RRU22" i="12"/>
  <c r="RRV22" i="12"/>
  <c r="RRW22" i="12"/>
  <c r="RRX22" i="12"/>
  <c r="RRY22" i="12"/>
  <c r="RRZ22" i="12"/>
  <c r="RSA22" i="12"/>
  <c r="RSB22" i="12"/>
  <c r="RSC22" i="12"/>
  <c r="RSD22" i="12"/>
  <c r="RSE22" i="12"/>
  <c r="RSF22" i="12"/>
  <c r="RSG22" i="12"/>
  <c r="RSH22" i="12"/>
  <c r="RSI22" i="12"/>
  <c r="RSJ22" i="12"/>
  <c r="RSK22" i="12"/>
  <c r="RSL22" i="12"/>
  <c r="RSM22" i="12"/>
  <c r="RSN22" i="12"/>
  <c r="RSO22" i="12"/>
  <c r="RSP22" i="12"/>
  <c r="RSQ22" i="12"/>
  <c r="RSR22" i="12"/>
  <c r="RSS22" i="12"/>
  <c r="RST22" i="12"/>
  <c r="RSU22" i="12"/>
  <c r="RSV22" i="12"/>
  <c r="RSW22" i="12"/>
  <c r="RSX22" i="12"/>
  <c r="RSY22" i="12"/>
  <c r="RSZ22" i="12"/>
  <c r="RTA22" i="12"/>
  <c r="RTB22" i="12"/>
  <c r="RTC22" i="12"/>
  <c r="RTD22" i="12"/>
  <c r="RTE22" i="12"/>
  <c r="RTF22" i="12"/>
  <c r="RTG22" i="12"/>
  <c r="RTH22" i="12"/>
  <c r="RTI22" i="12"/>
  <c r="RTJ22" i="12"/>
  <c r="RTK22" i="12"/>
  <c r="RTL22" i="12"/>
  <c r="RTM22" i="12"/>
  <c r="RTN22" i="12"/>
  <c r="RTO22" i="12"/>
  <c r="RTP22" i="12"/>
  <c r="RTQ22" i="12"/>
  <c r="RTR22" i="12"/>
  <c r="RTS22" i="12"/>
  <c r="RTT22" i="12"/>
  <c r="RTU22" i="12"/>
  <c r="RTV22" i="12"/>
  <c r="RTW22" i="12"/>
  <c r="RTX22" i="12"/>
  <c r="RTY22" i="12"/>
  <c r="RTZ22" i="12"/>
  <c r="RUA22" i="12"/>
  <c r="RUB22" i="12"/>
  <c r="RUC22" i="12"/>
  <c r="RUD22" i="12"/>
  <c r="RUE22" i="12"/>
  <c r="RUF22" i="12"/>
  <c r="RUG22" i="12"/>
  <c r="RUH22" i="12"/>
  <c r="RUI22" i="12"/>
  <c r="RUJ22" i="12"/>
  <c r="RUK22" i="12"/>
  <c r="RUL22" i="12"/>
  <c r="RUM22" i="12"/>
  <c r="RUN22" i="12"/>
  <c r="RUO22" i="12"/>
  <c r="RUP22" i="12"/>
  <c r="RUQ22" i="12"/>
  <c r="RUR22" i="12"/>
  <c r="RUS22" i="12"/>
  <c r="RUT22" i="12"/>
  <c r="RUU22" i="12"/>
  <c r="RUV22" i="12"/>
  <c r="RUW22" i="12"/>
  <c r="RUX22" i="12"/>
  <c r="RUY22" i="12"/>
  <c r="RUZ22" i="12"/>
  <c r="RVA22" i="12"/>
  <c r="RVB22" i="12"/>
  <c r="RVC22" i="12"/>
  <c r="RVD22" i="12"/>
  <c r="RVE22" i="12"/>
  <c r="RVF22" i="12"/>
  <c r="RVG22" i="12"/>
  <c r="RVH22" i="12"/>
  <c r="RVI22" i="12"/>
  <c r="RVJ22" i="12"/>
  <c r="RVK22" i="12"/>
  <c r="RVL22" i="12"/>
  <c r="RVM22" i="12"/>
  <c r="RVN22" i="12"/>
  <c r="RVO22" i="12"/>
  <c r="RVP22" i="12"/>
  <c r="RVQ22" i="12"/>
  <c r="RVR22" i="12"/>
  <c r="RVS22" i="12"/>
  <c r="RVT22" i="12"/>
  <c r="RVU22" i="12"/>
  <c r="RVV22" i="12"/>
  <c r="RVW22" i="12"/>
  <c r="RVX22" i="12"/>
  <c r="RVY22" i="12"/>
  <c r="RVZ22" i="12"/>
  <c r="RWA22" i="12"/>
  <c r="RWB22" i="12"/>
  <c r="RWC22" i="12"/>
  <c r="RWD22" i="12"/>
  <c r="RWE22" i="12"/>
  <c r="RWF22" i="12"/>
  <c r="RWG22" i="12"/>
  <c r="RWH22" i="12"/>
  <c r="RWI22" i="12"/>
  <c r="RWJ22" i="12"/>
  <c r="RWK22" i="12"/>
  <c r="RWL22" i="12"/>
  <c r="RWM22" i="12"/>
  <c r="RWN22" i="12"/>
  <c r="RWO22" i="12"/>
  <c r="RWP22" i="12"/>
  <c r="RWQ22" i="12"/>
  <c r="RWR22" i="12"/>
  <c r="RWS22" i="12"/>
  <c r="RWT22" i="12"/>
  <c r="RWU22" i="12"/>
  <c r="RWV22" i="12"/>
  <c r="RWW22" i="12"/>
  <c r="RWX22" i="12"/>
  <c r="RWY22" i="12"/>
  <c r="RWZ22" i="12"/>
  <c r="RXA22" i="12"/>
  <c r="RXB22" i="12"/>
  <c r="RXC22" i="12"/>
  <c r="RXD22" i="12"/>
  <c r="RXE22" i="12"/>
  <c r="RXF22" i="12"/>
  <c r="RXG22" i="12"/>
  <c r="RXH22" i="12"/>
  <c r="RXI22" i="12"/>
  <c r="RXJ22" i="12"/>
  <c r="RXK22" i="12"/>
  <c r="RXL22" i="12"/>
  <c r="RXM22" i="12"/>
  <c r="RXN22" i="12"/>
  <c r="RXO22" i="12"/>
  <c r="RXP22" i="12"/>
  <c r="RXQ22" i="12"/>
  <c r="RXR22" i="12"/>
  <c r="RXS22" i="12"/>
  <c r="RXT22" i="12"/>
  <c r="RXU22" i="12"/>
  <c r="RXV22" i="12"/>
  <c r="RXW22" i="12"/>
  <c r="RXX22" i="12"/>
  <c r="RXY22" i="12"/>
  <c r="RXZ22" i="12"/>
  <c r="RYA22" i="12"/>
  <c r="RYB22" i="12"/>
  <c r="RYC22" i="12"/>
  <c r="RYD22" i="12"/>
  <c r="RYE22" i="12"/>
  <c r="RYF22" i="12"/>
  <c r="RYG22" i="12"/>
  <c r="RYH22" i="12"/>
  <c r="RYI22" i="12"/>
  <c r="RYJ22" i="12"/>
  <c r="RYK22" i="12"/>
  <c r="RYL22" i="12"/>
  <c r="RYM22" i="12"/>
  <c r="RYN22" i="12"/>
  <c r="RYO22" i="12"/>
  <c r="RYP22" i="12"/>
  <c r="RYQ22" i="12"/>
  <c r="RYR22" i="12"/>
  <c r="RYS22" i="12"/>
  <c r="RYT22" i="12"/>
  <c r="RYU22" i="12"/>
  <c r="RYV22" i="12"/>
  <c r="RYW22" i="12"/>
  <c r="RYX22" i="12"/>
  <c r="RYY22" i="12"/>
  <c r="RYZ22" i="12"/>
  <c r="RZA22" i="12"/>
  <c r="RZB22" i="12"/>
  <c r="RZC22" i="12"/>
  <c r="RZD22" i="12"/>
  <c r="RZE22" i="12"/>
  <c r="RZF22" i="12"/>
  <c r="RZG22" i="12"/>
  <c r="RZH22" i="12"/>
  <c r="RZI22" i="12"/>
  <c r="RZJ22" i="12"/>
  <c r="RZK22" i="12"/>
  <c r="RZL22" i="12"/>
  <c r="RZM22" i="12"/>
  <c r="RZN22" i="12"/>
  <c r="RZO22" i="12"/>
  <c r="RZP22" i="12"/>
  <c r="RZQ22" i="12"/>
  <c r="RZR22" i="12"/>
  <c r="RZS22" i="12"/>
  <c r="RZT22" i="12"/>
  <c r="RZU22" i="12"/>
  <c r="RZV22" i="12"/>
  <c r="RZW22" i="12"/>
  <c r="RZX22" i="12"/>
  <c r="RZY22" i="12"/>
  <c r="RZZ22" i="12"/>
  <c r="SAA22" i="12"/>
  <c r="SAB22" i="12"/>
  <c r="SAC22" i="12"/>
  <c r="SAD22" i="12"/>
  <c r="SAE22" i="12"/>
  <c r="SAF22" i="12"/>
  <c r="SAG22" i="12"/>
  <c r="SAH22" i="12"/>
  <c r="SAI22" i="12"/>
  <c r="SAJ22" i="12"/>
  <c r="SAK22" i="12"/>
  <c r="SAL22" i="12"/>
  <c r="SAM22" i="12"/>
  <c r="SAN22" i="12"/>
  <c r="SAO22" i="12"/>
  <c r="SAP22" i="12"/>
  <c r="SAQ22" i="12"/>
  <c r="SAR22" i="12"/>
  <c r="SAS22" i="12"/>
  <c r="SAT22" i="12"/>
  <c r="SAU22" i="12"/>
  <c r="SAV22" i="12"/>
  <c r="SAW22" i="12"/>
  <c r="SAX22" i="12"/>
  <c r="SAY22" i="12"/>
  <c r="SAZ22" i="12"/>
  <c r="SBA22" i="12"/>
  <c r="SBB22" i="12"/>
  <c r="SBC22" i="12"/>
  <c r="SBD22" i="12"/>
  <c r="SBE22" i="12"/>
  <c r="SBF22" i="12"/>
  <c r="SBG22" i="12"/>
  <c r="SBH22" i="12"/>
  <c r="SBI22" i="12"/>
  <c r="SBJ22" i="12"/>
  <c r="SBK22" i="12"/>
  <c r="SBL22" i="12"/>
  <c r="SBM22" i="12"/>
  <c r="SBN22" i="12"/>
  <c r="SBO22" i="12"/>
  <c r="SBP22" i="12"/>
  <c r="SBQ22" i="12"/>
  <c r="SBR22" i="12"/>
  <c r="SBS22" i="12"/>
  <c r="SBT22" i="12"/>
  <c r="SBU22" i="12"/>
  <c r="SBV22" i="12"/>
  <c r="SBW22" i="12"/>
  <c r="SBX22" i="12"/>
  <c r="SBY22" i="12"/>
  <c r="SBZ22" i="12"/>
  <c r="SCA22" i="12"/>
  <c r="SCB22" i="12"/>
  <c r="SCC22" i="12"/>
  <c r="SCD22" i="12"/>
  <c r="SCE22" i="12"/>
  <c r="SCF22" i="12"/>
  <c r="SCG22" i="12"/>
  <c r="SCH22" i="12"/>
  <c r="SCI22" i="12"/>
  <c r="SCJ22" i="12"/>
  <c r="SCK22" i="12"/>
  <c r="SCL22" i="12"/>
  <c r="SCM22" i="12"/>
  <c r="SCN22" i="12"/>
  <c r="SCO22" i="12"/>
  <c r="SCP22" i="12"/>
  <c r="SCQ22" i="12"/>
  <c r="SCR22" i="12"/>
  <c r="SCS22" i="12"/>
  <c r="SCT22" i="12"/>
  <c r="SCU22" i="12"/>
  <c r="SCV22" i="12"/>
  <c r="SCW22" i="12"/>
  <c r="SCX22" i="12"/>
  <c r="SCY22" i="12"/>
  <c r="SCZ22" i="12"/>
  <c r="SDA22" i="12"/>
  <c r="SDB22" i="12"/>
  <c r="SDC22" i="12"/>
  <c r="SDD22" i="12"/>
  <c r="SDE22" i="12"/>
  <c r="SDF22" i="12"/>
  <c r="SDG22" i="12"/>
  <c r="SDH22" i="12"/>
  <c r="SDI22" i="12"/>
  <c r="SDJ22" i="12"/>
  <c r="SDK22" i="12"/>
  <c r="SDL22" i="12"/>
  <c r="SDM22" i="12"/>
  <c r="SDN22" i="12"/>
  <c r="SDO22" i="12"/>
  <c r="SDP22" i="12"/>
  <c r="SDQ22" i="12"/>
  <c r="SDR22" i="12"/>
  <c r="SDS22" i="12"/>
  <c r="SDT22" i="12"/>
  <c r="SDU22" i="12"/>
  <c r="SDV22" i="12"/>
  <c r="SDW22" i="12"/>
  <c r="SDX22" i="12"/>
  <c r="SDY22" i="12"/>
  <c r="SDZ22" i="12"/>
  <c r="SEA22" i="12"/>
  <c r="SEB22" i="12"/>
  <c r="SEC22" i="12"/>
  <c r="SED22" i="12"/>
  <c r="SEE22" i="12"/>
  <c r="SEF22" i="12"/>
  <c r="SEG22" i="12"/>
  <c r="SEH22" i="12"/>
  <c r="SEI22" i="12"/>
  <c r="SEJ22" i="12"/>
  <c r="SEK22" i="12"/>
  <c r="SEL22" i="12"/>
  <c r="SEM22" i="12"/>
  <c r="SEN22" i="12"/>
  <c r="SEO22" i="12"/>
  <c r="SEP22" i="12"/>
  <c r="SEQ22" i="12"/>
  <c r="SER22" i="12"/>
  <c r="SES22" i="12"/>
  <c r="SET22" i="12"/>
  <c r="SEU22" i="12"/>
  <c r="SEV22" i="12"/>
  <c r="SEW22" i="12"/>
  <c r="SEX22" i="12"/>
  <c r="SEY22" i="12"/>
  <c r="SEZ22" i="12"/>
  <c r="SFA22" i="12"/>
  <c r="SFB22" i="12"/>
  <c r="SFC22" i="12"/>
  <c r="SFD22" i="12"/>
  <c r="SFE22" i="12"/>
  <c r="SFF22" i="12"/>
  <c r="SFG22" i="12"/>
  <c r="SFH22" i="12"/>
  <c r="SFI22" i="12"/>
  <c r="SFJ22" i="12"/>
  <c r="SFK22" i="12"/>
  <c r="SFL22" i="12"/>
  <c r="SFM22" i="12"/>
  <c r="SFN22" i="12"/>
  <c r="SFO22" i="12"/>
  <c r="SFP22" i="12"/>
  <c r="SFQ22" i="12"/>
  <c r="SFR22" i="12"/>
  <c r="SFS22" i="12"/>
  <c r="SFT22" i="12"/>
  <c r="SFU22" i="12"/>
  <c r="SFV22" i="12"/>
  <c r="SFW22" i="12"/>
  <c r="SFX22" i="12"/>
  <c r="SFY22" i="12"/>
  <c r="SFZ22" i="12"/>
  <c r="SGA22" i="12"/>
  <c r="SGB22" i="12"/>
  <c r="SGC22" i="12"/>
  <c r="SGD22" i="12"/>
  <c r="SGE22" i="12"/>
  <c r="SGF22" i="12"/>
  <c r="SGG22" i="12"/>
  <c r="SGH22" i="12"/>
  <c r="SGI22" i="12"/>
  <c r="SGJ22" i="12"/>
  <c r="SGK22" i="12"/>
  <c r="SGL22" i="12"/>
  <c r="SGM22" i="12"/>
  <c r="SGN22" i="12"/>
  <c r="SGO22" i="12"/>
  <c r="SGP22" i="12"/>
  <c r="SGQ22" i="12"/>
  <c r="SGR22" i="12"/>
  <c r="SGS22" i="12"/>
  <c r="SGT22" i="12"/>
  <c r="SGU22" i="12"/>
  <c r="SGV22" i="12"/>
  <c r="SGW22" i="12"/>
  <c r="SGX22" i="12"/>
  <c r="SGY22" i="12"/>
  <c r="SGZ22" i="12"/>
  <c r="SHA22" i="12"/>
  <c r="SHB22" i="12"/>
  <c r="SHC22" i="12"/>
  <c r="SHD22" i="12"/>
  <c r="SHE22" i="12"/>
  <c r="SHF22" i="12"/>
  <c r="SHG22" i="12"/>
  <c r="SHH22" i="12"/>
  <c r="SHI22" i="12"/>
  <c r="SHJ22" i="12"/>
  <c r="SHK22" i="12"/>
  <c r="SHL22" i="12"/>
  <c r="SHM22" i="12"/>
  <c r="SHN22" i="12"/>
  <c r="SHO22" i="12"/>
  <c r="SHP22" i="12"/>
  <c r="SHQ22" i="12"/>
  <c r="SHR22" i="12"/>
  <c r="SHS22" i="12"/>
  <c r="SHT22" i="12"/>
  <c r="SHU22" i="12"/>
  <c r="SHV22" i="12"/>
  <c r="SHW22" i="12"/>
  <c r="SHX22" i="12"/>
  <c r="SHY22" i="12"/>
  <c r="SHZ22" i="12"/>
  <c r="SIA22" i="12"/>
  <c r="SIB22" i="12"/>
  <c r="SIC22" i="12"/>
  <c r="SID22" i="12"/>
  <c r="SIE22" i="12"/>
  <c r="SIF22" i="12"/>
  <c r="SIG22" i="12"/>
  <c r="SIH22" i="12"/>
  <c r="SII22" i="12"/>
  <c r="SIJ22" i="12"/>
  <c r="SIK22" i="12"/>
  <c r="SIL22" i="12"/>
  <c r="SIM22" i="12"/>
  <c r="SIN22" i="12"/>
  <c r="SIO22" i="12"/>
  <c r="SIP22" i="12"/>
  <c r="SIQ22" i="12"/>
  <c r="SIR22" i="12"/>
  <c r="SIS22" i="12"/>
  <c r="SIT22" i="12"/>
  <c r="SIU22" i="12"/>
  <c r="SIV22" i="12"/>
  <c r="SIW22" i="12"/>
  <c r="SIX22" i="12"/>
  <c r="SIY22" i="12"/>
  <c r="SIZ22" i="12"/>
  <c r="SJA22" i="12"/>
  <c r="SJB22" i="12"/>
  <c r="SJC22" i="12"/>
  <c r="SJD22" i="12"/>
  <c r="SJE22" i="12"/>
  <c r="SJF22" i="12"/>
  <c r="SJG22" i="12"/>
  <c r="SJH22" i="12"/>
  <c r="SJI22" i="12"/>
  <c r="SJJ22" i="12"/>
  <c r="SJK22" i="12"/>
  <c r="SJL22" i="12"/>
  <c r="SJM22" i="12"/>
  <c r="SJN22" i="12"/>
  <c r="SJO22" i="12"/>
  <c r="SJP22" i="12"/>
  <c r="SJQ22" i="12"/>
  <c r="SJR22" i="12"/>
  <c r="SJS22" i="12"/>
  <c r="SJT22" i="12"/>
  <c r="SJU22" i="12"/>
  <c r="SJV22" i="12"/>
  <c r="SJW22" i="12"/>
  <c r="SJX22" i="12"/>
  <c r="SJY22" i="12"/>
  <c r="SJZ22" i="12"/>
  <c r="SKA22" i="12"/>
  <c r="SKB22" i="12"/>
  <c r="SKC22" i="12"/>
  <c r="SKD22" i="12"/>
  <c r="SKE22" i="12"/>
  <c r="SKF22" i="12"/>
  <c r="SKG22" i="12"/>
  <c r="SKH22" i="12"/>
  <c r="SKI22" i="12"/>
  <c r="SKJ22" i="12"/>
  <c r="SKK22" i="12"/>
  <c r="SKL22" i="12"/>
  <c r="SKM22" i="12"/>
  <c r="SKN22" i="12"/>
  <c r="SKO22" i="12"/>
  <c r="SKP22" i="12"/>
  <c r="SKQ22" i="12"/>
  <c r="SKR22" i="12"/>
  <c r="SKS22" i="12"/>
  <c r="SKT22" i="12"/>
  <c r="SKU22" i="12"/>
  <c r="SKV22" i="12"/>
  <c r="SKW22" i="12"/>
  <c r="SKX22" i="12"/>
  <c r="SKY22" i="12"/>
  <c r="SKZ22" i="12"/>
  <c r="SLA22" i="12"/>
  <c r="SLB22" i="12"/>
  <c r="SLC22" i="12"/>
  <c r="SLD22" i="12"/>
  <c r="SLE22" i="12"/>
  <c r="SLF22" i="12"/>
  <c r="SLG22" i="12"/>
  <c r="SLH22" i="12"/>
  <c r="SLI22" i="12"/>
  <c r="SLJ22" i="12"/>
  <c r="SLK22" i="12"/>
  <c r="SLL22" i="12"/>
  <c r="SLM22" i="12"/>
  <c r="SLN22" i="12"/>
  <c r="SLO22" i="12"/>
  <c r="SLP22" i="12"/>
  <c r="SLQ22" i="12"/>
  <c r="SLR22" i="12"/>
  <c r="SLS22" i="12"/>
  <c r="SLT22" i="12"/>
  <c r="SLU22" i="12"/>
  <c r="SLV22" i="12"/>
  <c r="SLW22" i="12"/>
  <c r="SLX22" i="12"/>
  <c r="SLY22" i="12"/>
  <c r="SLZ22" i="12"/>
  <c r="SMA22" i="12"/>
  <c r="SMB22" i="12"/>
  <c r="SMC22" i="12"/>
  <c r="SMD22" i="12"/>
  <c r="SME22" i="12"/>
  <c r="SMF22" i="12"/>
  <c r="SMG22" i="12"/>
  <c r="SMH22" i="12"/>
  <c r="SMI22" i="12"/>
  <c r="SMJ22" i="12"/>
  <c r="SMK22" i="12"/>
  <c r="SML22" i="12"/>
  <c r="SMM22" i="12"/>
  <c r="SMN22" i="12"/>
  <c r="SMO22" i="12"/>
  <c r="SMP22" i="12"/>
  <c r="SMQ22" i="12"/>
  <c r="SMR22" i="12"/>
  <c r="SMS22" i="12"/>
  <c r="SMT22" i="12"/>
  <c r="SMU22" i="12"/>
  <c r="SMV22" i="12"/>
  <c r="SMW22" i="12"/>
  <c r="SMX22" i="12"/>
  <c r="SMY22" i="12"/>
  <c r="SMZ22" i="12"/>
  <c r="SNA22" i="12"/>
  <c r="SNB22" i="12"/>
  <c r="SNC22" i="12"/>
  <c r="SND22" i="12"/>
  <c r="SNE22" i="12"/>
  <c r="SNF22" i="12"/>
  <c r="SNG22" i="12"/>
  <c r="SNH22" i="12"/>
  <c r="SNI22" i="12"/>
  <c r="SNJ22" i="12"/>
  <c r="SNK22" i="12"/>
  <c r="SNL22" i="12"/>
  <c r="SNM22" i="12"/>
  <c r="SNN22" i="12"/>
  <c r="SNO22" i="12"/>
  <c r="SNP22" i="12"/>
  <c r="SNQ22" i="12"/>
  <c r="SNR22" i="12"/>
  <c r="SNS22" i="12"/>
  <c r="SNT22" i="12"/>
  <c r="SNU22" i="12"/>
  <c r="SNV22" i="12"/>
  <c r="SNW22" i="12"/>
  <c r="SNX22" i="12"/>
  <c r="SNY22" i="12"/>
  <c r="SNZ22" i="12"/>
  <c r="SOA22" i="12"/>
  <c r="SOB22" i="12"/>
  <c r="SOC22" i="12"/>
  <c r="SOD22" i="12"/>
  <c r="SOE22" i="12"/>
  <c r="SOF22" i="12"/>
  <c r="SOG22" i="12"/>
  <c r="SOH22" i="12"/>
  <c r="SOI22" i="12"/>
  <c r="SOJ22" i="12"/>
  <c r="SOK22" i="12"/>
  <c r="SOL22" i="12"/>
  <c r="SOM22" i="12"/>
  <c r="SON22" i="12"/>
  <c r="SOO22" i="12"/>
  <c r="SOP22" i="12"/>
  <c r="SOQ22" i="12"/>
  <c r="SOR22" i="12"/>
  <c r="SOS22" i="12"/>
  <c r="SOT22" i="12"/>
  <c r="SOU22" i="12"/>
  <c r="SOV22" i="12"/>
  <c r="SOW22" i="12"/>
  <c r="SOX22" i="12"/>
  <c r="SOY22" i="12"/>
  <c r="SOZ22" i="12"/>
  <c r="SPA22" i="12"/>
  <c r="SPB22" i="12"/>
  <c r="SPC22" i="12"/>
  <c r="SPD22" i="12"/>
  <c r="SPE22" i="12"/>
  <c r="SPF22" i="12"/>
  <c r="SPG22" i="12"/>
  <c r="SPH22" i="12"/>
  <c r="SPI22" i="12"/>
  <c r="SPJ22" i="12"/>
  <c r="SPK22" i="12"/>
  <c r="SPL22" i="12"/>
  <c r="SPM22" i="12"/>
  <c r="SPN22" i="12"/>
  <c r="SPO22" i="12"/>
  <c r="SPP22" i="12"/>
  <c r="SPQ22" i="12"/>
  <c r="SPR22" i="12"/>
  <c r="SPS22" i="12"/>
  <c r="SPT22" i="12"/>
  <c r="SPU22" i="12"/>
  <c r="SPV22" i="12"/>
  <c r="SPW22" i="12"/>
  <c r="SPX22" i="12"/>
  <c r="SPY22" i="12"/>
  <c r="SPZ22" i="12"/>
  <c r="SQA22" i="12"/>
  <c r="SQB22" i="12"/>
  <c r="SQC22" i="12"/>
  <c r="SQD22" i="12"/>
  <c r="SQE22" i="12"/>
  <c r="SQF22" i="12"/>
  <c r="SQG22" i="12"/>
  <c r="SQH22" i="12"/>
  <c r="SQI22" i="12"/>
  <c r="SQJ22" i="12"/>
  <c r="SQK22" i="12"/>
  <c r="SQL22" i="12"/>
  <c r="SQM22" i="12"/>
  <c r="SQN22" i="12"/>
  <c r="SQO22" i="12"/>
  <c r="SQP22" i="12"/>
  <c r="SQQ22" i="12"/>
  <c r="SQR22" i="12"/>
  <c r="SQS22" i="12"/>
  <c r="SQT22" i="12"/>
  <c r="SQU22" i="12"/>
  <c r="SQV22" i="12"/>
  <c r="SQW22" i="12"/>
  <c r="SQX22" i="12"/>
  <c r="SQY22" i="12"/>
  <c r="SQZ22" i="12"/>
  <c r="SRA22" i="12"/>
  <c r="SRB22" i="12"/>
  <c r="SRC22" i="12"/>
  <c r="SRD22" i="12"/>
  <c r="SRE22" i="12"/>
  <c r="SRF22" i="12"/>
  <c r="SRG22" i="12"/>
  <c r="SRH22" i="12"/>
  <c r="SRI22" i="12"/>
  <c r="SRJ22" i="12"/>
  <c r="SRK22" i="12"/>
  <c r="SRL22" i="12"/>
  <c r="SRM22" i="12"/>
  <c r="SRN22" i="12"/>
  <c r="SRO22" i="12"/>
  <c r="SRP22" i="12"/>
  <c r="SRQ22" i="12"/>
  <c r="SRR22" i="12"/>
  <c r="SRS22" i="12"/>
  <c r="SRT22" i="12"/>
  <c r="SRU22" i="12"/>
  <c r="SRV22" i="12"/>
  <c r="SRW22" i="12"/>
  <c r="SRX22" i="12"/>
  <c r="SRY22" i="12"/>
  <c r="SRZ22" i="12"/>
  <c r="SSA22" i="12"/>
  <c r="SSB22" i="12"/>
  <c r="SSC22" i="12"/>
  <c r="SSD22" i="12"/>
  <c r="SSE22" i="12"/>
  <c r="SSF22" i="12"/>
  <c r="SSG22" i="12"/>
  <c r="SSH22" i="12"/>
  <c r="SSI22" i="12"/>
  <c r="SSJ22" i="12"/>
  <c r="SSK22" i="12"/>
  <c r="SSL22" i="12"/>
  <c r="SSM22" i="12"/>
  <c r="SSN22" i="12"/>
  <c r="SSO22" i="12"/>
  <c r="SSP22" i="12"/>
  <c r="SSQ22" i="12"/>
  <c r="SSR22" i="12"/>
  <c r="SSS22" i="12"/>
  <c r="SST22" i="12"/>
  <c r="SSU22" i="12"/>
  <c r="SSV22" i="12"/>
  <c r="SSW22" i="12"/>
  <c r="SSX22" i="12"/>
  <c r="SSY22" i="12"/>
  <c r="SSZ22" i="12"/>
  <c r="STA22" i="12"/>
  <c r="STB22" i="12"/>
  <c r="STC22" i="12"/>
  <c r="STD22" i="12"/>
  <c r="STE22" i="12"/>
  <c r="STF22" i="12"/>
  <c r="STG22" i="12"/>
  <c r="STH22" i="12"/>
  <c r="STI22" i="12"/>
  <c r="STJ22" i="12"/>
  <c r="STK22" i="12"/>
  <c r="STL22" i="12"/>
  <c r="STM22" i="12"/>
  <c r="STN22" i="12"/>
  <c r="STO22" i="12"/>
  <c r="STP22" i="12"/>
  <c r="STQ22" i="12"/>
  <c r="STR22" i="12"/>
  <c r="STS22" i="12"/>
  <c r="STT22" i="12"/>
  <c r="STU22" i="12"/>
  <c r="STV22" i="12"/>
  <c r="STW22" i="12"/>
  <c r="STX22" i="12"/>
  <c r="STY22" i="12"/>
  <c r="STZ22" i="12"/>
  <c r="SUA22" i="12"/>
  <c r="SUB22" i="12"/>
  <c r="SUC22" i="12"/>
  <c r="SUD22" i="12"/>
  <c r="SUE22" i="12"/>
  <c r="SUF22" i="12"/>
  <c r="SUG22" i="12"/>
  <c r="SUH22" i="12"/>
  <c r="SUI22" i="12"/>
  <c r="SUJ22" i="12"/>
  <c r="SUK22" i="12"/>
  <c r="SUL22" i="12"/>
  <c r="SUM22" i="12"/>
  <c r="SUN22" i="12"/>
  <c r="SUO22" i="12"/>
  <c r="SUP22" i="12"/>
  <c r="SUQ22" i="12"/>
  <c r="SUR22" i="12"/>
  <c r="SUS22" i="12"/>
  <c r="SUT22" i="12"/>
  <c r="SUU22" i="12"/>
  <c r="SUV22" i="12"/>
  <c r="SUW22" i="12"/>
  <c r="SUX22" i="12"/>
  <c r="SUY22" i="12"/>
  <c r="SUZ22" i="12"/>
  <c r="SVA22" i="12"/>
  <c r="SVB22" i="12"/>
  <c r="SVC22" i="12"/>
  <c r="SVD22" i="12"/>
  <c r="SVE22" i="12"/>
  <c r="SVF22" i="12"/>
  <c r="SVG22" i="12"/>
  <c r="SVH22" i="12"/>
  <c r="SVI22" i="12"/>
  <c r="SVJ22" i="12"/>
  <c r="SVK22" i="12"/>
  <c r="SVL22" i="12"/>
  <c r="SVM22" i="12"/>
  <c r="SVN22" i="12"/>
  <c r="SVO22" i="12"/>
  <c r="SVP22" i="12"/>
  <c r="SVQ22" i="12"/>
  <c r="SVR22" i="12"/>
  <c r="SVS22" i="12"/>
  <c r="SVT22" i="12"/>
  <c r="SVU22" i="12"/>
  <c r="SVV22" i="12"/>
  <c r="SVW22" i="12"/>
  <c r="SVX22" i="12"/>
  <c r="SVY22" i="12"/>
  <c r="SVZ22" i="12"/>
  <c r="SWA22" i="12"/>
  <c r="SWB22" i="12"/>
  <c r="SWC22" i="12"/>
  <c r="SWD22" i="12"/>
  <c r="SWE22" i="12"/>
  <c r="SWF22" i="12"/>
  <c r="SWG22" i="12"/>
  <c r="SWH22" i="12"/>
  <c r="SWI22" i="12"/>
  <c r="SWJ22" i="12"/>
  <c r="SWK22" i="12"/>
  <c r="SWL22" i="12"/>
  <c r="SWM22" i="12"/>
  <c r="SWN22" i="12"/>
  <c r="SWO22" i="12"/>
  <c r="SWP22" i="12"/>
  <c r="SWQ22" i="12"/>
  <c r="SWR22" i="12"/>
  <c r="SWS22" i="12"/>
  <c r="SWT22" i="12"/>
  <c r="SWU22" i="12"/>
  <c r="SWV22" i="12"/>
  <c r="SWW22" i="12"/>
  <c r="SWX22" i="12"/>
  <c r="SWY22" i="12"/>
  <c r="SWZ22" i="12"/>
  <c r="SXA22" i="12"/>
  <c r="SXB22" i="12"/>
  <c r="SXC22" i="12"/>
  <c r="SXD22" i="12"/>
  <c r="SXE22" i="12"/>
  <c r="SXF22" i="12"/>
  <c r="SXG22" i="12"/>
  <c r="SXH22" i="12"/>
  <c r="SXI22" i="12"/>
  <c r="SXJ22" i="12"/>
  <c r="SXK22" i="12"/>
  <c r="SXL22" i="12"/>
  <c r="SXM22" i="12"/>
  <c r="SXN22" i="12"/>
  <c r="SXO22" i="12"/>
  <c r="SXP22" i="12"/>
  <c r="SXQ22" i="12"/>
  <c r="SXR22" i="12"/>
  <c r="SXS22" i="12"/>
  <c r="SXT22" i="12"/>
  <c r="SXU22" i="12"/>
  <c r="SXV22" i="12"/>
  <c r="SXW22" i="12"/>
  <c r="SXX22" i="12"/>
  <c r="SXY22" i="12"/>
  <c r="SXZ22" i="12"/>
  <c r="SYA22" i="12"/>
  <c r="SYB22" i="12"/>
  <c r="SYC22" i="12"/>
  <c r="SYD22" i="12"/>
  <c r="SYE22" i="12"/>
  <c r="SYF22" i="12"/>
  <c r="SYG22" i="12"/>
  <c r="SYH22" i="12"/>
  <c r="SYI22" i="12"/>
  <c r="SYJ22" i="12"/>
  <c r="SYK22" i="12"/>
  <c r="SYL22" i="12"/>
  <c r="SYM22" i="12"/>
  <c r="SYN22" i="12"/>
  <c r="SYO22" i="12"/>
  <c r="SYP22" i="12"/>
  <c r="SYQ22" i="12"/>
  <c r="SYR22" i="12"/>
  <c r="SYS22" i="12"/>
  <c r="SYT22" i="12"/>
  <c r="SYU22" i="12"/>
  <c r="SYV22" i="12"/>
  <c r="SYW22" i="12"/>
  <c r="SYX22" i="12"/>
  <c r="SYY22" i="12"/>
  <c r="SYZ22" i="12"/>
  <c r="SZA22" i="12"/>
  <c r="SZB22" i="12"/>
  <c r="SZC22" i="12"/>
  <c r="SZD22" i="12"/>
  <c r="SZE22" i="12"/>
  <c r="SZF22" i="12"/>
  <c r="SZG22" i="12"/>
  <c r="SZH22" i="12"/>
  <c r="SZI22" i="12"/>
  <c r="SZJ22" i="12"/>
  <c r="SZK22" i="12"/>
  <c r="SZL22" i="12"/>
  <c r="SZM22" i="12"/>
  <c r="SZN22" i="12"/>
  <c r="SZO22" i="12"/>
  <c r="SZP22" i="12"/>
  <c r="SZQ22" i="12"/>
  <c r="SZR22" i="12"/>
  <c r="SZS22" i="12"/>
  <c r="SZT22" i="12"/>
  <c r="SZU22" i="12"/>
  <c r="SZV22" i="12"/>
  <c r="SZW22" i="12"/>
  <c r="SZX22" i="12"/>
  <c r="SZY22" i="12"/>
  <c r="SZZ22" i="12"/>
  <c r="TAA22" i="12"/>
  <c r="TAB22" i="12"/>
  <c r="TAC22" i="12"/>
  <c r="TAD22" i="12"/>
  <c r="TAE22" i="12"/>
  <c r="TAF22" i="12"/>
  <c r="TAG22" i="12"/>
  <c r="TAH22" i="12"/>
  <c r="TAI22" i="12"/>
  <c r="TAJ22" i="12"/>
  <c r="TAK22" i="12"/>
  <c r="TAL22" i="12"/>
  <c r="TAM22" i="12"/>
  <c r="TAN22" i="12"/>
  <c r="TAO22" i="12"/>
  <c r="TAP22" i="12"/>
  <c r="TAQ22" i="12"/>
  <c r="TAR22" i="12"/>
  <c r="TAS22" i="12"/>
  <c r="TAT22" i="12"/>
  <c r="TAU22" i="12"/>
  <c r="TAV22" i="12"/>
  <c r="TAW22" i="12"/>
  <c r="TAX22" i="12"/>
  <c r="TAY22" i="12"/>
  <c r="TAZ22" i="12"/>
  <c r="TBA22" i="12"/>
  <c r="TBB22" i="12"/>
  <c r="TBC22" i="12"/>
  <c r="TBD22" i="12"/>
  <c r="TBE22" i="12"/>
  <c r="TBF22" i="12"/>
  <c r="TBG22" i="12"/>
  <c r="TBH22" i="12"/>
  <c r="TBI22" i="12"/>
  <c r="TBJ22" i="12"/>
  <c r="TBK22" i="12"/>
  <c r="TBL22" i="12"/>
  <c r="TBM22" i="12"/>
  <c r="TBN22" i="12"/>
  <c r="TBO22" i="12"/>
  <c r="TBP22" i="12"/>
  <c r="TBQ22" i="12"/>
  <c r="TBR22" i="12"/>
  <c r="TBS22" i="12"/>
  <c r="TBT22" i="12"/>
  <c r="TBU22" i="12"/>
  <c r="TBV22" i="12"/>
  <c r="TBW22" i="12"/>
  <c r="TBX22" i="12"/>
  <c r="TBY22" i="12"/>
  <c r="TBZ22" i="12"/>
  <c r="TCA22" i="12"/>
  <c r="TCB22" i="12"/>
  <c r="TCC22" i="12"/>
  <c r="TCD22" i="12"/>
  <c r="TCE22" i="12"/>
  <c r="TCF22" i="12"/>
  <c r="TCG22" i="12"/>
  <c r="TCH22" i="12"/>
  <c r="TCI22" i="12"/>
  <c r="TCJ22" i="12"/>
  <c r="TCK22" i="12"/>
  <c r="TCL22" i="12"/>
  <c r="TCM22" i="12"/>
  <c r="TCN22" i="12"/>
  <c r="TCO22" i="12"/>
  <c r="TCP22" i="12"/>
  <c r="TCQ22" i="12"/>
  <c r="TCR22" i="12"/>
  <c r="TCS22" i="12"/>
  <c r="TCT22" i="12"/>
  <c r="TCU22" i="12"/>
  <c r="TCV22" i="12"/>
  <c r="TCW22" i="12"/>
  <c r="TCX22" i="12"/>
  <c r="TCY22" i="12"/>
  <c r="TCZ22" i="12"/>
  <c r="TDA22" i="12"/>
  <c r="TDB22" i="12"/>
  <c r="TDC22" i="12"/>
  <c r="TDD22" i="12"/>
  <c r="TDE22" i="12"/>
  <c r="TDF22" i="12"/>
  <c r="TDG22" i="12"/>
  <c r="TDH22" i="12"/>
  <c r="TDI22" i="12"/>
  <c r="TDJ22" i="12"/>
  <c r="TDK22" i="12"/>
  <c r="TDL22" i="12"/>
  <c r="TDM22" i="12"/>
  <c r="TDN22" i="12"/>
  <c r="TDO22" i="12"/>
  <c r="TDP22" i="12"/>
  <c r="TDQ22" i="12"/>
  <c r="TDR22" i="12"/>
  <c r="TDS22" i="12"/>
  <c r="TDT22" i="12"/>
  <c r="TDU22" i="12"/>
  <c r="TDV22" i="12"/>
  <c r="TDW22" i="12"/>
  <c r="TDX22" i="12"/>
  <c r="TDY22" i="12"/>
  <c r="TDZ22" i="12"/>
  <c r="TEA22" i="12"/>
  <c r="TEB22" i="12"/>
  <c r="TEC22" i="12"/>
  <c r="TED22" i="12"/>
  <c r="TEE22" i="12"/>
  <c r="TEF22" i="12"/>
  <c r="TEG22" i="12"/>
  <c r="TEH22" i="12"/>
  <c r="TEI22" i="12"/>
  <c r="TEJ22" i="12"/>
  <c r="TEK22" i="12"/>
  <c r="TEL22" i="12"/>
  <c r="TEM22" i="12"/>
  <c r="TEN22" i="12"/>
  <c r="TEO22" i="12"/>
  <c r="TEP22" i="12"/>
  <c r="TEQ22" i="12"/>
  <c r="TER22" i="12"/>
  <c r="TES22" i="12"/>
  <c r="TET22" i="12"/>
  <c r="TEU22" i="12"/>
  <c r="TEV22" i="12"/>
  <c r="TEW22" i="12"/>
  <c r="TEX22" i="12"/>
  <c r="TEY22" i="12"/>
  <c r="TEZ22" i="12"/>
  <c r="TFA22" i="12"/>
  <c r="TFB22" i="12"/>
  <c r="TFC22" i="12"/>
  <c r="TFD22" i="12"/>
  <c r="TFE22" i="12"/>
  <c r="TFF22" i="12"/>
  <c r="TFG22" i="12"/>
  <c r="TFH22" i="12"/>
  <c r="TFI22" i="12"/>
  <c r="TFJ22" i="12"/>
  <c r="TFK22" i="12"/>
  <c r="TFL22" i="12"/>
  <c r="TFM22" i="12"/>
  <c r="TFN22" i="12"/>
  <c r="TFO22" i="12"/>
  <c r="TFP22" i="12"/>
  <c r="TFQ22" i="12"/>
  <c r="TFR22" i="12"/>
  <c r="TFS22" i="12"/>
  <c r="TFT22" i="12"/>
  <c r="TFU22" i="12"/>
  <c r="TFV22" i="12"/>
  <c r="TFW22" i="12"/>
  <c r="TFX22" i="12"/>
  <c r="TFY22" i="12"/>
  <c r="TFZ22" i="12"/>
  <c r="TGA22" i="12"/>
  <c r="TGB22" i="12"/>
  <c r="TGC22" i="12"/>
  <c r="TGD22" i="12"/>
  <c r="TGE22" i="12"/>
  <c r="TGF22" i="12"/>
  <c r="TGG22" i="12"/>
  <c r="TGH22" i="12"/>
  <c r="TGI22" i="12"/>
  <c r="TGJ22" i="12"/>
  <c r="TGK22" i="12"/>
  <c r="TGL22" i="12"/>
  <c r="TGM22" i="12"/>
  <c r="TGN22" i="12"/>
  <c r="TGO22" i="12"/>
  <c r="TGP22" i="12"/>
  <c r="TGQ22" i="12"/>
  <c r="TGR22" i="12"/>
  <c r="TGS22" i="12"/>
  <c r="TGT22" i="12"/>
  <c r="TGU22" i="12"/>
  <c r="TGV22" i="12"/>
  <c r="TGW22" i="12"/>
  <c r="TGX22" i="12"/>
  <c r="TGY22" i="12"/>
  <c r="TGZ22" i="12"/>
  <c r="THA22" i="12"/>
  <c r="THB22" i="12"/>
  <c r="THC22" i="12"/>
  <c r="THD22" i="12"/>
  <c r="THE22" i="12"/>
  <c r="THF22" i="12"/>
  <c r="THG22" i="12"/>
  <c r="THH22" i="12"/>
  <c r="THI22" i="12"/>
  <c r="THJ22" i="12"/>
  <c r="THK22" i="12"/>
  <c r="THL22" i="12"/>
  <c r="THM22" i="12"/>
  <c r="THN22" i="12"/>
  <c r="THO22" i="12"/>
  <c r="THP22" i="12"/>
  <c r="THQ22" i="12"/>
  <c r="THR22" i="12"/>
  <c r="THS22" i="12"/>
  <c r="THT22" i="12"/>
  <c r="THU22" i="12"/>
  <c r="THV22" i="12"/>
  <c r="THW22" i="12"/>
  <c r="THX22" i="12"/>
  <c r="THY22" i="12"/>
  <c r="THZ22" i="12"/>
  <c r="TIA22" i="12"/>
  <c r="TIB22" i="12"/>
  <c r="TIC22" i="12"/>
  <c r="TID22" i="12"/>
  <c r="TIE22" i="12"/>
  <c r="TIF22" i="12"/>
  <c r="TIG22" i="12"/>
  <c r="TIH22" i="12"/>
  <c r="TII22" i="12"/>
  <c r="TIJ22" i="12"/>
  <c r="TIK22" i="12"/>
  <c r="TIL22" i="12"/>
  <c r="TIM22" i="12"/>
  <c r="TIN22" i="12"/>
  <c r="TIO22" i="12"/>
  <c r="TIP22" i="12"/>
  <c r="TIQ22" i="12"/>
  <c r="TIR22" i="12"/>
  <c r="TIS22" i="12"/>
  <c r="TIT22" i="12"/>
  <c r="TIU22" i="12"/>
  <c r="TIV22" i="12"/>
  <c r="TIW22" i="12"/>
  <c r="TIX22" i="12"/>
  <c r="TIY22" i="12"/>
  <c r="TIZ22" i="12"/>
  <c r="TJA22" i="12"/>
  <c r="TJB22" i="12"/>
  <c r="TJC22" i="12"/>
  <c r="TJD22" i="12"/>
  <c r="TJE22" i="12"/>
  <c r="TJF22" i="12"/>
  <c r="TJG22" i="12"/>
  <c r="TJH22" i="12"/>
  <c r="TJI22" i="12"/>
  <c r="TJJ22" i="12"/>
  <c r="TJK22" i="12"/>
  <c r="TJL22" i="12"/>
  <c r="TJM22" i="12"/>
  <c r="TJN22" i="12"/>
  <c r="TJO22" i="12"/>
  <c r="TJP22" i="12"/>
  <c r="TJQ22" i="12"/>
  <c r="TJR22" i="12"/>
  <c r="TJS22" i="12"/>
  <c r="TJT22" i="12"/>
  <c r="TJU22" i="12"/>
  <c r="TJV22" i="12"/>
  <c r="TJW22" i="12"/>
  <c r="TJX22" i="12"/>
  <c r="TJY22" i="12"/>
  <c r="TJZ22" i="12"/>
  <c r="TKA22" i="12"/>
  <c r="TKB22" i="12"/>
  <c r="TKC22" i="12"/>
  <c r="TKD22" i="12"/>
  <c r="TKE22" i="12"/>
  <c r="TKF22" i="12"/>
  <c r="TKG22" i="12"/>
  <c r="TKH22" i="12"/>
  <c r="TKI22" i="12"/>
  <c r="TKJ22" i="12"/>
  <c r="TKK22" i="12"/>
  <c r="TKL22" i="12"/>
  <c r="TKM22" i="12"/>
  <c r="TKN22" i="12"/>
  <c r="TKO22" i="12"/>
  <c r="TKP22" i="12"/>
  <c r="TKQ22" i="12"/>
  <c r="TKR22" i="12"/>
  <c r="TKS22" i="12"/>
  <c r="TKT22" i="12"/>
  <c r="TKU22" i="12"/>
  <c r="TKV22" i="12"/>
  <c r="TKW22" i="12"/>
  <c r="TKX22" i="12"/>
  <c r="TKY22" i="12"/>
  <c r="TKZ22" i="12"/>
  <c r="TLA22" i="12"/>
  <c r="TLB22" i="12"/>
  <c r="TLC22" i="12"/>
  <c r="TLD22" i="12"/>
  <c r="TLE22" i="12"/>
  <c r="TLF22" i="12"/>
  <c r="TLG22" i="12"/>
  <c r="TLH22" i="12"/>
  <c r="TLI22" i="12"/>
  <c r="TLJ22" i="12"/>
  <c r="TLK22" i="12"/>
  <c r="TLL22" i="12"/>
  <c r="TLM22" i="12"/>
  <c r="TLN22" i="12"/>
  <c r="TLO22" i="12"/>
  <c r="TLP22" i="12"/>
  <c r="TLQ22" i="12"/>
  <c r="TLR22" i="12"/>
  <c r="TLS22" i="12"/>
  <c r="TLT22" i="12"/>
  <c r="TLU22" i="12"/>
  <c r="TLV22" i="12"/>
  <c r="TLW22" i="12"/>
  <c r="TLX22" i="12"/>
  <c r="TLY22" i="12"/>
  <c r="TLZ22" i="12"/>
  <c r="TMA22" i="12"/>
  <c r="TMB22" i="12"/>
  <c r="TMC22" i="12"/>
  <c r="TMD22" i="12"/>
  <c r="TME22" i="12"/>
  <c r="TMF22" i="12"/>
  <c r="TMG22" i="12"/>
  <c r="TMH22" i="12"/>
  <c r="TMI22" i="12"/>
  <c r="TMJ22" i="12"/>
  <c r="TMK22" i="12"/>
  <c r="TML22" i="12"/>
  <c r="TMM22" i="12"/>
  <c r="TMN22" i="12"/>
  <c r="TMO22" i="12"/>
  <c r="TMP22" i="12"/>
  <c r="TMQ22" i="12"/>
  <c r="TMR22" i="12"/>
  <c r="TMS22" i="12"/>
  <c r="TMT22" i="12"/>
  <c r="TMU22" i="12"/>
  <c r="TMV22" i="12"/>
  <c r="TMW22" i="12"/>
  <c r="TMX22" i="12"/>
  <c r="TMY22" i="12"/>
  <c r="TMZ22" i="12"/>
  <c r="TNA22" i="12"/>
  <c r="TNB22" i="12"/>
  <c r="TNC22" i="12"/>
  <c r="TND22" i="12"/>
  <c r="TNE22" i="12"/>
  <c r="TNF22" i="12"/>
  <c r="TNG22" i="12"/>
  <c r="TNH22" i="12"/>
  <c r="TNI22" i="12"/>
  <c r="TNJ22" i="12"/>
  <c r="TNK22" i="12"/>
  <c r="TNL22" i="12"/>
  <c r="TNM22" i="12"/>
  <c r="TNN22" i="12"/>
  <c r="TNO22" i="12"/>
  <c r="TNP22" i="12"/>
  <c r="TNQ22" i="12"/>
  <c r="TNR22" i="12"/>
  <c r="TNS22" i="12"/>
  <c r="TNT22" i="12"/>
  <c r="TNU22" i="12"/>
  <c r="TNV22" i="12"/>
  <c r="TNW22" i="12"/>
  <c r="TNX22" i="12"/>
  <c r="TNY22" i="12"/>
  <c r="TNZ22" i="12"/>
  <c r="TOA22" i="12"/>
  <c r="TOB22" i="12"/>
  <c r="TOC22" i="12"/>
  <c r="TOD22" i="12"/>
  <c r="TOE22" i="12"/>
  <c r="TOF22" i="12"/>
  <c r="TOG22" i="12"/>
  <c r="TOH22" i="12"/>
  <c r="TOI22" i="12"/>
  <c r="TOJ22" i="12"/>
  <c r="TOK22" i="12"/>
  <c r="TOL22" i="12"/>
  <c r="TOM22" i="12"/>
  <c r="TON22" i="12"/>
  <c r="TOO22" i="12"/>
  <c r="TOP22" i="12"/>
  <c r="TOQ22" i="12"/>
  <c r="TOR22" i="12"/>
  <c r="TOS22" i="12"/>
  <c r="TOT22" i="12"/>
  <c r="TOU22" i="12"/>
  <c r="TOV22" i="12"/>
  <c r="TOW22" i="12"/>
  <c r="TOX22" i="12"/>
  <c r="TOY22" i="12"/>
  <c r="TOZ22" i="12"/>
  <c r="TPA22" i="12"/>
  <c r="TPB22" i="12"/>
  <c r="TPC22" i="12"/>
  <c r="TPD22" i="12"/>
  <c r="TPE22" i="12"/>
  <c r="TPF22" i="12"/>
  <c r="TPG22" i="12"/>
  <c r="TPH22" i="12"/>
  <c r="TPI22" i="12"/>
  <c r="TPJ22" i="12"/>
  <c r="TPK22" i="12"/>
  <c r="TPL22" i="12"/>
  <c r="TPM22" i="12"/>
  <c r="TPN22" i="12"/>
  <c r="TPO22" i="12"/>
  <c r="TPP22" i="12"/>
  <c r="TPQ22" i="12"/>
  <c r="TPR22" i="12"/>
  <c r="TPS22" i="12"/>
  <c r="TPT22" i="12"/>
  <c r="TPU22" i="12"/>
  <c r="TPV22" i="12"/>
  <c r="TPW22" i="12"/>
  <c r="TPX22" i="12"/>
  <c r="TPY22" i="12"/>
  <c r="TPZ22" i="12"/>
  <c r="TQA22" i="12"/>
  <c r="TQB22" i="12"/>
  <c r="TQC22" i="12"/>
  <c r="TQD22" i="12"/>
  <c r="TQE22" i="12"/>
  <c r="TQF22" i="12"/>
  <c r="TQG22" i="12"/>
  <c r="TQH22" i="12"/>
  <c r="TQI22" i="12"/>
  <c r="TQJ22" i="12"/>
  <c r="TQK22" i="12"/>
  <c r="TQL22" i="12"/>
  <c r="TQM22" i="12"/>
  <c r="TQN22" i="12"/>
  <c r="TQO22" i="12"/>
  <c r="TQP22" i="12"/>
  <c r="TQQ22" i="12"/>
  <c r="TQR22" i="12"/>
  <c r="TQS22" i="12"/>
  <c r="TQT22" i="12"/>
  <c r="TQU22" i="12"/>
  <c r="TQV22" i="12"/>
  <c r="TQW22" i="12"/>
  <c r="TQX22" i="12"/>
  <c r="TQY22" i="12"/>
  <c r="TQZ22" i="12"/>
  <c r="TRA22" i="12"/>
  <c r="TRB22" i="12"/>
  <c r="TRC22" i="12"/>
  <c r="TRD22" i="12"/>
  <c r="TRE22" i="12"/>
  <c r="TRF22" i="12"/>
  <c r="TRG22" i="12"/>
  <c r="TRH22" i="12"/>
  <c r="TRI22" i="12"/>
  <c r="TRJ22" i="12"/>
  <c r="TRK22" i="12"/>
  <c r="TRL22" i="12"/>
  <c r="TRM22" i="12"/>
  <c r="TRN22" i="12"/>
  <c r="TRO22" i="12"/>
  <c r="TRP22" i="12"/>
  <c r="TRQ22" i="12"/>
  <c r="TRR22" i="12"/>
  <c r="TRS22" i="12"/>
  <c r="TRT22" i="12"/>
  <c r="TRU22" i="12"/>
  <c r="TRV22" i="12"/>
  <c r="TRW22" i="12"/>
  <c r="TRX22" i="12"/>
  <c r="TRY22" i="12"/>
  <c r="TRZ22" i="12"/>
  <c r="TSA22" i="12"/>
  <c r="TSB22" i="12"/>
  <c r="TSC22" i="12"/>
  <c r="TSD22" i="12"/>
  <c r="TSE22" i="12"/>
  <c r="TSF22" i="12"/>
  <c r="TSG22" i="12"/>
  <c r="TSH22" i="12"/>
  <c r="TSI22" i="12"/>
  <c r="TSJ22" i="12"/>
  <c r="TSK22" i="12"/>
  <c r="TSL22" i="12"/>
  <c r="TSM22" i="12"/>
  <c r="TSN22" i="12"/>
  <c r="TSO22" i="12"/>
  <c r="TSP22" i="12"/>
  <c r="TSQ22" i="12"/>
  <c r="TSR22" i="12"/>
  <c r="TSS22" i="12"/>
  <c r="TST22" i="12"/>
  <c r="TSU22" i="12"/>
  <c r="TSV22" i="12"/>
  <c r="TSW22" i="12"/>
  <c r="TSX22" i="12"/>
  <c r="TSY22" i="12"/>
  <c r="TSZ22" i="12"/>
  <c r="TTA22" i="12"/>
  <c r="TTB22" i="12"/>
  <c r="TTC22" i="12"/>
  <c r="TTD22" i="12"/>
  <c r="TTE22" i="12"/>
  <c r="TTF22" i="12"/>
  <c r="TTG22" i="12"/>
  <c r="TTH22" i="12"/>
  <c r="TTI22" i="12"/>
  <c r="TTJ22" i="12"/>
  <c r="TTK22" i="12"/>
  <c r="TTL22" i="12"/>
  <c r="TTM22" i="12"/>
  <c r="TTN22" i="12"/>
  <c r="TTO22" i="12"/>
  <c r="TTP22" i="12"/>
  <c r="TTQ22" i="12"/>
  <c r="TTR22" i="12"/>
  <c r="TTS22" i="12"/>
  <c r="TTT22" i="12"/>
  <c r="TTU22" i="12"/>
  <c r="TTV22" i="12"/>
  <c r="TTW22" i="12"/>
  <c r="TTX22" i="12"/>
  <c r="TTY22" i="12"/>
  <c r="TTZ22" i="12"/>
  <c r="TUA22" i="12"/>
  <c r="TUB22" i="12"/>
  <c r="TUC22" i="12"/>
  <c r="TUD22" i="12"/>
  <c r="TUE22" i="12"/>
  <c r="TUF22" i="12"/>
  <c r="TUG22" i="12"/>
  <c r="TUH22" i="12"/>
  <c r="TUI22" i="12"/>
  <c r="TUJ22" i="12"/>
  <c r="TUK22" i="12"/>
  <c r="TUL22" i="12"/>
  <c r="TUM22" i="12"/>
  <c r="TUN22" i="12"/>
  <c r="TUO22" i="12"/>
  <c r="TUP22" i="12"/>
  <c r="TUQ22" i="12"/>
  <c r="TUR22" i="12"/>
  <c r="TUS22" i="12"/>
  <c r="TUT22" i="12"/>
  <c r="TUU22" i="12"/>
  <c r="TUV22" i="12"/>
  <c r="TUW22" i="12"/>
  <c r="TUX22" i="12"/>
  <c r="TUY22" i="12"/>
  <c r="TUZ22" i="12"/>
  <c r="TVA22" i="12"/>
  <c r="TVB22" i="12"/>
  <c r="TVC22" i="12"/>
  <c r="TVD22" i="12"/>
  <c r="TVE22" i="12"/>
  <c r="TVF22" i="12"/>
  <c r="TVG22" i="12"/>
  <c r="TVH22" i="12"/>
  <c r="TVI22" i="12"/>
  <c r="TVJ22" i="12"/>
  <c r="TVK22" i="12"/>
  <c r="TVL22" i="12"/>
  <c r="TVM22" i="12"/>
  <c r="TVN22" i="12"/>
  <c r="TVO22" i="12"/>
  <c r="TVP22" i="12"/>
  <c r="TVQ22" i="12"/>
  <c r="TVR22" i="12"/>
  <c r="TVS22" i="12"/>
  <c r="TVT22" i="12"/>
  <c r="TVU22" i="12"/>
  <c r="TVV22" i="12"/>
  <c r="TVW22" i="12"/>
  <c r="TVX22" i="12"/>
  <c r="TVY22" i="12"/>
  <c r="TVZ22" i="12"/>
  <c r="TWA22" i="12"/>
  <c r="TWB22" i="12"/>
  <c r="TWC22" i="12"/>
  <c r="TWD22" i="12"/>
  <c r="TWE22" i="12"/>
  <c r="TWF22" i="12"/>
  <c r="TWG22" i="12"/>
  <c r="TWH22" i="12"/>
  <c r="TWI22" i="12"/>
  <c r="TWJ22" i="12"/>
  <c r="TWK22" i="12"/>
  <c r="TWL22" i="12"/>
  <c r="TWM22" i="12"/>
  <c r="TWN22" i="12"/>
  <c r="TWO22" i="12"/>
  <c r="TWP22" i="12"/>
  <c r="TWQ22" i="12"/>
  <c r="TWR22" i="12"/>
  <c r="TWS22" i="12"/>
  <c r="TWT22" i="12"/>
  <c r="TWU22" i="12"/>
  <c r="TWV22" i="12"/>
  <c r="TWW22" i="12"/>
  <c r="TWX22" i="12"/>
  <c r="TWY22" i="12"/>
  <c r="TWZ22" i="12"/>
  <c r="TXA22" i="12"/>
  <c r="TXB22" i="12"/>
  <c r="TXC22" i="12"/>
  <c r="TXD22" i="12"/>
  <c r="TXE22" i="12"/>
  <c r="TXF22" i="12"/>
  <c r="TXG22" i="12"/>
  <c r="TXH22" i="12"/>
  <c r="TXI22" i="12"/>
  <c r="TXJ22" i="12"/>
  <c r="TXK22" i="12"/>
  <c r="TXL22" i="12"/>
  <c r="TXM22" i="12"/>
  <c r="TXN22" i="12"/>
  <c r="TXO22" i="12"/>
  <c r="TXP22" i="12"/>
  <c r="TXQ22" i="12"/>
  <c r="TXR22" i="12"/>
  <c r="TXS22" i="12"/>
  <c r="TXT22" i="12"/>
  <c r="TXU22" i="12"/>
  <c r="TXV22" i="12"/>
  <c r="TXW22" i="12"/>
  <c r="TXX22" i="12"/>
  <c r="TXY22" i="12"/>
  <c r="TXZ22" i="12"/>
  <c r="TYA22" i="12"/>
  <c r="TYB22" i="12"/>
  <c r="TYC22" i="12"/>
  <c r="TYD22" i="12"/>
  <c r="TYE22" i="12"/>
  <c r="TYF22" i="12"/>
  <c r="TYG22" i="12"/>
  <c r="TYH22" i="12"/>
  <c r="TYI22" i="12"/>
  <c r="TYJ22" i="12"/>
  <c r="TYK22" i="12"/>
  <c r="TYL22" i="12"/>
  <c r="TYM22" i="12"/>
  <c r="TYN22" i="12"/>
  <c r="TYO22" i="12"/>
  <c r="TYP22" i="12"/>
  <c r="TYQ22" i="12"/>
  <c r="TYR22" i="12"/>
  <c r="TYS22" i="12"/>
  <c r="TYT22" i="12"/>
  <c r="TYU22" i="12"/>
  <c r="TYV22" i="12"/>
  <c r="TYW22" i="12"/>
  <c r="TYX22" i="12"/>
  <c r="TYY22" i="12"/>
  <c r="TYZ22" i="12"/>
  <c r="TZA22" i="12"/>
  <c r="TZB22" i="12"/>
  <c r="TZC22" i="12"/>
  <c r="TZD22" i="12"/>
  <c r="TZE22" i="12"/>
  <c r="TZF22" i="12"/>
  <c r="TZG22" i="12"/>
  <c r="TZH22" i="12"/>
  <c r="TZI22" i="12"/>
  <c r="TZJ22" i="12"/>
  <c r="TZK22" i="12"/>
  <c r="TZL22" i="12"/>
  <c r="TZM22" i="12"/>
  <c r="TZN22" i="12"/>
  <c r="TZO22" i="12"/>
  <c r="TZP22" i="12"/>
  <c r="TZQ22" i="12"/>
  <c r="TZR22" i="12"/>
  <c r="TZS22" i="12"/>
  <c r="TZT22" i="12"/>
  <c r="TZU22" i="12"/>
  <c r="TZV22" i="12"/>
  <c r="TZW22" i="12"/>
  <c r="TZX22" i="12"/>
  <c r="TZY22" i="12"/>
  <c r="TZZ22" i="12"/>
  <c r="UAA22" i="12"/>
  <c r="UAB22" i="12"/>
  <c r="UAC22" i="12"/>
  <c r="UAD22" i="12"/>
  <c r="UAE22" i="12"/>
  <c r="UAF22" i="12"/>
  <c r="UAG22" i="12"/>
  <c r="UAH22" i="12"/>
  <c r="UAI22" i="12"/>
  <c r="UAJ22" i="12"/>
  <c r="UAK22" i="12"/>
  <c r="UAL22" i="12"/>
  <c r="UAM22" i="12"/>
  <c r="UAN22" i="12"/>
  <c r="UAO22" i="12"/>
  <c r="UAP22" i="12"/>
  <c r="UAQ22" i="12"/>
  <c r="UAR22" i="12"/>
  <c r="UAS22" i="12"/>
  <c r="UAT22" i="12"/>
  <c r="UAU22" i="12"/>
  <c r="UAV22" i="12"/>
  <c r="UAW22" i="12"/>
  <c r="UAX22" i="12"/>
  <c r="UAY22" i="12"/>
  <c r="UAZ22" i="12"/>
  <c r="UBA22" i="12"/>
  <c r="UBB22" i="12"/>
  <c r="UBC22" i="12"/>
  <c r="UBD22" i="12"/>
  <c r="UBE22" i="12"/>
  <c r="UBF22" i="12"/>
  <c r="UBG22" i="12"/>
  <c r="UBH22" i="12"/>
  <c r="UBI22" i="12"/>
  <c r="UBJ22" i="12"/>
  <c r="UBK22" i="12"/>
  <c r="UBL22" i="12"/>
  <c r="UBM22" i="12"/>
  <c r="UBN22" i="12"/>
  <c r="UBO22" i="12"/>
  <c r="UBP22" i="12"/>
  <c r="UBQ22" i="12"/>
  <c r="UBR22" i="12"/>
  <c r="UBS22" i="12"/>
  <c r="UBT22" i="12"/>
  <c r="UBU22" i="12"/>
  <c r="UBV22" i="12"/>
  <c r="UBW22" i="12"/>
  <c r="UBX22" i="12"/>
  <c r="UBY22" i="12"/>
  <c r="UBZ22" i="12"/>
  <c r="UCA22" i="12"/>
  <c r="UCB22" i="12"/>
  <c r="UCC22" i="12"/>
  <c r="UCD22" i="12"/>
  <c r="UCE22" i="12"/>
  <c r="UCF22" i="12"/>
  <c r="UCG22" i="12"/>
  <c r="UCH22" i="12"/>
  <c r="UCI22" i="12"/>
  <c r="UCJ22" i="12"/>
  <c r="UCK22" i="12"/>
  <c r="UCL22" i="12"/>
  <c r="UCM22" i="12"/>
  <c r="UCN22" i="12"/>
  <c r="UCO22" i="12"/>
  <c r="UCP22" i="12"/>
  <c r="UCQ22" i="12"/>
  <c r="UCR22" i="12"/>
  <c r="UCS22" i="12"/>
  <c r="UCT22" i="12"/>
  <c r="UCU22" i="12"/>
  <c r="UCV22" i="12"/>
  <c r="UCW22" i="12"/>
  <c r="UCX22" i="12"/>
  <c r="UCY22" i="12"/>
  <c r="UCZ22" i="12"/>
  <c r="UDA22" i="12"/>
  <c r="UDB22" i="12"/>
  <c r="UDC22" i="12"/>
  <c r="UDD22" i="12"/>
  <c r="UDE22" i="12"/>
  <c r="UDF22" i="12"/>
  <c r="UDG22" i="12"/>
  <c r="UDH22" i="12"/>
  <c r="UDI22" i="12"/>
  <c r="UDJ22" i="12"/>
  <c r="UDK22" i="12"/>
  <c r="UDL22" i="12"/>
  <c r="UDM22" i="12"/>
  <c r="UDN22" i="12"/>
  <c r="UDO22" i="12"/>
  <c r="UDP22" i="12"/>
  <c r="UDQ22" i="12"/>
  <c r="UDR22" i="12"/>
  <c r="UDS22" i="12"/>
  <c r="UDT22" i="12"/>
  <c r="UDU22" i="12"/>
  <c r="UDV22" i="12"/>
  <c r="UDW22" i="12"/>
  <c r="UDX22" i="12"/>
  <c r="UDY22" i="12"/>
  <c r="UDZ22" i="12"/>
  <c r="UEA22" i="12"/>
  <c r="UEB22" i="12"/>
  <c r="UEC22" i="12"/>
  <c r="UED22" i="12"/>
  <c r="UEE22" i="12"/>
  <c r="UEF22" i="12"/>
  <c r="UEG22" i="12"/>
  <c r="UEH22" i="12"/>
  <c r="UEI22" i="12"/>
  <c r="UEJ22" i="12"/>
  <c r="UEK22" i="12"/>
  <c r="UEL22" i="12"/>
  <c r="UEM22" i="12"/>
  <c r="UEN22" i="12"/>
  <c r="UEO22" i="12"/>
  <c r="UEP22" i="12"/>
  <c r="UEQ22" i="12"/>
  <c r="UER22" i="12"/>
  <c r="UES22" i="12"/>
  <c r="UET22" i="12"/>
  <c r="UEU22" i="12"/>
  <c r="UEV22" i="12"/>
  <c r="UEW22" i="12"/>
  <c r="UEX22" i="12"/>
  <c r="UEY22" i="12"/>
  <c r="UEZ22" i="12"/>
  <c r="UFA22" i="12"/>
  <c r="UFB22" i="12"/>
  <c r="UFC22" i="12"/>
  <c r="UFD22" i="12"/>
  <c r="UFE22" i="12"/>
  <c r="UFF22" i="12"/>
  <c r="UFG22" i="12"/>
  <c r="UFH22" i="12"/>
  <c r="UFI22" i="12"/>
  <c r="UFJ22" i="12"/>
  <c r="UFK22" i="12"/>
  <c r="UFL22" i="12"/>
  <c r="UFM22" i="12"/>
  <c r="UFN22" i="12"/>
  <c r="UFO22" i="12"/>
  <c r="UFP22" i="12"/>
  <c r="UFQ22" i="12"/>
  <c r="UFR22" i="12"/>
  <c r="UFS22" i="12"/>
  <c r="UFT22" i="12"/>
  <c r="UFU22" i="12"/>
  <c r="UFV22" i="12"/>
  <c r="UFW22" i="12"/>
  <c r="UFX22" i="12"/>
  <c r="UFY22" i="12"/>
  <c r="UFZ22" i="12"/>
  <c r="UGA22" i="12"/>
  <c r="UGB22" i="12"/>
  <c r="UGC22" i="12"/>
  <c r="UGD22" i="12"/>
  <c r="UGE22" i="12"/>
  <c r="UGF22" i="12"/>
  <c r="UGG22" i="12"/>
  <c r="UGH22" i="12"/>
  <c r="UGI22" i="12"/>
  <c r="UGJ22" i="12"/>
  <c r="UGK22" i="12"/>
  <c r="UGL22" i="12"/>
  <c r="UGM22" i="12"/>
  <c r="UGN22" i="12"/>
  <c r="UGO22" i="12"/>
  <c r="UGP22" i="12"/>
  <c r="UGQ22" i="12"/>
  <c r="UGR22" i="12"/>
  <c r="UGS22" i="12"/>
  <c r="UGT22" i="12"/>
  <c r="UGU22" i="12"/>
  <c r="UGV22" i="12"/>
  <c r="UGW22" i="12"/>
  <c r="UGX22" i="12"/>
  <c r="UGY22" i="12"/>
  <c r="UGZ22" i="12"/>
  <c r="UHA22" i="12"/>
  <c r="UHB22" i="12"/>
  <c r="UHC22" i="12"/>
  <c r="UHD22" i="12"/>
  <c r="UHE22" i="12"/>
  <c r="UHF22" i="12"/>
  <c r="UHG22" i="12"/>
  <c r="UHH22" i="12"/>
  <c r="UHI22" i="12"/>
  <c r="UHJ22" i="12"/>
  <c r="UHK22" i="12"/>
  <c r="UHL22" i="12"/>
  <c r="UHM22" i="12"/>
  <c r="UHN22" i="12"/>
  <c r="UHO22" i="12"/>
  <c r="UHP22" i="12"/>
  <c r="UHQ22" i="12"/>
  <c r="UHR22" i="12"/>
  <c r="UHS22" i="12"/>
  <c r="UHT22" i="12"/>
  <c r="UHU22" i="12"/>
  <c r="UHV22" i="12"/>
  <c r="UHW22" i="12"/>
  <c r="UHX22" i="12"/>
  <c r="UHY22" i="12"/>
  <c r="UHZ22" i="12"/>
  <c r="UIA22" i="12"/>
  <c r="UIB22" i="12"/>
  <c r="UIC22" i="12"/>
  <c r="UID22" i="12"/>
  <c r="UIE22" i="12"/>
  <c r="UIF22" i="12"/>
  <c r="UIG22" i="12"/>
  <c r="UIH22" i="12"/>
  <c r="UII22" i="12"/>
  <c r="UIJ22" i="12"/>
  <c r="UIK22" i="12"/>
  <c r="UIL22" i="12"/>
  <c r="UIM22" i="12"/>
  <c r="UIN22" i="12"/>
  <c r="UIO22" i="12"/>
  <c r="UIP22" i="12"/>
  <c r="UIQ22" i="12"/>
  <c r="UIR22" i="12"/>
  <c r="UIS22" i="12"/>
  <c r="UIT22" i="12"/>
  <c r="UIU22" i="12"/>
  <c r="UIV22" i="12"/>
  <c r="UIW22" i="12"/>
  <c r="UIX22" i="12"/>
  <c r="UIY22" i="12"/>
  <c r="UIZ22" i="12"/>
  <c r="UJA22" i="12"/>
  <c r="UJB22" i="12"/>
  <c r="UJC22" i="12"/>
  <c r="UJD22" i="12"/>
  <c r="UJE22" i="12"/>
  <c r="UJF22" i="12"/>
  <c r="UJG22" i="12"/>
  <c r="UJH22" i="12"/>
  <c r="UJI22" i="12"/>
  <c r="UJJ22" i="12"/>
  <c r="UJK22" i="12"/>
  <c r="UJL22" i="12"/>
  <c r="UJM22" i="12"/>
  <c r="UJN22" i="12"/>
  <c r="UJO22" i="12"/>
  <c r="UJP22" i="12"/>
  <c r="UJQ22" i="12"/>
  <c r="UJR22" i="12"/>
  <c r="UJS22" i="12"/>
  <c r="UJT22" i="12"/>
  <c r="UJU22" i="12"/>
  <c r="UJV22" i="12"/>
  <c r="UJW22" i="12"/>
  <c r="UJX22" i="12"/>
  <c r="UJY22" i="12"/>
  <c r="UJZ22" i="12"/>
  <c r="UKA22" i="12"/>
  <c r="UKB22" i="12"/>
  <c r="UKC22" i="12"/>
  <c r="UKD22" i="12"/>
  <c r="UKE22" i="12"/>
  <c r="UKF22" i="12"/>
  <c r="UKG22" i="12"/>
  <c r="UKH22" i="12"/>
  <c r="UKI22" i="12"/>
  <c r="UKJ22" i="12"/>
  <c r="UKK22" i="12"/>
  <c r="UKL22" i="12"/>
  <c r="UKM22" i="12"/>
  <c r="UKN22" i="12"/>
  <c r="UKO22" i="12"/>
  <c r="UKP22" i="12"/>
  <c r="UKQ22" i="12"/>
  <c r="UKR22" i="12"/>
  <c r="UKS22" i="12"/>
  <c r="UKT22" i="12"/>
  <c r="UKU22" i="12"/>
  <c r="UKV22" i="12"/>
  <c r="UKW22" i="12"/>
  <c r="UKX22" i="12"/>
  <c r="UKY22" i="12"/>
  <c r="UKZ22" i="12"/>
  <c r="ULA22" i="12"/>
  <c r="ULB22" i="12"/>
  <c r="ULC22" i="12"/>
  <c r="ULD22" i="12"/>
  <c r="ULE22" i="12"/>
  <c r="ULF22" i="12"/>
  <c r="ULG22" i="12"/>
  <c r="ULH22" i="12"/>
  <c r="ULI22" i="12"/>
  <c r="ULJ22" i="12"/>
  <c r="ULK22" i="12"/>
  <c r="ULL22" i="12"/>
  <c r="ULM22" i="12"/>
  <c r="ULN22" i="12"/>
  <c r="ULO22" i="12"/>
  <c r="ULP22" i="12"/>
  <c r="ULQ22" i="12"/>
  <c r="ULR22" i="12"/>
  <c r="ULS22" i="12"/>
  <c r="ULT22" i="12"/>
  <c r="ULU22" i="12"/>
  <c r="ULV22" i="12"/>
  <c r="ULW22" i="12"/>
  <c r="ULX22" i="12"/>
  <c r="ULY22" i="12"/>
  <c r="ULZ22" i="12"/>
  <c r="UMA22" i="12"/>
  <c r="UMB22" i="12"/>
  <c r="UMC22" i="12"/>
  <c r="UMD22" i="12"/>
  <c r="UME22" i="12"/>
  <c r="UMF22" i="12"/>
  <c r="UMG22" i="12"/>
  <c r="UMH22" i="12"/>
  <c r="UMI22" i="12"/>
  <c r="UMJ22" i="12"/>
  <c r="UMK22" i="12"/>
  <c r="UML22" i="12"/>
  <c r="UMM22" i="12"/>
  <c r="UMN22" i="12"/>
  <c r="UMO22" i="12"/>
  <c r="UMP22" i="12"/>
  <c r="UMQ22" i="12"/>
  <c r="UMR22" i="12"/>
  <c r="UMS22" i="12"/>
  <c r="UMT22" i="12"/>
  <c r="UMU22" i="12"/>
  <c r="UMV22" i="12"/>
  <c r="UMW22" i="12"/>
  <c r="UMX22" i="12"/>
  <c r="UMY22" i="12"/>
  <c r="UMZ22" i="12"/>
  <c r="UNA22" i="12"/>
  <c r="UNB22" i="12"/>
  <c r="UNC22" i="12"/>
  <c r="UND22" i="12"/>
  <c r="UNE22" i="12"/>
  <c r="UNF22" i="12"/>
  <c r="UNG22" i="12"/>
  <c r="UNH22" i="12"/>
  <c r="UNI22" i="12"/>
  <c r="UNJ22" i="12"/>
  <c r="UNK22" i="12"/>
  <c r="UNL22" i="12"/>
  <c r="UNM22" i="12"/>
  <c r="UNN22" i="12"/>
  <c r="UNO22" i="12"/>
  <c r="UNP22" i="12"/>
  <c r="UNQ22" i="12"/>
  <c r="UNR22" i="12"/>
  <c r="UNS22" i="12"/>
  <c r="UNT22" i="12"/>
  <c r="UNU22" i="12"/>
  <c r="UNV22" i="12"/>
  <c r="UNW22" i="12"/>
  <c r="UNX22" i="12"/>
  <c r="UNY22" i="12"/>
  <c r="UNZ22" i="12"/>
  <c r="UOA22" i="12"/>
  <c r="UOB22" i="12"/>
  <c r="UOC22" i="12"/>
  <c r="UOD22" i="12"/>
  <c r="UOE22" i="12"/>
  <c r="UOF22" i="12"/>
  <c r="UOG22" i="12"/>
  <c r="UOH22" i="12"/>
  <c r="UOI22" i="12"/>
  <c r="UOJ22" i="12"/>
  <c r="UOK22" i="12"/>
  <c r="UOL22" i="12"/>
  <c r="UOM22" i="12"/>
  <c r="UON22" i="12"/>
  <c r="UOO22" i="12"/>
  <c r="UOP22" i="12"/>
  <c r="UOQ22" i="12"/>
  <c r="UOR22" i="12"/>
  <c r="UOS22" i="12"/>
  <c r="UOT22" i="12"/>
  <c r="UOU22" i="12"/>
  <c r="UOV22" i="12"/>
  <c r="UOW22" i="12"/>
  <c r="UOX22" i="12"/>
  <c r="UOY22" i="12"/>
  <c r="UOZ22" i="12"/>
  <c r="UPA22" i="12"/>
  <c r="UPB22" i="12"/>
  <c r="UPC22" i="12"/>
  <c r="UPD22" i="12"/>
  <c r="UPE22" i="12"/>
  <c r="UPF22" i="12"/>
  <c r="UPG22" i="12"/>
  <c r="UPH22" i="12"/>
  <c r="UPI22" i="12"/>
  <c r="UPJ22" i="12"/>
  <c r="UPK22" i="12"/>
  <c r="UPL22" i="12"/>
  <c r="UPM22" i="12"/>
  <c r="UPN22" i="12"/>
  <c r="UPO22" i="12"/>
  <c r="UPP22" i="12"/>
  <c r="UPQ22" i="12"/>
  <c r="UPR22" i="12"/>
  <c r="UPS22" i="12"/>
  <c r="UPT22" i="12"/>
  <c r="UPU22" i="12"/>
  <c r="UPV22" i="12"/>
  <c r="UPW22" i="12"/>
  <c r="UPX22" i="12"/>
  <c r="UPY22" i="12"/>
  <c r="UPZ22" i="12"/>
  <c r="UQA22" i="12"/>
  <c r="UQB22" i="12"/>
  <c r="UQC22" i="12"/>
  <c r="UQD22" i="12"/>
  <c r="UQE22" i="12"/>
  <c r="UQF22" i="12"/>
  <c r="UQG22" i="12"/>
  <c r="UQH22" i="12"/>
  <c r="UQI22" i="12"/>
  <c r="UQJ22" i="12"/>
  <c r="UQK22" i="12"/>
  <c r="UQL22" i="12"/>
  <c r="UQM22" i="12"/>
  <c r="UQN22" i="12"/>
  <c r="UQO22" i="12"/>
  <c r="UQP22" i="12"/>
  <c r="UQQ22" i="12"/>
  <c r="UQR22" i="12"/>
  <c r="UQS22" i="12"/>
  <c r="UQT22" i="12"/>
  <c r="UQU22" i="12"/>
  <c r="UQV22" i="12"/>
  <c r="UQW22" i="12"/>
  <c r="UQX22" i="12"/>
  <c r="UQY22" i="12"/>
  <c r="UQZ22" i="12"/>
  <c r="URA22" i="12"/>
  <c r="URB22" i="12"/>
  <c r="URC22" i="12"/>
  <c r="URD22" i="12"/>
  <c r="URE22" i="12"/>
  <c r="URF22" i="12"/>
  <c r="URG22" i="12"/>
  <c r="URH22" i="12"/>
  <c r="URI22" i="12"/>
  <c r="URJ22" i="12"/>
  <c r="URK22" i="12"/>
  <c r="URL22" i="12"/>
  <c r="URM22" i="12"/>
  <c r="URN22" i="12"/>
  <c r="URO22" i="12"/>
  <c r="URP22" i="12"/>
  <c r="URQ22" i="12"/>
  <c r="URR22" i="12"/>
  <c r="URS22" i="12"/>
  <c r="URT22" i="12"/>
  <c r="URU22" i="12"/>
  <c r="URV22" i="12"/>
  <c r="URW22" i="12"/>
  <c r="URX22" i="12"/>
  <c r="URY22" i="12"/>
  <c r="URZ22" i="12"/>
  <c r="USA22" i="12"/>
  <c r="USB22" i="12"/>
  <c r="USC22" i="12"/>
  <c r="USD22" i="12"/>
  <c r="USE22" i="12"/>
  <c r="USF22" i="12"/>
  <c r="USG22" i="12"/>
  <c r="USH22" i="12"/>
  <c r="USI22" i="12"/>
  <c r="USJ22" i="12"/>
  <c r="USK22" i="12"/>
  <c r="USL22" i="12"/>
  <c r="USM22" i="12"/>
  <c r="USN22" i="12"/>
  <c r="USO22" i="12"/>
  <c r="USP22" i="12"/>
  <c r="USQ22" i="12"/>
  <c r="USR22" i="12"/>
  <c r="USS22" i="12"/>
  <c r="UST22" i="12"/>
  <c r="USU22" i="12"/>
  <c r="USV22" i="12"/>
  <c r="USW22" i="12"/>
  <c r="USX22" i="12"/>
  <c r="USY22" i="12"/>
  <c r="USZ22" i="12"/>
  <c r="UTA22" i="12"/>
  <c r="UTB22" i="12"/>
  <c r="UTC22" i="12"/>
  <c r="UTD22" i="12"/>
  <c r="UTE22" i="12"/>
  <c r="UTF22" i="12"/>
  <c r="UTG22" i="12"/>
  <c r="UTH22" i="12"/>
  <c r="UTI22" i="12"/>
  <c r="UTJ22" i="12"/>
  <c r="UTK22" i="12"/>
  <c r="UTL22" i="12"/>
  <c r="UTM22" i="12"/>
  <c r="UTN22" i="12"/>
  <c r="UTO22" i="12"/>
  <c r="UTP22" i="12"/>
  <c r="UTQ22" i="12"/>
  <c r="UTR22" i="12"/>
  <c r="UTS22" i="12"/>
  <c r="UTT22" i="12"/>
  <c r="UTU22" i="12"/>
  <c r="UTV22" i="12"/>
  <c r="UTW22" i="12"/>
  <c r="UTX22" i="12"/>
  <c r="UTY22" i="12"/>
  <c r="UTZ22" i="12"/>
  <c r="UUA22" i="12"/>
  <c r="UUB22" i="12"/>
  <c r="UUC22" i="12"/>
  <c r="UUD22" i="12"/>
  <c r="UUE22" i="12"/>
  <c r="UUF22" i="12"/>
  <c r="UUG22" i="12"/>
  <c r="UUH22" i="12"/>
  <c r="UUI22" i="12"/>
  <c r="UUJ22" i="12"/>
  <c r="UUK22" i="12"/>
  <c r="UUL22" i="12"/>
  <c r="UUM22" i="12"/>
  <c r="UUN22" i="12"/>
  <c r="UUO22" i="12"/>
  <c r="UUP22" i="12"/>
  <c r="UUQ22" i="12"/>
  <c r="UUR22" i="12"/>
  <c r="UUS22" i="12"/>
  <c r="UUT22" i="12"/>
  <c r="UUU22" i="12"/>
  <c r="UUV22" i="12"/>
  <c r="UUW22" i="12"/>
  <c r="UUX22" i="12"/>
  <c r="UUY22" i="12"/>
  <c r="UUZ22" i="12"/>
  <c r="UVA22" i="12"/>
  <c r="UVB22" i="12"/>
  <c r="UVC22" i="12"/>
  <c r="UVD22" i="12"/>
  <c r="UVE22" i="12"/>
  <c r="UVF22" i="12"/>
  <c r="UVG22" i="12"/>
  <c r="UVH22" i="12"/>
  <c r="UVI22" i="12"/>
  <c r="UVJ22" i="12"/>
  <c r="UVK22" i="12"/>
  <c r="UVL22" i="12"/>
  <c r="UVM22" i="12"/>
  <c r="UVN22" i="12"/>
  <c r="UVO22" i="12"/>
  <c r="UVP22" i="12"/>
  <c r="UVQ22" i="12"/>
  <c r="UVR22" i="12"/>
  <c r="UVS22" i="12"/>
  <c r="UVT22" i="12"/>
  <c r="UVU22" i="12"/>
  <c r="UVV22" i="12"/>
  <c r="UVW22" i="12"/>
  <c r="UVX22" i="12"/>
  <c r="UVY22" i="12"/>
  <c r="UVZ22" i="12"/>
  <c r="UWA22" i="12"/>
  <c r="UWB22" i="12"/>
  <c r="UWC22" i="12"/>
  <c r="UWD22" i="12"/>
  <c r="UWE22" i="12"/>
  <c r="UWF22" i="12"/>
  <c r="UWG22" i="12"/>
  <c r="UWH22" i="12"/>
  <c r="UWI22" i="12"/>
  <c r="UWJ22" i="12"/>
  <c r="UWK22" i="12"/>
  <c r="UWL22" i="12"/>
  <c r="UWM22" i="12"/>
  <c r="UWN22" i="12"/>
  <c r="UWO22" i="12"/>
  <c r="UWP22" i="12"/>
  <c r="UWQ22" i="12"/>
  <c r="UWR22" i="12"/>
  <c r="UWS22" i="12"/>
  <c r="UWT22" i="12"/>
  <c r="UWU22" i="12"/>
  <c r="UWV22" i="12"/>
  <c r="UWW22" i="12"/>
  <c r="UWX22" i="12"/>
  <c r="UWY22" i="12"/>
  <c r="UWZ22" i="12"/>
  <c r="UXA22" i="12"/>
  <c r="UXB22" i="12"/>
  <c r="UXC22" i="12"/>
  <c r="UXD22" i="12"/>
  <c r="UXE22" i="12"/>
  <c r="UXF22" i="12"/>
  <c r="UXG22" i="12"/>
  <c r="UXH22" i="12"/>
  <c r="UXI22" i="12"/>
  <c r="UXJ22" i="12"/>
  <c r="UXK22" i="12"/>
  <c r="UXL22" i="12"/>
  <c r="UXM22" i="12"/>
  <c r="UXN22" i="12"/>
  <c r="UXO22" i="12"/>
  <c r="UXP22" i="12"/>
  <c r="UXQ22" i="12"/>
  <c r="UXR22" i="12"/>
  <c r="UXS22" i="12"/>
  <c r="UXT22" i="12"/>
  <c r="UXU22" i="12"/>
  <c r="UXV22" i="12"/>
  <c r="UXW22" i="12"/>
  <c r="UXX22" i="12"/>
  <c r="UXY22" i="12"/>
  <c r="UXZ22" i="12"/>
  <c r="UYA22" i="12"/>
  <c r="UYB22" i="12"/>
  <c r="UYC22" i="12"/>
  <c r="UYD22" i="12"/>
  <c r="UYE22" i="12"/>
  <c r="UYF22" i="12"/>
  <c r="UYG22" i="12"/>
  <c r="UYH22" i="12"/>
  <c r="UYI22" i="12"/>
  <c r="UYJ22" i="12"/>
  <c r="UYK22" i="12"/>
  <c r="UYL22" i="12"/>
  <c r="UYM22" i="12"/>
  <c r="UYN22" i="12"/>
  <c r="UYO22" i="12"/>
  <c r="UYP22" i="12"/>
  <c r="UYQ22" i="12"/>
  <c r="UYR22" i="12"/>
  <c r="UYS22" i="12"/>
  <c r="UYT22" i="12"/>
  <c r="UYU22" i="12"/>
  <c r="UYV22" i="12"/>
  <c r="UYW22" i="12"/>
  <c r="UYX22" i="12"/>
  <c r="UYY22" i="12"/>
  <c r="UYZ22" i="12"/>
  <c r="UZA22" i="12"/>
  <c r="UZB22" i="12"/>
  <c r="UZC22" i="12"/>
  <c r="UZD22" i="12"/>
  <c r="UZE22" i="12"/>
  <c r="UZF22" i="12"/>
  <c r="UZG22" i="12"/>
  <c r="UZH22" i="12"/>
  <c r="UZI22" i="12"/>
  <c r="UZJ22" i="12"/>
  <c r="UZK22" i="12"/>
  <c r="UZL22" i="12"/>
  <c r="UZM22" i="12"/>
  <c r="UZN22" i="12"/>
  <c r="UZO22" i="12"/>
  <c r="UZP22" i="12"/>
  <c r="UZQ22" i="12"/>
  <c r="UZR22" i="12"/>
  <c r="UZS22" i="12"/>
  <c r="UZT22" i="12"/>
  <c r="UZU22" i="12"/>
  <c r="UZV22" i="12"/>
  <c r="UZW22" i="12"/>
  <c r="UZX22" i="12"/>
  <c r="UZY22" i="12"/>
  <c r="UZZ22" i="12"/>
  <c r="VAA22" i="12"/>
  <c r="VAB22" i="12"/>
  <c r="VAC22" i="12"/>
  <c r="VAD22" i="12"/>
  <c r="VAE22" i="12"/>
  <c r="VAF22" i="12"/>
  <c r="VAG22" i="12"/>
  <c r="VAH22" i="12"/>
  <c r="VAI22" i="12"/>
  <c r="VAJ22" i="12"/>
  <c r="VAK22" i="12"/>
  <c r="VAL22" i="12"/>
  <c r="VAM22" i="12"/>
  <c r="VAN22" i="12"/>
  <c r="VAO22" i="12"/>
  <c r="VAP22" i="12"/>
  <c r="VAQ22" i="12"/>
  <c r="VAR22" i="12"/>
  <c r="VAS22" i="12"/>
  <c r="VAT22" i="12"/>
  <c r="VAU22" i="12"/>
  <c r="VAV22" i="12"/>
  <c r="VAW22" i="12"/>
  <c r="VAX22" i="12"/>
  <c r="VAY22" i="12"/>
  <c r="VAZ22" i="12"/>
  <c r="VBA22" i="12"/>
  <c r="VBB22" i="12"/>
  <c r="VBC22" i="12"/>
  <c r="VBD22" i="12"/>
  <c r="VBE22" i="12"/>
  <c r="VBF22" i="12"/>
  <c r="VBG22" i="12"/>
  <c r="VBH22" i="12"/>
  <c r="VBI22" i="12"/>
  <c r="VBJ22" i="12"/>
  <c r="VBK22" i="12"/>
  <c r="VBL22" i="12"/>
  <c r="VBM22" i="12"/>
  <c r="VBN22" i="12"/>
  <c r="VBO22" i="12"/>
  <c r="VBP22" i="12"/>
  <c r="VBQ22" i="12"/>
  <c r="VBR22" i="12"/>
  <c r="VBS22" i="12"/>
  <c r="VBT22" i="12"/>
  <c r="VBU22" i="12"/>
  <c r="VBV22" i="12"/>
  <c r="VBW22" i="12"/>
  <c r="VBX22" i="12"/>
  <c r="VBY22" i="12"/>
  <c r="VBZ22" i="12"/>
  <c r="VCA22" i="12"/>
  <c r="VCB22" i="12"/>
  <c r="VCC22" i="12"/>
  <c r="VCD22" i="12"/>
  <c r="VCE22" i="12"/>
  <c r="VCF22" i="12"/>
  <c r="VCG22" i="12"/>
  <c r="VCH22" i="12"/>
  <c r="VCI22" i="12"/>
  <c r="VCJ22" i="12"/>
  <c r="VCK22" i="12"/>
  <c r="VCL22" i="12"/>
  <c r="VCM22" i="12"/>
  <c r="VCN22" i="12"/>
  <c r="VCO22" i="12"/>
  <c r="VCP22" i="12"/>
  <c r="VCQ22" i="12"/>
  <c r="VCR22" i="12"/>
  <c r="VCS22" i="12"/>
  <c r="VCT22" i="12"/>
  <c r="VCU22" i="12"/>
  <c r="VCV22" i="12"/>
  <c r="VCW22" i="12"/>
  <c r="VCX22" i="12"/>
  <c r="VCY22" i="12"/>
  <c r="VCZ22" i="12"/>
  <c r="VDA22" i="12"/>
  <c r="VDB22" i="12"/>
  <c r="VDC22" i="12"/>
  <c r="VDD22" i="12"/>
  <c r="VDE22" i="12"/>
  <c r="VDF22" i="12"/>
  <c r="VDG22" i="12"/>
  <c r="VDH22" i="12"/>
  <c r="VDI22" i="12"/>
  <c r="VDJ22" i="12"/>
  <c r="VDK22" i="12"/>
  <c r="VDL22" i="12"/>
  <c r="VDM22" i="12"/>
  <c r="VDN22" i="12"/>
  <c r="VDO22" i="12"/>
  <c r="VDP22" i="12"/>
  <c r="VDQ22" i="12"/>
  <c r="VDR22" i="12"/>
  <c r="VDS22" i="12"/>
  <c r="VDT22" i="12"/>
  <c r="VDU22" i="12"/>
  <c r="VDV22" i="12"/>
  <c r="VDW22" i="12"/>
  <c r="VDX22" i="12"/>
  <c r="VDY22" i="12"/>
  <c r="VDZ22" i="12"/>
  <c r="VEA22" i="12"/>
  <c r="VEB22" i="12"/>
  <c r="VEC22" i="12"/>
  <c r="VED22" i="12"/>
  <c r="VEE22" i="12"/>
  <c r="VEF22" i="12"/>
  <c r="VEG22" i="12"/>
  <c r="VEH22" i="12"/>
  <c r="VEI22" i="12"/>
  <c r="VEJ22" i="12"/>
  <c r="VEK22" i="12"/>
  <c r="VEL22" i="12"/>
  <c r="VEM22" i="12"/>
  <c r="VEN22" i="12"/>
  <c r="VEO22" i="12"/>
  <c r="VEP22" i="12"/>
  <c r="VEQ22" i="12"/>
  <c r="VER22" i="12"/>
  <c r="VES22" i="12"/>
  <c r="VET22" i="12"/>
  <c r="VEU22" i="12"/>
  <c r="VEV22" i="12"/>
  <c r="VEW22" i="12"/>
  <c r="VEX22" i="12"/>
  <c r="VEY22" i="12"/>
  <c r="VEZ22" i="12"/>
  <c r="VFA22" i="12"/>
  <c r="VFB22" i="12"/>
  <c r="VFC22" i="12"/>
  <c r="VFD22" i="12"/>
  <c r="VFE22" i="12"/>
  <c r="VFF22" i="12"/>
  <c r="VFG22" i="12"/>
  <c r="VFH22" i="12"/>
  <c r="VFI22" i="12"/>
  <c r="VFJ22" i="12"/>
  <c r="VFK22" i="12"/>
  <c r="VFL22" i="12"/>
  <c r="VFM22" i="12"/>
  <c r="VFN22" i="12"/>
  <c r="VFO22" i="12"/>
  <c r="VFP22" i="12"/>
  <c r="VFQ22" i="12"/>
  <c r="VFR22" i="12"/>
  <c r="VFS22" i="12"/>
  <c r="VFT22" i="12"/>
  <c r="VFU22" i="12"/>
  <c r="VFV22" i="12"/>
  <c r="VFW22" i="12"/>
  <c r="VFX22" i="12"/>
  <c r="VFY22" i="12"/>
  <c r="VFZ22" i="12"/>
  <c r="VGA22" i="12"/>
  <c r="VGB22" i="12"/>
  <c r="VGC22" i="12"/>
  <c r="VGD22" i="12"/>
  <c r="VGE22" i="12"/>
  <c r="VGF22" i="12"/>
  <c r="VGG22" i="12"/>
  <c r="VGH22" i="12"/>
  <c r="VGI22" i="12"/>
  <c r="VGJ22" i="12"/>
  <c r="VGK22" i="12"/>
  <c r="VGL22" i="12"/>
  <c r="VGM22" i="12"/>
  <c r="VGN22" i="12"/>
  <c r="VGO22" i="12"/>
  <c r="VGP22" i="12"/>
  <c r="VGQ22" i="12"/>
  <c r="VGR22" i="12"/>
  <c r="VGS22" i="12"/>
  <c r="VGT22" i="12"/>
  <c r="VGU22" i="12"/>
  <c r="VGV22" i="12"/>
  <c r="VGW22" i="12"/>
  <c r="VGX22" i="12"/>
  <c r="VGY22" i="12"/>
  <c r="VGZ22" i="12"/>
  <c r="VHA22" i="12"/>
  <c r="VHB22" i="12"/>
  <c r="VHC22" i="12"/>
  <c r="VHD22" i="12"/>
  <c r="VHE22" i="12"/>
  <c r="VHF22" i="12"/>
  <c r="VHG22" i="12"/>
  <c r="VHH22" i="12"/>
  <c r="VHI22" i="12"/>
  <c r="VHJ22" i="12"/>
  <c r="VHK22" i="12"/>
  <c r="VHL22" i="12"/>
  <c r="VHM22" i="12"/>
  <c r="VHN22" i="12"/>
  <c r="VHO22" i="12"/>
  <c r="VHP22" i="12"/>
  <c r="VHQ22" i="12"/>
  <c r="VHR22" i="12"/>
  <c r="VHS22" i="12"/>
  <c r="VHT22" i="12"/>
  <c r="VHU22" i="12"/>
  <c r="VHV22" i="12"/>
  <c r="VHW22" i="12"/>
  <c r="VHX22" i="12"/>
  <c r="VHY22" i="12"/>
  <c r="VHZ22" i="12"/>
  <c r="VIA22" i="12"/>
  <c r="VIB22" i="12"/>
  <c r="VIC22" i="12"/>
  <c r="VID22" i="12"/>
  <c r="VIE22" i="12"/>
  <c r="VIF22" i="12"/>
  <c r="VIG22" i="12"/>
  <c r="VIH22" i="12"/>
  <c r="VII22" i="12"/>
  <c r="VIJ22" i="12"/>
  <c r="VIK22" i="12"/>
  <c r="VIL22" i="12"/>
  <c r="VIM22" i="12"/>
  <c r="VIN22" i="12"/>
  <c r="VIO22" i="12"/>
  <c r="VIP22" i="12"/>
  <c r="VIQ22" i="12"/>
  <c r="VIR22" i="12"/>
  <c r="VIS22" i="12"/>
  <c r="VIT22" i="12"/>
  <c r="VIU22" i="12"/>
  <c r="VIV22" i="12"/>
  <c r="VIW22" i="12"/>
  <c r="VIX22" i="12"/>
  <c r="VIY22" i="12"/>
  <c r="VIZ22" i="12"/>
  <c r="VJA22" i="12"/>
  <c r="VJB22" i="12"/>
  <c r="VJC22" i="12"/>
  <c r="VJD22" i="12"/>
  <c r="VJE22" i="12"/>
  <c r="VJF22" i="12"/>
  <c r="VJG22" i="12"/>
  <c r="VJH22" i="12"/>
  <c r="VJI22" i="12"/>
  <c r="VJJ22" i="12"/>
  <c r="VJK22" i="12"/>
  <c r="VJL22" i="12"/>
  <c r="VJM22" i="12"/>
  <c r="VJN22" i="12"/>
  <c r="VJO22" i="12"/>
  <c r="VJP22" i="12"/>
  <c r="VJQ22" i="12"/>
  <c r="VJR22" i="12"/>
  <c r="VJS22" i="12"/>
  <c r="VJT22" i="12"/>
  <c r="VJU22" i="12"/>
  <c r="VJV22" i="12"/>
  <c r="VJW22" i="12"/>
  <c r="VJX22" i="12"/>
  <c r="VJY22" i="12"/>
  <c r="VJZ22" i="12"/>
  <c r="VKA22" i="12"/>
  <c r="VKB22" i="12"/>
  <c r="VKC22" i="12"/>
  <c r="VKD22" i="12"/>
  <c r="VKE22" i="12"/>
  <c r="VKF22" i="12"/>
  <c r="VKG22" i="12"/>
  <c r="VKH22" i="12"/>
  <c r="VKI22" i="12"/>
  <c r="VKJ22" i="12"/>
  <c r="VKK22" i="12"/>
  <c r="VKL22" i="12"/>
  <c r="VKM22" i="12"/>
  <c r="VKN22" i="12"/>
  <c r="VKO22" i="12"/>
  <c r="VKP22" i="12"/>
  <c r="VKQ22" i="12"/>
  <c r="VKR22" i="12"/>
  <c r="VKS22" i="12"/>
  <c r="VKT22" i="12"/>
  <c r="VKU22" i="12"/>
  <c r="VKV22" i="12"/>
  <c r="VKW22" i="12"/>
  <c r="VKX22" i="12"/>
  <c r="VKY22" i="12"/>
  <c r="VKZ22" i="12"/>
  <c r="VLA22" i="12"/>
  <c r="VLB22" i="12"/>
  <c r="VLC22" i="12"/>
  <c r="VLD22" i="12"/>
  <c r="VLE22" i="12"/>
  <c r="VLF22" i="12"/>
  <c r="VLG22" i="12"/>
  <c r="VLH22" i="12"/>
  <c r="VLI22" i="12"/>
  <c r="VLJ22" i="12"/>
  <c r="VLK22" i="12"/>
  <c r="VLL22" i="12"/>
  <c r="VLM22" i="12"/>
  <c r="VLN22" i="12"/>
  <c r="VLO22" i="12"/>
  <c r="VLP22" i="12"/>
  <c r="VLQ22" i="12"/>
  <c r="VLR22" i="12"/>
  <c r="VLS22" i="12"/>
  <c r="VLT22" i="12"/>
  <c r="VLU22" i="12"/>
  <c r="VLV22" i="12"/>
  <c r="VLW22" i="12"/>
  <c r="VLX22" i="12"/>
  <c r="VLY22" i="12"/>
  <c r="VLZ22" i="12"/>
  <c r="VMA22" i="12"/>
  <c r="VMB22" i="12"/>
  <c r="VMC22" i="12"/>
  <c r="VMD22" i="12"/>
  <c r="VME22" i="12"/>
  <c r="VMF22" i="12"/>
  <c r="VMG22" i="12"/>
  <c r="VMH22" i="12"/>
  <c r="VMI22" i="12"/>
  <c r="VMJ22" i="12"/>
  <c r="VMK22" i="12"/>
  <c r="VML22" i="12"/>
  <c r="VMM22" i="12"/>
  <c r="VMN22" i="12"/>
  <c r="VMO22" i="12"/>
  <c r="VMP22" i="12"/>
  <c r="VMQ22" i="12"/>
  <c r="VMR22" i="12"/>
  <c r="VMS22" i="12"/>
  <c r="VMT22" i="12"/>
  <c r="VMU22" i="12"/>
  <c r="VMV22" i="12"/>
  <c r="VMW22" i="12"/>
  <c r="VMX22" i="12"/>
  <c r="VMY22" i="12"/>
  <c r="VMZ22" i="12"/>
  <c r="VNA22" i="12"/>
  <c r="VNB22" i="12"/>
  <c r="VNC22" i="12"/>
  <c r="VND22" i="12"/>
  <c r="VNE22" i="12"/>
  <c r="VNF22" i="12"/>
  <c r="VNG22" i="12"/>
  <c r="VNH22" i="12"/>
  <c r="VNI22" i="12"/>
  <c r="VNJ22" i="12"/>
  <c r="VNK22" i="12"/>
  <c r="VNL22" i="12"/>
  <c r="VNM22" i="12"/>
  <c r="VNN22" i="12"/>
  <c r="VNO22" i="12"/>
  <c r="VNP22" i="12"/>
  <c r="VNQ22" i="12"/>
  <c r="VNR22" i="12"/>
  <c r="VNS22" i="12"/>
  <c r="VNT22" i="12"/>
  <c r="VNU22" i="12"/>
  <c r="VNV22" i="12"/>
  <c r="VNW22" i="12"/>
  <c r="VNX22" i="12"/>
  <c r="VNY22" i="12"/>
  <c r="VNZ22" i="12"/>
  <c r="VOA22" i="12"/>
  <c r="VOB22" i="12"/>
  <c r="VOC22" i="12"/>
  <c r="VOD22" i="12"/>
  <c r="VOE22" i="12"/>
  <c r="VOF22" i="12"/>
  <c r="VOG22" i="12"/>
  <c r="VOH22" i="12"/>
  <c r="VOI22" i="12"/>
  <c r="VOJ22" i="12"/>
  <c r="VOK22" i="12"/>
  <c r="VOL22" i="12"/>
  <c r="VOM22" i="12"/>
  <c r="VON22" i="12"/>
  <c r="VOO22" i="12"/>
  <c r="VOP22" i="12"/>
  <c r="VOQ22" i="12"/>
  <c r="VOR22" i="12"/>
  <c r="VOS22" i="12"/>
  <c r="VOT22" i="12"/>
  <c r="VOU22" i="12"/>
  <c r="VOV22" i="12"/>
  <c r="VOW22" i="12"/>
  <c r="VOX22" i="12"/>
  <c r="VOY22" i="12"/>
  <c r="VOZ22" i="12"/>
  <c r="VPA22" i="12"/>
  <c r="VPB22" i="12"/>
  <c r="VPC22" i="12"/>
  <c r="VPD22" i="12"/>
  <c r="VPE22" i="12"/>
  <c r="VPF22" i="12"/>
  <c r="VPG22" i="12"/>
  <c r="VPH22" i="12"/>
  <c r="VPI22" i="12"/>
  <c r="VPJ22" i="12"/>
  <c r="VPK22" i="12"/>
  <c r="VPL22" i="12"/>
  <c r="VPM22" i="12"/>
  <c r="VPN22" i="12"/>
  <c r="VPO22" i="12"/>
  <c r="VPP22" i="12"/>
  <c r="VPQ22" i="12"/>
  <c r="VPR22" i="12"/>
  <c r="VPS22" i="12"/>
  <c r="VPT22" i="12"/>
  <c r="VPU22" i="12"/>
  <c r="VPV22" i="12"/>
  <c r="VPW22" i="12"/>
  <c r="VPX22" i="12"/>
  <c r="VPY22" i="12"/>
  <c r="VPZ22" i="12"/>
  <c r="VQA22" i="12"/>
  <c r="VQB22" i="12"/>
  <c r="VQC22" i="12"/>
  <c r="VQD22" i="12"/>
  <c r="VQE22" i="12"/>
  <c r="VQF22" i="12"/>
  <c r="VQG22" i="12"/>
  <c r="VQH22" i="12"/>
  <c r="VQI22" i="12"/>
  <c r="VQJ22" i="12"/>
  <c r="VQK22" i="12"/>
  <c r="VQL22" i="12"/>
  <c r="VQM22" i="12"/>
  <c r="VQN22" i="12"/>
  <c r="VQO22" i="12"/>
  <c r="VQP22" i="12"/>
  <c r="VQQ22" i="12"/>
  <c r="VQR22" i="12"/>
  <c r="VQS22" i="12"/>
  <c r="VQT22" i="12"/>
  <c r="VQU22" i="12"/>
  <c r="VQV22" i="12"/>
  <c r="VQW22" i="12"/>
  <c r="VQX22" i="12"/>
  <c r="VQY22" i="12"/>
  <c r="VQZ22" i="12"/>
  <c r="VRA22" i="12"/>
  <c r="VRB22" i="12"/>
  <c r="VRC22" i="12"/>
  <c r="VRD22" i="12"/>
  <c r="VRE22" i="12"/>
  <c r="VRF22" i="12"/>
  <c r="VRG22" i="12"/>
  <c r="VRH22" i="12"/>
  <c r="VRI22" i="12"/>
  <c r="VRJ22" i="12"/>
  <c r="VRK22" i="12"/>
  <c r="VRL22" i="12"/>
  <c r="VRM22" i="12"/>
  <c r="VRN22" i="12"/>
  <c r="VRO22" i="12"/>
  <c r="VRP22" i="12"/>
  <c r="VRQ22" i="12"/>
  <c r="VRR22" i="12"/>
  <c r="VRS22" i="12"/>
  <c r="VRT22" i="12"/>
  <c r="VRU22" i="12"/>
  <c r="VRV22" i="12"/>
  <c r="VRW22" i="12"/>
  <c r="VRX22" i="12"/>
  <c r="VRY22" i="12"/>
  <c r="VRZ22" i="12"/>
  <c r="VSA22" i="12"/>
  <c r="VSB22" i="12"/>
  <c r="VSC22" i="12"/>
  <c r="VSD22" i="12"/>
  <c r="VSE22" i="12"/>
  <c r="VSF22" i="12"/>
  <c r="VSG22" i="12"/>
  <c r="VSH22" i="12"/>
  <c r="VSI22" i="12"/>
  <c r="VSJ22" i="12"/>
  <c r="VSK22" i="12"/>
  <c r="VSL22" i="12"/>
  <c r="VSM22" i="12"/>
  <c r="VSN22" i="12"/>
  <c r="VSO22" i="12"/>
  <c r="VSP22" i="12"/>
  <c r="VSQ22" i="12"/>
  <c r="VSR22" i="12"/>
  <c r="VSS22" i="12"/>
  <c r="VST22" i="12"/>
  <c r="VSU22" i="12"/>
  <c r="VSV22" i="12"/>
  <c r="VSW22" i="12"/>
  <c r="VSX22" i="12"/>
  <c r="VSY22" i="12"/>
  <c r="VSZ22" i="12"/>
  <c r="VTA22" i="12"/>
  <c r="VTB22" i="12"/>
  <c r="VTC22" i="12"/>
  <c r="VTD22" i="12"/>
  <c r="VTE22" i="12"/>
  <c r="VTF22" i="12"/>
  <c r="VTG22" i="12"/>
  <c r="VTH22" i="12"/>
  <c r="VTI22" i="12"/>
  <c r="VTJ22" i="12"/>
  <c r="VTK22" i="12"/>
  <c r="VTL22" i="12"/>
  <c r="VTM22" i="12"/>
  <c r="VTN22" i="12"/>
  <c r="VTO22" i="12"/>
  <c r="VTP22" i="12"/>
  <c r="VTQ22" i="12"/>
  <c r="VTR22" i="12"/>
  <c r="VTS22" i="12"/>
  <c r="VTT22" i="12"/>
  <c r="VTU22" i="12"/>
  <c r="VTV22" i="12"/>
  <c r="VTW22" i="12"/>
  <c r="VTX22" i="12"/>
  <c r="VTY22" i="12"/>
  <c r="VTZ22" i="12"/>
  <c r="VUA22" i="12"/>
  <c r="VUB22" i="12"/>
  <c r="VUC22" i="12"/>
  <c r="VUD22" i="12"/>
  <c r="VUE22" i="12"/>
  <c r="VUF22" i="12"/>
  <c r="VUG22" i="12"/>
  <c r="VUH22" i="12"/>
  <c r="VUI22" i="12"/>
  <c r="VUJ22" i="12"/>
  <c r="VUK22" i="12"/>
  <c r="VUL22" i="12"/>
  <c r="VUM22" i="12"/>
  <c r="VUN22" i="12"/>
  <c r="VUO22" i="12"/>
  <c r="VUP22" i="12"/>
  <c r="VUQ22" i="12"/>
  <c r="VUR22" i="12"/>
  <c r="VUS22" i="12"/>
  <c r="VUT22" i="12"/>
  <c r="VUU22" i="12"/>
  <c r="VUV22" i="12"/>
  <c r="VUW22" i="12"/>
  <c r="VUX22" i="12"/>
  <c r="VUY22" i="12"/>
  <c r="VUZ22" i="12"/>
  <c r="VVA22" i="12"/>
  <c r="VVB22" i="12"/>
  <c r="VVC22" i="12"/>
  <c r="VVD22" i="12"/>
  <c r="VVE22" i="12"/>
  <c r="VVF22" i="12"/>
  <c r="VVG22" i="12"/>
  <c r="VVH22" i="12"/>
  <c r="VVI22" i="12"/>
  <c r="VVJ22" i="12"/>
  <c r="VVK22" i="12"/>
  <c r="VVL22" i="12"/>
  <c r="VVM22" i="12"/>
  <c r="VVN22" i="12"/>
  <c r="VVO22" i="12"/>
  <c r="VVP22" i="12"/>
  <c r="VVQ22" i="12"/>
  <c r="VVR22" i="12"/>
  <c r="VVS22" i="12"/>
  <c r="VVT22" i="12"/>
  <c r="VVU22" i="12"/>
  <c r="VVV22" i="12"/>
  <c r="VVW22" i="12"/>
  <c r="VVX22" i="12"/>
  <c r="VVY22" i="12"/>
  <c r="VVZ22" i="12"/>
  <c r="VWA22" i="12"/>
  <c r="VWB22" i="12"/>
  <c r="VWC22" i="12"/>
  <c r="VWD22" i="12"/>
  <c r="VWE22" i="12"/>
  <c r="VWF22" i="12"/>
  <c r="VWG22" i="12"/>
  <c r="VWH22" i="12"/>
  <c r="VWI22" i="12"/>
  <c r="VWJ22" i="12"/>
  <c r="VWK22" i="12"/>
  <c r="VWL22" i="12"/>
  <c r="VWM22" i="12"/>
  <c r="VWN22" i="12"/>
  <c r="VWO22" i="12"/>
  <c r="VWP22" i="12"/>
  <c r="VWQ22" i="12"/>
  <c r="VWR22" i="12"/>
  <c r="VWS22" i="12"/>
  <c r="VWT22" i="12"/>
  <c r="VWU22" i="12"/>
  <c r="VWV22" i="12"/>
  <c r="VWW22" i="12"/>
  <c r="VWX22" i="12"/>
  <c r="VWY22" i="12"/>
  <c r="VWZ22" i="12"/>
  <c r="VXA22" i="12"/>
  <c r="VXB22" i="12"/>
  <c r="VXC22" i="12"/>
  <c r="VXD22" i="12"/>
  <c r="VXE22" i="12"/>
  <c r="VXF22" i="12"/>
  <c r="VXG22" i="12"/>
  <c r="VXH22" i="12"/>
  <c r="VXI22" i="12"/>
  <c r="VXJ22" i="12"/>
  <c r="VXK22" i="12"/>
  <c r="VXL22" i="12"/>
  <c r="VXM22" i="12"/>
  <c r="VXN22" i="12"/>
  <c r="VXO22" i="12"/>
  <c r="VXP22" i="12"/>
  <c r="VXQ22" i="12"/>
  <c r="VXR22" i="12"/>
  <c r="VXS22" i="12"/>
  <c r="VXT22" i="12"/>
  <c r="VXU22" i="12"/>
  <c r="VXV22" i="12"/>
  <c r="VXW22" i="12"/>
  <c r="VXX22" i="12"/>
  <c r="VXY22" i="12"/>
  <c r="VXZ22" i="12"/>
  <c r="VYA22" i="12"/>
  <c r="VYB22" i="12"/>
  <c r="VYC22" i="12"/>
  <c r="VYD22" i="12"/>
  <c r="VYE22" i="12"/>
  <c r="VYF22" i="12"/>
  <c r="VYG22" i="12"/>
  <c r="VYH22" i="12"/>
  <c r="VYI22" i="12"/>
  <c r="VYJ22" i="12"/>
  <c r="VYK22" i="12"/>
  <c r="VYL22" i="12"/>
  <c r="VYM22" i="12"/>
  <c r="VYN22" i="12"/>
  <c r="VYO22" i="12"/>
  <c r="VYP22" i="12"/>
  <c r="VYQ22" i="12"/>
  <c r="VYR22" i="12"/>
  <c r="VYS22" i="12"/>
  <c r="VYT22" i="12"/>
  <c r="VYU22" i="12"/>
  <c r="VYV22" i="12"/>
  <c r="VYW22" i="12"/>
  <c r="VYX22" i="12"/>
  <c r="VYY22" i="12"/>
  <c r="VYZ22" i="12"/>
  <c r="VZA22" i="12"/>
  <c r="VZB22" i="12"/>
  <c r="VZC22" i="12"/>
  <c r="VZD22" i="12"/>
  <c r="VZE22" i="12"/>
  <c r="VZF22" i="12"/>
  <c r="VZG22" i="12"/>
  <c r="VZH22" i="12"/>
  <c r="VZI22" i="12"/>
  <c r="VZJ22" i="12"/>
  <c r="VZK22" i="12"/>
  <c r="VZL22" i="12"/>
  <c r="VZM22" i="12"/>
  <c r="VZN22" i="12"/>
  <c r="VZO22" i="12"/>
  <c r="VZP22" i="12"/>
  <c r="VZQ22" i="12"/>
  <c r="VZR22" i="12"/>
  <c r="VZS22" i="12"/>
  <c r="VZT22" i="12"/>
  <c r="VZU22" i="12"/>
  <c r="VZV22" i="12"/>
  <c r="VZW22" i="12"/>
  <c r="VZX22" i="12"/>
  <c r="VZY22" i="12"/>
  <c r="VZZ22" i="12"/>
  <c r="WAA22" i="12"/>
  <c r="WAB22" i="12"/>
  <c r="WAC22" i="12"/>
  <c r="WAD22" i="12"/>
  <c r="WAE22" i="12"/>
  <c r="WAF22" i="12"/>
  <c r="WAG22" i="12"/>
  <c r="WAH22" i="12"/>
  <c r="WAI22" i="12"/>
  <c r="WAJ22" i="12"/>
  <c r="WAK22" i="12"/>
  <c r="WAL22" i="12"/>
  <c r="WAM22" i="12"/>
  <c r="WAN22" i="12"/>
  <c r="WAO22" i="12"/>
  <c r="WAP22" i="12"/>
  <c r="WAQ22" i="12"/>
  <c r="WAR22" i="12"/>
  <c r="WAS22" i="12"/>
  <c r="WAT22" i="12"/>
  <c r="WAU22" i="12"/>
  <c r="WAV22" i="12"/>
  <c r="WAW22" i="12"/>
  <c r="WAX22" i="12"/>
  <c r="WAY22" i="12"/>
  <c r="WAZ22" i="12"/>
  <c r="WBA22" i="12"/>
  <c r="WBB22" i="12"/>
  <c r="WBC22" i="12"/>
  <c r="WBD22" i="12"/>
  <c r="WBE22" i="12"/>
  <c r="WBF22" i="12"/>
  <c r="WBG22" i="12"/>
  <c r="WBH22" i="12"/>
  <c r="WBI22" i="12"/>
  <c r="WBJ22" i="12"/>
  <c r="WBK22" i="12"/>
  <c r="WBL22" i="12"/>
  <c r="WBM22" i="12"/>
  <c r="WBN22" i="12"/>
  <c r="WBO22" i="12"/>
  <c r="WBP22" i="12"/>
  <c r="WBQ22" i="12"/>
  <c r="WBR22" i="12"/>
  <c r="WBS22" i="12"/>
  <c r="WBT22" i="12"/>
  <c r="WBU22" i="12"/>
  <c r="WBV22" i="12"/>
  <c r="WBW22" i="12"/>
  <c r="WBX22" i="12"/>
  <c r="WBY22" i="12"/>
  <c r="WBZ22" i="12"/>
  <c r="WCA22" i="12"/>
  <c r="WCB22" i="12"/>
  <c r="WCC22" i="12"/>
  <c r="WCD22" i="12"/>
  <c r="WCE22" i="12"/>
  <c r="WCF22" i="12"/>
  <c r="WCG22" i="12"/>
  <c r="WCH22" i="12"/>
  <c r="WCI22" i="12"/>
  <c r="WCJ22" i="12"/>
  <c r="WCK22" i="12"/>
  <c r="WCL22" i="12"/>
  <c r="WCM22" i="12"/>
  <c r="WCN22" i="12"/>
  <c r="WCO22" i="12"/>
  <c r="WCP22" i="12"/>
  <c r="WCQ22" i="12"/>
  <c r="WCR22" i="12"/>
  <c r="WCS22" i="12"/>
  <c r="WCT22" i="12"/>
  <c r="WCU22" i="12"/>
  <c r="WCV22" i="12"/>
  <c r="WCW22" i="12"/>
  <c r="WCX22" i="12"/>
  <c r="WCY22" i="12"/>
  <c r="WCZ22" i="12"/>
  <c r="WDA22" i="12"/>
  <c r="WDB22" i="12"/>
  <c r="WDC22" i="12"/>
  <c r="WDD22" i="12"/>
  <c r="WDE22" i="12"/>
  <c r="WDF22" i="12"/>
  <c r="WDG22" i="12"/>
  <c r="WDH22" i="12"/>
  <c r="WDI22" i="12"/>
  <c r="WDJ22" i="12"/>
  <c r="WDK22" i="12"/>
  <c r="WDL22" i="12"/>
  <c r="WDM22" i="12"/>
  <c r="WDN22" i="12"/>
  <c r="WDO22" i="12"/>
  <c r="WDP22" i="12"/>
  <c r="WDQ22" i="12"/>
  <c r="WDR22" i="12"/>
  <c r="WDS22" i="12"/>
  <c r="WDT22" i="12"/>
  <c r="WDU22" i="12"/>
  <c r="WDV22" i="12"/>
  <c r="WDW22" i="12"/>
  <c r="WDX22" i="12"/>
  <c r="WDY22" i="12"/>
  <c r="WDZ22" i="12"/>
  <c r="WEA22" i="12"/>
  <c r="WEB22" i="12"/>
  <c r="WEC22" i="12"/>
  <c r="WED22" i="12"/>
  <c r="WEE22" i="12"/>
  <c r="WEF22" i="12"/>
  <c r="WEG22" i="12"/>
  <c r="WEH22" i="12"/>
  <c r="WEI22" i="12"/>
  <c r="WEJ22" i="12"/>
  <c r="WEK22" i="12"/>
  <c r="WEL22" i="12"/>
  <c r="WEM22" i="12"/>
  <c r="WEN22" i="12"/>
  <c r="WEO22" i="12"/>
  <c r="WEP22" i="12"/>
  <c r="WEQ22" i="12"/>
  <c r="WER22" i="12"/>
  <c r="WES22" i="12"/>
  <c r="WET22" i="12"/>
  <c r="WEU22" i="12"/>
  <c r="WEV22" i="12"/>
  <c r="WEW22" i="12"/>
  <c r="WEX22" i="12"/>
  <c r="WEY22" i="12"/>
  <c r="WEZ22" i="12"/>
  <c r="WFA22" i="12"/>
  <c r="WFB22" i="12"/>
  <c r="WFC22" i="12"/>
  <c r="WFD22" i="12"/>
  <c r="WFE22" i="12"/>
  <c r="WFF22" i="12"/>
  <c r="WFG22" i="12"/>
  <c r="WFH22" i="12"/>
  <c r="WFI22" i="12"/>
  <c r="WFJ22" i="12"/>
  <c r="WFK22" i="12"/>
  <c r="WFL22" i="12"/>
  <c r="WFM22" i="12"/>
  <c r="WFN22" i="12"/>
  <c r="WFO22" i="12"/>
  <c r="WFP22" i="12"/>
  <c r="WFQ22" i="12"/>
  <c r="WFR22" i="12"/>
  <c r="WFS22" i="12"/>
  <c r="WFT22" i="12"/>
  <c r="WFU22" i="12"/>
  <c r="WFV22" i="12"/>
  <c r="WFW22" i="12"/>
  <c r="WFX22" i="12"/>
  <c r="WFY22" i="12"/>
  <c r="WFZ22" i="12"/>
  <c r="WGA22" i="12"/>
  <c r="WGB22" i="12"/>
  <c r="WGC22" i="12"/>
  <c r="WGD22" i="12"/>
  <c r="WGE22" i="12"/>
  <c r="WGF22" i="12"/>
  <c r="WGG22" i="12"/>
  <c r="WGH22" i="12"/>
  <c r="WGI22" i="12"/>
  <c r="WGJ22" i="12"/>
  <c r="WGK22" i="12"/>
  <c r="WGL22" i="12"/>
  <c r="WGM22" i="12"/>
  <c r="WGN22" i="12"/>
  <c r="WGO22" i="12"/>
  <c r="WGP22" i="12"/>
  <c r="WGQ22" i="12"/>
  <c r="WGR22" i="12"/>
  <c r="WGS22" i="12"/>
  <c r="WGT22" i="12"/>
  <c r="WGU22" i="12"/>
  <c r="WGV22" i="12"/>
  <c r="WGW22" i="12"/>
  <c r="WGX22" i="12"/>
  <c r="WGY22" i="12"/>
  <c r="WGZ22" i="12"/>
  <c r="WHA22" i="12"/>
  <c r="WHB22" i="12"/>
  <c r="WHC22" i="12"/>
  <c r="WHD22" i="12"/>
  <c r="WHE22" i="12"/>
  <c r="WHF22" i="12"/>
  <c r="WHG22" i="12"/>
  <c r="WHH22" i="12"/>
  <c r="WHI22" i="12"/>
  <c r="WHJ22" i="12"/>
  <c r="WHK22" i="12"/>
  <c r="WHL22" i="12"/>
  <c r="WHM22" i="12"/>
  <c r="WHN22" i="12"/>
  <c r="WHO22" i="12"/>
  <c r="WHP22" i="12"/>
  <c r="WHQ22" i="12"/>
  <c r="WHR22" i="12"/>
  <c r="WHS22" i="12"/>
  <c r="WHT22" i="12"/>
  <c r="WHU22" i="12"/>
  <c r="WHV22" i="12"/>
  <c r="WHW22" i="12"/>
  <c r="WHX22" i="12"/>
  <c r="WHY22" i="12"/>
  <c r="WHZ22" i="12"/>
  <c r="WIA22" i="12"/>
  <c r="WIB22" i="12"/>
  <c r="WIC22" i="12"/>
  <c r="WID22" i="12"/>
  <c r="WIE22" i="12"/>
  <c r="WIF22" i="12"/>
  <c r="WIG22" i="12"/>
  <c r="WIH22" i="12"/>
  <c r="WII22" i="12"/>
  <c r="WIJ22" i="12"/>
  <c r="WIK22" i="12"/>
  <c r="WIL22" i="12"/>
  <c r="WIM22" i="12"/>
  <c r="WIN22" i="12"/>
  <c r="WIO22" i="12"/>
  <c r="WIP22" i="12"/>
  <c r="WIQ22" i="12"/>
  <c r="WIR22" i="12"/>
  <c r="WIS22" i="12"/>
  <c r="WIT22" i="12"/>
  <c r="WIU22" i="12"/>
  <c r="WIV22" i="12"/>
  <c r="WIW22" i="12"/>
  <c r="WIX22" i="12"/>
  <c r="WIY22" i="12"/>
  <c r="WIZ22" i="12"/>
  <c r="WJA22" i="12"/>
  <c r="WJB22" i="12"/>
  <c r="WJC22" i="12"/>
  <c r="WJD22" i="12"/>
  <c r="WJE22" i="12"/>
  <c r="WJF22" i="12"/>
  <c r="WJG22" i="12"/>
  <c r="WJH22" i="12"/>
  <c r="WJI22" i="12"/>
  <c r="WJJ22" i="12"/>
  <c r="WJK22" i="12"/>
  <c r="WJL22" i="12"/>
  <c r="WJM22" i="12"/>
  <c r="WJN22" i="12"/>
  <c r="WJO22" i="12"/>
  <c r="WJP22" i="12"/>
  <c r="WJQ22" i="12"/>
  <c r="WJR22" i="12"/>
  <c r="WJS22" i="12"/>
  <c r="WJT22" i="12"/>
  <c r="WJU22" i="12"/>
  <c r="WJV22" i="12"/>
  <c r="WJW22" i="12"/>
  <c r="WJX22" i="12"/>
  <c r="WJY22" i="12"/>
  <c r="WJZ22" i="12"/>
  <c r="WKA22" i="12"/>
  <c r="WKB22" i="12"/>
  <c r="WKC22" i="12"/>
  <c r="WKD22" i="12"/>
  <c r="WKE22" i="12"/>
  <c r="WKF22" i="12"/>
  <c r="WKG22" i="12"/>
  <c r="WKH22" i="12"/>
  <c r="WKI22" i="12"/>
  <c r="WKJ22" i="12"/>
  <c r="WKK22" i="12"/>
  <c r="WKL22" i="12"/>
  <c r="WKM22" i="12"/>
  <c r="WKN22" i="12"/>
  <c r="WKO22" i="12"/>
  <c r="WKP22" i="12"/>
  <c r="WKQ22" i="12"/>
  <c r="WKR22" i="12"/>
  <c r="WKS22" i="12"/>
  <c r="WKT22" i="12"/>
  <c r="WKU22" i="12"/>
  <c r="WKV22" i="12"/>
  <c r="WKW22" i="12"/>
  <c r="WKX22" i="12"/>
  <c r="WKY22" i="12"/>
  <c r="WKZ22" i="12"/>
  <c r="WLA22" i="12"/>
  <c r="WLB22" i="12"/>
  <c r="WLC22" i="12"/>
  <c r="WLD22" i="12"/>
  <c r="WLE22" i="12"/>
  <c r="WLF22" i="12"/>
  <c r="WLG22" i="12"/>
  <c r="WLH22" i="12"/>
  <c r="WLI22" i="12"/>
  <c r="WLJ22" i="12"/>
  <c r="WLK22" i="12"/>
  <c r="WLL22" i="12"/>
  <c r="WLM22" i="12"/>
  <c r="WLN22" i="12"/>
  <c r="WLO22" i="12"/>
  <c r="WLP22" i="12"/>
  <c r="WLQ22" i="12"/>
  <c r="WLR22" i="12"/>
  <c r="WLS22" i="12"/>
  <c r="WLT22" i="12"/>
  <c r="WLU22" i="12"/>
  <c r="WLV22" i="12"/>
  <c r="WLW22" i="12"/>
  <c r="WLX22" i="12"/>
  <c r="WLY22" i="12"/>
  <c r="WLZ22" i="12"/>
  <c r="WMA22" i="12"/>
  <c r="WMB22" i="12"/>
  <c r="WMC22" i="12"/>
  <c r="WMD22" i="12"/>
  <c r="WME22" i="12"/>
  <c r="WMF22" i="12"/>
  <c r="WMG22" i="12"/>
  <c r="WMH22" i="12"/>
  <c r="WMI22" i="12"/>
  <c r="WMJ22" i="12"/>
  <c r="WMK22" i="12"/>
  <c r="WML22" i="12"/>
  <c r="WMM22" i="12"/>
  <c r="WMN22" i="12"/>
  <c r="WMO22" i="12"/>
  <c r="WMP22" i="12"/>
  <c r="WMQ22" i="12"/>
  <c r="WMR22" i="12"/>
  <c r="WMS22" i="12"/>
  <c r="WMT22" i="12"/>
  <c r="WMU22" i="12"/>
  <c r="WMV22" i="12"/>
  <c r="WMW22" i="12"/>
  <c r="WMX22" i="12"/>
  <c r="WMY22" i="12"/>
  <c r="WMZ22" i="12"/>
  <c r="WNA22" i="12"/>
  <c r="WNB22" i="12"/>
  <c r="WNC22" i="12"/>
  <c r="WND22" i="12"/>
  <c r="WNE22" i="12"/>
  <c r="WNF22" i="12"/>
  <c r="WNG22" i="12"/>
  <c r="WNH22" i="12"/>
  <c r="WNI22" i="12"/>
  <c r="WNJ22" i="12"/>
  <c r="WNK22" i="12"/>
  <c r="WNL22" i="12"/>
  <c r="WNM22" i="12"/>
  <c r="WNN22" i="12"/>
  <c r="WNO22" i="12"/>
  <c r="WNP22" i="12"/>
  <c r="WNQ22" i="12"/>
  <c r="WNR22" i="12"/>
  <c r="WNS22" i="12"/>
  <c r="WNT22" i="12"/>
  <c r="WNU22" i="12"/>
  <c r="WNV22" i="12"/>
  <c r="WNW22" i="12"/>
  <c r="WNX22" i="12"/>
  <c r="WNY22" i="12"/>
  <c r="WNZ22" i="12"/>
  <c r="WOA22" i="12"/>
  <c r="WOB22" i="12"/>
  <c r="WOC22" i="12"/>
  <c r="WOD22" i="12"/>
  <c r="WOE22" i="12"/>
  <c r="WOF22" i="12"/>
  <c r="WOG22" i="12"/>
  <c r="WOH22" i="12"/>
  <c r="WOI22" i="12"/>
  <c r="WOJ22" i="12"/>
  <c r="WOK22" i="12"/>
  <c r="WOL22" i="12"/>
  <c r="WOM22" i="12"/>
  <c r="WON22" i="12"/>
  <c r="WOO22" i="12"/>
  <c r="WOP22" i="12"/>
  <c r="WOQ22" i="12"/>
  <c r="WOR22" i="12"/>
  <c r="WOS22" i="12"/>
  <c r="WOT22" i="12"/>
  <c r="WOU22" i="12"/>
  <c r="WOV22" i="12"/>
  <c r="WOW22" i="12"/>
  <c r="WOX22" i="12"/>
  <c r="WOY22" i="12"/>
  <c r="WOZ22" i="12"/>
  <c r="WPA22" i="12"/>
  <c r="WPB22" i="12"/>
  <c r="WPC22" i="12"/>
  <c r="WPD22" i="12"/>
  <c r="WPE22" i="12"/>
  <c r="WPF22" i="12"/>
  <c r="WPG22" i="12"/>
  <c r="WPH22" i="12"/>
  <c r="WPI22" i="12"/>
  <c r="WPJ22" i="12"/>
  <c r="WPK22" i="12"/>
  <c r="WPL22" i="12"/>
  <c r="WPM22" i="12"/>
  <c r="WPN22" i="12"/>
  <c r="WPO22" i="12"/>
  <c r="WPP22" i="12"/>
  <c r="WPQ22" i="12"/>
  <c r="WPR22" i="12"/>
  <c r="WPS22" i="12"/>
  <c r="WPT22" i="12"/>
  <c r="WPU22" i="12"/>
  <c r="WPV22" i="12"/>
  <c r="WPW22" i="12"/>
  <c r="WPX22" i="12"/>
  <c r="WPY22" i="12"/>
  <c r="WPZ22" i="12"/>
  <c r="WQA22" i="12"/>
  <c r="WQB22" i="12"/>
  <c r="WQC22" i="12"/>
  <c r="WQD22" i="12"/>
  <c r="WQE22" i="12"/>
  <c r="WQF22" i="12"/>
  <c r="WQG22" i="12"/>
  <c r="WQH22" i="12"/>
  <c r="WQI22" i="12"/>
  <c r="WQJ22" i="12"/>
  <c r="WQK22" i="12"/>
  <c r="WQL22" i="12"/>
  <c r="WQM22" i="12"/>
  <c r="WQN22" i="12"/>
  <c r="WQO22" i="12"/>
  <c r="WQP22" i="12"/>
  <c r="WQQ22" i="12"/>
  <c r="WQR22" i="12"/>
  <c r="WQS22" i="12"/>
  <c r="WQT22" i="12"/>
  <c r="WQU22" i="12"/>
  <c r="WQV22" i="12"/>
  <c r="WQW22" i="12"/>
  <c r="WQX22" i="12"/>
  <c r="WQY22" i="12"/>
  <c r="WQZ22" i="12"/>
  <c r="WRA22" i="12"/>
  <c r="WRB22" i="12"/>
  <c r="WRC22" i="12"/>
  <c r="WRD22" i="12"/>
  <c r="WRE22" i="12"/>
  <c r="WRF22" i="12"/>
  <c r="WRG22" i="12"/>
  <c r="WRH22" i="12"/>
  <c r="WRI22" i="12"/>
  <c r="WRJ22" i="12"/>
  <c r="WRK22" i="12"/>
  <c r="WRL22" i="12"/>
  <c r="WRM22" i="12"/>
  <c r="WRN22" i="12"/>
  <c r="WRO22" i="12"/>
  <c r="WRP22" i="12"/>
  <c r="WRQ22" i="12"/>
  <c r="WRR22" i="12"/>
  <c r="WRS22" i="12"/>
  <c r="WRT22" i="12"/>
  <c r="WRU22" i="12"/>
  <c r="WRV22" i="12"/>
  <c r="WRW22" i="12"/>
  <c r="WRX22" i="12"/>
  <c r="WRY22" i="12"/>
  <c r="WRZ22" i="12"/>
  <c r="WSA22" i="12"/>
  <c r="WSB22" i="12"/>
  <c r="WSC22" i="12"/>
  <c r="WSD22" i="12"/>
  <c r="WSE22" i="12"/>
  <c r="WSF22" i="12"/>
  <c r="WSG22" i="12"/>
  <c r="WSH22" i="12"/>
  <c r="WSI22" i="12"/>
  <c r="WSJ22" i="12"/>
  <c r="WSK22" i="12"/>
  <c r="WSL22" i="12"/>
  <c r="WSM22" i="12"/>
  <c r="WSN22" i="12"/>
  <c r="WSO22" i="12"/>
  <c r="WSP22" i="12"/>
  <c r="WSQ22" i="12"/>
  <c r="WSR22" i="12"/>
  <c r="WSS22" i="12"/>
  <c r="WST22" i="12"/>
  <c r="WSU22" i="12"/>
  <c r="WSV22" i="12"/>
  <c r="WSW22" i="12"/>
  <c r="WSX22" i="12"/>
  <c r="WSY22" i="12"/>
  <c r="WSZ22" i="12"/>
  <c r="WTA22" i="12"/>
  <c r="WTB22" i="12"/>
  <c r="WTC22" i="12"/>
  <c r="WTD22" i="12"/>
  <c r="WTE22" i="12"/>
  <c r="WTF22" i="12"/>
  <c r="WTG22" i="12"/>
  <c r="WTH22" i="12"/>
  <c r="WTI22" i="12"/>
  <c r="WTJ22" i="12"/>
  <c r="WTK22" i="12"/>
  <c r="WTL22" i="12"/>
  <c r="WTM22" i="12"/>
  <c r="WTN22" i="12"/>
  <c r="WTO22" i="12"/>
  <c r="WTP22" i="12"/>
  <c r="WTQ22" i="12"/>
  <c r="WTR22" i="12"/>
  <c r="WTS22" i="12"/>
  <c r="WTT22" i="12"/>
  <c r="WTU22" i="12"/>
  <c r="WTV22" i="12"/>
  <c r="WTW22" i="12"/>
  <c r="WTX22" i="12"/>
  <c r="WTY22" i="12"/>
  <c r="WTZ22" i="12"/>
  <c r="WUA22" i="12"/>
  <c r="WUB22" i="12"/>
  <c r="WUC22" i="12"/>
  <c r="WUD22" i="12"/>
  <c r="WUE22" i="12"/>
  <c r="WUF22" i="12"/>
  <c r="WUG22" i="12"/>
  <c r="WUH22" i="12"/>
  <c r="WUI22" i="12"/>
  <c r="WUJ22" i="12"/>
  <c r="WUK22" i="12"/>
  <c r="WUL22" i="12"/>
  <c r="WUM22" i="12"/>
  <c r="WUN22" i="12"/>
  <c r="WUO22" i="12"/>
  <c r="WUP22" i="12"/>
  <c r="WUQ22" i="12"/>
  <c r="WUR22" i="12"/>
  <c r="WUS22" i="12"/>
  <c r="WUT22" i="12"/>
  <c r="WUU22" i="12"/>
  <c r="WUV22" i="12"/>
  <c r="WUW22" i="12"/>
  <c r="WUX22" i="12"/>
  <c r="WUY22" i="12"/>
  <c r="WUZ22" i="12"/>
  <c r="WVA22" i="12"/>
  <c r="WVB22" i="12"/>
  <c r="WVC22" i="12"/>
  <c r="WVD22" i="12"/>
  <c r="WVE22" i="12"/>
  <c r="WVF22" i="12"/>
  <c r="WVG22" i="12"/>
  <c r="WVH22" i="12"/>
  <c r="WVI22" i="12"/>
  <c r="WVJ22" i="12"/>
  <c r="WVK22" i="12"/>
  <c r="WVL22" i="12"/>
  <c r="WVM22" i="12"/>
  <c r="WVN22" i="12"/>
  <c r="WVO22" i="12"/>
  <c r="WVP22" i="12"/>
  <c r="WVQ22" i="12"/>
  <c r="WVR22" i="12"/>
  <c r="WVS22" i="12"/>
  <c r="WVT22" i="12"/>
  <c r="WVU22" i="12"/>
  <c r="WVV22" i="12"/>
  <c r="WVW22" i="12"/>
  <c r="WVX22" i="12"/>
  <c r="WVY22" i="12"/>
  <c r="WVZ22" i="12"/>
  <c r="WWA22" i="12"/>
  <c r="WWB22" i="12"/>
  <c r="WWC22" i="12"/>
  <c r="WWD22" i="12"/>
  <c r="WWE22" i="12"/>
  <c r="WWF22" i="12"/>
  <c r="WWG22" i="12"/>
  <c r="WWH22" i="12"/>
  <c r="WWI22" i="12"/>
  <c r="WWJ22" i="12"/>
  <c r="WWK22" i="12"/>
  <c r="WWL22" i="12"/>
  <c r="WWM22" i="12"/>
  <c r="WWN22" i="12"/>
  <c r="WWO22" i="12"/>
  <c r="WWP22" i="12"/>
  <c r="WWQ22" i="12"/>
  <c r="WWR22" i="12"/>
  <c r="WWS22" i="12"/>
  <c r="WWT22" i="12"/>
  <c r="WWU22" i="12"/>
  <c r="WWV22" i="12"/>
  <c r="WWW22" i="12"/>
  <c r="WWX22" i="12"/>
  <c r="WWY22" i="12"/>
  <c r="WWZ22" i="12"/>
  <c r="WXA22" i="12"/>
  <c r="WXB22" i="12"/>
  <c r="WXC22" i="12"/>
  <c r="WXD22" i="12"/>
  <c r="WXE22" i="12"/>
  <c r="WXF22" i="12"/>
  <c r="WXG22" i="12"/>
  <c r="WXH22" i="12"/>
  <c r="WXI22" i="12"/>
  <c r="WXJ22" i="12"/>
  <c r="WXK22" i="12"/>
  <c r="WXL22" i="12"/>
  <c r="WXM22" i="12"/>
  <c r="WXN22" i="12"/>
  <c r="WXO22" i="12"/>
  <c r="WXP22" i="12"/>
  <c r="WXQ22" i="12"/>
  <c r="WXR22" i="12"/>
  <c r="WXS22" i="12"/>
  <c r="WXT22" i="12"/>
  <c r="WXU22" i="12"/>
  <c r="WXV22" i="12"/>
  <c r="WXW22" i="12"/>
  <c r="WXX22" i="12"/>
  <c r="WXY22" i="12"/>
  <c r="WXZ22" i="12"/>
  <c r="WYA22" i="12"/>
  <c r="WYB22" i="12"/>
  <c r="WYC22" i="12"/>
  <c r="WYD22" i="12"/>
  <c r="WYE22" i="12"/>
  <c r="WYF22" i="12"/>
  <c r="WYG22" i="12"/>
  <c r="WYH22" i="12"/>
  <c r="WYI22" i="12"/>
  <c r="WYJ22" i="12"/>
  <c r="WYK22" i="12"/>
  <c r="WYL22" i="12"/>
  <c r="WYM22" i="12"/>
  <c r="WYN22" i="12"/>
  <c r="WYO22" i="12"/>
  <c r="WYP22" i="12"/>
  <c r="WYQ22" i="12"/>
  <c r="WYR22" i="12"/>
  <c r="WYS22" i="12"/>
  <c r="WYT22" i="12"/>
  <c r="WYU22" i="12"/>
  <c r="WYV22" i="12"/>
  <c r="WYW22" i="12"/>
  <c r="WYX22" i="12"/>
  <c r="WYY22" i="12"/>
  <c r="WYZ22" i="12"/>
  <c r="WZA22" i="12"/>
  <c r="WZB22" i="12"/>
  <c r="WZC22" i="12"/>
  <c r="WZD22" i="12"/>
  <c r="WZE22" i="12"/>
  <c r="WZF22" i="12"/>
  <c r="WZG22" i="12"/>
  <c r="WZH22" i="12"/>
  <c r="WZI22" i="12"/>
  <c r="WZJ22" i="12"/>
  <c r="WZK22" i="12"/>
  <c r="WZL22" i="12"/>
  <c r="WZM22" i="12"/>
  <c r="WZN22" i="12"/>
  <c r="WZO22" i="12"/>
  <c r="WZP22" i="12"/>
  <c r="WZQ22" i="12"/>
  <c r="WZR22" i="12"/>
  <c r="WZS22" i="12"/>
  <c r="WZT22" i="12"/>
  <c r="WZU22" i="12"/>
  <c r="WZV22" i="12"/>
  <c r="WZW22" i="12"/>
  <c r="WZX22" i="12"/>
  <c r="WZY22" i="12"/>
  <c r="WZZ22" i="12"/>
  <c r="XAA22" i="12"/>
  <c r="XAB22" i="12"/>
  <c r="XAC22" i="12"/>
  <c r="XAD22" i="12"/>
  <c r="XAE22" i="12"/>
  <c r="XAF22" i="12"/>
  <c r="XAG22" i="12"/>
  <c r="XAH22" i="12"/>
  <c r="XAI22" i="12"/>
  <c r="XAJ22" i="12"/>
  <c r="XAK22" i="12"/>
  <c r="XAL22" i="12"/>
  <c r="XAM22" i="12"/>
  <c r="XAN22" i="12"/>
  <c r="XAO22" i="12"/>
  <c r="XAP22" i="12"/>
  <c r="XAQ22" i="12"/>
  <c r="XAR22" i="12"/>
  <c r="XAS22" i="12"/>
  <c r="XAT22" i="12"/>
  <c r="XAU22" i="12"/>
  <c r="XAV22" i="12"/>
  <c r="XAW22" i="12"/>
  <c r="XAX22" i="12"/>
  <c r="XAY22" i="12"/>
  <c r="XAZ22" i="12"/>
  <c r="XBA22" i="12"/>
  <c r="XBB22" i="12"/>
  <c r="XBC22" i="12"/>
  <c r="XBD22" i="12"/>
  <c r="XBE22" i="12"/>
  <c r="XBF22" i="12"/>
  <c r="XBG22" i="12"/>
  <c r="XBH22" i="12"/>
  <c r="XBI22" i="12"/>
  <c r="XBJ22" i="12"/>
  <c r="XBK22" i="12"/>
  <c r="XBL22" i="12"/>
  <c r="XBM22" i="12"/>
  <c r="XBN22" i="12"/>
  <c r="XBO22" i="12"/>
  <c r="XBP22" i="12"/>
  <c r="XBQ22" i="12"/>
  <c r="XBR22" i="12"/>
  <c r="XBS22" i="12"/>
  <c r="XBT22" i="12"/>
  <c r="XBU22" i="12"/>
  <c r="XBV22" i="12"/>
  <c r="XBW22" i="12"/>
  <c r="XBX22" i="12"/>
  <c r="XBY22" i="12"/>
  <c r="XBZ22" i="12"/>
  <c r="XCA22" i="12"/>
  <c r="XCB22" i="12"/>
  <c r="XCC22" i="12"/>
  <c r="XCD22" i="12"/>
  <c r="XCE22" i="12"/>
  <c r="XCF22" i="12"/>
  <c r="XCG22" i="12"/>
  <c r="XCH22" i="12"/>
  <c r="XCI22" i="12"/>
  <c r="XCJ22" i="12"/>
  <c r="XCK22" i="12"/>
  <c r="XCL22" i="12"/>
  <c r="XCM22" i="12"/>
  <c r="XCN22" i="12"/>
  <c r="XCO22" i="12"/>
  <c r="XCP22" i="12"/>
  <c r="XCQ22" i="12"/>
  <c r="XCR22" i="12"/>
  <c r="XCS22" i="12"/>
  <c r="XCT22" i="12"/>
  <c r="XCU22" i="12"/>
  <c r="XCV22" i="12"/>
  <c r="XCW22" i="12"/>
  <c r="XCX22" i="12"/>
  <c r="XCY22" i="12"/>
  <c r="XCZ22" i="12"/>
  <c r="XDA22" i="12"/>
  <c r="XDB22" i="12"/>
  <c r="XDC22" i="12"/>
  <c r="XDD22" i="12"/>
  <c r="XDE22" i="12"/>
  <c r="XDF22" i="12"/>
  <c r="XDG22" i="12"/>
  <c r="XDH22" i="12"/>
  <c r="XDI22" i="12"/>
  <c r="XDJ22" i="12"/>
  <c r="XDK22" i="12"/>
  <c r="XDL22" i="12"/>
  <c r="XDM22" i="12"/>
  <c r="XDN22" i="12"/>
  <c r="XDO22" i="12"/>
  <c r="XDP22" i="12"/>
  <c r="XDQ22" i="12"/>
  <c r="XDR22" i="12"/>
  <c r="XDS22" i="12"/>
  <c r="XDT22" i="12"/>
  <c r="XDU22" i="12"/>
  <c r="XDV22" i="12"/>
  <c r="XDW22" i="12"/>
  <c r="XDX22" i="12"/>
  <c r="XDY22" i="12"/>
  <c r="XDZ22" i="12"/>
  <c r="XEA22" i="12"/>
  <c r="XEB22" i="12"/>
  <c r="XEC22" i="12"/>
  <c r="XED22" i="12"/>
  <c r="XEE22" i="12"/>
  <c r="XEF22" i="12"/>
  <c r="XEG22" i="12"/>
  <c r="XEH22" i="12"/>
  <c r="XEI22" i="12"/>
  <c r="F25" i="31"/>
  <c r="F28" i="31"/>
  <c r="N74" i="9" l="1"/>
  <c r="F31" i="15"/>
  <c r="D15" i="30" s="1"/>
  <c r="E75" i="30"/>
  <c r="E38" i="30"/>
  <c r="E26" i="30"/>
  <c r="D12" i="30"/>
  <c r="C49" i="27" l="1"/>
  <c r="C46" i="27"/>
  <c r="E53" i="30" s="1"/>
  <c r="F54" i="5"/>
  <c r="F51" i="5"/>
  <c r="E70" i="30" s="1"/>
  <c r="D110" i="25"/>
  <c r="D107" i="25"/>
  <c r="E62" i="30" s="1"/>
  <c r="E114" i="12"/>
  <c r="E111" i="12"/>
  <c r="E64" i="30" s="1"/>
  <c r="E54" i="13"/>
  <c r="C78" i="9"/>
  <c r="C75" i="9"/>
  <c r="E49" i="30" s="1"/>
  <c r="E43" i="8"/>
  <c r="E40" i="8"/>
  <c r="E40" i="30" s="1"/>
  <c r="C28" i="26"/>
  <c r="C25" i="26"/>
  <c r="E57" i="14"/>
  <c r="E36" i="30" s="1"/>
  <c r="E34" i="30"/>
  <c r="C100" i="28"/>
  <c r="C97" i="28"/>
  <c r="B52" i="10"/>
  <c r="E46" i="30" s="1"/>
  <c r="F24" i="3"/>
  <c r="F21" i="3"/>
  <c r="E28" i="30" s="1"/>
  <c r="D74" i="1"/>
  <c r="D71" i="1"/>
  <c r="E24" i="30" s="1"/>
  <c r="D32" i="4"/>
  <c r="D29" i="4"/>
  <c r="D18" i="30" s="1"/>
  <c r="F34" i="15"/>
  <c r="E44" i="30" l="1"/>
  <c r="D25" i="15" l="1"/>
  <c r="D19" i="15"/>
  <c r="C19" i="15"/>
  <c r="D13" i="15"/>
  <c r="D11" i="15"/>
  <c r="D7" i="15"/>
  <c r="C7" i="15"/>
  <c r="F47" i="13" l="1"/>
  <c r="E47" i="13"/>
  <c r="F46" i="13"/>
  <c r="E46" i="13"/>
  <c r="D46" i="13"/>
  <c r="F45" i="13"/>
  <c r="E45" i="13"/>
  <c r="F44" i="13"/>
  <c r="E43" i="13"/>
  <c r="F42" i="13"/>
  <c r="E42" i="13"/>
  <c r="F41" i="13"/>
  <c r="E41" i="13"/>
  <c r="D41" i="13"/>
  <c r="C41" i="13"/>
  <c r="F40" i="13"/>
  <c r="E40" i="13"/>
  <c r="E39" i="13"/>
  <c r="F38" i="13"/>
  <c r="E38" i="13"/>
  <c r="D38" i="13"/>
  <c r="F37" i="13"/>
  <c r="E37" i="13"/>
  <c r="F36" i="13"/>
  <c r="D36" i="13"/>
  <c r="E35" i="13"/>
  <c r="E34" i="13"/>
  <c r="E33" i="13"/>
  <c r="D33" i="13"/>
  <c r="F32" i="13"/>
  <c r="E32" i="13"/>
  <c r="F31" i="13"/>
  <c r="E31" i="13"/>
  <c r="D31" i="13"/>
  <c r="C31" i="13"/>
  <c r="F30" i="13"/>
  <c r="F29" i="13"/>
  <c r="F28" i="13"/>
  <c r="E28" i="13"/>
  <c r="E27" i="13"/>
  <c r="F26" i="13"/>
  <c r="E26" i="13"/>
  <c r="F25" i="13"/>
  <c r="F24" i="13"/>
  <c r="E23" i="13"/>
  <c r="E22" i="13"/>
  <c r="F21" i="13"/>
  <c r="F20" i="13"/>
  <c r="E20" i="13"/>
  <c r="E19" i="13"/>
  <c r="F18" i="13"/>
  <c r="E18" i="13"/>
  <c r="F17" i="13"/>
  <c r="E17" i="13"/>
  <c r="C17" i="13"/>
  <c r="F16" i="13"/>
  <c r="D16" i="13"/>
  <c r="F15" i="13"/>
  <c r="E15" i="13"/>
  <c r="F14" i="13"/>
  <c r="E14" i="13"/>
  <c r="F12" i="13"/>
  <c r="D12" i="13"/>
  <c r="F11" i="13"/>
  <c r="E11" i="13"/>
  <c r="F10" i="13"/>
  <c r="E10" i="13"/>
  <c r="F9" i="13"/>
  <c r="F8" i="13"/>
  <c r="E8" i="13"/>
  <c r="F7" i="13"/>
  <c r="E7" i="13"/>
  <c r="D7" i="13"/>
  <c r="C7" i="13"/>
  <c r="E51" i="13" l="1"/>
  <c r="E42" i="30" s="1"/>
  <c r="D14" i="3"/>
  <c r="D13" i="3"/>
  <c r="D12" i="3"/>
  <c r="D11" i="3"/>
  <c r="D9" i="3"/>
</calcChain>
</file>

<file path=xl/comments1.xml><?xml version="1.0" encoding="utf-8"?>
<comments xmlns="http://schemas.openxmlformats.org/spreadsheetml/2006/main">
  <authors>
    <author>Lina Maria Vasquez Castro</author>
  </authors>
  <commentList>
    <comment ref="A42" authorId="0" shapeId="0">
      <text>
        <r>
          <rPr>
            <b/>
            <sz val="9"/>
            <color indexed="81"/>
            <rFont val="Tahoma"/>
            <family val="2"/>
          </rPr>
          <t>Lina María Vásquez Castro:</t>
        </r>
        <r>
          <rPr>
            <sz val="9"/>
            <color indexed="81"/>
            <rFont val="Tahoma"/>
            <family val="2"/>
          </rPr>
          <t xml:space="preserve">
Las opciones a y b solo aplican para entidades de nación</t>
        </r>
      </text>
    </comment>
  </commentList>
</comments>
</file>

<file path=xl/comments10.xml><?xml version="1.0" encoding="utf-8"?>
<comments xmlns="http://schemas.openxmlformats.org/spreadsheetml/2006/main">
  <authors>
    <author>JennyGoGu</author>
  </authors>
  <commentList>
    <comment ref="AD14" authorId="0" shapeId="0">
      <text>
        <r>
          <rPr>
            <b/>
            <sz val="9"/>
            <color indexed="81"/>
            <rFont val="Tahoma"/>
          </rPr>
          <t>JennyGoGu:</t>
        </r>
        <r>
          <rPr>
            <sz val="9"/>
            <color indexed="81"/>
            <rFont val="Tahoma"/>
          </rPr>
          <t xml:space="preserve">
Se solicita reprogramar para el último trimestre</t>
        </r>
      </text>
    </comment>
    <comment ref="E15" authorId="0" shapeId="0">
      <text>
        <r>
          <rPr>
            <b/>
            <sz val="9"/>
            <color indexed="81"/>
            <rFont val="Tahoma"/>
            <family val="2"/>
          </rPr>
          <t>JennyGoGu: 3-2022-4817-1</t>
        </r>
        <r>
          <rPr>
            <sz val="9"/>
            <color indexed="81"/>
            <rFont val="Tahoma"/>
            <family val="2"/>
          </rPr>
          <t xml:space="preserve">
</t>
        </r>
      </text>
    </comment>
  </commentList>
</comments>
</file>

<file path=xl/comments2.xml><?xml version="1.0" encoding="utf-8"?>
<comments xmlns="http://schemas.openxmlformats.org/spreadsheetml/2006/main">
  <authors>
    <author>JennyGoGu</author>
  </authors>
  <commentList>
    <comment ref="I22" authorId="0" shapeId="0">
      <text>
        <r>
          <rPr>
            <b/>
            <sz val="9"/>
            <color indexed="81"/>
            <rFont val="Tahoma"/>
            <family val="2"/>
          </rPr>
          <t>JennyGoGu:</t>
        </r>
        <r>
          <rPr>
            <sz val="9"/>
            <color indexed="81"/>
            <rFont val="Tahoma"/>
            <family val="2"/>
          </rPr>
          <t xml:space="preserve">
Se ajustan actividades de la OCI (4 ACTIVIDADES III T)</t>
        </r>
      </text>
    </comment>
  </commentList>
</comments>
</file>

<file path=xl/comments3.xml><?xml version="1.0" encoding="utf-8"?>
<comments xmlns="http://schemas.openxmlformats.org/spreadsheetml/2006/main">
  <authors>
    <author>JennyGoGu</author>
  </authors>
  <commentList>
    <comment ref="D51" authorId="0" shapeId="0">
      <text>
        <r>
          <rPr>
            <b/>
            <sz val="9"/>
            <color indexed="81"/>
            <rFont val="Tahoma"/>
            <family val="2"/>
          </rPr>
          <t>JennyGoGu: Se calificó 100% sin embargo requiere acción</t>
        </r>
        <r>
          <rPr>
            <sz val="9"/>
            <color indexed="81"/>
            <rFont val="Tahoma"/>
            <family val="2"/>
          </rPr>
          <t xml:space="preserve">
</t>
        </r>
      </text>
    </comment>
  </commentList>
</comments>
</file>

<file path=xl/comments4.xml><?xml version="1.0" encoding="utf-8"?>
<comments xmlns="http://schemas.openxmlformats.org/spreadsheetml/2006/main">
  <authors>
    <author>JennyGoGu</author>
  </authors>
  <commentList>
    <comment ref="F8" authorId="0" shapeId="0">
      <text>
        <r>
          <rPr>
            <b/>
            <sz val="9"/>
            <color indexed="81"/>
            <rFont val="Tahoma"/>
            <family val="2"/>
          </rPr>
          <t>JennyGoGu:</t>
        </r>
        <r>
          <rPr>
            <sz val="9"/>
            <color indexed="81"/>
            <rFont val="Tahoma"/>
            <family val="2"/>
          </rPr>
          <t xml:space="preserve">
Se propone nueva actividad para incluir en el plan MIPG 
Revisar , ajustar  e incluir detalle de entregables y periodicidad de entrega.</t>
        </r>
      </text>
    </comment>
    <comment ref="D19" authorId="0" shapeId="0">
      <text>
        <r>
          <rPr>
            <b/>
            <sz val="9"/>
            <color indexed="81"/>
            <rFont val="Tahoma"/>
            <family val="2"/>
          </rPr>
          <t>JennyGoGu:</t>
        </r>
        <r>
          <rPr>
            <sz val="9"/>
            <color indexed="81"/>
            <rFont val="Tahoma"/>
            <family val="2"/>
          </rPr>
          <t xml:space="preserve">
Se indicó en FURAG 2021 que no se tenía este documento.</t>
        </r>
      </text>
    </comment>
    <comment ref="D27" authorId="0" shapeId="0">
      <text>
        <r>
          <rPr>
            <b/>
            <sz val="9"/>
            <color indexed="81"/>
            <rFont val="Tahoma"/>
            <family val="2"/>
          </rPr>
          <t>JennyGoGu:</t>
        </r>
        <r>
          <rPr>
            <sz val="9"/>
            <color indexed="81"/>
            <rFont val="Tahoma"/>
            <family val="2"/>
          </rPr>
          <t xml:space="preserve">
Se indicó en FURAG 2021 que no se tenía este documento</t>
        </r>
      </text>
    </comment>
  </commentList>
</comments>
</file>

<file path=xl/comments5.xml><?xml version="1.0" encoding="utf-8"?>
<comments xmlns="http://schemas.openxmlformats.org/spreadsheetml/2006/main">
  <authors>
    <author>tc={EA170892-D0B3-47E5-82F4-8E0D077683D3}</author>
    <author>tc={ACA050D9-95FD-49FC-B7A3-5BDC98C07BA6}</author>
    <author>tc={D2C08AED-DE08-4F6A-A82C-569D46AF5563}</author>
    <author>tc={3C3E1E68-D374-4948-A2A2-BEEB0A1D7BFE}</author>
    <author>tc={D4C22C83-23F3-4815-A4C6-B236688533E5}</author>
    <author>tc={277BB2C7-D48F-4D40-97A9-798BCEE60652}</author>
    <author>tc={3B06C105-EB3A-49F0-A2D0-F050A467BE36}</author>
    <author>tc={BF76F2AA-9290-494A-B979-881C97F64269}</author>
    <author>tc={658D1B43-2385-40F7-85BD-29A5333D2255}</author>
    <author>tc={F57D645E-FFFB-4126-B445-6BEA9F902A9A}</author>
    <author>tc={BCCAA246-4B89-44A3-B91A-9C8DCF54658A}</author>
  </authors>
  <commentList>
    <comment ref="M50"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1 actividad de gestión del conocimiento sobre el plan de acción
Conformación de equipos de supervisión de la entidad</t>
        </r>
      </text>
    </comment>
    <comment ref="N50"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Conformación de equipos de supervisión de la entidad</t>
        </r>
      </text>
    </comment>
    <comment ref="O50"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1 actividad de gestión del conocimiento sobre el plan de acción</t>
        </r>
      </text>
    </comment>
    <comment ref="L52"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1 infografía y/o capacitación en temas de contratación (Planeación y supervisión)</t>
        </r>
      </text>
    </comment>
    <comment ref="M52"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1 infografía y/o capacitación en temas de contratación (Planeación y supervisión</t>
        </r>
      </text>
    </comment>
    <comment ref="N52" authorId="5"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1 infografía y/o capacitación en temas de contratación (Planeación y supervisión)</t>
        </r>
      </text>
    </comment>
    <comment ref="O52" authorId="6"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1 infografía y/o capacitación en temas de contratación (Planeación y supervisión)</t>
        </r>
      </text>
    </comment>
    <comment ref="M53" authorId="7"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Elaboración y presentación de indicadores de la Política</t>
        </r>
      </text>
    </comment>
    <comment ref="O53" authorId="8"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Elaboración y presentación de indicadores de la Política</t>
        </r>
      </text>
    </comment>
    <comment ref="M54" authorId="9"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Elaboración y presentación de indicadores de la Política</t>
        </r>
      </text>
    </comment>
    <comment ref="O54" authorId="1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Elaboración y presentación de indicadores de la Política</t>
        </r>
      </text>
    </comment>
  </commentList>
</comments>
</file>

<file path=xl/comments6.xml><?xml version="1.0" encoding="utf-8"?>
<comments xmlns="http://schemas.openxmlformats.org/spreadsheetml/2006/main">
  <authors>
    <author>Pili Pili</author>
    <author>JennyGoGu</author>
  </authors>
  <commentList>
    <comment ref="AD11" authorId="0" shapeId="0">
      <text>
        <r>
          <rPr>
            <b/>
            <sz val="9"/>
            <color indexed="81"/>
            <rFont val="Tahoma"/>
            <family val="2"/>
          </rPr>
          <t xml:space="preserve">María del Pilar: </t>
        </r>
        <r>
          <rPr>
            <sz val="11"/>
            <color indexed="81"/>
            <rFont val="Tahoma"/>
            <family val="2"/>
          </rPr>
          <t>Esta actividad tiene como responsable a la DGC, por lo tanto sugiero solicitar a ellos los contratos que incluyeron cláusulas o criterios ambientales. La OAP hace revisiones y sugerencias a los documentos preliminares pero son los profesionales del proceso que determinan qué dejan en la minuta y cuentan con las mismas.</t>
        </r>
        <r>
          <rPr>
            <sz val="9"/>
            <color indexed="81"/>
            <rFont val="Tahoma"/>
            <family val="2"/>
          </rPr>
          <t xml:space="preserve">
</t>
        </r>
      </text>
    </comment>
    <comment ref="AD13" authorId="0" shapeId="0">
      <text>
        <r>
          <rPr>
            <b/>
            <sz val="14"/>
            <color indexed="81"/>
            <rFont val="Tahoma"/>
            <family val="2"/>
          </rPr>
          <t xml:space="preserve">María del Pilar: </t>
        </r>
        <r>
          <rPr>
            <sz val="14"/>
            <color indexed="81"/>
            <rFont val="Tahoma"/>
            <family val="2"/>
          </rPr>
          <t xml:space="preserve">Esta actividad es 
responsabilidad de la OTIC, DGC y OAP. Considero importante incluirlos en los reportes.
</t>
        </r>
      </text>
    </comment>
    <comment ref="E26" authorId="1" shapeId="0">
      <text>
        <r>
          <rPr>
            <b/>
            <sz val="9"/>
            <color indexed="81"/>
            <rFont val="Tahoma"/>
            <family val="2"/>
          </rPr>
          <t>JennyGoGu:</t>
        </r>
        <r>
          <rPr>
            <sz val="9"/>
            <color indexed="81"/>
            <rFont val="Tahoma"/>
            <family val="2"/>
          </rPr>
          <t xml:space="preserve">
Se realiza programación del FOR17</t>
        </r>
      </text>
    </comment>
  </commentList>
</comments>
</file>

<file path=xl/comments7.xml><?xml version="1.0" encoding="utf-8"?>
<comments xmlns="http://schemas.openxmlformats.org/spreadsheetml/2006/main">
  <authors>
    <author>JennyGoGu</author>
  </authors>
  <commentList>
    <comment ref="J53" authorId="0" shapeId="0">
      <text>
        <r>
          <rPr>
            <b/>
            <sz val="9"/>
            <color indexed="81"/>
            <rFont val="Tahoma"/>
            <family val="2"/>
          </rPr>
          <t>JennyGoGu:</t>
        </r>
        <r>
          <rPr>
            <sz val="9"/>
            <color indexed="81"/>
            <rFont val="Tahoma"/>
            <family val="2"/>
          </rPr>
          <t xml:space="preserve">
3 pendiente de definir actividad
</t>
        </r>
      </text>
    </comment>
  </commentList>
</comments>
</file>

<file path=xl/comments8.xml><?xml version="1.0" encoding="utf-8"?>
<comments xmlns="http://schemas.openxmlformats.org/spreadsheetml/2006/main">
  <authors>
    <author>JennyGoGu</author>
  </authors>
  <commentList>
    <comment ref="E64" authorId="0" shapeId="0">
      <text>
        <r>
          <rPr>
            <b/>
            <sz val="9"/>
            <color indexed="81"/>
            <rFont val="Tahoma"/>
            <family val="2"/>
          </rPr>
          <t>JennyGoGu:</t>
        </r>
        <r>
          <rPr>
            <sz val="9"/>
            <color indexed="81"/>
            <rFont val="Tahoma"/>
            <family val="2"/>
          </rPr>
          <t xml:space="preserve">
Revisar porque en el autodiagnóstico se indicó 100% y en FURAG 2021 se respondió que no se tenían</t>
        </r>
      </text>
    </comment>
    <comment ref="E84" authorId="0" shapeId="0">
      <text>
        <r>
          <rPr>
            <b/>
            <sz val="9"/>
            <color indexed="81"/>
            <rFont val="Tahoma"/>
            <family val="2"/>
          </rPr>
          <t>JennyGoGu:</t>
        </r>
        <r>
          <rPr>
            <sz val="9"/>
            <color indexed="81"/>
            <rFont val="Tahoma"/>
            <family val="2"/>
          </rPr>
          <t xml:space="preserve">
Revisar porque en el autodiagnóstico 2021 se indicó 100 y en FURAG 2021 se dijo que no se tenía</t>
        </r>
      </text>
    </comment>
    <comment ref="G104" authorId="0" shapeId="0">
      <text>
        <r>
          <rPr>
            <b/>
            <sz val="9"/>
            <color indexed="81"/>
            <rFont val="Tahoma"/>
            <family val="2"/>
          </rPr>
          <t>JennyGoGu:</t>
        </r>
        <r>
          <rPr>
            <sz val="9"/>
            <color indexed="81"/>
            <rFont val="Tahoma"/>
            <family val="2"/>
          </rPr>
          <t xml:space="preserve">
Se propone redacción de esta manera
</t>
        </r>
        <r>
          <rPr>
            <b/>
            <sz val="9"/>
            <color indexed="81"/>
            <rFont val="Tahoma"/>
            <family val="2"/>
          </rPr>
          <t xml:space="preserve">Addily: </t>
        </r>
        <r>
          <rPr>
            <sz val="9"/>
            <color indexed="81"/>
            <rFont val="Tahoma"/>
            <family val="2"/>
          </rPr>
          <t>El PGD fue aprobado en el 2020 por ende no puede ser una acción a desarrollar en 2022, revisar archivo remitido el 17 de diciembre de 2021</t>
        </r>
      </text>
    </comment>
  </commentList>
</comments>
</file>

<file path=xl/comments9.xml><?xml version="1.0" encoding="utf-8"?>
<comments xmlns="http://schemas.openxmlformats.org/spreadsheetml/2006/main">
  <authors>
    <author>Camilo Andres Peña Carbonell</author>
  </authors>
  <commentList>
    <comment ref="I11" authorId="0" shapeId="0">
      <text>
        <r>
          <rPr>
            <b/>
            <sz val="9"/>
            <color rgb="FF000000"/>
            <rFont val="Tahoma"/>
            <family val="2"/>
          </rPr>
          <t>Camilo Andrés Peña Carbonell:</t>
        </r>
        <r>
          <rPr>
            <sz val="9"/>
            <color rgb="FF000000"/>
            <rFont val="Tahoma"/>
            <family val="2"/>
          </rPr>
          <t xml:space="preserve">
</t>
        </r>
        <r>
          <rPr>
            <sz val="9"/>
            <color rgb="FF000000"/>
            <rFont val="Tahoma"/>
            <family val="2"/>
          </rPr>
          <t>Qué mecanismo se utilizará para el inventario del conocimiento??</t>
        </r>
      </text>
    </comment>
    <comment ref="J11" authorId="0" shapeId="0">
      <text>
        <r>
          <rPr>
            <b/>
            <sz val="9"/>
            <color rgb="FF000000"/>
            <rFont val="Tahoma"/>
            <family val="2"/>
          </rPr>
          <t>Camilo Andrés Peña Carbonell:</t>
        </r>
        <r>
          <rPr>
            <sz val="9"/>
            <color rgb="FF000000"/>
            <rFont val="Tahoma"/>
            <family val="2"/>
          </rPr>
          <t xml:space="preserve">
</t>
        </r>
        <r>
          <rPr>
            <sz val="9"/>
            <color rgb="FF000000"/>
            <rFont val="Tahoma"/>
            <family val="2"/>
          </rPr>
          <t>Qué mecanismo se utilizará para el inventario del conocimiento??</t>
        </r>
      </text>
    </comment>
    <comment ref="K11" authorId="0" shapeId="0">
      <text>
        <r>
          <rPr>
            <b/>
            <sz val="9"/>
            <color rgb="FF000000"/>
            <rFont val="Tahoma"/>
            <family val="2"/>
          </rPr>
          <t>Camilo Andrés Peña Carbonell:</t>
        </r>
        <r>
          <rPr>
            <sz val="9"/>
            <color rgb="FF000000"/>
            <rFont val="Tahoma"/>
            <family val="2"/>
          </rPr>
          <t xml:space="preserve">
</t>
        </r>
        <r>
          <rPr>
            <sz val="9"/>
            <color rgb="FF000000"/>
            <rFont val="Tahoma"/>
            <family val="2"/>
          </rPr>
          <t>Qué mecanismo se utilizará para el inventario del conocimiento??</t>
        </r>
      </text>
    </comment>
    <comment ref="L11" authorId="0" shapeId="0">
      <text>
        <r>
          <rPr>
            <b/>
            <sz val="9"/>
            <color rgb="FF000000"/>
            <rFont val="Tahoma"/>
            <family val="2"/>
          </rPr>
          <t>Camilo Andrés Peña Carbonell:</t>
        </r>
        <r>
          <rPr>
            <sz val="9"/>
            <color rgb="FF000000"/>
            <rFont val="Tahoma"/>
            <family val="2"/>
          </rPr>
          <t xml:space="preserve">
</t>
        </r>
        <r>
          <rPr>
            <sz val="9"/>
            <color rgb="FF000000"/>
            <rFont val="Tahoma"/>
            <family val="2"/>
          </rPr>
          <t>Qué mecanismo se utilizará para el inventario del conocimiento??</t>
        </r>
      </text>
    </comment>
    <comment ref="L13" authorId="0" shapeId="0">
      <text>
        <r>
          <rPr>
            <b/>
            <sz val="9"/>
            <color rgb="FF000000"/>
            <rFont val="Tahoma"/>
            <family val="2"/>
          </rPr>
          <t>Camilo Andrés Peña Carbonell:</t>
        </r>
        <r>
          <rPr>
            <sz val="9"/>
            <color rgb="FF000000"/>
            <rFont val="Tahoma"/>
            <family val="2"/>
          </rPr>
          <t xml:space="preserve">
</t>
        </r>
        <r>
          <rPr>
            <sz val="9"/>
            <color rgb="FF000000"/>
            <rFont val="Tahoma"/>
            <family val="2"/>
          </rPr>
          <t>Este es el mismo instrumento mediante el cual se recopilan las necesidades del PIC?</t>
        </r>
      </text>
    </comment>
    <comment ref="F14" authorId="0" shapeId="0">
      <text>
        <r>
          <rPr>
            <b/>
            <sz val="9"/>
            <color rgb="FF000000"/>
            <rFont val="Tahoma"/>
            <family val="2"/>
          </rPr>
          <t>Camilo Andrés Peña Carbonell:</t>
        </r>
        <r>
          <rPr>
            <sz val="9"/>
            <color rgb="FF000000"/>
            <rFont val="Tahoma"/>
            <family val="2"/>
          </rPr>
          <t xml:space="preserve">
</t>
        </r>
        <r>
          <rPr>
            <sz val="9"/>
            <color rgb="FF000000"/>
            <rFont val="Tahoma"/>
            <family val="2"/>
          </rPr>
          <t xml:space="preserve">esto es la creación de un grupo de  trabajo??
</t>
        </r>
        <r>
          <rPr>
            <sz val="9"/>
            <color rgb="FF000000"/>
            <rFont val="Tahoma"/>
            <family val="2"/>
          </rPr>
          <t>O que es???</t>
        </r>
      </text>
    </comment>
    <comment ref="I15" authorId="0" shapeId="0">
      <text>
        <r>
          <rPr>
            <b/>
            <sz val="9"/>
            <color rgb="FF000000"/>
            <rFont val="Tahoma"/>
            <family val="2"/>
          </rPr>
          <t>Camilo Andrés Peña Carbonell:</t>
        </r>
        <r>
          <rPr>
            <sz val="9"/>
            <color rgb="FF000000"/>
            <rFont val="Tahoma"/>
            <family val="2"/>
          </rPr>
          <t xml:space="preserve">
</t>
        </r>
        <r>
          <rPr>
            <sz val="9"/>
            <color rgb="FF000000"/>
            <rFont val="Tahoma"/>
            <family val="2"/>
          </rPr>
          <t>Porqué es una actividad constante si es un único levantamiento de información?</t>
        </r>
      </text>
    </comment>
    <comment ref="I16" authorId="0" shapeId="0">
      <text>
        <r>
          <rPr>
            <b/>
            <sz val="9"/>
            <color rgb="FF000000"/>
            <rFont val="Tahoma"/>
            <family val="2"/>
          </rPr>
          <t>Camilo Andrés Peña Carbonell:</t>
        </r>
        <r>
          <rPr>
            <sz val="9"/>
            <color rgb="FF000000"/>
            <rFont val="Tahoma"/>
            <family val="2"/>
          </rPr>
          <t xml:space="preserve">
</t>
        </r>
        <r>
          <rPr>
            <sz val="9"/>
            <color rgb="FF000000"/>
            <rFont val="Tahoma"/>
            <family val="2"/>
          </rPr>
          <t>Tardaremos toda la vigencia modificando el procedimiento??</t>
        </r>
      </text>
    </comment>
    <comment ref="I24" authorId="0" shapeId="0">
      <text>
        <r>
          <rPr>
            <b/>
            <sz val="9"/>
            <color rgb="FF000000"/>
            <rFont val="Tahoma"/>
            <family val="2"/>
          </rPr>
          <t>Camilo Andrés Peña Carbonell:</t>
        </r>
        <r>
          <rPr>
            <sz val="9"/>
            <color rgb="FF000000"/>
            <rFont val="Tahoma"/>
            <family val="2"/>
          </rPr>
          <t xml:space="preserve">
</t>
        </r>
        <r>
          <rPr>
            <sz val="9"/>
            <color rgb="FF000000"/>
            <rFont val="Tahoma"/>
            <family val="2"/>
          </rPr>
          <t>Qué pasa si no se realizan eventos en el trimestre???</t>
        </r>
      </text>
    </comment>
    <comment ref="L26" authorId="0" shapeId="0">
      <text>
        <r>
          <rPr>
            <b/>
            <sz val="9"/>
            <color rgb="FF000000"/>
            <rFont val="Tahoma"/>
            <family val="2"/>
          </rPr>
          <t>Camilo Andrés Peña Carbonell:</t>
        </r>
        <r>
          <rPr>
            <sz val="9"/>
            <color rgb="FF000000"/>
            <rFont val="Tahoma"/>
            <family val="2"/>
          </rPr>
          <t xml:space="preserve">
</t>
        </r>
        <r>
          <rPr>
            <sz val="9"/>
            <color rgb="FF000000"/>
            <rFont val="Tahoma"/>
            <family val="2"/>
          </rPr>
          <t>Porque para el último trimestre???</t>
        </r>
      </text>
    </comment>
    <comment ref="I27" authorId="0" shapeId="0">
      <text>
        <r>
          <rPr>
            <b/>
            <sz val="9"/>
            <color rgb="FF000000"/>
            <rFont val="Tahoma"/>
            <family val="2"/>
          </rPr>
          <t>Camilo Andrés Peña Carbonell:</t>
        </r>
        <r>
          <rPr>
            <sz val="9"/>
            <color rgb="FF000000"/>
            <rFont val="Tahoma"/>
            <family val="2"/>
          </rPr>
          <t xml:space="preserve">
</t>
        </r>
        <r>
          <rPr>
            <sz val="9"/>
            <color rgb="FF000000"/>
            <rFont val="Tahoma"/>
            <family val="2"/>
          </rPr>
          <t>Qué pasa si no se realizan eventos en el trimestre???</t>
        </r>
      </text>
    </comment>
    <comment ref="L28" authorId="0" shapeId="0">
      <text>
        <r>
          <rPr>
            <b/>
            <sz val="9"/>
            <color rgb="FF000000"/>
            <rFont val="Tahoma"/>
            <family val="2"/>
          </rPr>
          <t>Camilo Andrés Peña Carbonell:</t>
        </r>
        <r>
          <rPr>
            <sz val="9"/>
            <color rgb="FF000000"/>
            <rFont val="Tahoma"/>
            <family val="2"/>
          </rPr>
          <t xml:space="preserve">
</t>
        </r>
        <r>
          <rPr>
            <sz val="9"/>
            <color rgb="FF000000"/>
            <rFont val="Tahoma"/>
            <family val="2"/>
          </rPr>
          <t>Porqué para el último trimestre???</t>
        </r>
      </text>
    </comment>
    <comment ref="I29" authorId="0" shapeId="0">
      <text>
        <r>
          <rPr>
            <b/>
            <sz val="9"/>
            <color rgb="FF000000"/>
            <rFont val="Tahoma"/>
            <family val="2"/>
          </rPr>
          <t>Camilo Andrés Peña Carbonell:</t>
        </r>
        <r>
          <rPr>
            <sz val="9"/>
            <color rgb="FF000000"/>
            <rFont val="Tahoma"/>
            <family val="2"/>
          </rPr>
          <t xml:space="preserve">
</t>
        </r>
        <r>
          <rPr>
            <sz val="9"/>
            <color rgb="FF000000"/>
            <rFont val="Tahoma"/>
            <family val="2"/>
          </rPr>
          <t xml:space="preserve">De que manera se va 
</t>
        </r>
        <r>
          <rPr>
            <sz val="9"/>
            <color rgb="FF000000"/>
            <rFont val="Tahoma"/>
            <family val="2"/>
          </rPr>
          <t xml:space="preserve"> lograr esto????</t>
        </r>
      </text>
    </comment>
    <comment ref="L30" authorId="0" shapeId="0">
      <text>
        <r>
          <rPr>
            <b/>
            <sz val="9"/>
            <color rgb="FF000000"/>
            <rFont val="Tahoma"/>
            <family val="2"/>
          </rPr>
          <t>Camilo Andrés Peña Carbonell:</t>
        </r>
        <r>
          <rPr>
            <sz val="9"/>
            <color rgb="FF000000"/>
            <rFont val="Tahoma"/>
            <family val="2"/>
          </rPr>
          <t xml:space="preserve">
</t>
        </r>
        <r>
          <rPr>
            <sz val="9"/>
            <color rgb="FF000000"/>
            <rFont val="Tahoma"/>
            <family val="2"/>
          </rPr>
          <t xml:space="preserve"> Cómo se va lograr y porque en el 4 trimestre??</t>
        </r>
      </text>
    </comment>
    <comment ref="F31" authorId="0" shapeId="0">
      <text>
        <r>
          <rPr>
            <b/>
            <sz val="9"/>
            <color rgb="FF000000"/>
            <rFont val="Tahoma"/>
            <family val="2"/>
          </rPr>
          <t>Camilo Andrés Peña Carbonell:</t>
        </r>
        <r>
          <rPr>
            <sz val="9"/>
            <color rgb="FF000000"/>
            <rFont val="Tahoma"/>
            <family val="2"/>
          </rPr>
          <t xml:space="preserve">
</t>
        </r>
        <r>
          <rPr>
            <sz val="9"/>
            <color rgb="FF000000"/>
            <rFont val="Tahoma"/>
            <family val="2"/>
          </rPr>
          <t>Cuántos repositorios??</t>
        </r>
      </text>
    </comment>
    <comment ref="F32" authorId="0" shapeId="0">
      <text>
        <r>
          <rPr>
            <b/>
            <sz val="9"/>
            <color rgb="FF000000"/>
            <rFont val="Tahoma"/>
            <family val="2"/>
          </rPr>
          <t>Camilo Andrés Peña Carbonell:</t>
        </r>
        <r>
          <rPr>
            <sz val="9"/>
            <color rgb="FF000000"/>
            <rFont val="Tahoma"/>
            <family val="2"/>
          </rPr>
          <t xml:space="preserve">
</t>
        </r>
        <r>
          <rPr>
            <sz val="9"/>
            <color rgb="FF000000"/>
            <rFont val="Tahoma"/>
            <family val="2"/>
          </rPr>
          <t>Cuántos repositorios???</t>
        </r>
      </text>
    </comment>
    <comment ref="F33" authorId="0" shapeId="0">
      <text>
        <r>
          <rPr>
            <b/>
            <sz val="9"/>
            <color rgb="FF000000"/>
            <rFont val="Tahoma"/>
            <family val="2"/>
          </rPr>
          <t>Camilo Andrés Peña Carbonell:</t>
        </r>
        <r>
          <rPr>
            <sz val="9"/>
            <color rgb="FF000000"/>
            <rFont val="Tahoma"/>
            <family val="2"/>
          </rPr>
          <t xml:space="preserve">
</t>
        </r>
        <r>
          <rPr>
            <sz val="9"/>
            <color rgb="FF000000"/>
            <rFont val="Tahoma"/>
            <family val="2"/>
          </rPr>
          <t>Cuántos repositorios???</t>
        </r>
      </text>
    </comment>
    <comment ref="F34" authorId="0" shapeId="0">
      <text>
        <r>
          <rPr>
            <b/>
            <sz val="9"/>
            <color rgb="FF000000"/>
            <rFont val="Tahoma"/>
            <family val="2"/>
          </rPr>
          <t>Camilo Andrés Peña Carbonell:</t>
        </r>
        <r>
          <rPr>
            <sz val="9"/>
            <color rgb="FF000000"/>
            <rFont val="Tahoma"/>
            <family val="2"/>
          </rPr>
          <t xml:space="preserve">
</t>
        </r>
        <r>
          <rPr>
            <sz val="9"/>
            <color rgb="FF000000"/>
            <rFont val="Tahoma"/>
            <family val="2"/>
          </rPr>
          <t>esto es????</t>
        </r>
      </text>
    </comment>
    <comment ref="F35" authorId="0" shapeId="0">
      <text>
        <r>
          <rPr>
            <b/>
            <sz val="9"/>
            <color rgb="FF000000"/>
            <rFont val="Tahoma"/>
            <family val="2"/>
          </rPr>
          <t>Camilo Andrés Peña Carbonell:</t>
        </r>
        <r>
          <rPr>
            <sz val="9"/>
            <color rgb="FF000000"/>
            <rFont val="Tahoma"/>
            <family val="2"/>
          </rPr>
          <t xml:space="preserve">
</t>
        </r>
        <r>
          <rPr>
            <sz val="9"/>
            <color rgb="FF000000"/>
            <rFont val="Tahoma"/>
            <family val="2"/>
          </rPr>
          <t>Si queremos contar con estos elementos, como se van a estructurar??</t>
        </r>
      </text>
    </comment>
    <comment ref="F38" authorId="0" shapeId="0">
      <text>
        <r>
          <rPr>
            <b/>
            <sz val="9"/>
            <color rgb="FF000000"/>
            <rFont val="Tahoma"/>
            <family val="2"/>
          </rPr>
          <t>Camilo Andrés Peña Carbonell:</t>
        </r>
        <r>
          <rPr>
            <sz val="9"/>
            <color rgb="FF000000"/>
            <rFont val="Tahoma"/>
            <family val="2"/>
          </rPr>
          <t xml:space="preserve">
</t>
        </r>
        <r>
          <rPr>
            <sz val="9"/>
            <color rgb="FF000000"/>
            <rFont val="Tahoma"/>
            <family val="2"/>
          </rPr>
          <t>Cuál es  primer análisis del primer trimestre??</t>
        </r>
      </text>
    </comment>
    <comment ref="I39" authorId="0" shapeId="0">
      <text>
        <r>
          <rPr>
            <b/>
            <sz val="9"/>
            <color rgb="FF000000"/>
            <rFont val="Tahoma"/>
            <family val="2"/>
          </rPr>
          <t>Camilo Andrés Peña Carbonell:</t>
        </r>
        <r>
          <rPr>
            <sz val="9"/>
            <color rgb="FF000000"/>
            <rFont val="Tahoma"/>
            <family val="2"/>
          </rPr>
          <t xml:space="preserve">
</t>
        </r>
        <r>
          <rPr>
            <sz val="9"/>
            <color rgb="FF000000"/>
            <rFont val="Tahoma"/>
            <family val="2"/>
          </rPr>
          <t>En que se traduce esta magnitud programada???</t>
        </r>
      </text>
    </comment>
    <comment ref="L41" authorId="0" shapeId="0">
      <text>
        <r>
          <rPr>
            <b/>
            <sz val="9"/>
            <color rgb="FF000000"/>
            <rFont val="Tahoma"/>
            <family val="2"/>
          </rPr>
          <t>Camilo Andrés Peña Carbonell:</t>
        </r>
        <r>
          <rPr>
            <sz val="9"/>
            <color rgb="FF000000"/>
            <rFont val="Tahoma"/>
            <family val="2"/>
          </rPr>
          <t xml:space="preserve">
</t>
        </r>
        <r>
          <rPr>
            <sz val="9"/>
            <color rgb="FF000000"/>
            <rFont val="Tahoma"/>
            <family val="2"/>
          </rPr>
          <t>Que evento es????</t>
        </r>
      </text>
    </comment>
    <comment ref="I42" authorId="0" shapeId="0">
      <text>
        <r>
          <rPr>
            <b/>
            <sz val="9"/>
            <color rgb="FF000000"/>
            <rFont val="Tahoma"/>
            <family val="2"/>
          </rPr>
          <t>Camilo Andrés Peña Carbonell:</t>
        </r>
        <r>
          <rPr>
            <sz val="9"/>
            <color rgb="FF000000"/>
            <rFont val="Tahoma"/>
            <family val="2"/>
          </rPr>
          <t xml:space="preserve">
</t>
        </r>
        <r>
          <rPr>
            <sz val="9"/>
            <color rgb="FF000000"/>
            <rFont val="Tahoma"/>
            <family val="2"/>
          </rPr>
          <t>Cuál será el avance para el primer trimestre???</t>
        </r>
      </text>
    </comment>
    <comment ref="I43" authorId="0" shapeId="0">
      <text>
        <r>
          <rPr>
            <b/>
            <sz val="9"/>
            <color rgb="FF000000"/>
            <rFont val="Tahoma"/>
            <family val="2"/>
          </rPr>
          <t>Camilo Andrés Peña Carbonell:</t>
        </r>
        <r>
          <rPr>
            <sz val="9"/>
            <color rgb="FF000000"/>
            <rFont val="Tahoma"/>
            <family val="2"/>
          </rPr>
          <t xml:space="preserve">
</t>
        </r>
        <r>
          <rPr>
            <sz val="9"/>
            <color rgb="FF000000"/>
            <rFont val="Tahoma"/>
            <family val="2"/>
          </rPr>
          <t>Cuál fue ese espacio para el primer trimestres???</t>
        </r>
      </text>
    </comment>
    <comment ref="I44" authorId="0" shapeId="0">
      <text>
        <r>
          <rPr>
            <b/>
            <sz val="9"/>
            <color rgb="FF000000"/>
            <rFont val="Tahoma"/>
            <family val="2"/>
          </rPr>
          <t>Camilo Andrés Peña Carbonell:</t>
        </r>
        <r>
          <rPr>
            <sz val="9"/>
            <color rgb="FF000000"/>
            <rFont val="Tahoma"/>
            <family val="2"/>
          </rPr>
          <t xml:space="preserve">
</t>
        </r>
        <r>
          <rPr>
            <sz val="9"/>
            <color rgb="FF000000"/>
            <rFont val="Tahoma"/>
            <family val="2"/>
          </rPr>
          <t>Cuál será el avance para el primer trimestre??</t>
        </r>
      </text>
    </comment>
    <comment ref="I45" authorId="0" shapeId="0">
      <text>
        <r>
          <rPr>
            <b/>
            <sz val="9"/>
            <color rgb="FF000000"/>
            <rFont val="Tahoma"/>
            <family val="2"/>
          </rPr>
          <t>Camilo Andrés Peña Carbonell:</t>
        </r>
        <r>
          <rPr>
            <sz val="9"/>
            <color rgb="FF000000"/>
            <rFont val="Tahoma"/>
            <family val="2"/>
          </rPr>
          <t xml:space="preserve">
</t>
        </r>
        <r>
          <rPr>
            <sz val="9"/>
            <color rgb="FF000000"/>
            <rFont val="Tahoma"/>
            <family val="2"/>
          </rPr>
          <t>Cuál fue es espacio para el primer trimestre??</t>
        </r>
      </text>
    </comment>
    <comment ref="I46" authorId="0" shapeId="0">
      <text>
        <r>
          <rPr>
            <b/>
            <sz val="9"/>
            <color rgb="FF000000"/>
            <rFont val="Tahoma"/>
            <family val="2"/>
          </rPr>
          <t>Camilo Andrés Peña Carbonell:</t>
        </r>
        <r>
          <rPr>
            <sz val="9"/>
            <color rgb="FF000000"/>
            <rFont val="Tahoma"/>
            <family val="2"/>
          </rPr>
          <t xml:space="preserve">
</t>
        </r>
        <r>
          <rPr>
            <sz val="9"/>
            <color rgb="FF000000"/>
            <rFont val="Tahoma"/>
            <family val="2"/>
          </rPr>
          <t>Cuál fue el avance del primer trimestre???</t>
        </r>
      </text>
    </comment>
    <comment ref="I47" authorId="0" shapeId="0">
      <text>
        <r>
          <rPr>
            <b/>
            <sz val="9"/>
            <color rgb="FF000000"/>
            <rFont val="Tahoma"/>
            <family val="2"/>
          </rPr>
          <t>Camilo Andrés Peña Carbonell:</t>
        </r>
        <r>
          <rPr>
            <sz val="9"/>
            <color rgb="FF000000"/>
            <rFont val="Tahoma"/>
            <family val="2"/>
          </rPr>
          <t xml:space="preserve">
</t>
        </r>
        <r>
          <rPr>
            <sz val="9"/>
            <color rgb="FF000000"/>
            <rFont val="Tahoma"/>
            <family val="2"/>
          </rPr>
          <t>Cuántas alianzas se han realizado???</t>
        </r>
      </text>
    </comment>
    <comment ref="I48" authorId="0" shapeId="0">
      <text>
        <r>
          <rPr>
            <b/>
            <sz val="9"/>
            <color rgb="FF000000"/>
            <rFont val="Tahoma"/>
            <family val="2"/>
          </rPr>
          <t>Camilo Andrés Peña Carbonell:</t>
        </r>
        <r>
          <rPr>
            <sz val="9"/>
            <color rgb="FF000000"/>
            <rFont val="Tahoma"/>
            <family val="2"/>
          </rPr>
          <t xml:space="preserve">
</t>
        </r>
        <r>
          <rPr>
            <sz val="9"/>
            <color rgb="FF000000"/>
            <rFont val="Tahoma"/>
            <family val="2"/>
          </rPr>
          <t>No es claro</t>
        </r>
      </text>
    </comment>
  </commentList>
</comments>
</file>

<file path=xl/sharedStrings.xml><?xml version="1.0" encoding="utf-8"?>
<sst xmlns="http://schemas.openxmlformats.org/spreadsheetml/2006/main" count="13634" uniqueCount="4780">
  <si>
    <t>PLAN DE ACCIÓN PLAN ANTICORRUPCIÓN</t>
  </si>
  <si>
    <t>COMPONENTES</t>
  </si>
  <si>
    <t>CATEGORÍAS</t>
  </si>
  <si>
    <t>ACTIVIDADES DE GESTIÓN</t>
  </si>
  <si>
    <t>GUÍAS Y NORMAS TÉCNICAS</t>
  </si>
  <si>
    <t>NORMATIVIDAD</t>
  </si>
  <si>
    <t>INICIO</t>
  </si>
  <si>
    <t>Dentro de los componentes de política incluidos en el Plan de Acción Anual, la entidad tiene en cuenta el mapa de riesgos de corrupción</t>
  </si>
  <si>
    <t>La Entidad publica en su sitio web oficial, en la sección de Transparencia y acceso a información, el plan anti-corrupción y de servicio al ciudadano junto con el informe de seguimiento al Plan Anticorrupción y de Atención al Ciudadano</t>
  </si>
  <si>
    <t>Dentro de  los componentes del Plan Anticorrupción y de Atención al Ciudadano que la Entidad publicó en su sitio web oficial, se encuentra el mapa de riesgos de corrupción y las medidas para mitigarlos</t>
  </si>
  <si>
    <t xml:space="preserve">En la construcción del Mapa de Riesgos de Corrupción  se adelantó un proceso participativo en el que se invitó a ciudadanos, usuarios o grupos de interés  y responsables de los procesos de la Entidad junto con sus equipos </t>
  </si>
  <si>
    <t>La entidad hace seguimiento al Mapa de Riesgos de Corrupción en el tiempo prudente establecido</t>
  </si>
  <si>
    <t>La entidad no presenta actos de corrupción en ninguna de sus formas</t>
  </si>
  <si>
    <t>La entidad realizo seguimiento y control al mapa de riesgos de corrupción y las medidas para mitigarlos</t>
  </si>
  <si>
    <t xml:space="preserve">El seguimiento al Plan Anticorrupción y de Atención al Ciudadano fue realizado por los encargados del proceso y en los tiempos establecidos </t>
  </si>
  <si>
    <t>Del seguimiento realizado surgieron acciones de mejora al Plan Anticorrupción y de Atención al Ciudadano</t>
  </si>
  <si>
    <t>Planeación</t>
  </si>
  <si>
    <t>Diseño de la estrategia para la gestión de conflictos de intereses</t>
  </si>
  <si>
    <t xml:space="preserve">El Plan anual Institucional de la entidad para la vigencia actual establece acciones, productos o metas para la gestión de conflicto de intereses </t>
  </si>
  <si>
    <t>Se encuentra definido en el Plan de Sostenibilidad MIPG
Indicadores de medición POA</t>
  </si>
  <si>
    <t>En el componente de Gestión de Riesgos - Mapas de Riesgos de Corrupción del Plan Anticorrupción y Atención al Ciudadano - PAAC, se identificaron riesgos y controles frente a conflictos de intereses.</t>
  </si>
  <si>
    <t xml:space="preserve">En el componente de Iniciativas Adicionales del Plan Anticorrupción y Atención al Ciudadano - PAAC, se programaron actividades de pedagogía, gestión o seguimiento a los conflictos de intereses. </t>
  </si>
  <si>
    <t>*Se encuentra definido en el componente de transparencia quedó formular la política 
*Se encuentra definido en el PIC</t>
  </si>
  <si>
    <t xml:space="preserve">El Plan Institucional de Capacitación para la vigencia actual contempla acciones de capacitación o sensibilización sobre integridad, ética de lo público o conflicto de intereses. </t>
  </si>
  <si>
    <t>Se encuentra definido en el PIC</t>
  </si>
  <si>
    <t xml:space="preserve"> Condiciones institucionales</t>
  </si>
  <si>
    <t>Comité de Gestión y Desempeño</t>
  </si>
  <si>
    <t xml:space="preserve">La entidad cuenta con el grupo de trabajo para la implementación de la política de integridad pública (MIPG): código de integridad y la gestión de conflictos de intereses, designado por el Comité Institucional de Gestión y Desempeño </t>
  </si>
  <si>
    <t>Política y grupo de gestores. 
Actividad: Incluir funciones gestores de integridad</t>
  </si>
  <si>
    <t>Con que frecuencia hace seguimiento a la implementación de la estrategia de gestión de conflicto de intereses el Comité Institucional de Gestión y Desempeño</t>
  </si>
  <si>
    <t>Seguimiento se realizó a mitad de año. 
Actividad: Presentación en Comité Institucional de Gestión y Desempeño</t>
  </si>
  <si>
    <t xml:space="preserve">El Comité Institucional de Gestión y Desempeño ha definido las dependencias encargadas para implementar una gestión de conflictos de intereses en la entidad. </t>
  </si>
  <si>
    <t>La entidad tiene definida una dependencia para que servidores, contratistas, supervisores, coordinadores o jefes inmediatos tengan asesoría legal o técnica para la declaración de conflictos de intereses o decisión de impedimentos, recusaciones, inhabilidades o incompatibilidades.</t>
  </si>
  <si>
    <t>Procesos y procedimientos</t>
  </si>
  <si>
    <t>La entidad identificó las áreas con riesgo de posibles conflictos de intereses en los procesos o dependencias</t>
  </si>
  <si>
    <t xml:space="preserve">La entidad cuenta con un canal de comunicación interna (correo, buzón, intranet) para recibir declaraciones de impedimentos o recusaciones de impedimentos. </t>
  </si>
  <si>
    <t>Canal Institucional PQRSF</t>
  </si>
  <si>
    <t>El manual de contratación de la entidad establece orientaciones para que los contratistas realicen su declaración de conflictos de intereses</t>
  </si>
  <si>
    <t>La entidad estableció un procedimiento interno para el manejo y declaración de conflictos de intereses de conformidad con el artículo 12 de la Ley 1437 de 2011.</t>
  </si>
  <si>
    <t xml:space="preserve">Pedagogía </t>
  </si>
  <si>
    <t>Sensibilización y capacitación</t>
  </si>
  <si>
    <t>La entidad ha adelantado campañas de sensibilización sobre la importancia de declarar conflictos de intereses</t>
  </si>
  <si>
    <t xml:space="preserve">Actividad de Senda Integridad
</t>
  </si>
  <si>
    <t>La entidad ha realizado acciones de capacitación del trámite de los impedimentos y recusaciones de acuerdo al artículo 12 de la Ley 1437 de 2011</t>
  </si>
  <si>
    <t xml:space="preserve">Soportes de la Reinducción </t>
  </si>
  <si>
    <t>Realización del Curso de integridad, transparencia y lucha contra la corrupción</t>
  </si>
  <si>
    <t xml:space="preserve">Cuál es el porcentaje de gerentes públicos que han terminado el curso de integridad, transparencia o lucha contra la corrupción. </t>
  </si>
  <si>
    <t>Convocatoria realizada a más tardar 30 Noviembre</t>
  </si>
  <si>
    <t>Cuál es el porcentaje de servidores que han terminado el curso de integridad, transparencia o lucha contra la corrupción</t>
  </si>
  <si>
    <t xml:space="preserve">Actividad: Realizar invitación 
</t>
  </si>
  <si>
    <t>Cuál es el porcentaje de contratistas que han terminado el curso de integridad, transparencia o lucha contra la corrupción</t>
  </si>
  <si>
    <t>Seguimiento y evaluación</t>
  </si>
  <si>
    <t>Declaración de bienes, rentas y conflictos de intereses Ley 2013 de 2019</t>
  </si>
  <si>
    <t xml:space="preserve">Cuál es el porcentaje de servidores públicos de la entidad obligados por la Ley 2013 de 2019 que han publicado la declaración de bienes, rentas y conflicto de intereses. </t>
  </si>
  <si>
    <t>Soporte del SIDEAP</t>
  </si>
  <si>
    <t>Cuál es el porcentaje de contratistas de la entidad obligados por la Ley 2013 de 2019 que han publicado la declaración de bienes, rentas y conflicto de intereses</t>
  </si>
  <si>
    <t>Registro de las declaraciones de conflictos de intereses</t>
  </si>
  <si>
    <t xml:space="preserve">La entidad tiene definida una dependencia encargada del registro de conflictos de intereses que han surtido tramite </t>
  </si>
  <si>
    <t xml:space="preserve">La Oficina o dependencia de control interno hace seguimiento a la publicación de la declaración de bienes, rentas y conflictos de intereses de los servidores públicos, incluyendo contratistas </t>
  </si>
  <si>
    <t>Control Interno</t>
  </si>
  <si>
    <t>*Acta de Septiembre Comité MIPG</t>
  </si>
  <si>
    <t>*Plan de acción</t>
  </si>
  <si>
    <t>*Página web
PAAC e Informe de seguimiento de control interno</t>
  </si>
  <si>
    <t>*Página web</t>
  </si>
  <si>
    <t>*Publico a los ciudadanos para observaciones</t>
  </si>
  <si>
    <t>*Registros de monitoreo (3)y OCI realiza los seguimientos (3)</t>
  </si>
  <si>
    <t>*Matriz de riesgos de corrupción
*Informes de seguimiento OCI</t>
  </si>
  <si>
    <t>*Informes de seguimiento OCI</t>
  </si>
  <si>
    <t>*Informes de seguimiento OCI
*PAAC Actualizado</t>
  </si>
  <si>
    <t>EVIDENCIA AUTODIAGNÓSTICO
VIGENCIA 2021</t>
  </si>
  <si>
    <t>PLAN DE ACCIÓN GESTIÓN DEL CONOCIMIENTO Y LA INNOVACIÓN</t>
  </si>
  <si>
    <r>
      <rPr>
        <u/>
        <sz val="11"/>
        <rFont val="Arial"/>
        <family val="2"/>
      </rPr>
      <t>NOTA 1:</t>
    </r>
    <r>
      <rPr>
        <sz val="11"/>
        <rFont val="Arial"/>
        <family val="2"/>
      </rPr>
      <t xml:space="preserve"> Es importante la generación un proceso de ideación y de evaluación de las ideas para generar la selección de las acciones/proyectos a realizar.</t>
    </r>
  </si>
  <si>
    <r>
      <rPr>
        <u/>
        <sz val="11"/>
        <rFont val="Arial"/>
        <family val="2"/>
      </rPr>
      <t>NOTA 2:</t>
    </r>
    <r>
      <rPr>
        <sz val="11"/>
        <rFont val="Arial"/>
        <family val="2"/>
      </rPr>
      <t xml:space="preserve"> Es importante resaltar las acciones/proyectos que cuenten con una implementación posterior a la vigencia, con el propósito de su implementación gradual.</t>
    </r>
  </si>
  <si>
    <r>
      <rPr>
        <u/>
        <sz val="11"/>
        <rFont val="Arial"/>
        <family val="2"/>
      </rPr>
      <t>NOTA 3:</t>
    </r>
    <r>
      <rPr>
        <sz val="11"/>
        <rFont val="Arial"/>
        <family val="2"/>
      </rPr>
      <t xml:space="preserve"> La entidad puede utilizar metodologías ágiles para la implementación de las acciones de mejora, como SCRUM, Kanban, PMI-ACP, otros.</t>
    </r>
  </si>
  <si>
    <t>#</t>
  </si>
  <si>
    <t>Identificación del conocimiento más relevante de la entidad</t>
  </si>
  <si>
    <t xml:space="preserve">Identificar, capturar, clasificar y organizar el conocimiento explícito de la entidad  en medios físicos y/o digitales.  </t>
  </si>
  <si>
    <t xml:space="preserve">Contar con un inventario del conocimiento explícito de la entidad actualizado, de fácil acceso y articulado con la política de gestión documental .  </t>
  </si>
  <si>
    <t>Identificar, clasificar, priorizar y gestionar el conocimiento relevante para el  logro de la misionalidad de la entidad.</t>
  </si>
  <si>
    <t>Identificar los riesgos relacionados con la fuga de capital intelectual de la entidad y llevar a cabo acciones para evitar la pérdida de conocimiento.</t>
  </si>
  <si>
    <t>Identificar las necesidades de conocimiento asociadas a la formación y capacitación requeridas anualmente por el personal de la entidad, posteriormente, evalúa e implementa acciones de mejora.</t>
  </si>
  <si>
    <t>Contar con una persona o grupo que evalúe, implemente, haga seguimiento y lleve a cabo acciones de mejora al Plan de Acción de Gestión del Conocimiento y la Innovación, en el marco del MIPG.</t>
  </si>
  <si>
    <t>Generación y producción</t>
  </si>
  <si>
    <t>Ideación</t>
  </si>
  <si>
    <t xml:space="preserve">Emplear, divulgar, documentar y evaluar métodos de creación e ideación para generar soluciones efectivas a problemas cotidianos de la entidad </t>
  </si>
  <si>
    <t xml:space="preserve">Contar con espacios de ideación e innovación </t>
  </si>
  <si>
    <r>
      <t xml:space="preserve">Evaluar los resultados de los procesos de ideación </t>
    </r>
    <r>
      <rPr>
        <sz val="10"/>
        <color rgb="FF002060"/>
        <rFont val="Arial"/>
        <family val="2"/>
      </rPr>
      <t xml:space="preserve">adelantados en la entidad y analiza los resultados. </t>
    </r>
  </si>
  <si>
    <t>Experimentación</t>
  </si>
  <si>
    <t xml:space="preserve">Desarrollar pruebas de experimentación, documentar y analizar los resultados </t>
  </si>
  <si>
    <t>Innovación</t>
  </si>
  <si>
    <t>Implementar una estrategia de cultura organizacional orientada a la innovación en la entidad y analizar sus resultados.</t>
  </si>
  <si>
    <t>Identificar, analizar, evaluar y poner en marcha métodos para aplicar procesos de innovación en la entidad.</t>
  </si>
  <si>
    <t xml:space="preserve">Incluir en el Plan Estratégico del Talento Humano el fortalecimiento de capacidades en innovación y llevar a cabo el seguimiento y evaluación de los resultados. </t>
  </si>
  <si>
    <t>Participar en eventos de innovación.</t>
  </si>
  <si>
    <t>Investigación</t>
  </si>
  <si>
    <t xml:space="preserve">Identificar las necesidades de investigación en la entidad, implementar acciones y evaluarlas. </t>
  </si>
  <si>
    <t xml:space="preserve">Participar en eventos académicos nacionales o internacionales gestionados por la entidad como asistente o panelista </t>
  </si>
  <si>
    <t>Herramientas de uso y apropiación</t>
  </si>
  <si>
    <t>Identificación, apropiación y funcionamiento de los repositorios de conocimiento.</t>
  </si>
  <si>
    <t>Identificar y evaluar el estado de funcionamiento de las herramientas de uso y apropiación del conocimiento.</t>
  </si>
  <si>
    <t>Identificar, clasificar y actualizar el conocimiento tácito de la entidad para la planeación del conocimiento requerido por la entidad.</t>
  </si>
  <si>
    <t>Priorizar las necesidades de tecnología para la gestión del conocimiento y la innovación en la entidad, contar con acciones a corto, mediano y largo plazo para su adecuada gestión y evaluarlas periódicamente.</t>
  </si>
  <si>
    <r>
      <rPr>
        <sz val="10"/>
        <color rgb="FF002060"/>
        <rFont val="Arial"/>
        <family val="2"/>
      </rPr>
      <t>Contar con repositorios de conocimiento de fácil acceso y socializados al interior de la entidad</t>
    </r>
    <r>
      <rPr>
        <sz val="10"/>
        <color rgb="FFFF6600"/>
        <rFont val="Arial"/>
        <family val="2"/>
      </rPr>
      <t/>
    </r>
  </si>
  <si>
    <t xml:space="preserve">Contar con repositorios de buenas prácticas </t>
  </si>
  <si>
    <t>Contar con repositorios de lecciones aprendidas</t>
  </si>
  <si>
    <t>Analítica Institucional</t>
  </si>
  <si>
    <t>Ejecución de análisis y visualización de datos e información</t>
  </si>
  <si>
    <t>Gestionar los datos de la entidad.</t>
  </si>
  <si>
    <t>Contar con herramientas de analítica institucional para el tratamiento de datos conocidas y son usadas por el talento humano de la entidad .</t>
  </si>
  <si>
    <t>Contar con parámetros y procedimientos para la recolección de datos de calidad que permitan llevar a cabo su análisis para la toma de decisiones basadas en evidencia.</t>
  </si>
  <si>
    <t>Desarrollar y fortalecer las habilidades y competencias del talento humano en materia de analítica institucional.</t>
  </si>
  <si>
    <t>Desarrollar análisis descriptivos, predictivos y prospectivos de los resultados de su gestión para determinar el grado avance de las políticas a cargo de la entidad y toma acciones de mejora.</t>
  </si>
  <si>
    <t>Cultura de compartir y difundir</t>
  </si>
  <si>
    <t>Establecimiento de acciones fundamentales</t>
  </si>
  <si>
    <t>Contar con documentación de la memoria institucional de fácil acceso, así mismo, llevar a cabo la divulgación de dicha información a sus grupos de valor a través de medios físicos y/o digitales.</t>
  </si>
  <si>
    <t xml:space="preserve">Contar con estrategias y planes de comunicación para compartir y difundir el conocimiento que produce la entidad tanto al interior como al exterior de esta, a través de herramientas físicas y digitales. </t>
  </si>
  <si>
    <t xml:space="preserve">Participar con las buenas prácticas en sus proyectos de gestión en convocatorias o premios nacionales e internacional.  </t>
  </si>
  <si>
    <t>Desarrollar proyectos de aprendizaje en equipo (PAE) dentro de su planeación anual de acuerdo con las necesidades de conocimiento de la entidad. Evaluar los resultados para llevar a cabo acciones de mejora.</t>
  </si>
  <si>
    <t>Generar espacios formales e informales de cocreación que son reconocidos por el talento humano y los grupos de valor</t>
  </si>
  <si>
    <t>Consolidación de la cultura de compartir y difundir</t>
  </si>
  <si>
    <t xml:space="preserve">Contar con espacios formales para compartir y retroalimentar su conocimiento en la programación de la entidad, evaluar su efectividad y llevar a cabo acciones de mejora.
</t>
  </si>
  <si>
    <t>Participar en espacios nacionales e internacionales de gestión del conocimiento, documentarlos y compartir la experiencia al interior de la entidad.</t>
  </si>
  <si>
    <t>Participar activamente en redes de conocimiento, comunidades de práctica o equipos transversales para intercambiar experiencias, fomentar el aprendizaje y la innovación pública, además de plantear soluciones a problemas de la administración pública.</t>
  </si>
  <si>
    <t xml:space="preserve">Contar con alianzas para fomentar soluciones innovadoras, nuevos o mejorados métodos y tecnologías para la entidad. </t>
  </si>
  <si>
    <t>Mantener cooperación con otras entidades, organismos o instituciones que potencien el conocimiento de la entidad y facilitar su intercambio.</t>
  </si>
  <si>
    <t>*7 Sistemas de Información Jurídicos del Distrito Capital
*Sistema para realiza la Inducción y Reinducción de la Entidad. 
Informes y reportes de los sistemas de información</t>
  </si>
  <si>
    <t xml:space="preserve">*Conocimiento explicito articulado con las Tablas de Gestión Documental </t>
  </si>
  <si>
    <t xml:space="preserve">*Orientaciones a los ciudadanos
*Orientación al grupo gestor
*Orientaciones a Entidades
*POA de cada área
*Plan MIPG
Actividad: Generar plan de gestión del conocimiento y la innovación donde se identifiquen las tematicas que se van a gestionar de las áreas misionales. </t>
  </si>
  <si>
    <t>Matriz de riesgos del Proceso de Talento Humano</t>
  </si>
  <si>
    <t>Plan Institucional de Capacitación
Evaluación de capacitaciones
Plan de mejormientos</t>
  </si>
  <si>
    <t xml:space="preserve">*Participación de Ingenio 2021 del Mintc con LegalBog 
* El premio de alta gerencia se formuló para la vigencia 2021.
*Formulación del plan de incentivos vigencia 2021
*Vigencia 2022, se presentará en formulación de proyectos triangular.
*Vigencia 2022 Plan de incentivos   </t>
  </si>
  <si>
    <t>Vigencia 2022
Verificar con Corporativa, espacios de ideación e innovación del Departamento Administrativo del Servicio Civil Distrital
Grupo de innvivación - Secretario Jurídico</t>
  </si>
  <si>
    <t>Vigencia 2022
Verificar con Corporativa, espacios de ideación e innovación del Departamento Administrativo del Servicio Civil Distrital</t>
  </si>
  <si>
    <t>Vigencia 2022</t>
  </si>
  <si>
    <t xml:space="preserve">Verificar con Luisa Despacho.
*Participación OAP en actividades de la cumbre del conocimiento liderado por la SG.  
*Participación por parte del Secretario Jurídico en actividad de Innovación
</t>
  </si>
  <si>
    <t>*Guía de innovación en proceso
*Verificar con Luisa Despacho.</t>
  </si>
  <si>
    <t>*La cumbre del conocimiento de SG
*Participación del Secretario Jurídico en Evento.
Verificar con Luisa
Verificar con Corporativa - Cursos con compensar</t>
  </si>
  <si>
    <t>*Verificar si se identificaron necesidades de investigación en las áreas misionales.
Política, Judicial</t>
  </si>
  <si>
    <t xml:space="preserve">*Verificar la participación del Secretario Jurídico el evento. </t>
  </si>
  <si>
    <t>*Herramientas (Sistemas de información jurídico, sistema de inducción, Legalparticipa, RIC)</t>
  </si>
  <si>
    <t xml:space="preserve">Verificar con corporativa
Realizar lineamiento para incluir las actividades del conocimiento tácito en los espacios de reunion de las áreas. </t>
  </si>
  <si>
    <t>Promover y gestionar el uso y apropiación de la herramienta tecnologica RIC - OAP
Sistemas de información de la Entidad (proyecto de inversión)</t>
  </si>
  <si>
    <t>Sistemas de información</t>
  </si>
  <si>
    <t xml:space="preserve">*índice de Transparencia y alertas tempranas se incluye en el informe y se publica 
Vigencia 2022 </t>
  </si>
  <si>
    <t xml:space="preserve">*índice de Transparencia y alertas tempranas se incluye en el informe y se publica </t>
  </si>
  <si>
    <t>Tablero de indicadores
SMART</t>
  </si>
  <si>
    <t>*Tablero de indicadores
*SMART</t>
  </si>
  <si>
    <t xml:space="preserve">*Procedimiento de seguimiento y control a la gestión institucional. </t>
  </si>
  <si>
    <t>Corporativa</t>
  </si>
  <si>
    <t>*Autodiagnósticos MIPG
*Plan MIPG
*Indicador MIPG</t>
  </si>
  <si>
    <t xml:space="preserve">*Procedimientos de la SJD
*SMART
*Normativa - Página web
*Informes en SECOP II
*Evidencias de acuerdo a las TRD </t>
  </si>
  <si>
    <t>*Plan de comunicaciones</t>
  </si>
  <si>
    <t xml:space="preserve">Corporativa
*Jornadas de conocimiento OAP
Actividad: Generar lineammiento que cada depedencia genere espacios de conocimiento. </t>
  </si>
  <si>
    <t>*Espacios de investigación por parte de las áreas misionales. 
*Plan de bienestar e incentivos 
*Jornadas de conocimiento OAP</t>
  </si>
  <si>
    <t xml:space="preserve">*Jornadas de conocimiento OAP y su evaluación
*Jornadas de conocimiento OCI. </t>
  </si>
  <si>
    <t xml:space="preserve">*La cumbre del conocimiento de SG
*Participación del Secretario Jurídico en Evento.
*Grupo de Innovación
</t>
  </si>
  <si>
    <t>*Cumbres del conocimiento de la SG
*Plan de incentivos</t>
  </si>
  <si>
    <t xml:space="preserve">*Espacios con la veeduría distrital
*Espacio con SG Cumbres del Conocimiento
*DASC </t>
  </si>
  <si>
    <t>La entidad usa las estadísticas o indicadores disponibles en las entidades del Sistema Estadístico Nacional - SEN para el llevar a cabo el direccionamiento estratégico (Programas y proyectos de inversión en el Plan de Desarrollo)</t>
  </si>
  <si>
    <t>El plan de desarrollo territorial está alineada al cumplimiento de los Objetivos de Desarrollo sostenible ODS</t>
  </si>
  <si>
    <t>Los procesos de planeación de la entidad se desarrollan identificando las necesidades de información a través de:
- Consulta a Usuarios internos
- Consulta a grupos de valor</t>
  </si>
  <si>
    <t xml:space="preserve">La entidad elabora un diagnóstico de la actividad estadística con los siguientes elementos:
- Entorno institucional
- Recursos (financieros, humanos, físicos, tecnológicos) 
- Estado de la implementación de los lineamientos, Normas y estándares definidos en el SEN
- Inventarios de indicadores, operaciones estadísticas; registros administrativos y demanda de información
- Flujos de información (Entre entidades; Entre entidades y grupos de valor)
- Percepción de los grupos de valor o partes interesadas sobre la accesibilidad y uso de la información estadística e indicadores </t>
  </si>
  <si>
    <t>La entidad incorpora el diagnóstico de capacidad estadística en el plan de desarrollo territorial</t>
  </si>
  <si>
    <t>El plan de desarrollo territorial (Programas o proyectos de inversión) incluye  líneas de acción, que permiten la implementación de los lineamientos definidos por el SEN para garantizar la calidad de las estadísticas</t>
  </si>
  <si>
    <t>El plan de desarrollo territorial (Programas o proyectos de inversión) incluye  líneas de acción para el mejoramiento continuo de las estadísticas y los registros administrativos.</t>
  </si>
  <si>
    <t>La entidad desarrolla jornadas de capacitación sobre: 
- Seguridad digital
- generación, procesamiento, reporte o difusión de información estadística</t>
  </si>
  <si>
    <t>Existe en la estructura organizacional una dependencia y/o grupo interno de trabajo que coordina y centraliza los indicadores o estadísticas relevantes para la toma de decisiones</t>
  </si>
  <si>
    <t>La entidad cuenta con procedimientos para la generación, procesamiento, reporte o difusión de información estadística</t>
  </si>
  <si>
    <t>En los manuales de funciones se contempla uno o varios perfiles que contemple funciones  relacionadas con la  generación, procesamiento, reporte o difusión de información estadística</t>
  </si>
  <si>
    <t>En el comité de desarrollo administrativo de la entidad se generan acciones para la producción, accesibilidad y uso de la información estadística</t>
  </si>
  <si>
    <t>La entidad ha dispuesto el recurso humano suficiente para la generación, procesamiento, análisis y difusión de información estadística</t>
  </si>
  <si>
    <t>La entidad ha dispuesto el espacio físico suficiente para la generación, procesamiento, análisis y difusión de información estadística</t>
  </si>
  <si>
    <t>La entidad ha dispuesto del hardware y software suficiente para la generación, procesamiento, análisis y difusión de información estadística</t>
  </si>
  <si>
    <t>La entidad ha dispuesto del recurso financiero suficiente para la generación, procesamiento, análisis y difusión de información estadística</t>
  </si>
  <si>
    <t>La entidad cuenta con el inventario de información estadística:
- Operaciones estadísticas
- Registros administrativos
- Indicadores con su línea base</t>
  </si>
  <si>
    <t>La entidad cuenta con el costeo de las estrategias y acciones de fortalecimiento la capacidad estadística en la entidad territorial</t>
  </si>
  <si>
    <t>La entidad dispone de herramientas de procesamiento de datos para generar información estadística, adicionales a las hojas de calculo</t>
  </si>
  <si>
    <t>La entidad usa mecanismos tecnológicos tales como servicios web, FTP o SDMX para la difusión y transferencia de información estadística</t>
  </si>
  <si>
    <t>La entidad evalúa la efectividad de las estrategias y acciones definidas en plan de desarrollo (Evaluación de programas y proyectos) para el fortalecimiento estadístico</t>
  </si>
  <si>
    <t xml:space="preserve">La entidad establece estrategias y lleva a cabo acciones para el fortalecimiento de la seguridad digital </t>
  </si>
  <si>
    <t>La entidad realiza el diagnóstico para el fortalecimiento o uso estadístico de registros administrativos misionales.</t>
  </si>
  <si>
    <t>La entidad elabora y ejecuta los planes de mejoramiento para el fortalecimiento de registros administrativos misionales</t>
  </si>
  <si>
    <t>La entidad documenta los registros administrativos misionales mediante:
- Ficha técnica
- Guía de recolección 
- Diccionario de base de datos</t>
  </si>
  <si>
    <t>La entidad cuenta con reglas de validación para la recolección de los datos de sus registros administrativos misionales</t>
  </si>
  <si>
    <t>La entidad consolida en bases de datos, la información registrada en los registros administrativos</t>
  </si>
  <si>
    <t>La entidad usa gestores de bases de datos para almacenar la información que se genera en los registros administrativos</t>
  </si>
  <si>
    <t>La entidad diseña nuevos registros administrativos, a partir de las necesidades de información identificadas.</t>
  </si>
  <si>
    <t>La oficina de control interno realiza auditorias con base en la norma técnica de calidad del proceso estadístico NTCPE-1000</t>
  </si>
  <si>
    <t>La entidad ha formulado e implementado acciones de mejora continua en:
- Procesos estadísticos
- Resultados de los proceso estadísticos (Estadísticas agregadas; Indicadores y metadatos)
- Acciones de fortalecimiento estadístico definidos en el plan de desarrollo territorial (En programas o proyectos de inversión)</t>
  </si>
  <si>
    <t>La entidad consulta a los grupos de valor sobre las necesidades de información estadística y evalúa con ellos los resultados estadísticos generados.</t>
  </si>
  <si>
    <t>La documentación metodológica de las operaciones estadísticas, son un conjunto de  documentos controlados en el sistema integrado de gestión institucional y son de acceso publico.</t>
  </si>
  <si>
    <t>La entidad ha implementado procedimientos de seguridad de la información</t>
  </si>
  <si>
    <t>La entidad actualiza los riesgos de la seguridad de la información mediante procesos de mejora continua</t>
  </si>
  <si>
    <t>Los procedimientos incluyen actividades de control en la recolección y transmisión de datos</t>
  </si>
  <si>
    <t>La entidad documenta los indicadores en fichas técnicas que contienen como mínimo los siguientes aspectos: 
- Objetivo
- Definición
- Variables
- Fuente de datos
- Formula de cálculo
- desagregación geográfica o temática
- Periodicidad</t>
  </si>
  <si>
    <t>La entidad documenta los registros administrativos misionales (mas relevantes) en fichas técnicas que contienen: 
- Objetivo
- Marco normativo
- Variables
- Unidad de observación
- Método de recolección</t>
  </si>
  <si>
    <t>La entidad documenta las operaciones estadísticas en documentos metodológicos o fichas técnicas con los siguientes elementos mínimos: 
- Objetivo
- Marco normativo
- Variables
- Unidad de observación
- Método de recolección
- Principales resultados
- Desagregación de los resultados (A nivel geográfico y temático)
- Periodicidad de recolección y difusión
- Análisis de resultados</t>
  </si>
  <si>
    <t>La entidad difunde información estadística en su página web:
- Indicadores o resultados agregados 
- Indicadores ODS
- Fichas técnicas de indicadores
- Fichas técnicas o documentos metodológicos de operaciones estadísticas
- Series de tiempo
- Resultados con desagregación geográfica o temática</t>
  </si>
  <si>
    <t>La entidad pone a disposición de los grupos de valor mediante la publicación en su pagina web de:
- las bases de datos de los registros administrativos
- Las bases de datos operaciones estadísticas
- Las bases de datos anonimizadas (aquellas que contienen información sensible de las unidades de observación)</t>
  </si>
  <si>
    <t>La estrategia de rendición de cuentas incluye acciones de difusión de información estadística y datos abiertos de acuerdo a las necesidades identificadas en los grupos de valor.</t>
  </si>
  <si>
    <t>El Esquema de Publicación de Información de la entidad incluye las fechas para la publicación de:
- Indicadores
- Resultados de operaciones estadísticas</t>
  </si>
  <si>
    <t>La entidad cumple los cronogramas de difusión de información estadística (Estadísticas agregadas o indicadores) definidos en el esquema de publicación de datos</t>
  </si>
  <si>
    <t xml:space="preserve">La entidad indaga sobre la satisfacción de necesidades de información en los grupos de valor </t>
  </si>
  <si>
    <t>*En la formulación de los proyectos de inversión</t>
  </si>
  <si>
    <t>*Plan de Desarrollo Distrital (Capitulo objetivos) Texto citado "Para asegurar la articulación de todos los sectores en la ejecución de los programas que
conllevan a los 5 grandes propósitos y 30 logros de ciudad, se definen metas sectoriales
y estratégicas que los sectores deben cumplir tanto para sus propios programas en el
cuatrienio como para el avance hacia el logro de las metas trazadoras de cara al
cumplimiento de los Objetivos de Desarrollo Sostenible – ODS en 2030"</t>
  </si>
  <si>
    <t xml:space="preserve">Plan Estadístico Distrital </t>
  </si>
  <si>
    <t>Plan Estadístico Distrital 
Artículo 69. Plan Estadístico del Distrito. Todos los sectores de la Administración Distrital
deberán seguir los lineamientos establecidos en el Plan Estadístico Distrital (PED) y definir
Planes de Acción Anuales para mejorar la calidad de la información estadística del Distrito.
Parágrafo. La Secretaría Distrital de Planeación realizará el seguimiento a los compromisos
establecidos por todos los sectores en el marco del PED y socializará los lineamientos
metodológicos para el cumplimiento de esto
 y socializará los lineamientos
metodológicos para el cumplimiento de estos.</t>
  </si>
  <si>
    <t xml:space="preserve">Funciones de la OAP. Decreto 323 del 2016. </t>
  </si>
  <si>
    <t>*Diagnostico de la documentación</t>
  </si>
  <si>
    <t>*Infraestructura</t>
  </si>
  <si>
    <t>*Smart
*LegalBog</t>
  </si>
  <si>
    <t xml:space="preserve">Actividad: Indagar en la reunión </t>
  </si>
  <si>
    <t xml:space="preserve">*Sistemas de Información que generan los reportes. </t>
  </si>
  <si>
    <t>Actividad: F3 Registros administrativos. 
4 Trimestre</t>
  </si>
  <si>
    <t>*Procesos disciplinarios</t>
  </si>
  <si>
    <t>No se ha contemplado</t>
  </si>
  <si>
    <t xml:space="preserve">*Planes de mejoramiento de auditorías (Fuente: Indicadores)
*Plan Estadístico Distrital </t>
  </si>
  <si>
    <t>*Encuesta formulación del PAAC 2022</t>
  </si>
  <si>
    <t>Tablero de indicadores.</t>
  </si>
  <si>
    <t>*Página web - Tablero de indicadores</t>
  </si>
  <si>
    <t xml:space="preserve">*Encuesta realizada para indagar sobre los temas a priorizar en la rendición de cuentas. </t>
  </si>
  <si>
    <t xml:space="preserve">Gestión de Información estadística </t>
  </si>
  <si>
    <t xml:space="preserve">Planeación estadística </t>
  </si>
  <si>
    <t>Fortalecimiento de Registros Administrativos</t>
  </si>
  <si>
    <t>Calidad Estadística</t>
  </si>
  <si>
    <t xml:space="preserve">POLÍTICA GESTIÓN DE LA INFORMACIÓN ESTADÍSTICA </t>
  </si>
  <si>
    <t>NA</t>
  </si>
  <si>
    <t>POLÍTICA DE GOBIERNO DIGITAL</t>
  </si>
  <si>
    <t>PLAN DE ACCIÓN PARTICIPACIÓN CIUDADANA</t>
  </si>
  <si>
    <t>BUENAS PRÁCTICAS E INNOVACIÓN</t>
  </si>
  <si>
    <t>OTROS</t>
  </si>
  <si>
    <t>Condiciones institucionales idóneas para la promoción de la participación ciudadana</t>
  </si>
  <si>
    <t>Realizar el diagnóstico del estado actual de la participación ciudadana en la entidad</t>
  </si>
  <si>
    <t>Metodología para la implementación del Modelo Integrado de Planeación y Gestión /(https://www.funcionpublica.gov.co/eva/admon/files/empresas/ZW1wcmVzYV83Ng==/archivos/1453841665_fda48d26f24a13b9a8a93d1b0c0cf0ec.pdf)</t>
  </si>
  <si>
    <t>Ley 489 de 1998; 
Ley 1757 de 2015</t>
  </si>
  <si>
    <t>Cartillas De Administración Pública. Rol de las oficinas de Control Interno, Auditoría Interna o quien haga sus veces. (http://www.iiacolombia.com/resource/RolOficinas.pdf)</t>
  </si>
  <si>
    <t>Ley 87 de 1993; 
Decreto 1599 de 2005</t>
  </si>
  <si>
    <t>Guía de Caracterización de Ciudadanos, Usuarios y Grupos de Interés. (https://colaboracion.dnp.gov.co/CDT/Programa%20Nacional%20del%20Servicio%20al%20Ciudadano/Guia%20de%20Caracterización%20de%20Ciudadanos.pdf)</t>
  </si>
  <si>
    <t>CONPES 3785 de 2013
CONPES 3654 de 2012
Ley 1757 de 2015 (Articulo 104, Literal K)</t>
  </si>
  <si>
    <t>Casas para Adultos Mayores Ages&amp;Vie, Francia (2008)
En las zonas rurales de esta región de Francia, el proyecto Ages &amp; Vie garantiza que los adultos mayores que normalmente se trasladan a centros de cuidados residenciales permanezcan en sus comunidades en casas donde los anfitriones prestan sus servicios. Suscribiéndose a una filosofía de vida colectiva, las casas de Ages &amp; Vie acomodan a seis adultos mayores residentes y tres anfitriones, más sus familias. Todos los residentes de la casa son inquilinos, pero además de la renta, los adultos mayores pagan un sueldo al equipo de anfitriones. Cuando la casa de Ages &amp; Vie es creada, se forma una asociación especial de vivienda que incluye al alcalde, al médico general local, a las familias de acogida y a los adultos mayores residentes. La junta directiva de la asociación incluye típicamente a un residente mayor representante para asegurarse de que tienen voz en todas las decisiones, desde las ofertas de trabajo, las alteraciones en la vivienda y las nuevas inversiones.
OECD (2010), ""Designing Services for Rural Communities: the Role of Innovation and Co-design and Co-delivery in Improving Outcomes"", in Strategies to Improve Rural Service Delivery, OECD Publishing, Paris.
http://agesetvie.com/</t>
  </si>
  <si>
    <t>CONPES 3785 de 2013
CONPES 3654 de 2012
Ley 1757 de 2015</t>
  </si>
  <si>
    <t xml:space="preserve">Guías para la implementación de la Ley de Transparencia (http://www.secretariatransparencia.gov.co/Paginas/guia-implementacion-ley-transparencia.aspx) </t>
  </si>
  <si>
    <t xml:space="preserve">Ley 1712 de 2014 (Articulo 11) </t>
  </si>
  <si>
    <t>Construir el Plan de participación. 
 Paso 1. 
Identificación de actividades que involucran procesos de participación</t>
  </si>
  <si>
    <t>Manual de Gobierno en Línea (http://programa.gobiernoenlinea.gov.co/apc-aa-files/eb0df10529195223c011ca6762bfe39e/manual-3.1.pdf)
Guía de Lenguaje Claro - DNP / 2015  (https://colaboracion.dnp.gov.co/CDT/Programa%20Nacional%20del%20Servicio%20al%20Ciudadano/GUIA%20DEL%20LENGUAJE%20CLARO.pdf)</t>
  </si>
  <si>
    <t>Ley 489 de 1998; 
Ley 1757 de 2015 (Artículo 104, literal K)</t>
  </si>
  <si>
    <t>Guía: Desarrollo de Ejercicios de Participación (http://estrategia.gobiernoenlinea.gov.co/623/articles-8249_anexo_ejercicios.pdf)
Guía de Caracterización de Ciudadanos, Usuarios y Grupos de Interés. (https://colaboracion.dnp.gov.co/CDT/Programa%20Nacional%20del%20Servicio%20al%20Ciudadano/Guia%20de%20Caracterización%20de%20Ciudadanos.pdf)
Guía de Lenguaje Claro - DNP / 2015  (https://colaboracion.dnp.gov.co/CDT/Programa%20Nacional%20del%20Servicio%20al%20Ciudadano/GUIA%20DEL%20LENGUAJE%20CLARO.pdf)</t>
  </si>
  <si>
    <t>Implementación
Cuerpo de Ciudadanos, Estados Unidos (2002)
Tras los graves acontecimientos ocurridos el 11 de septiembre del 2001, los gobiernos estatales y locales de Estados Unidos aumentaron las oportunidades de que los ciudadanos se convirtieran en parte integral de la protección de su país y de apoyo a los socorristas locales. El Cuerpo de Ciudadanos fue creado para ayudar a coordinar las actividades de los voluntarios para hacer las comunidades más seguras, más fuertes y mejor preparadas para responder a cualquier situación de emergencia. Proporciona oportunidades para que las personas participen en una serie de medidas para lograr que sus familias, hogares y comunidades estén más a salvo de las amenazas de delitos, terrorismo y desastres de todo tipo. El Cuerpo de Ciudadanos está organizado a través de una red nacional de Consejos estatales, locales y étnicos de Cuerpos Ciudadanos. Las actividades incluyen la coordinación de oportunidades de voluntariado y la participación ciudadana en actividades comunitarias de respuesta a desastres para apoyar los esfuerzos locales en mitigación, preparación, respuesta y recuperación.
Ventajas 
De acuerdo con la OCDE (2011), este es un ejemplo de gobierno que trabaja en asociación con los ciudadanos, a través de un enfoque aditivo a la prestación de servicios. Los ciudadanos proporcionan capacidad en terreno para responder a emergencias e inteligencia local, mientras que el gobierno proporciona más actividades de defensa especializadas y profesionales. El programa utiliza redes comunitarias y se basa en los puntos fuertes de la comunidad para lograr objetivos clave. Este es un medio para construir el compromiso y la propiedad necesarios para responder eficazmente en situaciones de emergencia. También es una forma de reducir los costos para el erario público, ya que se basa en el aporte de voluntarios.
El gobierno actúa como facilitador, motivador y proveedor de conocimientos y capacitación. Es un ejemplo de creación  para aprovechar el potencial ciudadano y desarrollar la participación y la capacidad de las comunidades para integrarla en sus servicios. El programa está ahora establecido a lo largo de los Estados Unidos.
Alianza para la Seguridad Comunitaria, Estados Unidos, Madisonville, Kentucky (2002)
Múltiples problemas de delincuencia - incluyendo el tráfico de drogas, el robo y la prostitución - habían plagado el complejo de apartamentos de Madison Villa en Madisonville. Muchas de las personas mayores que viven en el complejo habían perdido toda sensación de seguridad en sus propios hogares y estaban experimentando una baja calidad de vida debido al crimen en su edificio. El consejo residente de Madison Villa, poco dispuesto a vivir con miedo por más tiempo, solicitó el apoyo de las autoridades de Cincinnati para ayudar a restablecer la seguridad del complejo. Se invitó al Centro de Asociaciones de Policía de la Comunidad para ayudar a combatir diversas actividades de delincuencia y desorden en la propiedad, la cual creó alianzas entre los barrios de Cincinnati y el Departamento de Policía para promover el comportamiento cooperativo y la confianza, y para asegurar que se convirtieran en socios para los esfuerzos de resolución de problemas. 
Casos similares ocurrieron en otras ciudades de Estados Unidos como Filadelfia,  donde se logró generar Policía Comunitaria en la que grupos de residentes se reúnen mensualmente con la Policía para explicarles lo que sucede día a día en sus barrios y para que la Policía les pueda informar lo que ellos hacen y cómo los ciudadanos los pueden apoyar. Gracias a estas alianzas, se logró por ejemplo modificar una regulación de la ciudad que permitiera utilizar elementos diferentes al vidrio en las ventanas de las bodegas para eliminar los robos, o en otro caso se cerró un bar, lo que solía ser muy difícil en esa ciudad, porque estaba generando homicidios, asaltos, prostitución y consumo de drogas. 
Ventajas 
De acuerdo con la OCDE (2011), el éxito del proyecto para convertir el complejo en un entorno de vida seguro es el resultado de técnicas eficaces de resolución de problemas y fuertes asociaciones entre los grupos vecinales. Los residentes proporcionaron el impulso y el enfoque para la mejora y siempre se mantuvieron comprometidos y dispuestos a involucrarse. La policía escuchó las preocupaciones de los residentes, los involucró activamente en la realización de evaluaciones de seguridad de la zona y tomó medidas en respuesta a los hallazgos, como intensificar patrullas a pie en la zona. La gerencia de Madison Villa hizo mejoras físicas a la iluminación, las zonas verdes y la estructura del edificio. El impacto ha sido una mayor sensación de seguridad y bienestar. Adicionalmente, los servicios son menos costosos debido a los insumos comunitarios gratuitos o de bajo costo y más asequibles que una entrega totalmente profesional.
Este es un modelo aditivo de prestación de servicios: sin la participación de la comunidad, la policía no habría podido prestar este servicio y lograr la mejora. Los residentes tienen un papel continuo activo para realizar evaluaciones de seguridad y un monitoreo regular. En conjunto, el proyecto no sólo logró reducir la delincuencia y mejorar la seguridad en Madison Villa, sino que también tuvo beneficios sociales, formando sólidas alianzas y renovando la confianza y el orgullo de los residentes en su comunidad, ayudando así a desarrollar la capacidad y la participación de la comunidad.
Seguridad Comunitaria de Porirua, Nueva Zelanda, Porirua (2006)
La ciudad de Porirua tenía un problema endémico de violencia y graffitis en toda la ciudad, lo que se resolvió mediante el trabajo de una asociación multi-agencia. Este enfoque colaborativo incluyó organismos locales responsables de la seguridad de la comunidad, listando a ciudadanos y organizaciones locales para mejorar el medio ambiente y crear una ciudad más segura. El plan está vinculado a un plan general y ha ayudado a mejorar significativamente las áreas prioritarias de la asociación. 
El programa Sair Porirua implica una combinación de enfoques individuales y colectivos para la prestación de servicios, utilizando el conocimiento y la experiencia de la comunidad para resolver problemas difíciles. Un ejemplo de este enfoque comunitario fue reclutar a las "abuelas de grafiti", mujeres de familias con historias de participación en pandillas que formaron el Grupo de Acción Waitangarua y fueron contratadas por el Consejo Comunitario del proyecto. Gracias a que ellas conocían a los jóvenes involucrados, pudieron convencerlos de eliminar los graffitis. Otro ejemplo de colaboración comunitaria fue el programa "Streets Ahead 237", dirigido por un ex miembro de una pandilla, que estableció un programa para ofrecer a los jóvenes alternativas a la participación en pandillas.
Ventajas 
De acuerdo con la OCDE (2011), el enfoque se centró en una decisión consciente de hacer las cosas de manera diferente. La potenciación de la comunidad se consideró fundamental para la resolución de problemas, ya que aumenta la probabilidad de lograr una mejora continua y un cambio duradero. También ayudó a crear redes y capacidades comunitarias. La autoayuda de los jóvenes pone de relieve la eficacia de tratar de lidiar con las causas de los problemas, así como abordar los daños visibles como el vandalismo de los grafitis. La coproducción en este caso ha tenido un impacto visible (con una acreditación internacional), y se ha incorporado como una forma de entregar y mantener la mejora.
Este es también un enfoque relativamente barato para la prestación de servicios en comparación con la acción completamente profesional tradicional sobre el vandalismo y la delincuencia de bajo nivel. A medida que el trabajo comunitario sustituye los servicios profesionales, es probable que disminuyan los costos y se puedan dirigir los recursos para desarrollar nuevos servicios que cubran otras necesidades de la comunidad.
Adicionalmente, es importante resaltar que dos años después del inicio del programa, Porirua fue designada una comunidad internacional segura.
Unidades Policiales de Pacificación (UPP)/Policía Comunitaria, Río de Janeiro, Brasil, 2008
Siguiendo el ejemplo de las policías comunitarias de Estados Unidos que se difundió desde los 80s, se adoptó una versión en dos comunidades extremadamente pobres en las favelas de Rio de Janeiro. 
La "etapa de pacificación" de la UPP sigue cuatro pasos básicos. En primer lugar, los oficiales de la escuadra de élite de la policía militar de Río de Janeiro realizan una operación masiva y coordinada para retomar el control de la favela de las bandas de narcotraficantes. En las primeras favelas a pacificar, esta fase, llamada "Retomada", se llevó a cabo sin previo aviso. Como resultado, las primeras operaciones involucraron fuertes enfrentamientos entre pandillas y la policía, con bajas significativas. Esta fase es ahora anunciada de antemano por la policía con el fin de dar a las pandillas una alerta temprana para salir voluntariamente o entregar sus armas. La incursión militar es seguida por la etapa de estabilización, cuando el patrullaje de la favela sigue bajo la responsabilidad de la policía militar. La ocupación definitiva se consolida con el control de la zona por la recién inaugurada UPP. A menudo se acompaña de un "choque de orden" contra diversas formas de informalidad, desde la vivienda precaria hasta la venta ambulante.
La fase "post-ocupación" del modelo se llama UPP Social, el brazo de desarrollo social del programa que tiene como objetivo coordinar los servicios sociales en estas áreas e integrar las favelas con el resto de la ciudad. UPP Social surgió basándose en el reconocimiento de que el éxito inmediato de UPP en el desarme de los narcotraficantes en las favelas y en brindar a los ciudadanos la libertad de entrar y salir de manera segura, no garantizaba la creación de condiciones para nuevas oportunidades económicas, sociales y políticas para los residentes de las favelas para mejorar sus vidas. 
UPP Social sigue un proceso de tres etapas. La fase de pre-implementación comienza después de que UPP asume el territorio y UPP Social entra con un grupo de coordinadores locales que pasan hasta tres semanas hablando con asociaciones locales, líderes comunitarios y la población en general para tener una idea de las necesidades más apremiantes. A este proceso le sigue un ejercicio de mapeo participativo rápido, que proporciona un análisis socio-económico de cada favela. A partir de este diagnóstico inicial, se realiza un Foro Social de la UPP en cada favela, con la presencia de representantes de todas las secretarías municipales clave (salud, educación, vivienda, etc.), líderes locales, el comandante local de la UPP y representantes del sector privado para discutir las principales demandas identificadas y posibles respuestas. Se invita a toda la comunidad. Los resultados de estos foros, incluyendo la lista de demandas, participantes y acuerdos, se ponen a disposición del público a través del sitio web de UPP Social.
Por último, un equipo de coordinadores locales de la UPP (dos o tres, dependiendo del tamaño de la comunidad) se coloca permanentemente en las comunidades, realizando visitas diarias para ser mediadores entre ellos, el gobierno y otros proveedores de servicios.
Ventajas 
Aunque la adaptación no corresponde como tal a una policía comunitaria en la que los ciudadanos ejercen actividades de vigilancia o seguridad (que es lo que interesa en el caso de co-creación de la política), sí es útil para construir una idea en torno a la liberación de comunidades que viven al margen de la ley y que pueden encontrar una solución con el apoyo y colaboración de las comunidades (por ejemplo el Bronx en Bogotá).
De acuerdo con un estudio del Banco Mundial (2013), uno de los principales resultados del proyecto, con base en la percepción de los residentes de las favelas, es que éstos perciben claramente el beneficio de poder moverse dentro de sus favelas de manera mucho más libre que antes; que la relación con la Policía de Rio se ha mejorado y la cultura policial de la ciudad se ha redefinido; y que las favelas se han comenzado a integrar más a fondo con el resto de la ciudad.
Igualmente, otra investigación en la que se entrevistaron 600 residentes de las favelas intervenidas, demostró que existe un apoyo generalizado a la intervención inicial de la policía de Río de Janeiro, cuyo objetivo era amortiguar la presencia de bandas criminales armadas y reducir el temor omnipresente al crimen. Los hallazgos sugieren que es posible que la policía mejore la calidad de vida y reduzca la preocupación por la delincuencia en uno de los ambientes urbanos más difíciles de las Américas.
Servicios Sanitarios en zonas de bajos ingresos, Brasil (1992)
Debido al difícil acceso a los servicios de agua que tenían las favelas de Brasil, especialmente en Rio de Janeiro, el equipo del Banco Mundial buscó una manera de solucionar el problema con un enfoque llamado "condominio". Se tenía la comprensión de que la compañía de agua no podría tratar directamente con cada familia en una comunidad como la favela. En cambio, las familias tenían que unirse para negociar y comprometerse a operar y mantener el servicio en un grupo de veinte a cincuenta hogares. Esta forma de generar y apoyar la interdependencia comunal ayudó a encontrar soluciones asequibles: las personas podían permitirse lo que querían y la compañía podría recuperar los costos operativos, un juego "gana-gana" para todos los involucrados.
Los diseñadores hicieron las sugerencias iniciales para organizar una serie de hogares en un condominio y luego negociaron los detalles con los involucrados. Tenía que haber flexibilidad por parte de los diseñadores para acomodar lo que la gente local quería en la formación de condominios. Por ejemplo, un tanque de agua tenía que ser colocado en el punto más alto de la favela para servir a la comunidad. Por supuesto, las ubicaciones posibles para el tanque ya estaban ocupadas por una casa, iglesia u otra estructura que era importante para al menos algunos o todos. La negociación fue necesaria para resolver el problema del asiento del tanque de agua. Más aún, no fue sólo que los diseñadores negociaran con la comunidad, más bien fue también que la comunidad trabajó de manera conjunta para atender las necesidades individuales y comunitarias. El proyecto tardó unos seis meses en diseñarse con un costo aproximado de  100.000 dólares. Mucha gente tuvo que aprender: los diseñadores, la compañía de agua, el Banco y las personas que viven en la favela.
Mientras el piloto avanzaba, el trabajo inicial comenzó en otras favelas más grandes y difíciles: las lecciones del desarrollo individual y comunitario de la primera llegaron al segundo piloto y más allá. El rediseño de las facturas de agua continuó con la construcción y la implementación y los ajustes se realizaron con facilidad y buena voluntad. En el momento de la construcción y la implementación, todos se convirtieron en un equipo comprometido a producir algo de valor real.
Ventajas 
Dado que en Colombia existen comunidades difíciles socialmente que no tienen acceso a servicios, esta experiencia puede ser de utilidad. 
De acuerdo con el informe del Banco Mundial, este proyecto está haciendo más que proporcionar agua y alcantarillado a una favela. Es un punto de partida para el desarrollo individual y comunitario. Persona tras persona comentaron a los desarrolladores cómo estuvieron esperando recibir las facturas de agua en "su" hogar. La gente también dice, sin que se les solicite, que tienen la intención de pagar sus facturas. Es como si la existencia de una dirección postal y una cuenta de agua con su propio nombre en ella les confiriera una nueva identidad permanente en la sociedad: no más al margen, ya no un miembro sin rostro de una favela, sino un ciudadano con plenos derechos. Más allá de eso, la gente de la favela habla de la posibilidad de realizar un sueño que habían tenido hace mucho tiempo: tener su propio número de teléfono, igual que "los demás" en el país.
Evaluación y Diagnóstico
Reglamentación participativa de la Ley 1622 -Estatuto de Ciudadanía Juvenil- 
Es un ejercicio que tiene el fin de brindar a los ciudadanos un espacio masivo de participación virtual en la reglamentación del Estatuto de Ciudadanía Juvenil. Lo anterior con razón de que aunque la Ley de Juventud de 1997 fue modificada en el 2013 con el Estatuto de Ciudadanía Juvenil, aún es necesario reglamentarla para que su contenido sea detallado y desarrollado por medio de un Decreto. Esta reglamentación se debe expedir como pasos o instrucciones para poner a funcionar y operativizar algunos mandatos de la ley. 
Este espacio participativo consta de una consulta virtual en página web para que cualquier persona pueda aportar propuestas concretas acerca de algún artículo de la ley que considera debe ser reglamentado. Antes de enviar las propuestas se le pide a los ciudadanos que lean un curso corto sobre el contenido de la ley y una presentación explicativa sobre su reglamentación. Luego sí se realiza la consulta, la cual tiene tres partes. En la primera, se solicitan datos generales de orden demográfico. En la segunda, de carácter abierto, los ciudadanos pueden referirse al artículo que es de su interés para que sea reglamentado, dejando la propuesta. En la tercera se les consulta sobre temas específicos ya definidos a ser reglamentados, los cuales son el resultado de los temas que diferentes actores de forma recurrente en los espacios de socialización de la ley han planteado como necesarios a reglamentar. Se espera que los resultados sean publicados en línea por Colombia Joven. 
Ventajas
Esta experiencia nos muestra una de las maneras en las que la legislación también puede ser construida de manera participativa. Adicionalmente, la iniciativa combina dos elementos. El primero es el aprovechamiento de  las tecnologías de la información y las comunicaciones como canal para lograr la participación de la ciudadanía que prefiera la interacción por este medio. El segundo es la capacitación previa de la ciudadanía en los temas sobre los que se está generando la participación, a través de los mismos medios virtuales y de manera casi que obligatoria para quien quiera participar. 
OECD (2011), Together for Better Public Services: Partnering with Citizens and Civil Society, OECD Publishing, Paris.
https://www.ready.gov/about-citizen-corps
http://www.soapboxmedia.com/features/121614-community-policing-partnerships-img.aspx
http://documents.worldbank.org/curated/en/289471468741587739/pdf/multi-page.pdf
http://contrial.co/properties-search-results/
http://contrial.co/bogotanos-podran-hacer-control-social-a-los-concejales-de-la-ciudad/</t>
  </si>
  <si>
    <t>Ley 489 de 1998; 
Ley 1757 de 2015 (Articulo 104, literal K)</t>
  </si>
  <si>
    <t>Ley 489 de 1998; 
Ley 1757 de 2015 (artículo 104)</t>
  </si>
  <si>
    <t>Construir el Plan de participación. 
 Paso 2. 
Definir la estrategia para la ejecución del plan</t>
  </si>
  <si>
    <t xml:space="preserve">Guía: Desarrollo de Ejercicios de Participación (http://estrategia.gobiernoenlinea.gov.co/623/articles-8249_anexo_ejercicios.pdf)
Guía para Entidades Públicas, Servicio y Atención Incluyente (https://colaboracion.dnp.gov.co/CDT/Programa%20Nacional%20del%20Servicio%20al%20Ciudadano/Guia%20Servicio%20y%20Atención%20Incluyente.pdf) </t>
  </si>
  <si>
    <t>Diagnóstico
Bogotá Abierta, Colombia (2014)
Bogotá Abierta es una plataforma virtual para que los ciudadanos de Bogotá propongan ideas, las compartan y realicen propuestas de solución a los retos y desafíos que enfrenta la ciudad. La innovación fue creada inicialmente en 2015 al final del mandato del Alcalde Gustavo Petro y desde el 2016 fue retomada por el Alcalde entrante Enrique Peñalosa para la discusión del Plan Distrital de Desarrollo. Éste se puso a consideración de la ciudadanía desde marzo hasta abril de 2016.
Los ciudadanos tienen la posibilidad de crear nuevos retos en de la plataforma, dentro de los cuales los demás participantes realizan propuestas de solución y tienen la posibilidad de votar, compartir o comentar las de los demás participantes, por lo que cada uno gana puntos. La iniciativa ha contado con más de 20000 aportes de más de 7000 ciudadanos, y las mejores y más viables propuestas tienen la posibilidad de ser incluidas en el Plan de Desarrollo Distrital. 
Ventajas
La presidenta del Concejo Territorial de Planeación, Marta Triana, afirmó que “es la primera vez que se da un proceso participativo de esta magnitud”.
(https://twitter.com/BogotaAbierta/status/723256201040019456).
En una columna del área de comunicaciones de Bogotá Cómo Vamos publicada el 1 de junio de 2016 se afirma que este tipo de iniciativas han sido novedosas, incluyentes y participativas. Sin embargo, también indica que éstas no se deberían limitar a este ejercicio propositivo y que el Plan de Desarrollo no puede ser un saludo a la bandera, pues como ciudadanos tenemos el derecho y el deber de hacerle seguimiento al cumplimiento de las metas propuestas, a la ejecución presupuestal y al impacto en la calidad de vida de nuestras ciudades.
En la columna de Bogotá Cómo Vamos también se afirma que aún no se le ha comunicado al ciudadano cuáles de las propuestas realizadas en la plataforma quedaron incluidas en el documento presentado al Concejo de Bogotá para su aprobación.
Implementación
Manejo de Residuos Comunitario en Asentamientos de Bajos Ingresos, Sri Lanka, Municipalidad de Dehiwala Mount Lavinia (1999)
La ineficiencia en la recolección y disposición de basuras en zonas urbanas es uno de los mayores problemas en Sri Lanka. La estrategia se basó en tres fases. En la primera, se elaboró el plan de acción con la comunidad y la ONG seleccionada como una de las organizadoras. En la segunda fase, correspondiente a la de implementación, se realizó una evaluación de necesidades y aspiraciones a través de reuniones informales, discusiones y entrevistas a miembros de los hogares. También se realizaron reuniones formales con organizaciones de base para explicar la necesidad de separar residuos y sus beneficios. Las mujeres recibieron entrenamiento sobre cómo separar residuos en la fuente e introducir los desechos orgánicos en barriles. Inicialmente, 50 familias de cada comunidad fueron seleccionadas para esto. 
Adicionalmente, se introdujeron programas de limpieza barrial, exhibiciones de arte y fotografía para jóvenes y programas de salud para animar a las familias a hacer parte. Se promovió que el compostaje se usara por miembros de la comunidad en sus jardines y para tratar los residuos no biodegradables, para lo que se utilizó un enfoque comercial en el que se instaló un centro de reciclaje para comprar estos residuos de los hogares con financiamiento de la Agencia de Cooperación Japonesa y asistencia del Concejo Municipal. Hoy en día, el Consejo de Desarrollo de la comunidad misma es el que opera el centro de reciclaje exitosamente. 
Ventajas
Esta experiencia es catalogada por el Banco Asiático de Desarrollo (2006) como una buena práctica, especialmente en los temas de buena gobernanza, gestión urbana, prestación de servicios, sostenibilidad e innovación y cambio. El proyecto fue exitoso en organizar y cambiar los comportamientos de disposición de residuos. En un año, el 40% de los hogares en los asentamientos de bajos ingresos y el 60% de los hogares en áreas de ingreso medio estaban utilizando contenedores de compostaje. Adicionalmente, menos residuos se estaban depositando en los bordes de las carreteras. Hoy en día, el compostaje es una actividad generadora de ingresos en la zona.
Lecciones aprendidas
El Banco Asiático de Desarrollo (2006) presenta las siguientes lecciones aprendidas sobre este tipo de experiencias:
Dificultades con las alianzas: En las áreas de estudio donde se intentó esta experiencia, algunos grupos no estaban cómodos trabajando juntos. Algunos de los factores que contribuyeron a estos problemas fueron las diferentes culturas institucionales y la ética del trabajo. La transparencia de las acciones y la comunicación que conduce a una acción eficiente (medios, fines, relaciones y realización de los objetivos) se han encontrado a menudo como áreas de conflicto. Por un lado, el sector privado se preocupaba por los resultados y la eficiencia de las acciones. Por otro lado, el sector público, que funciona bajo las restricciones de una cultura institucional llena de regulaciones restrictivas, estaba más interesado en los procedimientos adecuados. El resultado fue que para los dos grupos en el estudio de caso del municipio de Dehiwala Mount Lavinia terminó siendo difícil encontrar áreas comunes de acción (Sevanatha et al., 2004).
Los aspectos del comportamiento también deben ser considerados, ya que la gestión de los residuos sólidos urbanos se basa principalmente en el cambio de comportamiento. Por lo tanto, el desarrollo de capacidades en cada nivel (hogar, comunidad, municipal y nacional) es necesario para facilitar estos cambios en los grupos de interés. También es necesario un cambio de comportamiento y actitud en términos de la relación entre el sector privado y las agencias gubernamentales. En las áreas de estudio donde se intentó esta asociación, los dos grupos evidentemente no estaban cómodos trabajando juntos. Había mutua sospecha y desconfianza (Sevanatha et al., 2001).
Por otro lado, es importante tener en cuenta que las mujeres son actores clave en el manejo de basura doméstica. Esto se debe a que los residuos sólidos generados en los hogares de bajos recursos son principalmente de cocinas, lo que hace que las mujeres sean el socio más importante en las acciones de manejo de desechos en comunidades desatendidas. Otro factor importante es el hecho de que en estas comunidades las mujeres sean los mayores contribuyentes a los presupuestos de los hogares.
Evaluación
Encuentros de Control Social a la Cámara de Representantes, Colombia, Bogotá (2014)
Los encuentros de control social se crearon en el 2015 por la Corpor, con el propósito de generar espacios de interacción que permitan establecer y fortalecer el diálogo democrático entre los ciudadanos y sus representantes en los diferentes cuerpos legislativos (Senado, Cámara de Representantes y Concejo Municipal). De esta manera, se busca que los habitantes de un territorio puedan identificar quién los representa de acuerdo con los resultados de las elecciones, puedan informarse acerca de su labor legislativa y conocer cómo ésta responde a las necesidades y expectativas de la comunidad de ese territorio en particular. Estos encuentros buscan propiciar el diálogo entre representantes y representados para que  los ciudadanos puedan organizarse, movilizarse y colectivamente hacer control social a la gestión legislativa, llamando a la rendición de cuentas.
Hasta el momento se han realizado dos encuentros con la primera representante a la Cámara por Bogotá que accedió a participar en los diálogos para escuchar las necesidades de los ciudadanos de la zona de la ciudad que debe representar y para comprometerse a rendir cuentas de su gestión en encuentros siguientes de acuerdo con lo dialogado. Aunque a los encuentros son invitados especialmente los habitantes de la zona de la ciudad sobre la que se está realizando el encuentro, todos los ciudadanos y personas interesadas en general son invitadas y pueden asistir. 
Ventajas
De acuerdo con la Corporación para el Control Social - CONTRIAL -, estos ejercicios pueden lograr en mejoramiento de la relación entre electos y ciudadanos y combatir el clientelismo y la corrupción. Además, esta experiencia permitió ver en un ejercicio concreto cómo se facilita y se activa el control social  colectivo y la rendición de cuentas, en caso de hacer la elección de la Cámara de Representantes por territorios más pequeños (Distritos Uninominales o DUN), como lo plantea la propuesta de Sistema Electoral Mixto.
En el primer encuentro realizado, la Representante a la Cámara se comprometió a trabajar desde su labor legislativa en los acuerdos y necesidades planteados por los ciudadanos participantes, e igualmente la comunidad se comprometió a hacer seguimiento al cumplimiento de los compromisos acordados. Esto muestra la posibilidad que esos encuentros generan para facilitar a la ciudadanía los ejercicios de control social y rendición de cuentas. 
https://bogotaabierta.co/retos
http://www.bogota.gov.co/article/temas-de-ciudad/gobierno-seguridad-y-convivencia/usted-tambien-puede-trabajar-en-el-plan-de-desarrollo-de-bogota
http://www.participacionbogota.gov.co/index.php?option=com_content&amp;view=article&amp;id=4297:plataforma-bogota-abierta&amp;catid=513:comunidades
http://www.yovotoyosumo.com/2016/06/01/1497/
B.H. Roberts, T.K. Kanaley (Eds.), Urbanization and Sustainability in Asia: Case Studies of Good Practice, Asian Development Bank and Cities Alliance (World Bank), Manila, Philippines (2006)
http://contrial.co/los-encuentros-de-control-social-kennedy-castilla-dun-10/</t>
  </si>
  <si>
    <t xml:space="preserve">Decreto 4665 de 2007 </t>
  </si>
  <si>
    <t>Guía de Lenguaje Claro - DNP / 2015  (https://colaboracion.dnp.gov.co/CDT/Programa%20Nacional%20del%20Servicio%20al%20Ciudadano/GUIA%20DEL%20LENGUAJE%20CLARO.pdf)</t>
  </si>
  <si>
    <t xml:space="preserve">Guía para la Formulación del Plan Institucional de Capacitación -PIC- con base en proyectos de aprendizaje en equipo. (http://www.funcionpublica.gov.co/documents/418537/506911/GuiaFormulacionPlanInstitucionalCapacitacionPIC.pdf/7e32ce9f-8ee1-4944-b4cd-e3cdf3703c37) 
Plan Nacional de Formación y Capacitación de Empleados Públicos para el desarrollo de Competencias (http://www.funcionpublica.gov.co/documents/418537/506911/236.pdf/974813fb-1634-49a3-b28a-b80127315887) </t>
  </si>
  <si>
    <t>Implementación
Seguimiento a las Condiciones de los Vecindarios, Estados Unidos, Worcester (2001)
Se estableció un Centro de Medición del Desempeño Comunitario (CCPM) para evaluar el desempeño de los municipios y la comunidad. Dado que la condición física de los barrios tiene un serio impacto en la calidad de vida de los residentes y en la percepción de los visitantes a la ciudad, el aplicativo ComNET, o Ambiente Informático de Vecindarios, se usa para medir la efectividad de los servicios municipales que afectan la infraestructura y apariencia de los vecinos: barrios, calles, aceras, basura, vehículos abandonados, edificios y vegetación. En colaboración con asociaciones vecinales de toda la ciudad, el Centro ha capacitado a más de 100 voluntarios residentes en 14 de los barrios más económicamente y socialmente vulnerables de Worcester para usar computadores portátiles y cámaras digitales para registrar sistemáticamente diversos problemas físicos.
Durante el trabajo de campo, los residentes del vecindario son emparejados con los estudiantes locales para caminar rutas predeterminadas a través de cada vecindario y registrar la ubicación exacta de los problemas físicos y activos en el área. La información se compila y se transmite a los departamentos y organizaciones municipales responsables de abordar estos problemas. Este trabajo se repite con regularidad para rastrear los problemas que se registraron en los procesos anteriores y determinar si la condición física general de los barrios está mejorando o no.
Ventajas 
De acuerdo con la OCDE (2011), el programa también ha desarrollado la experticia de los ciudadanos y ha puesto a su disposición las TIC. Mediante la capacitación de voluntarios, el sistema de monitoreo es a la vez de bajo costo y un medio para involucrar a los ciudadanos en la calidad de su ambiente local. También hay aportes de fuera de la localidad, y la participación de los estudiantes ayuda a los jóvenes a entender los servicios locales. Las TIC son una herramienta clave de monitoreo y un medio para seguir el progresos. Es una forma de que los ciudadanos desempeñen un papel continuo en el monitoreo de la calidad de las instalaciones locales, ya que el sitio web muestra la acción tomada en las recomendaciones y el progreso que se está haciendo en los barrios.
OECD (2011), Together for Better Public Services: Partnering with Citizens and Civil Society, OECD Publishing, Paris.</t>
  </si>
  <si>
    <t>Ley 489 de 1998; 
Ley 1757 de 2015 (Capítulo IV)</t>
  </si>
  <si>
    <t>Ley 489 de 1998; 
Ley 1757 de 2015 (Artículo 104)</t>
  </si>
  <si>
    <t>Implementación
Red de Monitoreo del Lago de Wisconsin, Estados Unidos, Wisconsin, 2007
Esta Red crea un vínculo entre el Departamento de Recursos Naturales de Wisconsin y más de 1.000 ciudadanos voluntarios en todo el estado. Sus objetivos son reunir datos de alta calidad, educar y empoderar a los voluntarios, y compartir estos datos y conocimientos. Los voluntarios monitorean los cambios en el lago y miden la calidad del agua. El Departamento proporciona todo el equipo a los voluntarios, y el entrenamiento es proporcionado también por ellos o por la Universidad de Wisconsin. Los voluntarios proporcionan su tiempo, experiencia, energía y una buena disposición para compartir información con su asociación de lagos u otros residentes del lago. 
La información recolectada por los voluntarios es utilizada por los pesqueros y los profesionales del agua del Departamento y una amplia gama de organizaciones locales y partes interesadas. Los voluntarios están incorporando cada vez más los datos directamente en línea, reduciendo aún más los costos de su recopilación. La meta para los próximos años es trabajar para lograr el 100% de los datos reportados en línea (los datos del 63% de las estaciones de monitoreo participantes se ingresaron en línea en 2007 y el 71% en 2008).
Ventajas
De acuerdo con la OCDE (2011), al igual que en otros anteriores mencionados por ellos (los proyectos de vecindad y parques), este esquema desarrolla la capacidad de los ciudadanos para supervisar la calidad con la ayuda de las TIC. Este se trata de un servicio ambiental importante, que no sería asequible si los voluntarios no sustituyeran a los profesionales. Se ha convertido en una parte integral del servicio estatal, apoyando y capacitando a una red de voluntarios ciudadanos. Los ciudadanos proporcionan información que los profesionales pueden utilizar, por lo que el esquema es a la vez aditivo y tiene elementos de sustitución. El uso innovador de las TIC ha continuado reduciendo los costos del servicio desde que comenzó. Al informar los datos en línea, se han reducido los costos de envío y tiempo del personal.
Corte Juvenil, Estados Unidos, Washington D.C., 2003
La Corte Juvenil de "Time Dollar" en Washington, DC, es un ejemplo de cómo se aplicó el principio de co-producción para involucrar a los jóvenes en el cambio de la forma de la justicia juvenil. La Corte fue creada para introducir un nuevo marco radical para el bienestar social y la justicia social que convierte a los receptores de servicios en co-productores de cambio. En el momento de su creación, la mitad de la población mayoritaria negra de menos de 35 años estaba en prisión, en libertad condicional o provisional. 
El sistema de justicia juvenil se encontraba en un estado de colapso obligado a desestimar las primeras y segundas infracciones debido a la sobrecarga. El tribunal de menores utilizó la co-producción basada en la contratación de jóvenes delincuentes para ingresar al sistema para cambiar las cosas, con el objetivo de desviar a los menores de 13 a 17 años de edad del sistema de justicia juvenil y ofrecer una alternativa significativa. El sistema involucra a los jóvenes como defensores del buen comportamiento. Esto se ha incorporado en la práctica: los jóvenes delincuentes por delitos no violentos son enjuiciados ante un jurado de otros adolescentes, que tiene el poder de imponer una sentencia. Los jóvenes no violentos pueden evitar el enjuiciamiento formal de sus delitos mediante la ejecución de la sentencia impuesta por sus compañeros.
Las sentencias pueden incluir asistir a un jurado, realizar servicio comunitario, pagar la restitución por daños materiales, escribir una carta de disculpa a la víctima y / o su familia, escribir ensayos sobre temas considerados relevantes para el delito y participar activamente en servicios externos tales como asesoramiento, tutoría o programas de abuso de drogas. Cuando un acusado se niega a participar, la Corte Juvenil tiene la autoridad para remitir el caso al Consejo de la Corporación y al Tribunal Superior, donde se llevan a cabo los procedimientos judiciales en su totalidad.
Ventajas 
De acuerdo con la OCDE (2011), este es un ejemplo importante de una iniciativa de la sociedad civil o del tercer sector, en asociación con el gobierno. En su corazón está un desafío de pares y modelo de apoyo con los jóvenes que contribuyen con su tiempo sin costo alguno o costo mínimo para el público. El programa sustituye los insumos voluntarios y costosos recursos profesionales que pueden estar disponibles para casos más complejos. En 2009, la Corte Juvenil escuchó más de 740 casos los sábados y 483 jóvenes fueron sentenciados a servir como miembros del jurado. Otros 175 jóvenes completaron más de 2.700 horas de servicio comunitario. En general, se ha estimado que esta contribución equivale a devolver más de USD $19.000 al Distrito.
El enfoque está ahora integrado en el sistema judicial y ofrece resultados mucho mejores que los enfoques tradicionales. En 2007, el la Corte Juvenil trató el 80% de todos los delitos cometidos por primera vez. Todos los jóvenes que fueron desviados a la Corte de Jóvenes desde enero de 2003, tengan o no éxito, tienen una tasa de re-detención del 11% un año después de la fecha de la detención original.
OECD (2011), Together for Better Public Services: Partnering with Citizens and Civil Society, OECD Publishing, Paris.
https://www.ready.gov/about-citizen-corps</t>
  </si>
  <si>
    <t>Ley 489 de 1998; 
Ley 1757 de 2015
Ley 1712 de 2014</t>
  </si>
  <si>
    <t>Construir el Plan de participación. 
 Paso 3. 
Divulgar el plan y retroalimentar.</t>
  </si>
  <si>
    <t xml:space="preserve">Guía: Desarrollo de Ejercicios de Participación (http://estrategia.gobiernoenlinea.gov.co/623/articles-8249_anexo_ejercicios.pdf)
Guía para Entidades Públicas, Servicio y Atención Incluyente (https://colaboracion.dnp.gov.co/CDT/Programa%20Nacional%20del%20Servicio%20al%20Ciudadano/Guia%20Servicio%20y%20Atención%20Incluyente.pdf) 
Guías para la implementación de la Ley de Transparencia (http://www.secretariatransparencia.gov.co/Paginas/guia-implementacion-ley-transparencia.aspx) </t>
  </si>
  <si>
    <t>Ley 489 de 1998; 
Ley 1757 de 2015 (Articulo 104, literal b)</t>
  </si>
  <si>
    <t>Ley 489 de 1998; 
Ley 1757 de 2015 (Articulo 104, literal C)</t>
  </si>
  <si>
    <t>Ley 489 de 1998; 
Ley 1757 de 2015 8Articulo 104, Literal A)
Ley 1712 de 2014 (Artículo 11)</t>
  </si>
  <si>
    <t>Promoción efectiva de la participación ciudadana</t>
  </si>
  <si>
    <t>Ejecutar el Plan de participación</t>
  </si>
  <si>
    <t>Ley 489 de 1998; 
Ley 1757 de 2015 (Articulo 104, literal K)
Ley 1712 de 2014 (Articulo 11)</t>
  </si>
  <si>
    <t>Guía: Desarrollo de Ejercicios de Participación (http://estrategia.gobiernoenlinea.gov.co/623/articles-8249_anexo_ejercicios.pdf)
Guía para Entidades Públicas, Servicio y Atención Incluyente (https://colaboracion.dnp.gov.co/CDT/Programa%20Nacional%20del%20Servicio%20al%20Ciudadano/Guia%20Servicio%20y%20Atención%20Incluyente.pdf)</t>
  </si>
  <si>
    <t>Ley 489 de 1998; 
Ley 1757 de 2015 (Articulo 104, literal A y K)</t>
  </si>
  <si>
    <t>Formulación
Mi Medellín, Colombia (2013)
Mi Medellín es una plataforma digital creada en el 2013 por la corporación de innovación del gobierno de la ciudad de Medellín, con el fin de que los ciudadanos, tanto de esta ciudad como de cualquier otra parte, puedan ofrecer ideas y propuestas a problemas prioritarios de la ciudad. 
De esta manera, el gobierno local publica periódicamente en la plataforma un problema o tema de la ciudad que considera necesita ideas de los ciudadanos para su exitosa solución. El tema dura abierto por un tiempo, durante el cual quien quiera participar puede enviar ideas y propuestas. Igualmente, todos pueden votar, comentar y compartir las ideas de los demás, con lo que van ganando puntos en la plataforma. Los autores y las propuestas más votadas son reconocidos públicamente, y las ideas finalistas son tenidas en cuenta por los responsables en el gobierno de ejecutar los proyectos de la ciudad.
Ventajas
Esta iniciativa muestra cómo las propuestas de los ciudadanos pueden ser tenidas en cuenta por los gobiernos locales con la ayuda de diferentes medios, logrando así no sólo motivar a la ciudadanía a participar, sino también aprovechar sus conocimientos e ideas para encontrar mejores soluciones para la ciudad.    
Implementación
Maratones de Desarrollo de Aplicaciones Móviles con los Datos Abiertos, Colombia (2013)
A través de la estrategia de Datos Abiertos del Gobierno, las entidades públicas presentan problemáticas a resolver para que ciudadanos puedan proponer soluciones por medio de aplicaciones móviles, recibiendo estos datos abiertos que han generado las diferentes entidades como insumo. Los ciudadanos pueden combinarlos con otra información pública o proveniente del sector privado para abordar integralmente la solución. Con base en esta estrategia se han creado 43 aplicaciones móviles en colaboración entre el Gobierno y la ciudadanía, en temas relacionados con salud, movilidad, educación, seguridad, entre otros.
Desafíos D3, Australia (2015)
La Oficina de Gobierno Digital de Australia trabaja con el gobierno, organizaciones y otros colaboradores interesados para co-facilitar diferentes desafíos. Para cada desafío, se identifica una problemática que es presentada a los participantes, se realiza un taller de dos días para aprender con expertos del tema y desarrollar una propuesta de solución digital. De todas las propuestas, una es elegida como ganadora. Las ideas ganadoras en cada desafío son presentadas a organizaciones colaboradoras para que éstas decidan si las quieren financiar considerando que ofrezcan el mayor beneficio a sus consumidores.
Ventajas 
Se puede ver que esta experiencia es similar a los "hackatones"  que el Gobierno ha realizado en Colombia, por lo que se puede decir que el país ha tenido ideas innovadoras en relación con la tecnología.
Sin embargo, se evidencia que algo ha faltado para que las aplicaciones desarrolladas prosperen. De acuerdo con la experiencia de Australia, se podría considerar que uno de los elementos que ha faltado sea involucrar entidades que tengan dineros privados para que decidan promover las ideas o aplicaciones, tomándolas como suyas y así inyectándoles los recursos necesarios.
Lambeth Joven, Inglaterra, Localidad de Lambeth en Londres 
En este programa para los jóvenes de la localidad de Lambeth en Londres existe el Alcalde de los Jóvenes y el Concejo de los Jóvenes, y también los miembros del Parlamento de los Jóvenes para Inglaterra son elegidos. El Alcalde es elegido por ciudadanos que viven, estudian o trabajan en la localidad y tienen entre 11 y 19 años, convirtiéndolo en un portavoz de los jóvenes en Lambeth y proporciona un vínculo entre estos, los medios de comunicación, los tomadores de decisiones y los proveedores de servicios. Por tanto, los jóvenes pueden informar al Alcalde de los Jóvenes sobre los temas de su interés para que él los represente. El Alcalde también es responsable de asignar 25.000 libras esterlinas en fondos para proyectos diseñados y dirigidos por los jóvenes. Ellos trabajan con otros miembros del Consejo de los Jóvenes de Lambeth para destacar y hacer campaña en asuntos que son importantes para la gente local, desde los derechos humanos y la delincuencia juvenil hasta los servicios locales y la educación.
Por ejemplo, en el 2013 se postularon 19 candidatos para convertirse en el Alcalde de los Jóvenes y hubo una participación de 4.309 jóvenes con sus votos. Como resultado, fue elegida la primera Alcaldesa de los Jóvenes, llamada Jacqueline Gomes-Neves con 17 años de edad.
Por su lado, el Consejo de los Jóvenes tiene el fin de abordar cuestiones de interés para los jóvenes de la localidad y permitir que estos influyan en las políticas que los afectan. Igualmente, se busca capacitar a los jóvenes para que marquen una diferencia positiva en sus comunidades, liderando proyectos  especiales. Un ejemplo interesante de sus proyectos que se encuentra en estrecha relación con la implementación de políticas es el presentado en la conferencia de calidad en la administración pública sobre la co-enseñanza. En este proyecto, la localidad capacita a los miembros del Consejo para que se conviertan en educadores de sus propios pares en escuelas de secundaria y grupos de jóvenes para transmitir mensajes apropiados a sus compañeros para reducir las tasas de embarazo de adolescentes. 
http://mimedellin.org/
http://www.mintic.gov.co/portal/vivedigital/612/w3-article-5149.html
https://www.datos.gov.co/
http://digital.sa.gov.au/d3/about-d3-challenges
https://circabc.europa.eu/webdav/CircaBC/eupan/dgadmintest/Library/6/1/2/meetings_presidency/meeting_26-27_october/4QCREPORT_final_version_October_2006.pdf
http://www.younglambeth.org/lambeth-youth-council/introduction/introduction-to-lambeth-youth-council.html
https://lambethnews.wordpress.com/2013/12/13/lambeth-gets-its-first-female-youth-mayor/
http://www.ukyouthparliament.org.uk/about-us/ukyp-work/</t>
  </si>
  <si>
    <t xml:space="preserve">Manual de Gobierno en Línea (http://programa.gobiernoenlinea.gov.co/apc-aa-files/eb0df10529195223c011ca6762bfe39e/manual-3.1.pdf)
</t>
  </si>
  <si>
    <t>Ley 489 de 1998; 
Ley 1757 de 2015 (Artículo 104, Literal C y F)</t>
  </si>
  <si>
    <t>Formulación
Cruzada Anti trámites, Colombia (2011)
La Cruzada Anti trámites fue un ejercicio de participación ciudadana organizado en el 2011 por el Gobierno Nacional para que los ciudadanos pudieran aportar a la identificación de los trámites más inútiles y difíciles de gestionar con el Estado colombiano, con el fin de generar una normativa para simplificarlos y de esta manera disminuir la corrupción. 
Más de 70.000 personas participaron con sus aportes y comentarios, a partir de los cuales el Estado elaboró el Decreto 0019 de 2012, también conocido como Decreto Anti trámites. Con la sola expedición del Decreto se eliminaron 400 trámites, y en el transcurso del 2012 se eliminaron 259 más, lo que representa el 40% de todo el universo de trámites a nivel nacional. 
Ventajas
Los líderes de la iniciativa han resaltado que con esta Ley son tres los grupos beneficiados con el decreto: los ciudadanos de a pie, los empresarios y las entidades públicas. Esto muestra que con buenas experiencias participativas se puede lograr beneficiar a varios de los grupos de interés de las entidades.
Adicionalmente, este tipo de experiencias pueden hacer más sencilla la relación de la ciudadanía con el Estado en la prestación de los servicios públicos y en la realización de trámites. La cruzada anti trámites demostró no solo ser un buen ejercicio de participación que permitió a la ciudadanía manifestarse, sino que también fue una experiencia exitosa en incidencia en la toma de decisiones, política pública y legislación.
De acuerdo con la OCDE (2013), con este proceso Colombia ha demostrado estar en el camino correcto, lo que puede ser evidenciado con los resultados relativamente buenos en el ranking de Doing Business del Banco Mundial en el 2012, en el que Colombia se desempeñó mejor que sus pares regionales (aunque sigue estando por debajo del promedio OCDE).
El informe de la OCDE también indica que además de la mejora en la eficiencia del sector público y la mayor efectividad y servicio de calidad para los negocios y los ciudadanos, la racionalización y digitalización de trámites y procedimientos genera también la expectativa que se reduzca la corrupción en las áreas trabajadas.
Diagnóstico y Evaluación
Observatorios Ciudadanos Locales y Distrital, Bogotá, Colombia (2014)
Los Observatorios Ciudadanos son unos espacios creados en el 2014 que buscan generar un proceso permanente de petición y rendición pública de cuentas desde los gobiernos locales y distrital hacia la ciudadanía. El objetivo de estos espacios es crear y sostener diálogos abiertos, claros, transparentes y permanentes entre el gobierno y la ciudadanía, permitiendo así diagnosticar de forma acertada las necesidades mínimas indispensables que requieren los ciudadanos y abrirles el espacio de evaluar la efectividad de la gestión pública en el gobierno local y distrital. Este proceso permanente de petición y rendición de cuentas se basa en el Estándar Internacional ISO 18091: 2014, que es el primer estándar internacional de calidad para el entendimiento, diagnóstico y evaluación de las acciones de gobierno en un territorio determinado.
Este Estándar presenta cuatro indicadores globales de calidad en gobierno, los cuales a su vez tienen un número de subindicadores que son concertados con la ciudadanía. Con ellos, cada vez que los ciudadanos se reúnen en los Observatorios, hacen una evaluación de estos indicadores y cada año la presentan, junto con sus diagnósticos y propuestas, a las autoridades locales y distrital. De esta manera, pueden hacer permanentemente una evaluación de cómo los resultados van mejorando o empeorando y de si sus propuestas han sido tenidas en cuenta. 
El proceso ha sido liderado por la Veeduría Distrital en Bogotá, donde existe un Observatorio Ciudadano por cada una de las 20 localidades de la ciudad y un Observatorio Ciudadano Distrital. En ellos han participado ciudadanos de diferentes organizaciones, instancias, colectivos, medios de comunicación, sector privado, fundaciones, academia y gremios de diferentes sectores sociales, económicos, y poblacionales de la ciudad.
Ventajas
De acuerdo con la Veedora Distrital en el año 2015, Adriana Córdoba, este ejercicio permite cobrar legitimidad y confianza en las instituciones. Los Observatorios Ciudadanos en las localidades y en  el Distrito son la columna vertebral del sistema permanente de rendición y petición de cuentas, que a su vez se constituye en una pieza fundamental de la Política Pública de Transparencia, Integridad y No Tolerancia con la Corrupción, que se espera sea aprobada prontamente.
Estos espacios permiten fortalecer los ejercicios de control social y rendición de cuentas, tanto desde la ciudadanía como desde las autoridades locales, ya que ofrece herramientas de diálogo, evaluación y seguimiento que son concertadas y conocidas por todos los participantes.
Implementación
Escaneo de Parques, Estados Unidos, San Francisco (2003)
Escaneo de Parques es un proyecto del Consejo de parques vecinales de San Francisco que agrupa voluntarios dedicados y tecnologías de uso fácil para ayudar a la ciudad, al público en general y a los defensores de los parques a comunicarse más eficazmente. Los voluntarios en una serie de parques vecinales alrededor de la ciudad están logrando resultados cuantificables al calificar las condiciones de sus parques. Los grupos de participantes aprenden a utilizar la tecnología móvil para examinar su parque y los observadores voluntarios califican un conjunto uniforme de condiciones del parque utilizando computadores portátiles y cámaras digitales.
Sus observaciones y sus prioridades ayudan a las agencias gestoras a determinar cómo lograr mejoras que se puedan medir en el mantenimiento del parque. El Escaneo de Parques se está introduciendo a más parques de barrio como parte de una ampliación del programa. Los ciudadanos individuales también pueden registrar comentarios sobre sus parques en el sitio web de la iniciativa, el cual muestra comentarios y fotos "antes" y "después" de los lugares.
Ventajas
De acuerdo con la OCDE (2011), Escaneo de Parques es un ejemplo de combinación de las TIC con la actividad de la comunidad. Ha movilizado a grupos comunitarios y a ciudadanos individuales para proporcionar servicios que no podrían ser financiados si la ciudad tuviera que pagar por profesionales. También proporciona una entrada que los profesionales pueden utilizar para administrar los parques. Ha comenzado a demostrar mejoras medibles en los parques donde se están realizando encuestas y su éxito se refleja en su adopción en toda la ciudad. 
Al igual que otras coproducciones basadas en los ciudadanos, destaca los beneficios de la transparencia, con evidencia visual de la acción gubernamental disponible para el público en el sitio web. Este enfoque se puso a prueba en un parque, y los resultados positivos, con un costo adicional pequeño, han llevado a que se amplíe y se incorpore en la gestión de los parques y la prestación del servicio.
http://www.urnadecristal.gov.co/ejercicios-gobierno/cruzada-antitr-mites
http://www.urnadecristal.gov.co/gestion-gobierno/m-s-beneficios-decreto-ley-antitr-mites
http://www.urnadecristal.gov.co/gestion-gobierno/sab-as-que-menos-tr-mites-contribuyen-a-menos-corrupci-n
http://www.urnadecristal.gov.co/gestion-gobierno/Ley-antitramites
http://www.urnadecristal.gov.co/acuerdo-y-tematica/qu-tr-mites-te-gustar-a-hacer-por-internet-qu-quieres-saber-sobre-tr-mites-en-l
http://www.urnadecristal.gov.co/gestion-gobierno/tramites-internet-propuestas
http://www.oecd-ilibrary.org/docserver/download/4213231e.pdf?expires=1469183657&amp;id=id&amp;accname=ocid76015461a&amp;checksum=AC38A381362D2414199A24A9071A62B7 
http://www.viendoporbogota.gov.co/content/%C2%BFqu%C3%A9-es-el-iso-18091-2014
http://www.viendoporbogota.gov.co/node/100
https://veeduriadistrital.gov.co/?q=content/observatorios-ciudadanos-comprometidos-con-la-gesti%C3%B3n-p%C3%Bablica
OECD (2011), Together for Better Public Services: Partnering with Citizens and Civil Society, OECD Publishing, Paris.
http://www.sfparksalliance.org/our-work/policy/research/parkscan</t>
  </si>
  <si>
    <t>Ley 489 de 1998</t>
  </si>
  <si>
    <t>Evaluación de Resultados</t>
  </si>
  <si>
    <t>Ley 489 de 1998; 
Ley 1757 de 2015 (artículo 104)
Ley 1712 de 2014 (Articulo 11)</t>
  </si>
  <si>
    <t>Instructivo para la postulación de experiencias al Premio Nacional de Alta Gerencia - 2016 (http://www.funcionpublica.gov.co/documents/418537/616038/Manual+Operativo+Premio+Nacional+de+Alta+Gerencia.pdf/fcb21f1f-e620-4c24-bbd3-1f2f2ad1b4ea)</t>
  </si>
  <si>
    <t>Validar con las áreas misionales y de apoyo si los grupos de ciudadanos, usuarios, o grupos de interés con los que trabajó en la vigencia anterior atienden a la caracterización, y clasifique la participación de dichos grupos en cada una de las fases del ciclo de la gestión (participación en el diagnóstico, la formulación e implementación)</t>
  </si>
  <si>
    <t>Diagnosticar si los canales espacios, mecanismos y medios (presenciales y electrónicos)  que empleó la entidad para promover la participación ciudadana son idóneos de acuerdo con la caracterización de ciudadanos, usuarios o grupos de interés.</t>
  </si>
  <si>
    <t>Socializar los resultados del diagnóstico de la política de participación ciudadana al interior de la entidad.</t>
  </si>
  <si>
    <t xml:space="preserve">Identificar en conjunto con las áreas misionales y de apoyo a la gestión, las metas y actividades que cada área realizará en las cuales tiene programado o debe involucrar a los ciudadanos, usuarios o grupos de interés caracterizados. 
</t>
  </si>
  <si>
    <t>De las actividades  ya identificadas determinar cuáles corresponden a participación en las fases del ciclo de la gestión y clasificarlas en cada una de ellas.   ( participación en el diagnóstico, la formulación e implementación y  evaluación de políticas, planes, programas o proyectos.)</t>
  </si>
  <si>
    <t>De las actividades de participación ya identificadas, clasifique cuáles de ellas, se realizarán con instancias de participación legalmente conformadas y cuáles son otros espacios de participación.</t>
  </si>
  <si>
    <t xml:space="preserve">Verificar si todos los grupos de valor  están contemplados en al menos una  de las  actividades de participación ya identificadas. En caso de que no estén contemplados todos los grupos de valor, determine otras actividades en las cuales pueda involucrarlos. </t>
  </si>
  <si>
    <t>Definir los  canales  y las metodologías que se emplearán  para desarrollar  las actividades de participación ciudadana identificadas en las fases del ciclo (participación en el diagnóstico, la formulación e implementación y  evaluación de políticas, planes, programas o proyectos.)</t>
  </si>
  <si>
    <t xml:space="preserve">Definir una estrategia para capacitar  a los grupos de valor  con el propósito de  cualificar los procesos de participación  ciudadana. </t>
  </si>
  <si>
    <t>Definir los recursos, alianzas, convenios y presupuesto asociado a las actividades que se implementarán en la entidad para promover la participación ciudadana.</t>
  </si>
  <si>
    <t>Establecer el  cronograma de ejecución de las actividades identificadas que se desarrollarán para promover la participación ciudadana</t>
  </si>
  <si>
    <t>Definir los roles y responsabilidades de las diferentes áreas de la entidad, en materia de participación ciudadana</t>
  </si>
  <si>
    <t>Definir las etapas y mecanismos de seguimiento a la implementación y  de evaluación del cumplimiento de las actividades través de la estandarización de formatos  internos de reporte de  las actividades de participación que se realizarán en toda la entidad que como mínimo contenga: Actividades realizadas, grupos de valor involucrados, aportes en el proceso de participación ciudadana, indicadores  y  resultados.</t>
  </si>
  <si>
    <t>Definir una estrategia de comunicación (interna y externa) que permita informar sobrela actividad participativa, desde su inicio, ejecución y desarrollo.</t>
  </si>
  <si>
    <t>Divulgar el plan de participación por distintos canales invitando a  la ciudadanía o grupos de valor a que opinen acerca del mismo  a través de la estrategia que se haya definido previamente .</t>
  </si>
  <si>
    <t xml:space="preserve">Construir un mecanismo de recolección de información en el cual la entidad pueda sistematizar y  hacer seguimiento a las observaciones de la ciudadanía y grupos de valor en el proceso de construcción del plan de participación. </t>
  </si>
  <si>
    <t>Divulgar el plan de participación ajustado a las observaciones recibidas por distintos canales, informando a  la ciudadanía o grupos de valor los cambios incorporados con la estrategia que se haya definido previamente.</t>
  </si>
  <si>
    <t>Preparar la información  que entregará en el desarrollo de las actividades  ya identificadas que se  van a someter a participación.</t>
  </si>
  <si>
    <t>Socializar  en especial a los grupos de valor que va a convocar al proceso de participación,  la información  que considere necesaria para preparar la actividad de participación y socializar las rutas de consulta de la misma.</t>
  </si>
  <si>
    <t xml:space="preserve">Sistematizar  los resultados obtenidos en el ejercicio de las diferentes actividades de participación ciudadana adelantadas. </t>
  </si>
  <si>
    <t>Analizar, por parte del  área que ejecutó  la actividad , las recomendaciones u objeciones recibidas en el proceso de participación, evaluar la viabilidad de su incorporación en la actividad que se sometió al proceso de participación y realizar los ajustes a que haya lugar.</t>
  </si>
  <si>
    <t xml:space="preserve">Analizar los resultados obtenidos en la implementación del plan de participación, con base en la consolidación de los formatos internos de reporte aportados por las áreas misionales y de apoyo, para:
1. Identificar el número de actividades en las que se involucró al ciudadano 
2. Grupos de valor involucrados
3. Fases del ciclo que fueron sometidas a participación. 
4. Resultados de la incidencia de la participación.
</t>
  </si>
  <si>
    <t xml:space="preserve">Publicar  los resultados consolidados de las actividades de participación, los cuales deberán ser visibilizados de forma masiva y mediante el mecanismo que empleó para convocar a los grupos de valor que participaron. 
Los reportes individuales diligenciados en los formatos internos deberán quedar a disposición del público. </t>
  </si>
  <si>
    <t>Convocar a través de los medios definidos en el plan de participación a los ciudadanos, usuarios y/o grupos de valor caracterizados, a participar en las actividades definidas habilitando los canales, escenarios mecanismos y medios presenciales y electrónicos definidos.</t>
  </si>
  <si>
    <t>Habilitar los canales, escenarios, mecanismos y medios presenciales y electrónicos definidos  en el plan para   consultar,  discutir  y retroalimentar con los ciudadanos usuarios y/o grupos de valor, sus recomendaciones u objeciones en el desarrollo de la actividad que la entidad adelanta en le marco de su  gestión.</t>
  </si>
  <si>
    <t>Diligenciar el formato interno de reporte definido con  los resultados obtenidos en el ejercicio, y entregarlo al área de planeación.</t>
  </si>
  <si>
    <t>Documentar las buenas prácticas de la entidad en materia de participación ciudadana que permitan alimentar el próximo plan de participación.</t>
  </si>
  <si>
    <t>PLAN DE ACCIÓN RENDICIÓN DE CUENTAS</t>
  </si>
  <si>
    <t>ETAPA</t>
  </si>
  <si>
    <t>Aprestamiento institucional para promover la rendición de cuentas</t>
  </si>
  <si>
    <t>Analizar las debilidades y fortalezas para la rendición de cuentas</t>
  </si>
  <si>
    <t>Identificar y documentar las debilidades y fortalezas de la entidad para promover la participación  en la implementación de los ejercicios de rendición de cuentas con base en fuentes externas. (FURAG_INT_EDI)</t>
  </si>
  <si>
    <t>Metodología para la implementación del Modelo Integrado de Planeación y Gestión / 2012 (https://www.funcionpublica.gov.co/eva/admon/files/empresas/ZW1wcmVzYV83Ng==/archivos/1453841665_fda48d26f24a13b9a8a93d1b0c0cf0ec.pdf)</t>
  </si>
  <si>
    <t>Identificar y documentar las debilidades y fortalezas de la entidad para promover la participación  en la implementación de los ejercicios de rendición de cuentas con base en  la evaluación de la oficina de planeación y/o Control Interno.</t>
  </si>
  <si>
    <t>Ley 87 de 1993; 
Decreto 1083 de 2015</t>
  </si>
  <si>
    <t>Identificar las condiciones de entorno social, económico, político, ambiental y cultural para afectan el desarrollo de la rendición de cuentas</t>
  </si>
  <si>
    <t xml:space="preserve">CONPES 3785 de 2013
CONPES 3654 de 2010
Ley 1757 de 2015 </t>
  </si>
  <si>
    <t>Identificar las necesidades de los grupos de valor en materia de información disponible así como de los canales de publicación y difusión existentes. Clasificando la información a partir de los siguientes criterios 
• la gestión realizada, 
• los resultados de la gestión y 
• el avance en la garantía de derechos.</t>
  </si>
  <si>
    <t xml:space="preserve">CONPES 3654 de 2010
Ley 1757 de 2015
Ley 1712 de 2014 </t>
  </si>
  <si>
    <t>Socializar al interior de la entidad, los resultados del diagnóstico del proceso de rendición de cuentas institucional</t>
  </si>
  <si>
    <t>CONPES 3654 de 2010
Ley 1757 de 2015
Ley 1712 de 2015</t>
  </si>
  <si>
    <t>Identificar espacios de articulación y cooperación para la rendición de cuentas</t>
  </si>
  <si>
    <t>Establecer temas e informes, mecanismos de interlocución y retroalimentación con los organismos de control para articular su intervención en el proceso de rendición de cuentas</t>
  </si>
  <si>
    <t>CONPES 3654 de 2010
Ley 1757 de 2015</t>
  </si>
  <si>
    <t>Coordinar con entidades del sector administrativo, corresponsables en políticas y proyectos y del nivel territorial los mecanismos, temas y espacios para realizar acciones de rendición de cuentas en forma cooperada.</t>
  </si>
  <si>
    <t>Conformar y capacitar un equipo de trabajo que lidere el proceso de planeación de los ejercicios de rendición de cuentas</t>
  </si>
  <si>
    <t xml:space="preserve">Ley 489 de 1998; 
Ley 1757 de 2015 </t>
  </si>
  <si>
    <t>Diseño de la Estrategia de Rendición de Cuentas</t>
  </si>
  <si>
    <t>Construir la estrategia de rendición de cuentas
 Paso 1. 
Identificación de los espacios de diálogo en los que la entidad rendirá cuentas</t>
  </si>
  <si>
    <t>Asociar las metas y actividades formuladas en la planeación institucional de la vigencia  con los derechos que se están garantizando a través de la gestión institucional.</t>
  </si>
  <si>
    <t>Identificar los espacios y mecanismos de las actividades permanentes institucionales que pueden utilizarse como ejercicios de diálogo para la rendición de cuentas tales como: mesas de trabajo, foros, reuniones, etc.</t>
  </si>
  <si>
    <t>Definir, de acuerdo  al diagnóstico y la priorización de programas, proyectos y servicios, los espacios de diálogo de rendición de cuentas sobre los temas de gestión general que implementará la entidad durante la vigencia</t>
  </si>
  <si>
    <t>Definir, de acuerdo  al diagnóstico y  la priorización de programas, proyectos y servicios,  los espacios de diálogo presenciales de rendición de cuentas y los mecanismos virtuales complementarios en temas específicos de interés especial que implementará la entidad durante la vigencia</t>
  </si>
  <si>
    <t>Definir los espacios exitosos de rendición de cuentas de la vigencia anterior  que adelantará la entidad.</t>
  </si>
  <si>
    <t xml:space="preserve">Clasificar los grupos de valor que convocará a los espacios de diálogo para la rendición de cuentas a partir de los temas específicos de interés especial que implementará la entidad durante la vigencia, de acuerdo a la priorización realizada previamente. </t>
  </si>
  <si>
    <t xml:space="preserve">Verificar si todos los grupos de valor  están contemplados en al menos una  de las  actividades e instancias ya identificadas. En caso de que no estén contemplados todos los grupos de valor, determine otras actividades en las cuales pueda involucrarlos. </t>
  </si>
  <si>
    <t>Formular el reto, los objetivos, metas e indicadores de la estrategia de rendición de cuentas.</t>
  </si>
  <si>
    <t>Construir la estrategia de rendición de cuentas 
 Paso 2. 
Definir la estrategia para implementar el ejercicio de rendición de cuentas</t>
  </si>
  <si>
    <t>Definir las actividades necesarias para el desarrollo de cada una de las etapas de la estrategia de las rendición de cuentas, para dar cumplimiento a los elementos de información, diálogo y responsabilidad en la rendición de cuentas.</t>
  </si>
  <si>
    <t>Definir el presupuesto asociado a las actividades que se implementarán en la entidad para llevar a cabo los ejercicios de rendición de cuentas.</t>
  </si>
  <si>
    <t>CONPES 3654 de 2010
Ley 1757 de 2016</t>
  </si>
  <si>
    <t>Acordar con los grupos de valor, especialmente con organizaciones sociales y grupos de interés ciudadano los periodos y metodologías para realizar los espacios de diálogo sobre temas específicos.</t>
  </si>
  <si>
    <t>CONPES 3654 de 2010
Ley 1757 de 2017</t>
  </si>
  <si>
    <t xml:space="preserve">Establecer el  cronograma de ejecución de las actividades de diálogo de los ejercicios de rendición de cuentas, diferenciando si son espacios de diálogo  sobre la gestión general de la entidad o sobre los temas priorizados de acuerdo a la clasificación realizada previamente. </t>
  </si>
  <si>
    <t>CONPES 3654 de 2010
Ley 1757 de 2018</t>
  </si>
  <si>
    <t>Definir el proceso de actualización de los canales de publicación y divulgación a través de los cuales la entidad dispondrá la información necesaria para el ejercicio de rendición de cuentas.</t>
  </si>
  <si>
    <t>Ley 1712 de 2015</t>
  </si>
  <si>
    <t>Establecer los canales y mecanismos virtuales que complementarán las acciones de diálogo definidas para temas específicos y para los temas generales.</t>
  </si>
  <si>
    <t>Definir los roles y responsabilidades de las diferentes áreas de la entidad, en materia de rendición de cuentas</t>
  </si>
  <si>
    <t>Guía: Desarrollo de Ejercicios de Participación (http://estrategia.gobiernoenlinea.gov.co/623/articles-8249_anexo_ejercicios.pdf)
Guía de Caracterización de Ciudadanos, Usuarios y Grupos de Interés. (https://colaboracion.dnp.gov.co/CDT/Programa%20Nacional%20del%20Servicio%20al%20Ciudadano/Guia%20de%20Caracterización%20de%20Ciudadanos.pdf)</t>
  </si>
  <si>
    <t>Definir el componente de comunicaciones para la estrategia de rendición de cuentas.</t>
  </si>
  <si>
    <t>Estandarizar   formatos  internos de reporte de  las actividades de rendición de cuentas que se realizarán en toda la entidad que como mínimo contenga: Actividades realizadas, grupos de valor involucrados, aportes, resultados, observaciones, propuestas y recomendaciones ciudadanas.</t>
  </si>
  <si>
    <t>Validar con los grupos de interés la estrategia de rendición de cuentas.</t>
  </si>
  <si>
    <t>Elaborar con la colaboración de los grupos de interés la estrategia de rendición de cuentas.</t>
  </si>
  <si>
    <t>Preparación para la rendición de cuentas</t>
  </si>
  <si>
    <t xml:space="preserve">Generación y análisis de la información para el diálogo en la rendición de cuentas en lenguaje claro </t>
  </si>
  <si>
    <t>Preparar la información de carácter presupuestal de las actividades identificadas con anterioridad, verificando la calidad de la misma y asociándola a los diversos grupos poblacionales beneficiados.</t>
  </si>
  <si>
    <t>Preparar la información con base en los temas de interés priorizados por la ciudadana y grupos de valor en la consulta realizada.</t>
  </si>
  <si>
    <t>Preparar la información sobre el cumplimiento de metas (plan de acción, POAI) de los programas, proyectos y servicios implementados, con sus respectivos indicadores, verificando la calidad de la misma y asociándola a los diversos grupos poblacionales beneficiados.</t>
  </si>
  <si>
    <t>Preparar la información sobre la gestión  ((Informes de Gestión, Metas e Indicadores de Gestión, Informes de los entes de Control que vigilan a la entidad) de los programas, proyectos y servicios implementados, verificando la calidad de la misma.</t>
  </si>
  <si>
    <t>Preparar la información sobre contratación (Procesos Contractuales y Gestión contractual) asociada a los programas, proyectos y servicios implementados, verificando la calidad de la misma y a los diversos grupos poblacionales beneficiados.</t>
  </si>
  <si>
    <t>Preparar la información sobre la garantía de derechos humanos y compromisos frente a la construcción de paz, materializada en los programas, proyectos y servicios implementados, con sus respectivos indicadores y verificando la accesibilidad, asequibilidad, adaptabilidad y calidad de los bienes y servicios.</t>
  </si>
  <si>
    <t>Preparar la información sobre Impactos de la Gestión (Cambios en el sector o en la población beneficiaria)  a través de los programas, proyectos y servicios implementados, con sus respectivos indicadores y verificando la calidad de la misma.</t>
  </si>
  <si>
    <t>Preparar la información sobre acciones de mejoramiento de la entidad (Planes de mejora) asociados a la gestión realizada, verificando la calidad de la misma.</t>
  </si>
  <si>
    <t>Preparar la información sobre la gestión realizada frente a los temas recurrentes de las peticiones, quejas, reclamos o denuncias recibidas por la entidad.</t>
  </si>
  <si>
    <t>Identificar la información que podría ser generada y analizada por los grupos de interés de manera colaborativa.</t>
  </si>
  <si>
    <t xml:space="preserve">Publicación de la información 
 a través de los diferentes canales de comunicación </t>
  </si>
  <si>
    <t>Actualizar la página web de la entidad con la información preparada por la entidad.</t>
  </si>
  <si>
    <t xml:space="preserve">Actualizar los canales de comunicación diferentes a la página web, con la información preparada por la entidad, atendiendo a lo estipulado en el cronograma elaborado anteriormente. </t>
  </si>
  <si>
    <t>Realizar difusión masiva de los informes de rendición de cuentas, en espacios tales como: medios impresos; emisoras locales o nacionales o espacios televisivos mediante alianzas y cooperación con organismos públicos, regionales e internacionales o particulares.</t>
  </si>
  <si>
    <t>Disponer de mecanismos para que los grupos de interés colaboren  en la generación, análisis y divulgación de la información para la rendición de cuentas.</t>
  </si>
  <si>
    <t>Preparar los espacios de diálogo</t>
  </si>
  <si>
    <t xml:space="preserve">Identificar si en los ejercicios de rendición de cuentas de la vigencia anterior, involucró a todos los grupos de valor priorizando ciudadanos y organizaciones sociales con base en la caracterización de ciudadanos, usuarios y grupos de interés. </t>
  </si>
  <si>
    <t>Diagnosticar si los espacios de diálogo y  los canales de publicación y divulgación de información que empleó la entidad para ejecutar las actividades de rendición de cuentas, responde a las características de los ciudadanos, usuarios y grupos de interés</t>
  </si>
  <si>
    <t>Definir y organizar los espacios de diálogo de acuerdo a los grupos de interés y temas priorizados.</t>
  </si>
  <si>
    <t xml:space="preserve">Definir la metodología que empleará la entidad en los espacios de diálogo definidos previamente, para ejecutar la estrategia de rendición de cuentas, teniendo en cuenta aspectos diferenciadores tales como grupos de valor convocados, temática a tratar,  temporalidad del ejercicio, entre otros. </t>
  </si>
  <si>
    <t>Convocar a los ciudadanos y grupos de interés para participar en los espacios de diálogo para la rendición de cuentas</t>
  </si>
  <si>
    <t>Socializar con los ciudadanos y grupos de interés identificados la estrategia de rendición de cuentas</t>
  </si>
  <si>
    <t xml:space="preserve">Convocar a través de medios tradicionales (Radio, televisión, prensa, carteleras, perifoneo, entre otros) a los ciudadanos y grupos de interés, de acuerdo a los espacios de rendición de cuentas definidos. </t>
  </si>
  <si>
    <t>Realizar reuniones preparatorias y acciones de capacitación con líderes de organizaciones sociales y grupos de interés para formular  y ejecutar mecanismos de convocatoria a los espacios de diálogo.</t>
  </si>
  <si>
    <t>CONPES 3654 de 2010
Ley 1757 de 2019</t>
  </si>
  <si>
    <t xml:space="preserve">Convocar a través de medios electrónicos (Facebook, Twitter, Instagram, whatsapp, entre otros) a los ciudadanos y grupos de interés, de acuerdo a los espacios de rendición de cuentas definidos. </t>
  </si>
  <si>
    <t>CONPES 3654 de 2010
Ley 1757 de 2020</t>
  </si>
  <si>
    <t>Ejecución de la estrategia de rendición de cuentas</t>
  </si>
  <si>
    <t>Realizar espacios de diálogo  de rendición de cuentas</t>
  </si>
  <si>
    <t>Efectuar la publicidad sobre la metodología de participación en los espacios de rendición de cuentas definidos</t>
  </si>
  <si>
    <t>Asegurar el suministro y acceso de información de forma previa  a los ciudadanos y grupos de valor  convocados, con relación a los temas a tratar en los ejercicios de rendición de cuentas definidos.</t>
  </si>
  <si>
    <t>Implementar los canales y mecanismos virtuales que complementarán las acciones de diálogo definidas para la rendición de cuentas sobre temas específicos y para los temas generales.</t>
  </si>
  <si>
    <t>CONPES 3654 de 2010
Ley 1757 de 2010</t>
  </si>
  <si>
    <t>Diseñar la metodología de diálogo para cada evento de rendición de cuentas que garantice la intervención de ciudadanos y grupos de interés con su evaluación y propuestas a las mejoras de la gestión.</t>
  </si>
  <si>
    <t>CONPES 3654 de 2010
Ley 1757 de 2011</t>
  </si>
  <si>
    <t>Realizar los eventos de diálogo para la rendición de cuentas sobre temas específicos y generales definidos, garantizando la intervención de la ciudadanía y grupos de valor convocados con su evaluación de la gestión y resultados.</t>
  </si>
  <si>
    <t>CONPES 3654 de 2010
Ley 1757 de 2012</t>
  </si>
  <si>
    <t>Analizar las evaluaciones, recomendaciones u objeciones recibidas en el espacio de diálogo para la rendición de cuentas,</t>
  </si>
  <si>
    <t>CONPES 3654 de 2010
Ley 1757 de 2013</t>
  </si>
  <si>
    <t xml:space="preserve">Diligenciar el formato interno de reporte definido con los resultados obtenidos en el ejercicio, y entregarlo al área de planeación. </t>
  </si>
  <si>
    <t>CONPES 3654 de 2010
Ley 1757 de 2014</t>
  </si>
  <si>
    <t>Seguimiento y Evaluación de la implementación de la estrategia de rendición de cuentas</t>
  </si>
  <si>
    <t>Cuantificar el impacto de las acciones de rendición de cuentas para divulgarlos a la ciudadanía</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</si>
  <si>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</si>
  <si>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Formular, previa evaluación por parte de los responsables, planes de mejoramiento a la gestión institucional a partir de las observaciones, propuestas y recomendaciones ciudadanas.</t>
  </si>
  <si>
    <t xml:space="preserve">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t>
  </si>
  <si>
    <t>Recopilar recomendaciones y sugerencias de los servidores públicos y ciudadanía a las actividades de capacitación, garantizando la cualificación de futuras actividades.</t>
  </si>
  <si>
    <t>Realiza respuestas escritas, en el término de quince días a las preguntas de los ciudadanos formuladas en el marco del proceso de rendición de cuentas y publicarlas en la página web o en los medios de difusión oficiales de las entidades.</t>
  </si>
  <si>
    <t>Analizar las recomendaciones realizadas por los órganos de control frente a los informes de rendición de cuentas y establecer correctivos que optimicen la gestión y faciliten el cumplimiento de las metas del plan  institucional.</t>
  </si>
  <si>
    <t>Incorporar en los informes dirigidos a los órganos de control y cuerpos colegiados los resultados de las recomendaciones y compromisos asumidas en los ejercicios de rendición de cuentas.</t>
  </si>
  <si>
    <t>Analizar las recomendaciones derivadas de cada espacio de diálogo y establecer correctivos que optimicen la gestión y faciliten el cumplimiento de las metas del plan  institucional.</t>
  </si>
  <si>
    <t xml:space="preserve">Evaluar y verificar por parte de la oficina de control interno que se garanticen los mecanismos de participación ciudadana en la rendición de cuentas. </t>
  </si>
  <si>
    <t>Garantizar la aplicación de mecanismos internos de sanción y atender los requerimientos del control externo como resultados de los ejercicios de rendición de cuentas.</t>
  </si>
  <si>
    <t>Documentar las buenas prácticas de la entidad en materia de espacios de diálogo para la rendición de cuentas y  sistematizarlas como insumo para la formulación de nuevas estrategias de rendición de cuentas.</t>
  </si>
  <si>
    <t>Evaluar y verificar los resultados de la implementación de la estrategia de rendición de cuentas, valorando el cumplimiento de las metas definidas frente al reto y objetivos de la estrategia.</t>
  </si>
  <si>
    <t xml:space="preserve">*Estrategia de rendición de cuentas, PAAC, Informe de OCI evaluación del PAAC, </t>
  </si>
  <si>
    <t>*PAAC
*Informe de seguimiento OCI</t>
  </si>
  <si>
    <t xml:space="preserve">*Estrategia de rendición de cuentas (Recursos)
*Informe de sistematización </t>
  </si>
  <si>
    <t>*Comité Institucional de Gestión y Desempeño</t>
  </si>
  <si>
    <t>*Informe de sistematización
*PAAC</t>
  </si>
  <si>
    <t>Estrategia de participación ciudadana</t>
  </si>
  <si>
    <t>*Video de LegalBog participa</t>
  </si>
  <si>
    <t>Estrategia de rendición de cuentas (recursos)</t>
  </si>
  <si>
    <t>Estrategia de participación ciudadana
*Indicadores y resultados de los instrumentos en la estrategia de participación ciudadana</t>
  </si>
  <si>
    <t>*</t>
  </si>
  <si>
    <t>*PAAC se publicó para solicitar observaciones de los grupos de valor</t>
  </si>
  <si>
    <t>*PAAC se publicó para solicitar observaciones de los grupos de valor
*Página web , 
*Piezas</t>
  </si>
  <si>
    <t>*PAAC Definitivo</t>
  </si>
  <si>
    <t>*PAAC Definitivo
* Informe de sistematización RdC</t>
  </si>
  <si>
    <t>Informe de sistematización RdC
Informe de gestión y resultados el cual se publicó previo al desarrollo de la Audiencia Pública</t>
  </si>
  <si>
    <t>* Informe de sistematización RdC</t>
  </si>
  <si>
    <t>* Informe de sistematización RdC
* Formato de asistencia y evaluación de la Audiencia Pública</t>
  </si>
  <si>
    <t>*Informe de resultados de la estrategia de participación ciudadana</t>
  </si>
  <si>
    <t>PUNTAJE AUTODIAGNÓSTICO 
VIGENCIA 2021</t>
  </si>
  <si>
    <t>*Contexto organizacional
*PAAC
*Estrategia de rendición de cuentas 
*Página</t>
  </si>
  <si>
    <t>*Informe de sistematización</t>
  </si>
  <si>
    <t>*Contexto organizacional</t>
  </si>
  <si>
    <t>*Estrategia de rendición de cuentas
*Página
*Caracterización de usuarios</t>
  </si>
  <si>
    <t>*Informe de sistematización
*Página web</t>
  </si>
  <si>
    <t>*Invitación a la veeduría distrital 
*Grabaciones en Facebook y Youtube del evento. 
https://www.youtube.com/watch?v=TyD_WClynTw</t>
  </si>
  <si>
    <t>*Participación en los Cafés socialización de rendición de cuentas de la Secretaría General. (registro de invitación)</t>
  </si>
  <si>
    <t>*Participación en los Cafés socialización de rendición de cuentas de la Secretaría General. (registro de invitación). 
*Se define equipo para los ejercicios de rendición de cuentas</t>
  </si>
  <si>
    <t xml:space="preserve">*Estrategia de rendición 
*Informes de gestión y resultados
*Informe de sistematización
</t>
  </si>
  <si>
    <t>*Evidencia de divulgación en la página web para observaciones por parte de la ciudadanía del PAAC y la estrategia de rendición de cuentas. (No se presentaron observaciones)
*Presentación en Comité Institucional de Gestión y Desempeño, cronograma y espacios a desarrollar</t>
  </si>
  <si>
    <t xml:space="preserve">*Espacios de interacción virtuales. </t>
  </si>
  <si>
    <t>*Informe de sistematización vigencia 2020
*Informe de sistematización vigencia 2021</t>
  </si>
  <si>
    <t>*Estrategia de rendición de cuentas</t>
  </si>
  <si>
    <t>*Estrategia de rendición de cuentas
*Informe de sistematización</t>
  </si>
  <si>
    <t xml:space="preserve">*Publicación del PAAC en página web para observaciones. </t>
  </si>
  <si>
    <t>*Cronograma dentro del PAAC</t>
  </si>
  <si>
    <t>*PAAC</t>
  </si>
  <si>
    <t xml:space="preserve">*Informe de sistematización
*Actas de Subcomité de autocontrol </t>
  </si>
  <si>
    <t xml:space="preserve">*Lista de asistencia y listado de evaluación de actividades OAP. </t>
  </si>
  <si>
    <t>*Publicación del Informe de Gestión y Resultados en la página web</t>
  </si>
  <si>
    <t xml:space="preserve">*Encuesta para indagar por los temas a exponer en la rendición de cuentas </t>
  </si>
  <si>
    <t>Política pública de derechos humanos, III Trimestre</t>
  </si>
  <si>
    <t>*Registro SEGPLAN</t>
  </si>
  <si>
    <t xml:space="preserve">*Planes de mejora de toda la entidad. 
*SMART
*Informe de Gestión y Resultados </t>
  </si>
  <si>
    <t>*Exposición del Informe de Gestión y Resultados en la página web en la rendición de cuentas. 
*Informe PQRS publicado</t>
  </si>
  <si>
    <t>PAAC
Página web</t>
  </si>
  <si>
    <t>Actividad: Incluirlo en el PAAC
Servicio al ciudadano
Boletines interno, cronograma</t>
  </si>
  <si>
    <t>*Página web
*Intranet</t>
  </si>
  <si>
    <t>*Caracterización de los usuarios
*Encuesta de consulta abierta</t>
  </si>
  <si>
    <t xml:space="preserve">*Publicación del PAAC en página web 
*Estrategia de rendición de cuentas </t>
  </si>
  <si>
    <t>No aplica</t>
  </si>
  <si>
    <t>*Difusión por correos electrónicos, redes sociales, intranet, boletín</t>
  </si>
  <si>
    <t xml:space="preserve">*Informe de gestión y resultados </t>
  </si>
  <si>
    <t>*Youtube, Facebook, plataforma teams</t>
  </si>
  <si>
    <t>*Estrategia de rendición de cuentas
*Lista de asistencia y evaluación OAP</t>
  </si>
  <si>
    <t>*PAAC
*Informe de sistematización
*Registro de compromisos Colibrí
*Evaluación del PAAC - OCI</t>
  </si>
  <si>
    <t>Planes de mejoramiento de las áreas</t>
  </si>
  <si>
    <t>*SIGA</t>
  </si>
  <si>
    <t>*Lista de asistencia y listado de evaluación de actividades OAP. 
*Informe de sistematización</t>
  </si>
  <si>
    <t>Informe de evaluación cuatrimestral del PAAC</t>
  </si>
  <si>
    <t>Informe de sistematización</t>
  </si>
  <si>
    <t>SDI01</t>
  </si>
  <si>
    <t>Seleccione las acciones realizadas por la entidad para fortalecer las capacidades en seguridad digital</t>
  </si>
  <si>
    <t>Participar en las jornadas de socialización y/o promoción del uso del modelo de gestión de riesgos de seguridad digital convocadas por MINTIC</t>
  </si>
  <si>
    <t>Soportes de capacitación
Videos en Youtube</t>
  </si>
  <si>
    <t>Participar en las jornadas de sensibilización y/o capacitaciones del uso seguro de entorno digital o relacionadas con seguridad digital (ciberseguridad y/o ciberdefensa).</t>
  </si>
  <si>
    <t xml:space="preserve">Soportes de capacitación
</t>
  </si>
  <si>
    <t>Realizar ejercicios de simulación de incidentes de seguridad digital al interior de la entidad</t>
  </si>
  <si>
    <t>Ejercicio de phishing controlado</t>
  </si>
  <si>
    <t>Establecer convenios y o acuerdos de intercambio de información para fomentar la investigación, la innovación y el desarrollo en temas relacionados con la defensa y seguridad nacional en el entorno digital.</t>
  </si>
  <si>
    <t>SDI05</t>
  </si>
  <si>
    <t>¿Qué acciones ha realizado la entidad para la gestión sistemática y cíclica del riesgo de seguridad digital?</t>
  </si>
  <si>
    <t>Registrarse en el CSIRT Gobierno y/o ColCERT</t>
  </si>
  <si>
    <t xml:space="preserve">Adoptar e implementar la guía para la identificación de infraestructura critica cibernética </t>
  </si>
  <si>
    <t>Realizar la identificación anual de la infraestructura critica cibernética e Informar al CCOC</t>
  </si>
  <si>
    <t>Participar en la construcción de los planes sectoriales de protección de la infraestructura crítica cibernética</t>
  </si>
  <si>
    <t>Adoptar e implementar los lineamientos para la gestión de riesgos de seguridad digital, establecidos en el anexo 4 de la Guía para la Administración del Riesgo y el Diseño de Controles en Entidades Públicas</t>
  </si>
  <si>
    <t xml:space="preserve">Matriz de riesgos </t>
  </si>
  <si>
    <t>Adoptar e implementar la Guía para la Administración de los Riesgos de Gestión, Corrupción y Seguridad Digital y el Diseño de Controles en entidades públicas</t>
  </si>
  <si>
    <t>SDI06</t>
  </si>
  <si>
    <t>¿La entidad ha identificado factores externos e internos (contexto) que puedan afectar la seguridad de su información?</t>
  </si>
  <si>
    <t>Los factores identificados y aprobados se utilizan para la identificación y valoración de riesgos de seguridad de la información, y se actualizan de acuerdo con los cambios en el contexto de la entidad</t>
  </si>
  <si>
    <t xml:space="preserve">Los factores identificados y aprobados se utilizan para la identificación y valoración de riesgos de seguridad de la información </t>
  </si>
  <si>
    <t>Ha identificado los factores y han sido aprobados por la alta dirección</t>
  </si>
  <si>
    <t>Ha identificado los factores, pero no han sido aprobados por la alta dirección</t>
  </si>
  <si>
    <t>SDI07</t>
  </si>
  <si>
    <t>¿La entidad ha implementado un Sistema de Gestión de Seguridad de la Información (SGSI)?</t>
  </si>
  <si>
    <t>Cuenta con un SGSI implementado formalmente y cumple con las necesidades de seguridad de la información de la entidad</t>
  </si>
  <si>
    <t>MPSI</t>
  </si>
  <si>
    <t>Cuenta con un SGSI y ha sido implementado mediante un acto administrativo</t>
  </si>
  <si>
    <t>Resolución del SIG</t>
  </si>
  <si>
    <t>SDI08</t>
  </si>
  <si>
    <t>¿La entidad ha establecido el alcance para el Sistema de Gestión de Seguridad de la Información (SGSI)?</t>
  </si>
  <si>
    <t>El alcance del SGSI se actualiza de acuerdo con los cambios en el contexto de la entidad</t>
  </si>
  <si>
    <t>Resolución del SIG
Contexto
Resolución 174 del 2021</t>
  </si>
  <si>
    <t>Ha establecido el alcance del SGSI y ha sido aprobado por la alta dirección</t>
  </si>
  <si>
    <t>Resolución 174 del 2021
Acta del comité # 7 Septiembre 2021</t>
  </si>
  <si>
    <t>SDI09</t>
  </si>
  <si>
    <t>Con respecto a los objetivos específicos de seguridad de la información, la entidad:</t>
  </si>
  <si>
    <t>Se puede comprobar el cumplimiento de los objetivos de seguridad de la información mediante los resultados históricos de los indicadores</t>
  </si>
  <si>
    <t>Indicadores 2 
Objetivos (Controles, Incidentes)</t>
  </si>
  <si>
    <t>SDI10</t>
  </si>
  <si>
    <t>¿La entidad ha establecido roles y responsabilidades específicos respecto a la seguridad de la información?</t>
  </si>
  <si>
    <t>Los ha establecido, están aprobados, satisfacen las necesidades de la entidad y se actualizan mediante un proceso de mejora continua</t>
  </si>
  <si>
    <t>Guía de implementación de la política de seguridad y privacidad de la información, seguridad digital y continuidad de las operaciones de TI</t>
  </si>
  <si>
    <t>SDI11</t>
  </si>
  <si>
    <t>¿La alta dirección de la entidad destina recursos económicos y humanos específicamente para seguridad de la información?</t>
  </si>
  <si>
    <t xml:space="preserve">Destina recursos específicos que satisfacen las necesidades de la entidad </t>
  </si>
  <si>
    <t xml:space="preserve">1 Contrato - Profesional TIC
Renovación del antivirus
</t>
  </si>
  <si>
    <t>SDI12</t>
  </si>
  <si>
    <t>¿La entidad ha establecido las competencias necesarias tanto en formación como en experiencia para el personal especializado en seguridad de la información?</t>
  </si>
  <si>
    <t>Estudios previos 
Contrato Profesional TIC
Hoja de vida Líder de la Política</t>
  </si>
  <si>
    <t>SDI13</t>
  </si>
  <si>
    <t>¿La entidad ha realizado campañas de concientización en temas de seguridad de la información?</t>
  </si>
  <si>
    <t>Se realizan campañas de seguridad específicas para los diferentes roles dentro de la entidad, y se actualizan mediante un proceso de mejora continua</t>
  </si>
  <si>
    <t>Soportes de campañas - Boletín</t>
  </si>
  <si>
    <t>SDI14</t>
  </si>
  <si>
    <t>¿La alta dirección de la entidad realiza la revisión del Sistema de Gestión de Seguridad de la Información (SGSI)?</t>
  </si>
  <si>
    <t>Las revisiones se realizan de acuerdo con una frecuencia formalmente establecida</t>
  </si>
  <si>
    <t xml:space="preserve">Acta # 7 Septiembre Comité Institucional </t>
  </si>
  <si>
    <t>SDI15</t>
  </si>
  <si>
    <t>¿La entidad ha establecido un procedimiento de gestión de incidentes de seguridad de la información?</t>
  </si>
  <si>
    <t>Se ha establecido un procedimiento, está formalizado e implementado, y se actualiza de acuerdo con los cambios de la entidad mediante un proceso de mejora continua</t>
  </si>
  <si>
    <t xml:space="preserve">Publicado y oficializado en el SMART </t>
  </si>
  <si>
    <t>Se ha establecido un procedimiento, está formalizado e implementado para la gestión de incidentes de seguridad</t>
  </si>
  <si>
    <t>SDI16</t>
  </si>
  <si>
    <t>Con respecto a la clasificación y etiquetado de la información, la entidad:</t>
  </si>
  <si>
    <t>Clasifica y etiqueta la información de acuerdo con las leyes aplicables vigentes</t>
  </si>
  <si>
    <t>SDI17</t>
  </si>
  <si>
    <t>¿La entidad efectúa ejercicios de simulación y respuesta a ataques cibernéticos?</t>
  </si>
  <si>
    <t>Si, y cuenta con las evidencias:</t>
  </si>
  <si>
    <t>Simulación de phishing controlado</t>
  </si>
  <si>
    <t>SDI18</t>
  </si>
  <si>
    <t>¿La entidad efectúa evaluaciones de vulnerabilidades informáticas?</t>
  </si>
  <si>
    <t>Actas de comités de vulnerabilidades
Reporte de vulnerabilidades</t>
  </si>
  <si>
    <t>SDI19</t>
  </si>
  <si>
    <t>¿La entidad caracteriza los riesgos cibernéticos e identifica los supuestos (configura el adversario y su entorno), objetivos (establece las motivaciones del adversario), capacidades (identifica el nivel de daño que pueda causar), impactos (analiza las afectaciones claves que pueda ocasionar) y aprendizajes (revela puntos ciegos en el modelo de seguridad informática)?</t>
  </si>
  <si>
    <t>SDI20</t>
  </si>
  <si>
    <t>¿La entidad se cerciora que los proveedores y contratistas cumplan con las políticas de ciberseguridad internas?</t>
  </si>
  <si>
    <t>Niveles de acuerdos de servicio con los proveedores de tecnología
Política de seguridad con los proveedores</t>
  </si>
  <si>
    <t>SDI21</t>
  </si>
  <si>
    <t>Con respecto a la gestión de las vulnerabilidades de los sistemas de información de la entidad:</t>
  </si>
  <si>
    <t xml:space="preserve">La entidad realiza un retest para verificar la mitigación de las vulnerabilidades y la aplicación de las actualizaciones y parches de seguridad en sus sistemas de información </t>
  </si>
  <si>
    <t xml:space="preserve">La entidad identifica periódicamente vulnerabilidades técnicas, incluyendo la valoración de riesgos de vulnerabilidad y el establecimiento de procedimientos formales para la actualización y la colocación de parches en los sistemas de información en el menor tiempo posible </t>
  </si>
  <si>
    <t>Actas de comités de vulnerabilidades
Reporte de vulnerabilidades
Matriz de riesgos</t>
  </si>
  <si>
    <t>SDI22</t>
  </si>
  <si>
    <t>Con respecto a la toma de conciencia sobre seguridad de información en la entidad:</t>
  </si>
  <si>
    <t xml:space="preserve">La entidad realiza periódicamente ejercicios simulados de ingeniería social al personal de la entidad incluyendo campañas de phishing, smishing, entre otros, y realiza concientización, educación y formación a partir de los resultados obtenidos </t>
  </si>
  <si>
    <t>Simulación de phishing controlado
Campaña de phishing, smishing, ramsonware</t>
  </si>
  <si>
    <t>SDI23</t>
  </si>
  <si>
    <t>Con respecto a las copias de respaldo de información de la entidad:</t>
  </si>
  <si>
    <t xml:space="preserve">La entidad realiza copias de respaldo con una periodicidad definida con los usuarios de la información y realiza pruebas de restauración de las copias para garantizar su correcto funcionamiento en caso de que sean requeridas </t>
  </si>
  <si>
    <t>GTH26</t>
  </si>
  <si>
    <t>Seguridad digital</t>
  </si>
  <si>
    <t>GDI18</t>
  </si>
  <si>
    <t>¿La entidad cuenta con un diagnóstico de seguridad y privacidad de la información para la vigencia, construido a través de la herramienta de autodiagnóstico del Modelo de Seguridad y Privacidad de la Información (MSPI)?</t>
  </si>
  <si>
    <t>GDI19</t>
  </si>
  <si>
    <t>La política de seguridad y privacidad de la información de la entidad:</t>
  </si>
  <si>
    <t>Está formulada, aprobada, implementada y se actualiza mediante un proceso de mejora continua</t>
  </si>
  <si>
    <t>GDI20</t>
  </si>
  <si>
    <t>¿La entidad cuenta con procedimientos de seguridad y privacidad de la información?</t>
  </si>
  <si>
    <t>Procedimientos SMART</t>
  </si>
  <si>
    <t>GDI21</t>
  </si>
  <si>
    <t>Con respecto al inventario de activos de seguridad y privacidad de la información de la entidad:</t>
  </si>
  <si>
    <t>Inventario publicado en la página web</t>
  </si>
  <si>
    <t>GDI22</t>
  </si>
  <si>
    <t>Con respecto a los riesgos de seguridad y privacidad de la información de la entidad:</t>
  </si>
  <si>
    <t>GDI23</t>
  </si>
  <si>
    <t>¿La entidad implementó el plan de tratamiento de riesgos de seguridad de la información?</t>
  </si>
  <si>
    <t>Sí, ya lo implementó y cuenta con las evidencias</t>
  </si>
  <si>
    <t>Matriz de riesgos SMART</t>
  </si>
  <si>
    <t>GDI24</t>
  </si>
  <si>
    <t>Con respecto al plan operacional de seguridad y privacidad de la información, la entidad:</t>
  </si>
  <si>
    <t>Plan aprobado en Comité Acta 7</t>
  </si>
  <si>
    <t>GDI25</t>
  </si>
  <si>
    <t>Con respecto a los indicadores de implementación del Modelo de Seguridad y Privacidad de la Información (MSPI) en la entidad:</t>
  </si>
  <si>
    <t>Las competencias establecidas satisfacen las necesidades de la entidad, lo ha establecido y han sido aprobadas por la alta dirección</t>
  </si>
  <si>
    <t>Los indicadores están definidos, aprobados por el comité de gestión y desempeño institucional e implementados, y se actualizan mediante un proceso de mejora continua</t>
  </si>
  <si>
    <t>El plan está aprobado por el comité de gestión y desempeño institucional, implementado y se actualiza mediante un proceso de mejora continua</t>
  </si>
  <si>
    <t>Los identifica, están aprobados por el comité de gestión y desempeño institucional, se implementa un proceso para valorarlos y se actualizan mediante un proceso de mejora continua</t>
  </si>
  <si>
    <t>El inventario está aprobado por el comité de gestión y desempeño institucional, clasificado y se actualiza mediante un proceso de mejora continua</t>
  </si>
  <si>
    <t>Los procedimientos están definidos, aprobados por el comité de gestión y desempeño institucional e implementados, y se actualizan mediante un proceso de mejora continua</t>
  </si>
  <si>
    <t>La entidad ha desarrollado jornadas de capacitación y/o divulgación a sus servidores y contratistas sobre:</t>
  </si>
  <si>
    <t xml:space="preserve">FURAG </t>
  </si>
  <si>
    <t>PLAN DE ACCIÓN POLÍTICA DE TRÁMITES</t>
  </si>
  <si>
    <t xml:space="preserve">Guía metodológica para la racionalización de trámites
Guía de usuario Sistema Único de Información de Trámites SUIT 3  -Conceptos básicos (http://www.suit.gov.co/documents/10179/466473/Conceptos+B%C3%A1sicos/da270d91-b793-4e79-9cdd-730af27a2cd0)
Norma Técnica de Calidad en la Gestión Pública
</t>
  </si>
  <si>
    <t>Decreto - ley 19 de 2012.</t>
  </si>
  <si>
    <t>Guía metodológica para la racionalización de trámites
Norma Técnica de Calidad en la Gestión Pública</t>
  </si>
  <si>
    <t>Decreto - ley 19 de 2012.
Ley 962 de 2005 (Artículo 8)
Decreto 124 de 2016 (Plan Anticorrupción)</t>
  </si>
  <si>
    <t>Guía metodológica para la racionalización de trámites
Guía de usuario Sistema Único de Información de Trámites SUIT 3  -Conceptos básicos (http://www.suit.gov.co/documents/10179/466473/Conceptos+B%C3%A1sicos/da270d91-b793-4e79-9cdd-730af27a2cd0)</t>
  </si>
  <si>
    <t>Decreto - ley 19 de 2012.
Ley 962 de 2005 (Artículo 2)</t>
  </si>
  <si>
    <t>Guía metodológica para la racionalización de trámites</t>
  </si>
  <si>
    <t>Decreto - ley 19 de 2012. (Artículo 40)
Ley 962 de 2005 (Artículo 6)</t>
  </si>
  <si>
    <t>Guía de usuario Sistema Único de Información de Trámites SUIT 3 (http://www.suit.gov.co/documents/10179/11887/7+GU%C3%8DA+SUIT+2015+VII+-+Racionalizaci%C3%B3n++v2.pdf/892de701-6208-4580-9cc2-1536cf2f0b67)</t>
  </si>
  <si>
    <t>Decreto - ley 19 de 2012. (Articulo 39)
Ley 962 de 2005 (Artículo 1)</t>
  </si>
  <si>
    <t>Decreto - ley 19 de 2012. (Artículo 40)
Ley 962 de 2005 (Artículo 6)
Ley 1712 de 2014 (Art. 11, numeral b)</t>
  </si>
  <si>
    <t xml:space="preserve">Guía de usuario Sistema Único de Información de Trámites SUIT 3 - Inventarios (http://www.suit.gov.co/documents/10179/466473/Gu%C3%ADa+ventarios/1bf8920f-eaa9-49e3-9200-c8b4eb9efc56)
Guía de usuario Sistema Único de Información de Trámites SUIT 3 -  Formato Integrado (http://www.suit.gov.co/documents/10179/466473/Gu%C3%ADa-Formato+Integrado-FI/2150b5b9-58b8-45af-b6fa-7588746ac609)
Guía de lenguaje claro para servidores públicos de Colombia, DNP y PNSC
http://www.portaltributariodecolombia.com/wp-content/uploads/2015/07/portaltributariodecolombia_guia-de-lenguaje-claro-para-servidores-publicos.pdf
</t>
  </si>
  <si>
    <t>Decreto - ley 19 de 2012. (Artículo 40)
Ley 962 de 2005</t>
  </si>
  <si>
    <t>Decreto - ley 19 de 2012. (Articulo 38 y 40)
Ley 962 de 2005
Ley 1712 de 2014 (Art. 11, numeral b)</t>
  </si>
  <si>
    <t xml:space="preserve">Guía metodológica para la racionalización de trámites
Guía de usuario Sistema Único de Información de Trámites SUIT 3 - racionalización  (http://www.suit.gov.co/documents/10179/11887/7+GU%C3%8DA+SUIT+2015+VII+-+Racionalizaci%C3%B3n++v2.pdf/892de701-6208-4580-9cc2-1536cf2f0b67)
</t>
  </si>
  <si>
    <t>Decreto - ley 19 de 2012. (Articulo 38)
Ley 962 de 2005</t>
  </si>
  <si>
    <t>Protocolo para la identificación de riesgos corrupción asociados a la prestación de trámites y servicios
http://www.funcionpublica.gov.co/eva/es/protocolo_corrupcion</t>
  </si>
  <si>
    <t>Decreto - ley 19 de 2012. (Artículo 38)
Ley 962 de 2005</t>
  </si>
  <si>
    <t>Guía metodológica para la racionalización de trámites
Guía de usuario Sistema Único de Información de Trámites SUIT 3 - racionalización  (http://www.suit.gov.co/documents/10179/11887/7+GU%C3%8DA+SUIT+2015+VII+-+Racionalizaci%C3%B3n++v2.pdf/892de701-6208-4580-9cc2-1536cf2f0b67)</t>
  </si>
  <si>
    <t>Decreto - ley 19 de 2012.
Ley 962 de 2005</t>
  </si>
  <si>
    <t>Decreto - ley 19 de 2012.
Decreto 124 de 2016 
Ley 962 de 2005</t>
  </si>
  <si>
    <t>Ruta de la Excelencia
http://www.rutadelaexcelencia.gov.co/634/w3-channel.html</t>
  </si>
  <si>
    <t xml:space="preserve">Guía metodológica para la racionalización de trámites
Guía de usuario Sistema Único de Información de Trámites SUIT 3 - racionalización  (http://www.suit.gov.co/documents/10179/11887/7+GU%C3%8DA+SUIT+2015+VII+-+Racionalizaci%C3%B3n++v2.pdf/892de701-6208-4580-9cc2-1536cf2f0b67)
</t>
  </si>
  <si>
    <t>Doing Business Colombia
http://www.doingbusiness.org/data/exploreeconomies/colombia</t>
  </si>
  <si>
    <t xml:space="preserve">Decreto - ley 19 de 2012. (Articulo 6)
Decreto 124 de 2016 
Ley 962 de 2005 </t>
  </si>
  <si>
    <t>Decreto - ley 19 de 2012.
Ley 1474 de 2011 (Art. 86)</t>
  </si>
  <si>
    <t>Decreto - ley 19 de 2012.
Decreto 124 de 2016
Ley 962 de 2005</t>
  </si>
  <si>
    <t>Decreto - ley 19 de 2012. (artículo 6)
Ley 1757 de 2015</t>
  </si>
  <si>
    <t>Decreto - ley 19 de 2012. (Articulo 5) 
Decreto 124 de 2016 
Ley 962 de 2005</t>
  </si>
  <si>
    <t xml:space="preserve">Guía metodológica para la racionalización de trámites
</t>
  </si>
  <si>
    <t>Decreto - ley 19 de 2012. (artículo 38)
Ley 962 de 2005
Ley 1474 de 2011 (Art. 73)</t>
  </si>
  <si>
    <t>Estrategias para la construcción del Plan Anticorrupción y de atención al Ciudadano. Versión 2. (http://www.funcionpublica.gov.co/documents/418537/616038/Estrategias+para+la+anticorrupci%C3%B3n+del+Plan+Anticorrupci%C3%B3n+y+de+atenci%C3%B3n+al+ciudadano.pdf/7ea56bcc-82b1-49eb-b71a-8215964d32cc)
Cómo planear el componente de racionalización  de trámites
http://www.funcionpublica.gov.co/eva/es/racionalizacion2017</t>
  </si>
  <si>
    <t>Guía de usuario Sistema Único de Información de Trámites SUIT 3  - Gestión de racionalización(http://www.suit.gov.co/documents/10179/11887/7+GU%C3%8DA+SUIT+2015+VII+-+Racionalizaci%C3%B3n++v2.pdf/892de701-6208-4580-9cc2-1536cf2f0b67)</t>
  </si>
  <si>
    <t xml:space="preserve">Decreto - ley 19 de 2012. (Artículo 40)
Ley 962 de 2005 (artículo 1) </t>
  </si>
  <si>
    <t>Decreto - ley 19 de 2012.
Decreto 1081 de 2015 (art ARTÍCULO 2.1.2.1.11)</t>
  </si>
  <si>
    <t>Decreto - ley 19 de 2012.
Decreto 270 de 2017</t>
  </si>
  <si>
    <t>Niveles de madurez de la participación ciudadana: consulta
http://www.funcionpublica.gov.co/eva/es/niveles_participacion</t>
  </si>
  <si>
    <t>Decreto - ley 19 de 2012.
Ley 962 de 2005
ARTÍCULO 2.1.2.1.11.</t>
  </si>
  <si>
    <t>Decreto - ley 19 de 2012.
Ley 962 de 2005
Ley 1474 de 2011 (Art. 73)
Decreto 270 de 2017
Decreto 124 de 2016
Decreto 1166 de 2016</t>
  </si>
  <si>
    <t>Estrategias para la construcción del Plan Anticorrupción y de atención al Ciudadano. Versión 2. (http://www.funcionpublica.gov.co/documents/418537/616038/Estrategias+para+la+anticorrupci%C3%B3n+del+Plan+Anticorrupci%C3%B3n+y+de+atenci%C3%B3n+al+ciudadano.pdf/7ea56bcc-82b1-49eb-b71a-8215964d32cc)</t>
  </si>
  <si>
    <t>Norma Técnica Accesibilidad al Medio Físico  NTC 6047</t>
  </si>
  <si>
    <t>Decreto - ley 19 de 2012.
Ley 962 de 2005
Ley 1474 de 2011 (Art. 73)
Decreto 1081 de 2015</t>
  </si>
  <si>
    <t>Decreto - ley 19 de 2012.
Decreto 124 de 2016 
Ley 1474 de 2011 (Art. 73)Decreto 1166 de 2016</t>
  </si>
  <si>
    <t>Norma Técnica Accesibilidad Páginas Web NTC 5854</t>
  </si>
  <si>
    <t>Decreto - ley 19 de 2012. (Articulo 41) 
Ley 962 de 2005 (Artículo 6)
Decreto 124 de 2016</t>
  </si>
  <si>
    <t>Guía de usuario Sistema Único de Información de Trámites SUIT 3 - Datos de operación
(http://www.suit.gov.co/documents/10179/466473/Gu%C3%ADa-Racionalizaci%C3%B3n/97648a69-b122-4f23-bed0-fc98e203ee76)</t>
  </si>
  <si>
    <t xml:space="preserve">Decreto - ley 19 de 2012. (Artículo 40) </t>
  </si>
  <si>
    <t>Guía para la construcción de indicadores de gestión
http://www.funcionpublica.gov.co/documents/418537/506911/1595.pdf/6c897f03-9b26-4e10-85a7-789c9e54f5a3</t>
  </si>
  <si>
    <t xml:space="preserve">Decreto - ley 19 de 2012. (Articulo 4) </t>
  </si>
  <si>
    <t>Protocolo para la identificación de riesgos de corrupción asociados a la prestación de trámites y servicios
http://www.funcionpublica.gov.co/eva/es/protocolo_corrupcion</t>
  </si>
  <si>
    <t>Decreto - ley 19 de 2012.
Decreto 124 de 2016 
Ley 962 de 2005</t>
  </si>
  <si>
    <t xml:space="preserve">Guía de Lenguaje Claro - DNP / 2015  (https://colaboracion.dnp.gov.co/CDT/Programa%20Nacional%20del%20Servicio%20al%20Ciudadano/GUIA%20DEL%20LENGUAJE%20CLARO.pdf)
Guías para la implementación de la Ley de Transparencia (http://www.secretariatransparencia.gov.co/Paginas/guia-implementacion-ley-transparencia.aspx) </t>
  </si>
  <si>
    <t xml:space="preserve">Decreto - ley 19 de 2012. (artículo 5) </t>
  </si>
  <si>
    <t xml:space="preserve">Guía metodológica para la racionalización de trámites
Guía de Lenguaje Claro - DNP / 2015  (https://colaboracion.dnp.gov.co/CDT/Programa%20Nacional%20del%20Servicio%20al%20Ciudadano/GUIA%20DEL%20LENGUAJE%20CLARO.pdf)
</t>
  </si>
  <si>
    <t>Decreto - ley 19 de 2012. (artículo 38)</t>
  </si>
  <si>
    <t xml:space="preserve">Decreto - ley 19 de 2012. (Artículo 38) </t>
  </si>
  <si>
    <t xml:space="preserve">*Portafolio de bienes y servicios versión 5 
</t>
  </si>
  <si>
    <t>*Caracterización de productos y/o servicios</t>
  </si>
  <si>
    <t>*Caracterización de productos y/o servicios
*SUIT (
Expedición de Certificados Históricos a las ESAL
Expedición de Certificados Especiales a las ESAL
Expedición certificación de Inspección, Vigilancia y Control a las ESAL
Expedición certificado de Existencia y Representación Legal de ligas de consumidores así como la de los Comités de Desarrollo y Control Social de Servicios Públicos Domiciliarios. 
Legalización de la solicitud de posesión de cabildos indígenas
Reconocimiento registro(s) de ligas y asociaciones de consumidores
Reconocimiento de comités de desarrollo y control social de los servicios públicos domiciliarios
Acreditación como asociación sin ánimo de lucro y/o sociedad protectora de animales</t>
  </si>
  <si>
    <t>*SUIT</t>
  </si>
  <si>
    <t>*Se ha publicado portafolio
*Se ha realizado divulgado piezas comunicacionales
*Caracterización del usuario web, en el SUIT
Actividad: Realizar divulgación de los trámites en el mes de noviembre</t>
  </si>
  <si>
    <t>No aplica
Orientación a la ciudadanía
Actividad: Revisar para vigencia 2022</t>
  </si>
  <si>
    <t>Los trámites se desarrollan en fortalecimiento de la meta de 
*Fortalecer la gestión jurídica pública distrital
Desde los SUPERCADE</t>
  </si>
  <si>
    <t>*Todos se prestan en los puntos de atención habilitados por la Secretaría Jurídica 
SUPERCADE CAD
SUPERCADE MANITAS</t>
  </si>
  <si>
    <t>Actividad: Propuesta para 4 trimestre
Encuesta IVC</t>
  </si>
  <si>
    <t>Pendiente: Auditoría Externa 4 trimestre
Informe Auditoría IVC</t>
  </si>
  <si>
    <t>Pendiente: Realizar consulta con IVC
Encuesta IVC</t>
  </si>
  <si>
    <t>Actividad: Propuesta para 4 trimestre</t>
  </si>
  <si>
    <t>*Registro en el SUIT</t>
  </si>
  <si>
    <t>No aplica, no hubo modificaciones</t>
  </si>
  <si>
    <t>Pendiente: 4 TRIMESTRE</t>
  </si>
  <si>
    <t>Se abrió nuevo punto de atención a la ciudadanía SUPERCADE MANITAS (Junio del 2021)</t>
  </si>
  <si>
    <t xml:space="preserve">*Implementación del nuevo punto de atención SUPERCADE Manitas, registrado en SUIT. 
Reduce costos de desplazamiento, tiempos a los ciudadanos. </t>
  </si>
  <si>
    <t>Corporativa - Servicio al ciudadano, IVC
Secretaría General
El trámite de mayor demanda es una solicitud. 
No aplica</t>
  </si>
  <si>
    <t xml:space="preserve">*Matriz de riesgo de corrupción relacionado con el trámite de Expedición certificación de Inspección, Vigilancia y Control a las ESAL </t>
  </si>
  <si>
    <t>*Divulgación de la apertura del nuevo punto de atención SUPERCADE Manitas</t>
  </si>
  <si>
    <t xml:space="preserve">*Evidencia divulgación trámites en Subcomités de autocontrol OAP
*Verificar con IVC </t>
  </si>
  <si>
    <t xml:space="preserve">Transparencia y acceso a la información </t>
  </si>
  <si>
    <t>Transparencia pasiva</t>
  </si>
  <si>
    <t xml:space="preserve">Transparencia activa </t>
  </si>
  <si>
    <t>Seguimiento acceso a la información pública</t>
  </si>
  <si>
    <t>Divulgación política de seguridad de la información y de protección de datos personales</t>
  </si>
  <si>
    <t xml:space="preserve">Gestión documental para el acceso a la información pública </t>
  </si>
  <si>
    <t xml:space="preserve">Instrumentos gestión de la información </t>
  </si>
  <si>
    <t xml:space="preserve">Criterios diferenciales de accesibilidad a la información pública </t>
  </si>
  <si>
    <t xml:space="preserve">Conocimientos y criterios sobre transparencia y acceso a la información pública </t>
  </si>
  <si>
    <t>PLAN DE ACCIÓN  DE IMPLEMENTACIÓN TRANSPARENCIA Y ACCESO A LA INFORMACIÓN</t>
  </si>
  <si>
    <t>SUPERCADE CAD
SUPERCADE MEANITAS
PUNTO DIRECTO ALCALDÍA
Verificar Corporativa</t>
  </si>
  <si>
    <t>*Decreto de funciones de la Dirección de Gestión Corporativa
*Proceso de atención a la ciudadanía</t>
  </si>
  <si>
    <t>*Informes de solicitudes de acceso a la información pública, publicado en página web</t>
  </si>
  <si>
    <t>*Informe PQRS mensual</t>
  </si>
  <si>
    <t>Resolución 165 del 2021 de costos de reproducción</t>
  </si>
  <si>
    <t>* Bogotá te escucha</t>
  </si>
  <si>
    <t>Corporativa: Informe de PQRS Mensual (presencial, correo)
IVC: Telefónico, sitio web</t>
  </si>
  <si>
    <t>*Informe de PQRS mensual</t>
  </si>
  <si>
    <t>Bogotá te Escucha</t>
  </si>
  <si>
    <t xml:space="preserve">*Investigaciones por parte de las áreas misionales, donde incluyen sus necesidades en los proyectos de inversión </t>
  </si>
  <si>
    <t xml:space="preserve">*Caracterización de usuarios </t>
  </si>
  <si>
    <t>*Organigrama
*Mapa de procesos 
*Procedimientos</t>
  </si>
  <si>
    <t>*Informe de sistematización de rendición de cuentas
*Registro de asistencia</t>
  </si>
  <si>
    <t>*PAAC
*Proyectos (Confirmar con Nicol)</t>
  </si>
  <si>
    <t>*Mesas de trabajo</t>
  </si>
  <si>
    <t>*Cronograma para el desarrollo de las actividades del PAAC</t>
  </si>
  <si>
    <t>100 *Página web</t>
  </si>
  <si>
    <t>*Capacitaciones a los gestores PQRS
*Piezas comunicacionales para tiempos de respuesta para PQRS</t>
  </si>
  <si>
    <t>100*Comité de autocontrol
*Comité MIPG
*Comité de Control Interno</t>
  </si>
  <si>
    <t xml:space="preserve">100 * Inducción </t>
  </si>
  <si>
    <t>*Registros de asistencia de capacitación realizada por la procuraduría
*Grabación de la presentación</t>
  </si>
  <si>
    <t>100 *Piezas comunicacionales en el boletín interno</t>
  </si>
  <si>
    <t>100 * Página web</t>
  </si>
  <si>
    <t>100 * Página web
Pendiente escala de contratista</t>
  </si>
  <si>
    <t>100 *Registros de asistencia de capacitación realizada por la procuraduría
*Grabación de la presentación
*Piezas comunicacionales</t>
  </si>
  <si>
    <t>Confirmar con TIC</t>
  </si>
  <si>
    <t xml:space="preserve">100 Bogotá te escucha
</t>
  </si>
  <si>
    <t xml:space="preserve">100 Política </t>
  </si>
  <si>
    <t>100 Página web</t>
  </si>
  <si>
    <t xml:space="preserve">100 *Procedimientos
*Caracterización de procesos
*Informes de auditorías internas. </t>
  </si>
  <si>
    <t>7 Sistemas de Información</t>
  </si>
  <si>
    <t>* Índice de Información Reservada y Clasificada de la entidad</t>
  </si>
  <si>
    <t>PLAN DE ACCIÓN CÓDIGO DE INTEGRIDAD</t>
  </si>
  <si>
    <t>Código de Integridad</t>
  </si>
  <si>
    <t>url del código de integridad en eva</t>
  </si>
  <si>
    <t>Decreto y/o resolución Código de Integridad - Decreto del MIPG v2</t>
  </si>
  <si>
    <t>Decreto Código de Integridad</t>
  </si>
  <si>
    <t>Código de Integridad / Caja de Herramientas</t>
  </si>
  <si>
    <t>Guía de gestión estratégica del talento humano GETH - Abril 2018
www.funcionpublica.gov.co/web/eva/publicaciones</t>
  </si>
  <si>
    <t>BID: Al servicio del ciudadano: una década de reformas del servicio civil en América Latina (2004–13), pg. 64 y siguientes</t>
  </si>
  <si>
    <t>Ley 909 de 2004, Artículo 15, 17</t>
  </si>
  <si>
    <t>Ley 909 de 2004, Artículo 15</t>
  </si>
  <si>
    <t>Instructivos en:
http://www.sigep.gov.co/instructivos</t>
  </si>
  <si>
    <t>OCDE: La implementación del Buen Gobierno, pg. 294, 303
Tendencias Globales en Capital Humano 2017, Reescribiendo las reglas para la era digital. Deloitte University Press, 2017</t>
  </si>
  <si>
    <t>Ley 909 de 2004, Artículo 15
Decreto 1083 de 2015, Artículo 2.2.17.1 y siguientes</t>
  </si>
  <si>
    <t>OCDE: La implementación del Buen Gobierno, pg. 294, 303</t>
  </si>
  <si>
    <t>Ley 909 de 2004, Artículo 15, 17
Ley 489 de 1998, Artículo 115</t>
  </si>
  <si>
    <t>OCDE: La implementación del Buen Gobierno, pg. 294</t>
  </si>
  <si>
    <t>Ley 909 de 2004, Artículo 15, 19
Decreto 1083 de 2015, Artículo 2.2.2.3.1 y siguientes, 2.2.2.4.1 y siguientes, 2.2.2.5.1 y siguientes</t>
  </si>
  <si>
    <t>OCDE: La implementación del Buen Gobierno, pg. 294, 303, 342
Tendencias Globales en Capital Humano 2017, Reescribiendo las reglas para la era digital. Deloitte University Press, 2017</t>
  </si>
  <si>
    <t>OCDE: La implementación del Buen Gobierno, pg. 304
Tendencias Globales en Capital Humano 2017, Reescribiendo las reglas para la era digital. Deloitte University Press, 2017
Tendencias Globales en Capital Humano 2016, La nueva organización: un diseño diferente. Deloitte University Press, 2016</t>
  </si>
  <si>
    <t>Ley 909 de 2004, Artículo 15, 17
Decreto 1083 de 2015 (Decreto 612 de 2018) Artículo 2.2.22.3.14</t>
  </si>
  <si>
    <t>Ley 909 de 2004, Artículo 15, 17; Circular 5 de 2016 de la CNSC
Decreto 1083 de 2015 (Decreto 612 de 2018) Artículo 2.2.22.3.14</t>
  </si>
  <si>
    <t>Guía Metodológica para la implementación del Plan Nacional de Formación y Capacitación (PNFC) - Profesionalización y Desarrollo de los Servidores Públicos - diciembre 2017 
www.funcionpublica.gov.co/web/eva/publicaciones</t>
  </si>
  <si>
    <t>Ley 1960 de 2019
Ley 1940 de 2018 articulo 18
Ley 909 de 2004, Artículo 15
Decreto 1567 de 1998, Artículos 2 al 12
Decreto 894 de 2017, Artículos 1 y 2
Decreto 1083 de 2015 (Decreto 612 de 2018) Artículo 2.2.22.3.14</t>
  </si>
  <si>
    <t xml:space="preserve"> 
Guía de estímulos de los servidores públicos - Versión 1 - Septiembre de 2018
www.funcionpublica.gov.co/web/eva/publicaciones</t>
  </si>
  <si>
    <t>Ley 1960 de 2019
Ley 489 de 1998, Artículo 26
Decreto 1083 de 2015, Artículo 2.2.10.1 y siguientes
Decreto 894 de 2017, Artículos 1 y 2
Decreto 1083 de 2015 (Decreto 612 de 2018) Artículo 2.2.22.3.14</t>
  </si>
  <si>
    <t>Decreto 1295 de 1994
Ley 1562 de 2012
Decreto 1072 de 2015
Decreto 171 de 2016
Decreto 1083 de 2015 (Decreto 612 de 2018) Artículo 2.2.22.3.14</t>
  </si>
  <si>
    <t>Decreto 1083 de 2015, Artículo 2.2.17.1 y siguientes
Decreto 1083 de 2015 (Decreto 648 de 2017), Artículo 2.2.5.1.9</t>
  </si>
  <si>
    <t>Decreto 1083 de 2015, Artículo 2.2.10.5
Decreto 1567 de 1998, Artículo 7, 11
Circular 100-10 del 21 de noviembre de 2014</t>
  </si>
  <si>
    <t>Ley 489 de 1998, Artículo 17
Decreto 1083 de 2015, Artículo 2.2.10.7</t>
  </si>
  <si>
    <t>Guía para establecer o modificar el manual de funciones y de competencias laborales - Versión 2 - Abril 2018
Catálogo de Competencias Laborales – julio 2018 
www.funcionpublica.gov.co/web/eva/publicaciones</t>
  </si>
  <si>
    <t>OCDE, La implementación del buen gobierno, pg. 306, 308</t>
  </si>
  <si>
    <t xml:space="preserve">Ley 909 de 2004, Artículo 15, 19
Decreto 1083 de 2015, Artículo 2.2.2.2.1, 2.2.2.3.1 y siguientes, 2.2.2.6.1 y siguientes, 2.2.4.1 y siguientes, 2.2.4.9
Decreto 1083 de 2015 (Decreto 648 de 2017), Artículo 2.2.5.1.5
Decreto 815 de 2018
Resolución n°. 6667 de 2018 </t>
  </si>
  <si>
    <t>Tendencias Globales en Capital Humano 2016, La nueva organización: un diseño diferente. Deloitte University Press, 2016
Tendencias Globales en Capital Humano 2018, El auge de la empresa social. Deloitte University Press, 2018</t>
  </si>
  <si>
    <t>Ley 1960 de 2019
Ley 909 de 2004, Artículo 24
Decreto 1083 de 2015, Artículo 2.2.1.1.3, 2.2.1.2.6, 2.2.6.1 y siguientes
Decreto 1083 de 2015 (Decreto 648 de 2017), Capítulos 2 y 3, Artículo 2.2.5.4.7, 2.2.5.5.41, 2.2.5.5.42, 2.2.5.5.43</t>
  </si>
  <si>
    <t>Decreto 1083 de 2015, 2.2.6.1 y siguientes
Decreto 1083 de 2015 (Decreto 648 de 2017), Capítulos 2 y 3</t>
  </si>
  <si>
    <t>Ley 909 de 2004, Artículo 25
Decreto 1083 de 2015, Artículo 2.2.1.1.3, 2.2.1.2.6
Decreto 1083 de 2015 (Decreto 648 de 2017), Capítulos 2 y 3</t>
  </si>
  <si>
    <t>Ley 1960 de 2019
Ley 909 de 2004, Artículo 27 y siguientes
Decreto 1083 de 2015, Artículo 2.2.1.1.3, 2.2.1.2.6, 2.2.6.1 y siguientes
Decreto 1083 de 2015 (Decreto 648 de 2017), Art. 2.2.5.3.2</t>
  </si>
  <si>
    <t>Ley 1960 de 2019
Decreto 1083 de 2015 (Decreto 648 de 2017), Capítulos 2 y 3</t>
  </si>
  <si>
    <t>Tendencias Globales en Capital Humano 2017, Reescribiendo las reglas para la era digital. Deloitte University Press, 2017
Tendencias Globales en Capital Humano 2016, La nueva organización: un diseño diferente. Deloitte University Press, 2016</t>
  </si>
  <si>
    <t>Ley 909 de 2004, Artículo 15
Ley 1712 de 2014
Ley 584 de 2000, Título IV</t>
  </si>
  <si>
    <t>Ley 909 de 2004, Artículo 24
Decreto 1083 de 2015, Artículo 2.2.1.1.3, 2.2.1.2.6, 2.2.6.1 y siguientes
Decreto 1083 de 2015 (Decreto 648 de 2017), Capítulos 2 y 3, Artículo 2.2.5.4.7, 2.2.5.5.41, 2.2.5.5.42, 2.2.5.5.43</t>
  </si>
  <si>
    <t>Decreto 1083 de 2015 Artículo 2.2.16.1
Decreto 484 de 2017
http://www.funcionpublica.gov.co/eva/es/declaracion-bienes-rentas</t>
  </si>
  <si>
    <t xml:space="preserve">Catálogo de Competencias Laborales – julio 2018 </t>
  </si>
  <si>
    <t>OCDE: La implementación del Buen Gobierno, pg. 317 a 320, 366
BID: Al servicio del ciudadano: una década de reformas del servicio civil en América Latina (2004–13), pg. 92 y siguientes</t>
  </si>
  <si>
    <t>Ley 909 de 2004, Artículo 27 y siguientes
Decreto 1083 de 2015, Artículo 2.2.4.1 y siguientes, 2.2.13.2.1 y siguientes
Decreto 815 de 2018
Resolución 667 de 2018</t>
  </si>
  <si>
    <t>Decreto 1083 de 2015, Artículo 2.2.7.3</t>
  </si>
  <si>
    <t>OCDE: La implementación del Buen Gobierno, pg. 294, 315, 328</t>
  </si>
  <si>
    <t>Decreto 1567 de 1998, Artículo 7, 11
Circular 100-10 del 21 de noviembre de 2014
Resolución 390 de 2017</t>
  </si>
  <si>
    <t>Decreto 1567 de 1998, Artículo 7
Circular 100-10 del 21 de noviembre de 2014
Resolución 390 de 2017</t>
  </si>
  <si>
    <t>Guía de gestión estratégica del talento humano GETH - Abril 2018
Guía para la Gestión de los Empleos de Naturaleza Gerencial - Versión 2 - Agosto 2018
www.funcionpublica.gov.co/web/eva/publicaciones</t>
  </si>
  <si>
    <t>Ley 909 de 2004, Artículo 15
Ley 1712 de 2014</t>
  </si>
  <si>
    <t>Decreto 1083 de 2015 (Decreto 648 de 2017), Capítulo 4</t>
  </si>
  <si>
    <t>OCDE: La implementación del Buen Gobierno, pg. 294, 301
Tendencias Globales en Capital Humano 2017, Reescribiendo las reglas para la era digital. Deloitte University Press, 2017</t>
  </si>
  <si>
    <t>Ley 1960 de 2019
Ley 909 de 2004, Artículo 15</t>
  </si>
  <si>
    <t>Tendencias Globales en Capital Humano 2017, Reescribiendo las reglas para la era digital. Deloitte University Press, 2017
Tendencias Globales en Capital Humano 2016, La nueva organización: un diseño diferente”. Deloitte University Press, 2016</t>
  </si>
  <si>
    <t>Guía para la Gestión de los Empleos de Naturaleza Gerencial - Versión 2 - Agosto 2018</t>
  </si>
  <si>
    <t>OCDE, La implementación del buen gobierno, pg. 353
BID: Al servicio del ciudadano: una década de reformas del servicio civil en América Latina (2004–13), pg. 64 y siguientes</t>
  </si>
  <si>
    <t>OCDE, La implementación del buen gobierno, pg. 353, 355
BID: Al servicio del ciudadano: una década de reformas del servicio civil en América Latina (2004–13), pg. 64 y siguientes
Tendencias Globales en Capital Humano 2017, Reescribiendo las reglas para la era digital. Deloitte University Press, 2017</t>
  </si>
  <si>
    <t>Tendencias Globales en Capital Humano 2016, La nueva organización: un diseño diferente. Deloitte University Press, 2016</t>
  </si>
  <si>
    <t>Decreto 943 de 2014
Circular 100-003 de 2011</t>
  </si>
  <si>
    <t>Plan Nacional de Formación y Capacitación para el Desarrollo y la Profesionalización del Servidor Público - Mayo de 2017
Guía Metodológica para la implementación del Plan Nacional de Formación y Capacitación (PNFC) - Profesionalización y Desarrollo de los Servidores Públicos - Diciembre 2017
www.funcionpublica.gov.co/web/eva/publicaciones
https://www.funcionpublica.gov.co/eva/red/aula-virtual</t>
  </si>
  <si>
    <t>OCDE: La implementación del Buen Gobierno, pg. 337, 338
BID: Al servicio del ciudadano: una década de reformas del servicio civil en América Latina (2004–13), pg. 64 y siguientes
Tendencias Globales en Capital Humano 2017, Reescribiendo las reglas para la era digital. Deloitte University Press, 2017
Aprendizaje organizacional y gestión del conocimiento, César Vallejo, 2018</t>
  </si>
  <si>
    <t>Ley 1960 de 2019
Ley 1940 de 2018, articulo 18
Ley 909 de 2004, Artículo 15, 36
Decreto 1083 de 2015, Artículo 2.2.9.1 y siguientes
Decreto 1567 de 1998, Artículos 2 al 12
Circular 100-10 del 21 de noviembre de 2014
Decreto 894 de 2017, Artículos 1 y 2
Plan Nacional de Formación y Capacitación, Resolución 390 de 2017</t>
  </si>
  <si>
    <t>OCDE: La implementación del Buen Gobierno, pg. 337</t>
  </si>
  <si>
    <t>Decreto 1567 de 1998, Artículo 11</t>
  </si>
  <si>
    <t>Decreto 1567 de 1998, Artículos 2 al 12</t>
  </si>
  <si>
    <t>OCDE, La implementación del Buen gobierno, pg. 340</t>
  </si>
  <si>
    <t>Plan Nacional de Formación y Capacitación para el Desarrollo y la Profesionalización del Servidor Público - Mayo de 2017
Guía Metodológica para la implementación del Plan Nacional de Formación y Capacitación (PNFC) - Profesionalización y Desarrollo de los Servidores Públicos - Diciembre 2017
www.funcionpublica.gov.co/web/eva/publicaciones</t>
  </si>
  <si>
    <t>OCDE, La implementación del buen gobierno, pg. 340</t>
  </si>
  <si>
    <t>Resolución 390 de 2017</t>
  </si>
  <si>
    <t>Ley 1712 de 2014</t>
  </si>
  <si>
    <t>Ley 1651 de 2013</t>
  </si>
  <si>
    <t>Tendencias Globales en Capital Humano 2017, Reescribiendo las reglas para la era digital. Deloitte University Press, 2017
Tendencias Globales en Capital Humano 2016, La nueva organización: un diseño diferente. Deloitte University Press, 2016
Tendencias Globales en Capital Humano 2018, El auge de la empresa social. Deloitte University Press, 2018</t>
  </si>
  <si>
    <t>Ley 489 de 1998, Artículo 26
Ley 909 de 2004, parágrafo Artículo 36
Ley 1940 de 2018 articulo 18
Ley 1960 de 2019
Decreto 1083 de 2015, Artículo 2.2.10.1 y siguientes
Decreto 1567 de 1998, Artículos 20 al 25
Decreto 894 de 2017, Artículos 1 y 2</t>
  </si>
  <si>
    <t>Guía de estímulos de los servidores públicos - Versión 1 - Septiembre de 2018
Guía para la Gestión de los Empleos de Naturaleza Gerencial - Versión 2 - Agosto 2018
www.funcionpublica.gov.co/web/eva/publicaciones</t>
  </si>
  <si>
    <t>Decreto 1083 de 2015, Artículo 2.2.10.1 y siguientes</t>
  </si>
  <si>
    <t>Guía de estímulos de los servidores públicos - Versión 1 - Septiembre de 2018
www.funcionpublica.gov.co/web/eva/publicaciones</t>
  </si>
  <si>
    <t>Decreto 1083 de 2015, Artículo 2.2.10.1, 2.2.10.13 y siguientes</t>
  </si>
  <si>
    <t>Decreto 1567 de 1998, Artículos 20 al 25</t>
  </si>
  <si>
    <t>Decreto 1567 de 1998, Artículo 25
Decreto 1083 de 2015, Artículo 2.2.10.6</t>
  </si>
  <si>
    <t>Guía de estímulos de los servidores públicos - Versión 1 - Septiembre de 2018</t>
  </si>
  <si>
    <t>Decreto 1083 de 2015, Artículo 2.2.10.2</t>
  </si>
  <si>
    <t>Decreto 1083 de 2015, Artículo 2.2.10.7</t>
  </si>
  <si>
    <t>Guía Readaptación Laboral, Lineamientos de Política y Guía de Ejecución - Versión año 2015
www.funcionpublica.gov.co/web/eva/publicaciones</t>
  </si>
  <si>
    <t>Decreto 648 de 2017, Artículo 2.2.11.1.4, 2.2.12.1.2.2
Corte Constitucional, Sentencia T-685, Dic. 02/16
Decreto 1083 de 2015, Artículo 2.2.10.7</t>
  </si>
  <si>
    <t>Guía Entorno Laboral Saludable Ministerio de Salud: 
www.minsalud.gov.co/sites/rid/Lists/BibliotecaDigital/RIDE/VS/TH/entorno-laboral-saludable-incentivo-ths-final.pdf</t>
  </si>
  <si>
    <t>https://www.funcionpublica.gov.co/eva/es/dianacionalservidorpublico</t>
  </si>
  <si>
    <t>Decreto 1083 de 2015, Artículo 2.2.15.1</t>
  </si>
  <si>
    <t>Ley 1823 de 2017; articulo 238 del Código Sustantivo del Trabajo
Resolución 2423 de 2018 emitida por el Ministerio de Salud y Protección Social.</t>
  </si>
  <si>
    <t>ABC del programa Estado Joven: prácticas laborales en el sector público
https://www.funcionpublica.gov.co/web/eva/estado-joven</t>
  </si>
  <si>
    <t>OCDE, La implementación del buen gobierno, pg. 311</t>
  </si>
  <si>
    <t>Ley 1780 de 2016
Concepto 216141 de 2016 DAFP</t>
  </si>
  <si>
    <t>https://www.funcionpublica.gov.co/web/eva/programa-servimos</t>
  </si>
  <si>
    <t>Libro Blanco, el ABC del Teletrabajo en Colombia
https://www.teletrabajo.gov.co/622/w3-contents.html</t>
  </si>
  <si>
    <t>Ley 1221 de 2008
Decreto 884 de 2012
Decreto 1083 de 2015, (Decreto 648 de 2017), Artículo 2.2.5.5.54
Concepto 160171 de 2014 DAFP</t>
  </si>
  <si>
    <t>Web de Función Pública</t>
  </si>
  <si>
    <t>Decreto 1072 de 2015
Concepto 70171 de 2015 DAFP</t>
  </si>
  <si>
    <t>Decreto 1083 de 2015, (Decreto 648 de 2017), Artículo 2.2.5.5.53
Circular Externa 100-008 de 2013</t>
  </si>
  <si>
    <t>Guía de Administración Pública - ABC de situaciones administrativas - Versión 2
www.funcionpublica.gov.co/web/eva/publicaciones</t>
  </si>
  <si>
    <t>Ley 909 de 2004, Artículo 15
Decreto 648 de 2017, Capítulo 5
Ley 1712 de 2014</t>
  </si>
  <si>
    <t>www.cnsc.gov.co/index.php/carrera-administrativa/aplicativo-comisones-de-personal</t>
  </si>
  <si>
    <t>Ley 909 artículo 16
Decreto 1083 de 2015 Artículo 2.2.14.1.1 y siguientes</t>
  </si>
  <si>
    <t>Guía de Administración Pública - Prima Técnica de Empleados Públicos - Versión 4.
Guía de Administración Pública - Régimen prestacional y salarial de los empleados públicos del orden nacional - Versión 3 - Agosto 2019
Guía de Administración Pública - Régimen prestacional y salarial de los empleados públicos del orden territorial - Versión 2 - agosto 2018
www.funcionpublica.gov.co/web/eva/publicaciones</t>
  </si>
  <si>
    <t xml:space="preserve">Tendencias Globales en Capital Humano 2017, Reescribiendo las reglas para la era digital. Deloitte University Press, 2017
Tendencias Globales en Capital Humano 2016, La nueva organización: un diseño diferente”. Deloitte University Press, 2016
Cambio cultural en la gestión pública de Colombia, Tatiana Forero Torres, 2018
</t>
  </si>
  <si>
    <t>Ley 1010 de 2006</t>
  </si>
  <si>
    <t>Ley 1010 de 2006
Circular n°. 12 de 2017 Función Pública</t>
  </si>
  <si>
    <t>Resolución 312 de 2019 del Ministerio del Trabajo</t>
  </si>
  <si>
    <t>OCDE: La implementación del Buen Gobierno, pg. 375</t>
  </si>
  <si>
    <t>Decreto 1083 de 2015, Artículo 2.2.8.1.3, 2.2.15.1</t>
  </si>
  <si>
    <t>OCDE: La implementación del Buen Gobierno, pg. 294, 300</t>
  </si>
  <si>
    <t xml:space="preserve">Decreto 1083 de 2015, Artículo 2.2.17.6
Decreto-Ley 2400 de 1968, Artículo 2, modificado por el artículo 1 del Decreto-Ley 3074 de 1968
Ley 734 de 2002, Artículo 48, numeral 29
Conceptos 26281 de 2013, 18141 de 2013, 17691 de 2013, 17651 de 2013 </t>
  </si>
  <si>
    <t>OCDE: La implementación del Buen Gobierno, pg. 311</t>
  </si>
  <si>
    <t>Decreto 1072 de 2015
Concepto 102421 de 2017 DAFP</t>
  </si>
  <si>
    <t>Guía para la Gestión de los Empleos de Naturaleza Gerencial - Versión 2 - Agosto 2018
Catálogo de Competencias Laborales – julio 2018 
www.funcionpublica.gov.co/web/eva/publicaciones</t>
  </si>
  <si>
    <t>OCDE: La implementación del Buen Gobierno, pg. 317, 338, 340, 353
BID: Al servicio del ciudadano: una década de reformas del servicio civil en América Latina (2004–13), pg. 64 y siguientes, 78 y siguientes</t>
  </si>
  <si>
    <t>Ley 909 de 2004, Artículo 47, 48, 49
Decreto 1083 de 2015, Artículo 2.2.13.1.1 y siguientes
Decreto 815 de 2018
Resolución 667 de 2018</t>
  </si>
  <si>
    <t>OCDE: La implementación del Buen Gobierno, pg. 349</t>
  </si>
  <si>
    <t>Decreto 1083 de 2015, Artículo 2.2.13.1.1 y siguientes</t>
  </si>
  <si>
    <t>Decreto 1083 de 2015, Artículo 2.2.13.1.1 y siguientes
Ley 1010 de 2006
Ley 734 de 2002</t>
  </si>
  <si>
    <t>OCDE: La implementación del Buen Gobierno, pg. 327
BID: Al servicio del ciudadano: una década de reformas del servicio civil en América Latina (2004–13), pg. 64 y siguientes, 78 y siguientes
Tendencias Globales en Capital Humano 2017, Reescribiendo las reglas para la era digital. Deloitte University Press, 2017</t>
  </si>
  <si>
    <t>Ley 909 de 2004, Artículo 47, 48, 49
Decreto 1083 de 2015, Artículo 2.2.13.1.1 y siguientes</t>
  </si>
  <si>
    <t>OCDE: La implementación del Buen Gobierno, pg. 353, 354</t>
  </si>
  <si>
    <t>OCDE: La implementación del Buen Gobierno, pg. 330, 338</t>
  </si>
  <si>
    <t>Ley 909 de 2004, Artículo 26
Decreto 1083 de 2015, Artículo 2.2.13.1.2 y siguientes, (Decreto 648 de 2017) Artículos 2.2.5.4.7, 2.2.5.5.43</t>
  </si>
  <si>
    <t>OCDE: La implementación del Buen Gobierno, pg. 329
Tendencias Globales en Capital Humano 2017, Deloitte University Press, 2017</t>
  </si>
  <si>
    <t>Ley 909 de 2004, Artículo 41, 42, 43, 44, 45, 46
Decreto 1083 de 2015 (Decreto 648 de 2017), Artículo 2.2.11.1.1, 2.2.11.1.2, 2.2.11.1.3
Decreto 1083 de 2015, Artículo 2.2.10.7</t>
  </si>
  <si>
    <t>Aprendizaje organizacional y gestión del conocimiento, César Vallejo, 2018</t>
  </si>
  <si>
    <t>PLAN DE ACCIÓN POLÍTICA TALENTO HUMANO</t>
  </si>
  <si>
    <t>PLAN DE ACCIÓN CONFLICTO DE INTERÉS</t>
  </si>
  <si>
    <t>PLAN DE ACCIÓN POLÍTICA PLANEACIÓN INSTITUCIONAL</t>
  </si>
  <si>
    <t>Recopiló y organizó la información</t>
  </si>
  <si>
    <t>PLA01</t>
  </si>
  <si>
    <t xml:space="preserve">Analizó la información </t>
  </si>
  <si>
    <t xml:space="preserve">Utilizó la información para definir sus planes, proyectos o programas </t>
  </si>
  <si>
    <t>Utilizó la información para definir sus estrategias de servicio al ciudadano, rendición de cuentas, trámites y participación ciudadana en la gestión</t>
  </si>
  <si>
    <t>Actualizó la información</t>
  </si>
  <si>
    <t>PLA02</t>
  </si>
  <si>
    <t>El propósito para el cual fue creada</t>
  </si>
  <si>
    <t>Las necesidades o problemas de sus grupos de valor</t>
  </si>
  <si>
    <t>Las propuestas o iniciativas de los grupos de interés</t>
  </si>
  <si>
    <t>Los bienes y/o servicios para atender las necesidades o problemas de sus grupos de valor</t>
  </si>
  <si>
    <t>Lineamientos para la gestión del riesgo (Política de Riesgo)</t>
  </si>
  <si>
    <t>PLA03</t>
  </si>
  <si>
    <t>Las decisiones en el ejercicio de planeación se toman con base en:</t>
  </si>
  <si>
    <t>No</t>
  </si>
  <si>
    <t>PLA04</t>
  </si>
  <si>
    <t>El plan estratégico de la entidad:</t>
  </si>
  <si>
    <t>Incluye objetivos estratégicos articulados con las líneas de acción, objetivos, programas o proyectos del plan de nacional de desarrollo</t>
  </si>
  <si>
    <t>Contempla metas que cuantifican los objetivos estratégicos de la entidad</t>
  </si>
  <si>
    <t>Define actividades que permiten alcanzar las metas y objetivos definidos</t>
  </si>
  <si>
    <t>Establece responsables de la ejecución de las actividades</t>
  </si>
  <si>
    <t>Contempla tiempos de ejecución de las actividades</t>
  </si>
  <si>
    <t>Identifica recursos (financieros, humanos, físicos, tecnológicos) asignados para lograr los objetivos definidos</t>
  </si>
  <si>
    <t>Incluye indicadores de seguimiento y evaluación</t>
  </si>
  <si>
    <t>Incluye en los objetivos estratégicos, programas o proyectos del plan de desarrollo el enfoque diferencial y de derechos humanos</t>
  </si>
  <si>
    <t>Incluye lineamientos para el manejo o mitigación de los riesgos de gestión, seguridad digital y corrupción</t>
  </si>
  <si>
    <t>PLA07</t>
  </si>
  <si>
    <t>El proceso de planeación de la entidad:</t>
  </si>
  <si>
    <t>Se fundamentó en un ejercicio de direccionamiento estratégico</t>
  </si>
  <si>
    <t>Apuntó a atender lo previsto en el plan de desarrollo territorial</t>
  </si>
  <si>
    <t>Contempló objetivos institucionales</t>
  </si>
  <si>
    <t>Describió actividades que permiten alcanzar las metas y objetivos del plan</t>
  </si>
  <si>
    <t>Incluyó los proyectos para cada vigencia según lo especificado en el plan indicativo cuatrienal de la respectiva entidad territorial</t>
  </si>
  <si>
    <t>Estableció responsables de la ejecución de las actividades</t>
  </si>
  <si>
    <t>Contempló tiempos de ejecución de las actividades</t>
  </si>
  <si>
    <t>Identificó recursos (financieros, humanos, físicos, tecnológicos) asignados para lograr los objetivos definidos</t>
  </si>
  <si>
    <t>Incluyó indicadores de seguimiento al cumplimiento de las metas</t>
  </si>
  <si>
    <t>Contempló los lineamientos para la evaluación del riesgo</t>
  </si>
  <si>
    <t>PLA08</t>
  </si>
  <si>
    <t>El plan de acción anual institucional de la entidad:</t>
  </si>
  <si>
    <t>Contempló objetivos articulados con el plan estratégico de la entidad</t>
  </si>
  <si>
    <t>Incluyó metas que viabilizan los objetivos del plan</t>
  </si>
  <si>
    <t>Incluyó mecanismos para facilitar y promover la participación de la ciudadanía con enfoque diferencial y de derechos humanos en los asuntos de su competencia</t>
  </si>
  <si>
    <t xml:space="preserve">Asignó partida presupuestal de gasto e inversión para promover la participación ciudadana 
</t>
  </si>
  <si>
    <t>PLA08_2</t>
  </si>
  <si>
    <t xml:space="preserve">Consideró los proyectos para cada vigencia según lo especificado en el plan indicativo cuatrienal </t>
  </si>
  <si>
    <t>PLA10</t>
  </si>
  <si>
    <t>¿La planeación institucional está alineada al cumplimiento del país con los Objetivos de Desarrollo sostenible ODS?</t>
  </si>
  <si>
    <t>PLA11</t>
  </si>
  <si>
    <t>La entidad cuenta con un acto administrativo a través del cual se crean o modifican las funciones del Comité de Gestión y Desempeño Institucional o el que haga sus veces, donde se incluyan los temas y funciones de:</t>
  </si>
  <si>
    <t>Participación ciudadana en la gestión</t>
  </si>
  <si>
    <t>Rendición de cuentas</t>
  </si>
  <si>
    <t>Trámites</t>
  </si>
  <si>
    <t>Servicio al ciudadano</t>
  </si>
  <si>
    <t>Transparencia y lucha contra la corrupción</t>
  </si>
  <si>
    <t>Ninguno de los anteriores</t>
  </si>
  <si>
    <t>PLA12</t>
  </si>
  <si>
    <t>¿Los planes, proyectos o programas de la entidad contaron con recursos presupuestados (independientemente de su fuente)?</t>
  </si>
  <si>
    <t>ITÉM</t>
  </si>
  <si>
    <t>PLAN DE ACCIÓN SERVICIO AL CIUDADANO</t>
  </si>
  <si>
    <t>MARCO JURÍDICO</t>
  </si>
  <si>
    <t>OTRO</t>
  </si>
  <si>
    <t>Servicio al Ciudadano</t>
  </si>
  <si>
    <t xml:space="preserve">Caracterización usuarios y medición de percepción </t>
  </si>
  <si>
    <t>La entidad ha realizado caracterización de ciudadanos, usuarios o grupos de interés atendidos</t>
  </si>
  <si>
    <t>Guía de caracterización de ciudadanos, usuarios y grupos de interés</t>
  </si>
  <si>
    <t>Decreto 124 de 2016</t>
  </si>
  <si>
    <t>La entidad determina, recopila y analiza los datos sobre la percepción del cliente o usuario, con respecto a los productos o servicios ofrecidos y si estos cumplen sus expectativas.</t>
  </si>
  <si>
    <t>Lineamientos para mediciones de percepción ciudadana</t>
  </si>
  <si>
    <t>Ley 872 del 2003</t>
  </si>
  <si>
    <t>La entidad determina, recopila y analiza los datos sobre la percepción del cliente o usuario, con respecto a los trámites y procedimientos de cara al ciudadano.</t>
  </si>
  <si>
    <t>Formalidad de la dependencia o área</t>
  </si>
  <si>
    <t>La entidad cuenta con una dependencia o área formal encargada de recibir, tramitar y resolver las quejas, sugerencias y reclamos que los ciudadanos formulen.</t>
  </si>
  <si>
    <t>Funciones Generales Oficinas de Servicio al Ciudadano</t>
  </si>
  <si>
    <t>Ley 1474 de 2011</t>
  </si>
  <si>
    <t>La dependencia de Servicio al Ciudadano es la encargada de dar orientación sobre los trámites y servicios de la entidad.</t>
  </si>
  <si>
    <t>La política de Transparencia, Participación y Servicio al Ciudadano se incluye en el Plan Estratégico Sectorial y en el Plan Estratégico Institucional.</t>
  </si>
  <si>
    <t>Estrategias para la construcción del plan anticorrupción y de atención al ciudadano</t>
  </si>
  <si>
    <t>En el Comité Institucional de Desarrollo Administrativo se incluyen temas relacionados con Servicio al Ciudadano.</t>
  </si>
  <si>
    <t xml:space="preserve">Procesos </t>
  </si>
  <si>
    <t>La entidad cuenta con procesos o procedimientos de servicio al ciudadano documentados e implementados (peticiones, quejas, reclamos y denuncias, trámites y servicios)</t>
  </si>
  <si>
    <t>Metodología para Optimización de Procesos y Procedimientos
(ejemplo de dos procedimientos: Gestión de Peticiones y Gestión Documental)</t>
  </si>
  <si>
    <t xml:space="preserve">Atención incluyente y accesibilidad </t>
  </si>
  <si>
    <t>La entidad efectúa ajustes razonables para garantizar la accesibilidad a los espacios físicos conforme a lo establecido en la NTC 6047</t>
  </si>
  <si>
    <t>NTC6047; Herramienta de autodiagnóstico de espacios físicos</t>
  </si>
  <si>
    <t>ley 1712 de 2016; ley 1618 de 2013; Decreto 103 de 2013</t>
  </si>
  <si>
    <t>Directorio de soluciones para un servicio accesible e incluyente</t>
  </si>
  <si>
    <t>ley 1712 de 2016; ley 1618 de 2013; Decreto 103 de 2014</t>
  </si>
  <si>
    <t>La entidad incluyó dentro de su plan de desarrollo o plan institucional, acciones para garantizar el acceso real y efectivo de las personas con discapacidad a los servicios que ofrece</t>
  </si>
  <si>
    <t>NTC6047; Herramienta de autodiagnóstico de espacios físicos; Directorio de soluciones para un servicio accesible e incluyente</t>
  </si>
  <si>
    <t>ley 1712 de 2016; ley 1618 de 2013; Decreto 103 de 2015</t>
  </si>
  <si>
    <t>La entidad cuenta con mecanismos de atención especial y preferente para infantes, personas en situación de discapacidad, embarazadas, niños, niñas, adolescentes, adulto mayor y veterano de la fuerza pública y en general de personas en estado de indefensión y o de debilidad manifiesta.</t>
  </si>
  <si>
    <t>Decreto 019 de 2012 
Ley 1437 de 2011</t>
  </si>
  <si>
    <t>La entidad incorpora en su presupuesto recursos destinados para garantizar el acceso real y efectivo de las personas con discapacidad a los servicios que ofrece</t>
  </si>
  <si>
    <t>ley 1712 de 2016; ley 1618 de 2013; Decreto 103 de 2017</t>
  </si>
  <si>
    <t>La entidad cuenta con un sistema de información para el registro ordenado y la gestión de peticiones, quejas, reclamos y denuncias</t>
  </si>
  <si>
    <t>Ley 1437 de 2011</t>
  </si>
  <si>
    <t>Ley 1437 de 2011; Ley 1712 de 2014</t>
  </si>
  <si>
    <t>La entidad habilitó consulta en línea de bases de datos con información relevante para el ciudadano</t>
  </si>
  <si>
    <t>Publicación de información</t>
  </si>
  <si>
    <t>La entidad publica la siguiente información en lugares visibles (diferentes al medio electrónico) y de fácil acceso al ciudadano:
- Localización física de sede central y sucursales o regionales
- Horarios de atención de sede central y sucursales o regionales
- Teléfonos de contacto, líneas gratuitas y fax
- Carta de trato digno
- Listado de trámites y servicios
- Responsable (dependencia o nombre o cargo) de la atención de peticiones, quejas, reclamos y/o denuncias
- Correo electrónico de contacto de la Entidad
- Noticias
- Información relevante de la rendición de cuentas
- Calendario de actividades</t>
  </si>
  <si>
    <t>ley 1712 de 2016; Decreto 103 de 2013</t>
  </si>
  <si>
    <t>La entidad publicó en su sitio web oficial, en la sección de transparencia y acceso a la información pública:
- Mecanismos para la atención al ciudadano
- Localización física, sucursales o regionales, horarios y días de atención al público
- Derechos de los ciudadanos y medios para garantizarlos (Carta de trato digno)
- Mecanismos para presentar quejas y reclamos en relación con omisiones o acciones de la Entidad
- Informe de peticiones, quejas, reclamos, denuncias  y solicitudes de acceso a la información</t>
  </si>
  <si>
    <t>ley 1712 de 2016; Decreto 103 de 2014</t>
  </si>
  <si>
    <t>El sitio web cuenta con información dirigida a diferentes grupos de población</t>
  </si>
  <si>
    <t>ley 1712 de 2016; Decreto 103 de 2015</t>
  </si>
  <si>
    <t>La entidad actualiza frecuentemente la información sobre la oferta Institucional en los diferentes canales de atención</t>
  </si>
  <si>
    <t>ley 1712 de 2016; Decreto 103 de 2016</t>
  </si>
  <si>
    <t>Canales de atención</t>
  </si>
  <si>
    <t>La entidad cuenta con los canales y/o espacios suficientes y adecuados para interactuar con ciudadanos, usuarios o grupos de interés.</t>
  </si>
  <si>
    <t>La entidad ha implementado protocolos de servicio en todos los canales dispuestos para la atención ciudadana</t>
  </si>
  <si>
    <t>Protocolos de servicio al ciudadano</t>
  </si>
  <si>
    <t>La entidad garantiza atención por lo menos durante 40 horas a la semana</t>
  </si>
  <si>
    <t>La entidad tiene establecido un sistema de turnos acorde con las necesidades del servicio</t>
  </si>
  <si>
    <t>La entidad publica y mantiene actualizada la carta de trato digno al usuario, en la que se indiquen sus derechos y los medios dispuestos para garantizarlos.</t>
  </si>
  <si>
    <t>Modelo de carta de trato digno (FONADE)</t>
  </si>
  <si>
    <t xml:space="preserve">Protección de datos personales </t>
  </si>
  <si>
    <t>La entidad cuenta con una política de tratamiento de datos personales, y tiene establecidos lineamientos para la protección y conservación de datos personales.</t>
  </si>
  <si>
    <t>Modelo de política de protección de datos personales</t>
  </si>
  <si>
    <t>Ley 1266 de 2008; Ley 1581 de 2012; Decreto 1377 de 2013</t>
  </si>
  <si>
    <t>La entidad divulga su política de tratamiento de datos personales mediante aviso de privacidad, en su página web y personalmente al titular en el momento de la recolección de los datos.</t>
  </si>
  <si>
    <t>Ley 1266 de 2008; Ley 1581 de 2012; Decreto 1377 de 2014</t>
  </si>
  <si>
    <t>La entidad cuenta con la autorización del ciudadano para la recolección de los datos personales</t>
  </si>
  <si>
    <t>Ley 1266 de 2008; Ley 1581 de 2012; Decreto 1377 de 2015</t>
  </si>
  <si>
    <t>La entidad permite al titular de la información, conocer en cualquier momento la información que exista sobre él en sus bancos de datos.</t>
  </si>
  <si>
    <t>Ley 1266 de 2008; Ley 1581 de 2012; Decreto 1377 de 2016</t>
  </si>
  <si>
    <t>La entidad conserva la información bajo condiciones de seguridad para impedir su adulteración, pérdida, consulta, uso o acceso no autorizado o fraudulento.</t>
  </si>
  <si>
    <t>Ley 1266 de 2008; Ley 1581 de 2012; Decreto 1377 de 2017</t>
  </si>
  <si>
    <t>La entidad procede a la supresión de los datos personales una vez cumplida la finalidad del tratamiento de los mismos.</t>
  </si>
  <si>
    <t>Ley 1266 de 2008; Ley 1581 de 2012; Decreto 1377 de 2018</t>
  </si>
  <si>
    <t>Gestión de peticiones, quejas, reclamos, sugerencias y denuncias</t>
  </si>
  <si>
    <t>La entidad definió y publicó un reglamento interno para la gestión de las peticiones y quejas recibidas</t>
  </si>
  <si>
    <t>Flujograma de PQRS</t>
  </si>
  <si>
    <t>Ley 1755 de 2015</t>
  </si>
  <si>
    <t>La entidad informó a los ciudadanos los mecanismos a través de los cuales pueden hacer seguimiento a sus peticiones</t>
  </si>
  <si>
    <t>La entidad cuenta con un formulario en su página Web para la recepción de peticiones, quejas, reclamos y denuncias</t>
  </si>
  <si>
    <t>La entidad actualizó su reglamento de peticiones, quejas y reclamos, lineamientos para la atención y gestión de peticiones verbales en lenguas nativas, de acuerdo con el decreto 1166 de 2016.</t>
  </si>
  <si>
    <t>Decreto 1166 de 2016</t>
  </si>
  <si>
    <t>La entidad cuenta con mecanismos para dar prioridad a las peticiones relacionadas con:
- El reconocimiento de un derecho fundamental
- Peticiones presentadas por menores de edad
- Peticiones presentadas por periodistas</t>
  </si>
  <si>
    <t xml:space="preserve">Ley 1755 de 2015; Decreto 019 de 2012 </t>
  </si>
  <si>
    <t>En caso de desistimiento tácito de una petición, la entidad expide el acto administrativo a través del cual se decreta dicha situación</t>
  </si>
  <si>
    <t>La entidad elabora informes de peticiones, quejas, reclamos, sugerencias y denuncias con una frecuencia trimestral o mayor.</t>
  </si>
  <si>
    <t>Decreto 124 de 2015</t>
  </si>
  <si>
    <t>La entidad incluye en sus informes de peticiones, quejas, reclamos, sugerencias y denuncias, los siguientes elementos de análisis:
 - Recomendaciones de la entidad sobre los trámites y servicios con mayor número de quejas y reclamos
- Recomendaciones de los particulares dirigidas a mejorar el servicio que preste la entidad
- Recomendaciones de los particulares dirigidas a incentivar la participación en la gestión pública
- Recomendaciones de los particulares dirigidas a racionalizar el empleo de los recursos disponibles</t>
  </si>
  <si>
    <t xml:space="preserve">Gestión del talento humano </t>
  </si>
  <si>
    <t>La entidad cuenta con mecanismos de evaluación periódica del desempeño de sus servidores en torno al servicio al ciudadano</t>
  </si>
  <si>
    <t>Banco de preguntas para identificación de incentivos; Guía de competencias sugeridas para la gestión de servicio al ciudadano</t>
  </si>
  <si>
    <t>Acuerdo 565 de 2016 y Decreto 2539 de 2005</t>
  </si>
  <si>
    <t>Buenas prácticas</t>
  </si>
  <si>
    <t>La entidad atiende en horarios adicionales</t>
  </si>
  <si>
    <t>La entidad ofreció la posibilidad de realizar peticiones, quejas, reclamos y denuncias a través de dispositivos móviles</t>
  </si>
  <si>
    <t>Actuaciones Prejudiciales</t>
  </si>
  <si>
    <t>La entidad ha integrado un Comité de Conciliación conformado por funcionarios de nivel directivo designados para el efecto, de acuerdo con lo previsto en la Ley 23 de 1991, modificada por la Ley 446 de 1998  y para el caso de los municipios de 4a, 5a y 6a categoría según la Ley 1551 de 2012.</t>
  </si>
  <si>
    <t xml:space="preserve"> Ley 23 de 1991 modificada por la Ley 446 de 1998 y Ley 1551 de 2012 y Artículo 2.2.4.3.1.2.3 del Decreto 1069 de 2015.</t>
  </si>
  <si>
    <t>El Comité de Conciliación seleccionó un secretario técnico abogado y está vinculado a la planta de personal.</t>
  </si>
  <si>
    <t>Decreto 1069 de 2015, Artículo 2.2.4.3.1.2.5. Numeral 9
Ley 489 de 1998, Artículo 9</t>
  </si>
  <si>
    <t>El Comité de Conciliación elaboró su propio reglamento y está  aprobado mediante resolución, circular o memorando.</t>
  </si>
  <si>
    <t>Decreto 1069 de 2015, Artículo 2.2.4.3.1.2.5. Numeral 10</t>
  </si>
  <si>
    <t>El Comité de Conciliación elabora documentos con los  perfiles de abogados externos,  y tiene en cuenta los criterios de  litigiosidad, complejidad de los casos y  el impacto de los procesos. Adicionalmente, remite los  perfiles de abogados externos a la oficina jurídica,  a la dependencia encargada de la contratación y al representante legal.</t>
  </si>
  <si>
    <t>Decreto 1069 de 2015, Artículo 2.2.4.3.1.2.5. Numeral 8</t>
  </si>
  <si>
    <t>La entidad hace y utiliza fichas técnicas o algún otro documento técnico para el estudio de los casos.</t>
  </si>
  <si>
    <t>La entidad tiene definidos los criterios de procedencia y rechazo de las solicitudes de conciliación.</t>
  </si>
  <si>
    <t>Ejecución</t>
  </si>
  <si>
    <t>El Comité de Conciliación decide como máximo en un término de quince (15) días contados a partir del momento en que reciban la solicitud de conciliación.</t>
  </si>
  <si>
    <t>Decreto 1069 de 2015, Artículo 2.2.4.3.1.2.4.</t>
  </si>
  <si>
    <t>Los  apoderados de los casos tienen los documentos necesarios que les permitan elaborar las fichas de estudio para el llamamiento en garantía con fines de repetición. Los documentos básicos son: copia del fallo, y pago de la condena, de la conciliación o de cualquier otro crédito derivado de la responsabilidad patrimonial de la entidad.</t>
  </si>
  <si>
    <t>Decreto 1069 de 2015, Artículo 2.2.4.3.1.2.5. Numeral 6 y 7 (parte 2)</t>
  </si>
  <si>
    <t>El secretario técnico elabora las actas de cada sesión del comité debidamente, suscrita por el presidente y el secretario que haya asistido, dentro de los cinco (5) días siguientes a la correspondiente sesión.</t>
  </si>
  <si>
    <t>Decreto 1069 de 2015, Artículo 2.2.4.3.1.2.6. Numeral 1</t>
  </si>
  <si>
    <t>El Comité de Conciliación tiene un estudio de casos reiterados y  lo actualiza semestralmente.</t>
  </si>
  <si>
    <t xml:space="preserve">Decreto 1069 de 2015, Artículo 2.2.4.3.1.2.5. Numeral 1, 4 y 5 </t>
  </si>
  <si>
    <t>La entidad realiza los estudios y evaluación de sus  procesos  anualmente.</t>
  </si>
  <si>
    <t>Decreto 1069 de 2015, Artículo 2.2.4.3.1.2.5. Numeral 3</t>
  </si>
  <si>
    <t>El Comité de Conciliación efectúa un seguimiento permanente a la gestión del apoderado externo sobre los procesos que se le hayan asignado.</t>
  </si>
  <si>
    <t>El Comité de Conciliación tiene indicadores y  conoce el resultado de la medición, estos de acuerdo con la periodicidad definida en el plan anual del Comité de Conciliación.</t>
  </si>
  <si>
    <t>Los comités de conciliación consolidan la información producida por el Comité de Conciliación para las diferentes etapas del ciclo de la defensa jurídica</t>
  </si>
  <si>
    <t>La entidad registra las solicitudes de conciliación, o de otros MASC, y sus actuaciones y decisiones en un sistema de Información y, adicionalmente, cuenta con copia física y/o magnética de los documentos soporte.</t>
  </si>
  <si>
    <t>Defensa Judicial</t>
  </si>
  <si>
    <t>El área de defensa judicial cuenta con la tabla de retención documental y/o tablas de valoración documental para la gestión de archivos.</t>
  </si>
  <si>
    <t>Ley 594 de 2000</t>
  </si>
  <si>
    <t>El Comité de Conciliación diseñó y aprobó un documento con las políticas de defensa judicial de la entidad.</t>
  </si>
  <si>
    <t>Decreto 1069 de 2015, Artículo 2.2.4.3.1.2.5. Numeral 2</t>
  </si>
  <si>
    <t>La entidad capacita y mantiene actualizados a los abogados, especialmente en lo que se refiere a las competencias de actuación en los procesos orales y en los nuevos cambios normativos.</t>
  </si>
  <si>
    <t>El área jurídica de la entidad cuenta con procedimientos para gestionar  prestamos y consultas a documentos,  que forman parte de las pruebas, que están ubicados en otras áreas de la entidad.</t>
  </si>
  <si>
    <t>En la entidad existen protocolos o procedimientos internos de manejo de archivos con el fin de facilitar a los apoderados la consecución de los antecedentes administrativos, para poder allegarlos en tiempo a los procesos judiciales.</t>
  </si>
  <si>
    <t xml:space="preserve">El Comité de Conciliación cuenta con estrategias de defensa focalizadas en la reiteración,  la complejidad de los casos y el impacto del caso en términos de pretensiones, posibilidad de éxito, visibilidad ante los medios de comunicación, entre otros. </t>
  </si>
  <si>
    <t>Decreto 1069 de 2015, Artículo 2.2.4.3.1.2.5. Numeral 2 y 3</t>
  </si>
  <si>
    <t>La entidad cuenta con un sistema de información o base de datos actualizada que contenga los procesos en los que participa.</t>
  </si>
  <si>
    <t>En la entidad reposa en copia física y/o magnética, todo lo respectivo al trámite de los procesos judiciales.</t>
  </si>
  <si>
    <t>El área mide y evalúa los resultados periódicamente de sus indicadores que miden la eficiencia, eficacia y efectividad de las políticas realizadas en materia de defensa jurídica.</t>
  </si>
  <si>
    <t xml:space="preserve">El área identifica los riesgos inherentes al ciclo de defensa jurídica  y realiza la valoración de impacto y probabilidad así como los controles y planes de mitigación de riesgos </t>
  </si>
  <si>
    <t>La entidad conoce y evalúa el valor de sus demandas y los logros procesales obtenidos.</t>
  </si>
  <si>
    <t>La entidad mide y evalúa la tasa de éxito procesal.</t>
  </si>
  <si>
    <t>Cumplimiento de sentencias y conciliaciones</t>
  </si>
  <si>
    <t>La entidad cuenta con una Metodología y/o planeación para elaborar la provisión contable del rubro de sentencias y conciliaciones. De acuerdo con la normatividad de la contaduría General, para 2016 estas metodologías deben cumplir con normas NIIF para el sector público.</t>
  </si>
  <si>
    <t xml:space="preserve">Resolución No. 116 de 2017 de la Contaduría General de la Nación
Resolución No. 353 de 2016 de la ANDJE, Por la cual se adopta una metodología del cálculo de la provisión contable.
</t>
  </si>
  <si>
    <t>El ordenador del gasto remite el acto administrativo y sus antecedentes al Comité de Conciliación, al día siguiente al pago total o al pago de la última cuota efectuado por la entidad pública, de una conciliación, condena o de cualquier otro crédito surgido contra la entidad.</t>
  </si>
  <si>
    <t>Decreto 2469 de 2015
Decreto 1342 de 2016
Circular 10 y 12 de 2014 de la ANDJE</t>
  </si>
  <si>
    <t>Cumple oportunamente el pago de las sentencias y conciliaciones durante los 10 meses siguientes a la ejecutoría.</t>
  </si>
  <si>
    <t>Ley 1437 de 2011, Artículos 192 al 195</t>
  </si>
  <si>
    <t>La entidad identifica y analiza los pagos realizados por concepto de capital e intereses moratorios de sentencias y conciliaciones.</t>
  </si>
  <si>
    <t>La entidad cuenta con un sistema de información o base de datos actualizada que contenga un inventario con los trámites de cumplimiento de créditos judiciales.</t>
  </si>
  <si>
    <t>Realiza seguimiento y evalúa el estado contable de los créditos Judiciales .</t>
  </si>
  <si>
    <t>Resolución No. 116 de 2017 de la Contaduría General de la Nación</t>
  </si>
  <si>
    <t>Acción de repetición y recuperación de bienes públicos</t>
  </si>
  <si>
    <t>El Comité de Conciliación evalúa los procesos que hayan sido fallados en contra de la entidad basado en estudios pertinentes, con el fin de determinar la procedencia de la acción de repetición.</t>
  </si>
  <si>
    <t>Decreto 1069 de 2015, Artículo 2.2.4.3.1.2.5. Numeral 6 (parte 1) y Artículo 2.2.4.3.1.2.12.</t>
  </si>
  <si>
    <t>El Comité de Conciliación adopta la decisión motivada de iniciar o no el proceso de repetición en un término no superior a cuatro (4) meses, y se presenta la correspondiente demanda, cuando la misma resulte procedente, dentro de los dos (2) meses siguientes a la decisión. Lo anterior es verificado por la oficina de control interno.</t>
  </si>
  <si>
    <t>Decreto 1069 de 2015, Artículo 2.2.4.3.1.2.12. (parte 2)</t>
  </si>
  <si>
    <t xml:space="preserve">El Comité de Conciliación decide sobre la formulación del llamamiento en garantía con fines de repetición para  los casos presentados. </t>
  </si>
  <si>
    <t>Decreto 1069 de 2015, Artículo 2.2.4.3.1.2.5. Numeral 7</t>
  </si>
  <si>
    <t>Los  apoderados de los casos tienen los documentos necesarios que les permitan elaborar las fichas de estudio para la acción de repetición. Los documentos básicos son: copia del fallo, y pago de la condena, de la conciliación o de cualquier otro crédito derivado de la responsabilidad patrimonial de la entidad.</t>
  </si>
  <si>
    <t>La entidad mide y evalúa la tasa de éxito procesal en repetición.</t>
  </si>
  <si>
    <t>Los apoderados presentan un informe al Comité de Conciliación para que este pueda determinar la procedencia del llamamiento en garantía, para fines de repetición, en los procesos judiciales de responsabilidad patrimonial.</t>
  </si>
  <si>
    <t>Decreto 1069 de 2015, Artículo 2.2.4.3.1.2.13.</t>
  </si>
  <si>
    <t>El Comité de Conciliación informa al Coordinador de los agentes del Ministerio Público ante la Jurisdicción en lo Contencioso Administrativo las correspondientes decisiones, anexando copia de la providencia condenatoria, de la prueba de su pago y señalando el fundamento de la decisión en los casos en que se decida no instaurar la acción de repetición.</t>
  </si>
  <si>
    <t>Ley 678 de 2001, Decreto 1069 de 2015, Artículo 2.2.4.3.1.2.5. y 2.2.4.3.1.2.6.</t>
  </si>
  <si>
    <t>Prevención del daño antijurídico</t>
  </si>
  <si>
    <t>La entidad cuenta con una política pública de prevención del daño antijurídico aprobada por el Comité de Conciliación mediante acta.</t>
  </si>
  <si>
    <t>Decreto 1069 de 2015, Artículo 2.2.4.3.1.2.5. Numeral 1</t>
  </si>
  <si>
    <t>El área identifica los riesgos inherentes al ciclo de defensa jurídica  y realiza la valoración de impacto y probabilidad así como los controles y planes de mitigación de riesgo.</t>
  </si>
  <si>
    <t>La entidad implementa el plan de acción de su política de prevención del daño antijurídico dentro del año calendario (enero-diciembre) para el cual fue diseñado.</t>
  </si>
  <si>
    <t>La entidad ha adoptado procesos y/o procedimientos internos específicos para la defensa jurídica en los sistemas de gestión de calidad de las entidades.</t>
  </si>
  <si>
    <t>La entidad realiza gestiones de difusión y/o capacitación de los planes de daño antijurídico.</t>
  </si>
  <si>
    <t>La entidad hace seguimiento al plan de acción y al(los) indicador(es) formulado(s) en sus políticas de prevención del daño antijurídico.</t>
  </si>
  <si>
    <t>El área mide y evalúa los resultados periódicamente de los indicadores que miden la eficiencia, eficacia y efectividad de las políticas realizadas en materia de prevención.</t>
  </si>
  <si>
    <t>PLAN DE IMPLEMENTACIÓN DEFENSA JURÍDICA</t>
  </si>
  <si>
    <t>PLAN DE SOSTENIBILIDAD MIPG 2022</t>
  </si>
  <si>
    <t>SECRETARÍA JURÍDICA DISTRITAL</t>
  </si>
  <si>
    <t>1a DIMENSIÓN TALENTO HUMANO</t>
  </si>
  <si>
    <t>2a DIMENSIÓN DIRECCIONAMIENTO ESTRATÉGICO Y PLANEACIÓN</t>
  </si>
  <si>
    <t>3a DIMENSIÓN GESTIÓN CON VALORES PARA RESULTADOS</t>
  </si>
  <si>
    <t>4a DIMENSIÓN EVALUACIÓN DE RESULTADOS</t>
  </si>
  <si>
    <t>5a DIMENSIÓN INFORMACIÓN Y COMUNICACIÓN</t>
  </si>
  <si>
    <t>6a DIMENSIÓN GESTIÓN DEL CONOCIMIENTO Y LA INNOVACIÓN</t>
  </si>
  <si>
    <t>6a DIMENSIÓN CONTROL INTERNO</t>
  </si>
  <si>
    <t/>
  </si>
  <si>
    <t>INSTRUCCIONES DE DILIGENCIAMIENTO</t>
  </si>
  <si>
    <t>A continuación, se explica en detalle como se debe diligenciar.</t>
  </si>
  <si>
    <t>Está compuesto por las siguientes columnas:</t>
  </si>
  <si>
    <t>-</t>
  </si>
  <si>
    <r>
      <t xml:space="preserve">Componentes: </t>
    </r>
    <r>
      <rPr>
        <sz val="11"/>
        <color theme="1"/>
        <rFont val="Arial"/>
        <family val="2"/>
      </rPr>
      <t xml:space="preserve">son los grandes temas que enmarcan la política objeto de medición. </t>
    </r>
  </si>
  <si>
    <r>
      <rPr>
        <b/>
        <sz val="11"/>
        <color theme="1"/>
        <rFont val="Arial"/>
        <family val="2"/>
      </rPr>
      <t xml:space="preserve">Categoría: </t>
    </r>
    <r>
      <rPr>
        <sz val="11"/>
        <color theme="1"/>
        <rFont val="Arial"/>
        <family val="2"/>
      </rPr>
      <t>corresponde a las acciones que la entidad debe contemplar para el avance de la respectiva política.</t>
    </r>
  </si>
  <si>
    <r>
      <rPr>
        <b/>
        <sz val="11"/>
        <color theme="1"/>
        <rFont val="Arial"/>
        <family val="2"/>
      </rPr>
      <t>Actividades de Gestión:</t>
    </r>
    <r>
      <rPr>
        <sz val="11"/>
        <color theme="1"/>
        <rFont val="Arial"/>
        <family val="2"/>
      </rPr>
      <t xml:space="preserve"> son las actividades puntuales que la entidad debe estar implementando para considerar el avance en la implementación de la política. </t>
    </r>
  </si>
  <si>
    <r>
      <rPr>
        <b/>
        <sz val="11"/>
        <color theme="1"/>
        <rFont val="Arial"/>
        <family val="2"/>
      </rPr>
      <t>Puntaje:</t>
    </r>
    <r>
      <rPr>
        <sz val="11"/>
        <color theme="1"/>
        <rFont val="Arial"/>
        <family val="2"/>
      </rPr>
      <t xml:space="preserve"> es la casilla donde la entidad se autocalificará de acuerdo con las actividades descritas, en una escala de 0 a 100</t>
    </r>
  </si>
  <si>
    <t>Para la calificación, se estableció una escala de 5 niveles así:</t>
  </si>
  <si>
    <t>Puntaje</t>
  </si>
  <si>
    <t>Nivel</t>
  </si>
  <si>
    <t>Color</t>
  </si>
  <si>
    <t>0 - 20</t>
  </si>
  <si>
    <t>21 - 40</t>
  </si>
  <si>
    <t>41 - 60</t>
  </si>
  <si>
    <t>61- 80</t>
  </si>
  <si>
    <t>81- 100</t>
  </si>
  <si>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</si>
  <si>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Los resultados finales solo reflejarán el resultado de los puntajes diligenciados. Si alguna casilla se deja en blanco, no contará para los resultados</t>
  </si>
  <si>
    <t>ES MUY IMPORTANTE que los puntajes ingresados sean lo más objetivos posible, y que exista un soporte para cada uno de ellos. El propósito principal es identificar oportunidades de mejora, para lo cual es fundamental ser objetivos en los puntajes ingresados.</t>
  </si>
  <si>
    <t>Normatividad</t>
  </si>
  <si>
    <t>RESULTADOS POLÍTICAS DE DESEMPEÑO INSTITUCIONAL</t>
  </si>
  <si>
    <t>VIGENCIA 2021</t>
  </si>
  <si>
    <t>3. Conflicto de ínteres</t>
  </si>
  <si>
    <t>1. Calificación por Política y Dimensión</t>
  </si>
  <si>
    <r>
      <t>1.</t>
    </r>
    <r>
      <rPr>
        <b/>
        <sz val="10"/>
        <color rgb="FF000000"/>
        <rFont val="Arial"/>
        <family val="2"/>
      </rPr>
      <t>Talento humano</t>
    </r>
  </si>
  <si>
    <r>
      <t>2.</t>
    </r>
    <r>
      <rPr>
        <b/>
        <sz val="10"/>
        <color rgb="FF000000"/>
        <rFont val="Arial"/>
        <family val="2"/>
      </rPr>
      <t xml:space="preserve">Integridad </t>
    </r>
  </si>
  <si>
    <r>
      <t>1.</t>
    </r>
    <r>
      <rPr>
        <b/>
        <sz val="10"/>
        <color rgb="FF000000"/>
        <rFont val="Arial"/>
        <family val="2"/>
      </rPr>
      <t xml:space="preserve">Planeación institucional </t>
    </r>
  </si>
  <si>
    <t>2. Políica de Compras</t>
  </si>
  <si>
    <r>
      <t>Este es un archivo que tiene como</t>
    </r>
    <r>
      <rPr>
        <b/>
        <sz val="11"/>
        <rFont val="Arial"/>
        <family val="2"/>
      </rPr>
      <t xml:space="preserve"> propósito que la entidad incluya en su planeación institucional los aspectos para el fortalecimiento de la gestión institucional.</t>
    </r>
    <r>
      <rPr>
        <sz val="11"/>
        <rFont val="Arial"/>
        <family val="2"/>
      </rPr>
      <t xml:space="preserve">   Este debe diligenciarse con la frecuencia en la que establezca sus compromisos y remitir con el seguimiento a la Oficina Asesora de Planeación de manera trimestral. </t>
    </r>
  </si>
  <si>
    <t>Plan MIPG:</t>
  </si>
  <si>
    <t>Medición:</t>
  </si>
  <si>
    <t>En esta hoja se podrán visualizar de una manera más general los resultados obtenidos.  Estas se generarán automáticamente una vez sea diligenciado el plan</t>
  </si>
  <si>
    <t>ACTIVIDADES -RESULTADO ESPERADO</t>
  </si>
  <si>
    <t>MAGNITUD ENTREGABLE</t>
  </si>
  <si>
    <t>MAGNITUD ENTREGABLE /UNIDAD DE MEDIDA</t>
  </si>
  <si>
    <t>PROGRAMACIÓN TRIMESTRAL</t>
  </si>
  <si>
    <t xml:space="preserve">1er trimestre </t>
  </si>
  <si>
    <t xml:space="preserve">2do trimestre </t>
  </si>
  <si>
    <t xml:space="preserve">3er trimestre </t>
  </si>
  <si>
    <t xml:space="preserve">4to trimestre </t>
  </si>
  <si>
    <t>NOMBRE DEL RESPONSABLE</t>
  </si>
  <si>
    <t>A partir de los resultados de FURAG, identificar y documentar las debilidades y fortalezas de la  implementación del Código de Integridad.</t>
  </si>
  <si>
    <t>Diagnosticar si las estrategias de comunicación que empleó la entidad para promover el Código de Integridad son idóneas.</t>
  </si>
  <si>
    <t>Socializar los resultados  obtenidos en el periodo anterior sobre la implementación del Código de Integridad.</t>
  </si>
  <si>
    <t>Determinar el alcance de las estrategias de implementación del Código de Integridad, para establecer actividades concretas que mejoren la apropiación y/o adaptación al Código.</t>
  </si>
  <si>
    <t>Establecer mecanismos de retroalimentación con los servidores públicos, tales como grupos de intercambio, encuestas, correo electrónico, entre otras,  que corroboren la confidencialidad de los servidores y ayuden a mejorar las ideas de implementación y gestión.</t>
  </si>
  <si>
    <t>Definir los  canales  y las metodologías que se emplearán  para desarrollar  las actividades de implementación del Código de Integridad.</t>
  </si>
  <si>
    <t xml:space="preserve">Definir las estrategias para la inducción o reinducción de los servidores públicos con el propósito de afianzar las temáticas del Código de integridad. </t>
  </si>
  <si>
    <t>Definir el presupuesto asociado a las actividades que se implementarán en la entidad para promover el Código de Integridad</t>
  </si>
  <si>
    <t>Establecer el  cronograma de ejecución de las actividades de implementación del Código de Integridad.</t>
  </si>
  <si>
    <t>Definir los roles y responsabilidades del Grupo de Trabajo de integridad en cabeza del Grupo de Gestión Humana</t>
  </si>
  <si>
    <t xml:space="preserve">Construir un mecanismo de recolección de información (Encuesta y/o grupos de intercambio)  en el cual la entidad pueda hacer seguimiento a las observaciones de los servidores públicos en el proceso de la implementación del Código de Integridad. </t>
  </si>
  <si>
    <t xml:space="preserve">Preparar las actividades que se implementarán en el afianzamiento del Código de Integridad. </t>
  </si>
  <si>
    <t>Implementar las actividades con los servidores públicos de la entidad, habilitando espacios presenciales y virtuales para dicho aprendizaje.</t>
  </si>
  <si>
    <t xml:space="preserve">Habilitar los canales presenciales y virtuales definidos en el plan para  consultar,  discutir y retroalimentar con los servidores públicos y grupos de intercambio sus recomendaciones u objeciones a la actividad que la entidad ejecutó para el desarrollo de su gestión. </t>
  </si>
  <si>
    <t>Analizar la actividad  que se ejecutó, así como las recomendaciones u objeciones recibidas en el proceso de participación y realizar los ajustes a que haya lugar.</t>
  </si>
  <si>
    <t>Socializar los resultados de la consolidación de las actividades del Código de Integridad.</t>
  </si>
  <si>
    <t>Analizar los resultados obtenidos en la implementación de las acciones del Código de Integración:
1. Identificar el número de actividades en las que se involucró al servidor público con los temas del Código. 
2. Grupos de intercambio</t>
  </si>
  <si>
    <t xml:space="preserve">Documentar las buenas practicas de la entidad en materia de Integridad que permitan alimentar la próximo intervención del Código. </t>
  </si>
  <si>
    <t>Caracterización de usuarios</t>
  </si>
  <si>
    <t>Proyecto de Inversión (Doctrina)
Plan de Gestión 
Tablero de Indicadores
Plan de Acción</t>
  </si>
  <si>
    <t xml:space="preserve">
Proyecto de Inversión (Doctrina)
Plan de Gestión 
Tablero de Indicadores
Plan de Acción
Se aprobó en Comité MIPG</t>
  </si>
  <si>
    <t>Metas ODS 2021</t>
  </si>
  <si>
    <t>Resolución 054 del 2018, Resolución 097 del 2020, Resolución 235 del 2020.</t>
  </si>
  <si>
    <t>Formulación proyectos de inversión
Planes de Acción
Fechas EDI</t>
  </si>
  <si>
    <t>Plan Estrategico 
Caracterización de usuarios
Proyectos de Inversión (Doctrina)
Caracterización de productos y servicios 
Política de Riesgos
Contexto Estrategico</t>
  </si>
  <si>
    <t>AVANCE
 LINEAMIENTO 2022</t>
  </si>
  <si>
    <r>
      <rPr>
        <b/>
        <sz val="11"/>
        <color theme="1"/>
        <rFont val="Arial"/>
        <family val="2"/>
      </rPr>
      <t xml:space="preserve">Evidencia: </t>
    </r>
    <r>
      <rPr>
        <sz val="11"/>
        <color theme="1"/>
        <rFont val="Arial"/>
        <family val="2"/>
      </rPr>
      <t xml:space="preserve">Producto obtenido como resultado de la autocalificación que haga en el avance de la política. </t>
    </r>
  </si>
  <si>
    <t>Guías y Normas Técnicas</t>
  </si>
  <si>
    <t>Buenas Práctica e Innovación</t>
  </si>
  <si>
    <t>Guías  Opcionales</t>
  </si>
  <si>
    <r>
      <t xml:space="preserve">Las </t>
    </r>
    <r>
      <rPr>
        <b/>
        <sz val="11"/>
        <color theme="1"/>
        <rFont val="Arial"/>
        <family val="2"/>
      </rPr>
      <t>ÚNICAS</t>
    </r>
    <r>
      <rPr>
        <sz val="11"/>
        <color theme="1"/>
        <rFont val="Arial"/>
        <family val="2"/>
      </rPr>
      <t xml:space="preserve"> celdas que debe diligenciar son las columnas (resaltada en verde). </t>
    </r>
  </si>
  <si>
    <t xml:space="preserve">ACTIVIDADES -RESULTADO ESPERADO: son las actividades puntuales que la entidad va a implementar en la vigencia para abordar el avance en la implementación de la política. </t>
  </si>
  <si>
    <t>NOMBRE DEL RESPONSABLE: Nombre del colaborador que ejecutada la actividad</t>
  </si>
  <si>
    <t>MAGNITUD ENTREGABLE: Cantidad de Producto resultado de la actividad ha desarrollar (Ejemplo: 4 Informes, 5 Documentos… )</t>
  </si>
  <si>
    <t>PROGRAMACIÓN TRIMESTRAL: Cantidad de Productos a ejecutar de acuerdo a la mangnitud definida. (Ejemplo: 4 Informes (1 IT, 1 IIT, 1IIIT, 1IIIIV)</t>
  </si>
  <si>
    <t xml:space="preserve">MAGNITUD ENTREGABLE </t>
  </si>
  <si>
    <t>POLÍTICA DE SEGURIDAD DIGITAL</t>
  </si>
  <si>
    <t>PLAN DE ACCIÓN DEFENSA JURÍDICA</t>
  </si>
  <si>
    <t>PLAN DE ACCIÓN  DE GESTIÓN DOCUMENTAL</t>
  </si>
  <si>
    <t>GDO01</t>
  </si>
  <si>
    <t>Frente al proceso de planeación de la función archivística, la entidad:</t>
  </si>
  <si>
    <t>GDO02</t>
  </si>
  <si>
    <t>¿La entidad tiene Fondos Documentales Acumulados - FDA?:</t>
  </si>
  <si>
    <t>GDO03</t>
  </si>
  <si>
    <t>¿La entidad ha recibido Fondos Documentales provenientes de entidades liquidadas, escindidas, fusionadas, suprimidas?:</t>
  </si>
  <si>
    <t>GDO04</t>
  </si>
  <si>
    <t>¿Qué acciones ha realizado la entidad para organizar el Fondo Documental Acumulado -FDA?</t>
  </si>
  <si>
    <t>GDO05</t>
  </si>
  <si>
    <t>Frente al Cuadro de Clasificación Documental -CCD, la entidad:</t>
  </si>
  <si>
    <t>GDO06</t>
  </si>
  <si>
    <t>Con respecto a la Tabla de Retención Documental - TRD, la entidad:</t>
  </si>
  <si>
    <t>GDO07</t>
  </si>
  <si>
    <t>La entidad tiene inventariada la documentación de sus archivos de gestión en el Formato Único de Inventario Documental - FUID:</t>
  </si>
  <si>
    <t>GDO08</t>
  </si>
  <si>
    <t>La entidad tiene inventariada la documentación de su archivo central en el Formato Único de Inventario Documental - FUID:</t>
  </si>
  <si>
    <t>GDO09</t>
  </si>
  <si>
    <t>¿La entidad realizó transferencias de documentos de los archivos de gestión al archivo central de acuerdo con la Tabla de Retención documental?</t>
  </si>
  <si>
    <t>GDO10</t>
  </si>
  <si>
    <t>Con respecto al documento Sistema Integrado de Conservación - SIC, la entidad:</t>
  </si>
  <si>
    <t>GDO11</t>
  </si>
  <si>
    <t>El sistema Integrado de Conservación incluye:</t>
  </si>
  <si>
    <t>GDO12</t>
  </si>
  <si>
    <t>Frente a la conservación documental de los soportes físicos, la entidad:</t>
  </si>
  <si>
    <t>GDO13</t>
  </si>
  <si>
    <t>¿La gestión documental se encuentra articulada con las políticas, lineamientos y atributos de calidad de las dimensiones que componen MIPG?</t>
  </si>
  <si>
    <t>GDO14</t>
  </si>
  <si>
    <t>Con respecto a la gestión y administración de las comunicaciones oficiales y los actos administrativos, la entidad:</t>
  </si>
  <si>
    <t>GDO15</t>
  </si>
  <si>
    <t>¿Qué acciones ha realizado la entidad para articular la gestión documental con la política de gestión ambiental?</t>
  </si>
  <si>
    <t>GDO16</t>
  </si>
  <si>
    <t>Frente a la preservación digital a largo plazo, la entidad:</t>
  </si>
  <si>
    <t>GDO17</t>
  </si>
  <si>
    <t>En la entidad se han identificado archivos de derechos humanos, memoria histórica y conflicto armado, para su protección y conservación según el acuerdo 04 de 2015, el protocolo de gestión de archivos de Derechos Humanos y la Circular 01 de 2017</t>
  </si>
  <si>
    <t>GDO18</t>
  </si>
  <si>
    <t>La entidad ha implementado las medidas y criterios establecidos para los archivos de Derechos Humanos, Derecho Internacional Humanitario, Memoria Histórica y Conflicto Armado, según el acuerdo 04 de 2015, el protocolo de gestión de archivos de Derechos Humanos y la Circular 01 de 2017</t>
  </si>
  <si>
    <t>GDO20</t>
  </si>
  <si>
    <t xml:space="preserve">¿La entidad crea expedientes electrónicos con sus respectivos componentes tecnológicos de autenticidad, integridad, fiabilidad, disponibilidad? </t>
  </si>
  <si>
    <t>GDO21</t>
  </si>
  <si>
    <t>¿El archivo de la entidad pone a disposición de sus usuarios (internos y externos) la documentación que administra?</t>
  </si>
  <si>
    <t>GDO22</t>
  </si>
  <si>
    <t>¿La entidad ha vinculado al personal de gestión documental conforme a las competencias específicas contempladas en la Resolución 629 de 2018 de Función Pública?</t>
  </si>
  <si>
    <t>GDO23</t>
  </si>
  <si>
    <t>¿La entidad tiene asignados los espacios físicos suficientes para el funcionamiento de sus archivos, teniendo en cuenta las especificaciones técnicas existentes?</t>
  </si>
  <si>
    <t>GDO24</t>
  </si>
  <si>
    <t>La entidad incluye en su presupuesto rubros para:</t>
  </si>
  <si>
    <t>GDO25</t>
  </si>
  <si>
    <t>Reporte el valor en pesos de los recursos asignados para la gestión documental en la vigencia evaluada para los siguientes rubros:</t>
  </si>
  <si>
    <t>GDO26</t>
  </si>
  <si>
    <t>Para efectuar el proceso de organización documental la entidad aplica:</t>
  </si>
  <si>
    <t>GDO27</t>
  </si>
  <si>
    <t>Respecto a la entrega y préstamo de documentos, la entidad tiene procedimientos para:</t>
  </si>
  <si>
    <t>GDO28</t>
  </si>
  <si>
    <t>¿Los documentos audiovisuales (video, audio, fotográficos) en cualquier soporte y medio (análogo, digital, electrónico) se encuentran incluidos en los instrumentos archivísticos de la entidad?</t>
  </si>
  <si>
    <t>GDO29</t>
  </si>
  <si>
    <t>¿La entidad durante la vigencia evaluada realizó eliminación documental?</t>
  </si>
  <si>
    <t>GDO31</t>
  </si>
  <si>
    <t>¿La entidad ha realizado un diagnóstico integral de archivo?</t>
  </si>
  <si>
    <t>GDO33</t>
  </si>
  <si>
    <t xml:space="preserve">¿Las Tablas de Retención Documental -TRD- permiten la identificación de los expedientes electrónicos de archivo? </t>
  </si>
  <si>
    <t>GDO34</t>
  </si>
  <si>
    <t>Con relación al Sistema de Gestión de Documentos Electrónicos de Archivo -SGDEA, la entidad:</t>
  </si>
  <si>
    <t>GDO35</t>
  </si>
  <si>
    <t>La entidad digitaliza los documentos que están en soporte papel con el objetivo de:</t>
  </si>
  <si>
    <t>GDO36</t>
  </si>
  <si>
    <t>Frente al Programa de Gestión Documental - PGD, ¿qué acciones ha realizado la entidad?</t>
  </si>
  <si>
    <t>Elaboró el Plan Institucional de Archivos - PINAR</t>
  </si>
  <si>
    <t>Tiene actividades de gestión documental incluidas en la planeación estratégica</t>
  </si>
  <si>
    <t>Publicó en el sitio web el plan institucional de Archivos - PINAR</t>
  </si>
  <si>
    <t>Ninguna de las anteriores</t>
  </si>
  <si>
    <t xml:space="preserve"> Ninguna de las anteriores</t>
  </si>
  <si>
    <t>Lo elaboró</t>
  </si>
  <si>
    <t>Refleja la estructura organizacional vigente de la entidad</t>
  </si>
  <si>
    <t>Lo publicó en la página web</t>
  </si>
  <si>
    <t>La elaboró</t>
  </si>
  <si>
    <t>La aprobó el Comité Institucional de Gestión y Desempeño o Comité Interno de Archivo</t>
  </si>
  <si>
    <t>Tramitó el proceso de convalidación</t>
  </si>
  <si>
    <t>La implementó</t>
  </si>
  <si>
    <t>Refleja la estructura orgánica vigente de la entidad</t>
  </si>
  <si>
    <t>La publicó en el sitio web de la entidad en la sección de transparencia</t>
  </si>
  <si>
    <t>La inscribió en el Registro Único de series documentales</t>
  </si>
  <si>
    <t>En menos del 30%</t>
  </si>
  <si>
    <t>Entre el 30% y 59%</t>
  </si>
  <si>
    <t>Entre el 60% y 89%</t>
  </si>
  <si>
    <t>El 90% o más</t>
  </si>
  <si>
    <t>No tiene inventario</t>
  </si>
  <si>
    <t xml:space="preserve">Lo aprobó </t>
  </si>
  <si>
    <t>Lo implementó</t>
  </si>
  <si>
    <t>Lo publicó en su sitio web oficial, en la sección de “Transparencia y acceso a información pública”</t>
  </si>
  <si>
    <t>Plan de conservación documental</t>
  </si>
  <si>
    <t>Plan de preservación digital a largo plazo</t>
  </si>
  <si>
    <t>Ha realizado capacitación y sensibilización en referencia a la conservación documental</t>
  </si>
  <si>
    <t>Ha realizado mantenimiento a los sistemas de almacenamiento e instalaciones físicas (reparación locativa, limpieza)</t>
  </si>
  <si>
    <t>Ha realizado saneamiento ambiental de áreas de archivo (fumigación, desinfección, desratización, desinsectación)</t>
  </si>
  <si>
    <t>Ha realizado monitoreo y control (con equipos de medición) de condiciones ambientales</t>
  </si>
  <si>
    <t>Ha realizado almacenamiento y re-almacenamiento en unidades adecuadas (cajas, carpetas, estantería)</t>
  </si>
  <si>
    <t>Ha realizado actividades de prevención de emergencias y atención de desastres en archivos</t>
  </si>
  <si>
    <t>Tiene normalizados las formas y formatos para elaborar documentos</t>
  </si>
  <si>
    <t>Genera y controla un consecutivo único para cada tipo de acto administrativo</t>
  </si>
  <si>
    <t>Tiene un control unificado del registro y radicación de documentos recibidos y tramitados</t>
  </si>
  <si>
    <t>Manejo de residuos de procesos de la gestión documental</t>
  </si>
  <si>
    <t>Implementación de la política de uso eficiente del papel</t>
  </si>
  <si>
    <t>Adquisición de equipos de apoyo al proceso de gestión documental, amigables con el medio ambiente</t>
  </si>
  <si>
    <t>Implementación de la política nacional sobre gestión adecuada de residuos de aparatos eléctricos y digitales</t>
  </si>
  <si>
    <t>Ha identificado los documentos electrónicos que genera y que son susceptibles de preservar a largo plazo</t>
  </si>
  <si>
    <t>Ha definido estrategias de preservación digital (migración, conversión, refreshing) para garantizar que la información que produce esté disponible a lo largo del tiempo.</t>
  </si>
  <si>
    <t>Ha ejecutado y documentado estrategias de preservación digital (migración, conversión, refreshing) para garantizar que la información que produce esté disponible a lo largo del tiempo</t>
  </si>
  <si>
    <t>Implementó el Plan de Preservación Digital</t>
  </si>
  <si>
    <t>Si, y ha tomado las medidas pertinentes para su protección y conservación</t>
  </si>
  <si>
    <t>Si, pero no se han adelantando actividades para su protección y conservación</t>
  </si>
  <si>
    <t>No ha realizado identificación</t>
  </si>
  <si>
    <t>No aplica, la entidad no maneja ningún tipo de archivos de derechos humanos, memoria histórica y conflicto armado para su protección y conservación.</t>
  </si>
  <si>
    <t>Se han identificado en el inventario documental</t>
  </si>
  <si>
    <t>Instrumentos archivísticos</t>
  </si>
  <si>
    <t>Custodia y administración</t>
  </si>
  <si>
    <t>Infraestructura física</t>
  </si>
  <si>
    <t>Infraestructura tecnológica</t>
  </si>
  <si>
    <t>Talento humano destinado a la gestión documental</t>
  </si>
  <si>
    <t>Elaboración e implementación de instrumentos archivísticos</t>
  </si>
  <si>
    <t>Intervención de los documentos archivísticos</t>
  </si>
  <si>
    <t>Tercerización de servicios archivísticos (Custodia, administración, gestión y trámite de comunicaciones)</t>
  </si>
  <si>
    <t>Cuadro de Clasificación Documental</t>
  </si>
  <si>
    <t>Tabla de Valoración Documental</t>
  </si>
  <si>
    <t>Tabla de Retención Documental</t>
  </si>
  <si>
    <t>Formato de Inventario Documental</t>
  </si>
  <si>
    <t>Hoja de control</t>
  </si>
  <si>
    <t>Índice electrónico</t>
  </si>
  <si>
    <t>Foliación</t>
  </si>
  <si>
    <t>Entrega de los archivos con inventario documental por desvinculación o traslado del funcionario público</t>
  </si>
  <si>
    <t>Entrega de los archivos con inventario documental por culminación de obligaciones contractuales</t>
  </si>
  <si>
    <t>El préstamo de documentos internos que dé cuenta de la devolución de estos</t>
  </si>
  <si>
    <t>Si, aplicando TRD</t>
  </si>
  <si>
    <t>Si, aplicando TVD</t>
  </si>
  <si>
    <t>Si, pero no aplicó ningún criterio técnico</t>
  </si>
  <si>
    <t>No realizó eliminación durante la vigencia</t>
  </si>
  <si>
    <t>Implementó el SGDEA y tiene la evidencia:</t>
  </si>
  <si>
    <t>Definió el modelo de requisitos de gestión de documentos electrónicos</t>
  </si>
  <si>
    <t>Consulta</t>
  </si>
  <si>
    <t>Gestión y trámite</t>
  </si>
  <si>
    <t xml:space="preserve">Fines probatorios </t>
  </si>
  <si>
    <t xml:space="preserve">Fines de preservación </t>
  </si>
  <si>
    <t xml:space="preserve">Copia de seguridad </t>
  </si>
  <si>
    <t>Lo elaboró y lo aprobó ante el Comité Institucional de Gestión y Desempeño</t>
  </si>
  <si>
    <t>ITEM FURAG</t>
  </si>
  <si>
    <t>FOR23</t>
  </si>
  <si>
    <t>La Entidad Promueve el uso racional de los recursos naturales</t>
  </si>
  <si>
    <t xml:space="preserve">La Entidad Desarrolla acciones de reciclaje </t>
  </si>
  <si>
    <t xml:space="preserve">La Entidad Identifica los riesgos de contaminación ambiental </t>
  </si>
  <si>
    <t xml:space="preserve">La Entidad cuenta con política para el uso de bienes con material reciclado </t>
  </si>
  <si>
    <t>La Entidad promueve el no uso de elementos contaminantes al medio ambiente</t>
  </si>
  <si>
    <t>La Entidad adquiere bienes amigables con el medio ambiente</t>
  </si>
  <si>
    <t>¿Qué acciones ha realizado la entidad para articular la gestión documental con la política de
gestión ambiental?</t>
  </si>
  <si>
    <t>La entidad en compromiso con el medio ambiente</t>
  </si>
  <si>
    <t xml:space="preserve"> Con relación a los bienes de carácter devolutivo que agotan su vida útil, la entidad</t>
  </si>
  <si>
    <t>FOR17</t>
  </si>
  <si>
    <t>Se hace su disposición final sin que se genere afectación al medio ambiente</t>
  </si>
  <si>
    <t>FOR18</t>
  </si>
  <si>
    <t>FOR22</t>
  </si>
  <si>
    <t>Definir una política ambiental y objetivos ambientales, basados en los aspectos e impactos ambientales</t>
  </si>
  <si>
    <t xml:space="preserve">Incorporar en la planeación, la gestión y el control, nociones y acciones tendientes a identificar estudiar, controlar y gestionar aquellos elementos de la actividad de la organización (actividades, insumos, productos, subproductos, entre otros) que generan cambios favorables o negativos en el entorno natural, Entender el contexto de la organización pública enfocado al ciclo de vida de sus productos y servicios, para lo cual debe tomar en cuenta, entre otros aspectos, la normativa, la jurisprudencia, acuerdos mundiales como Rio 1992 y París 2015, orden público, problemáticas sociales en las regiones apartadas, aseguramiento del agua y cambio climático </t>
  </si>
  <si>
    <t>Contexto Estratégico</t>
  </si>
  <si>
    <t>Establecer las mediciones que permitan evidenciar el desempeño ambiental</t>
  </si>
  <si>
    <t>Desempeño ambiental</t>
  </si>
  <si>
    <t>Manual MIPG</t>
  </si>
  <si>
    <t xml:space="preserve">PINAR </t>
  </si>
  <si>
    <t>POA</t>
  </si>
  <si>
    <t>Página web</t>
  </si>
  <si>
    <t xml:space="preserve">X </t>
  </si>
  <si>
    <t>Cuadro de Clasificación Documental -CCD</t>
  </si>
  <si>
    <t>TRD</t>
  </si>
  <si>
    <t>Acta de convalidación</t>
  </si>
  <si>
    <t>Inventarios documentales</t>
  </si>
  <si>
    <t>Certificado de Registro</t>
  </si>
  <si>
    <t>Actas de transferencia documental</t>
  </si>
  <si>
    <t xml:space="preserve">Aprobación en Comité </t>
  </si>
  <si>
    <t>Plan Especifico de capacitación en Gestión Documental</t>
  </si>
  <si>
    <t>Programa de Saneamiento Ambiental</t>
  </si>
  <si>
    <t>Política, POA</t>
  </si>
  <si>
    <t>Smart</t>
  </si>
  <si>
    <t>Actos administrativos enumerados</t>
  </si>
  <si>
    <t>SIGA</t>
  </si>
  <si>
    <t>Programas ambientales</t>
  </si>
  <si>
    <t>Política cero papel</t>
  </si>
  <si>
    <t>Actualización de las TRD</t>
  </si>
  <si>
    <t xml:space="preserve">Modelo de requisitos para la gestión de documentos </t>
  </si>
  <si>
    <t>Planillas de préstamo documental 
Informes de solicitudes de acceso a la información</t>
  </si>
  <si>
    <t>Acta de posesión, Contratos de prestación de servicios</t>
  </si>
  <si>
    <t>Contratos, fotos</t>
  </si>
  <si>
    <t>Proyecto de Inversión y Presupuesto de funcionamiento</t>
  </si>
  <si>
    <t>Expediente Físico, Inventarios documentales</t>
  </si>
  <si>
    <t>Diagnóstico integral de archivo</t>
  </si>
  <si>
    <t>PGD</t>
  </si>
  <si>
    <t>Acta de Comité Institucional de Gestión y Desempeño</t>
  </si>
  <si>
    <t>Resolución 069 de 2016 Secretaría Jurídica Distrital Modificado por la Resolución 024 de 2018 Secretaría Jurídica Distrital</t>
  </si>
  <si>
    <t>Acuerdo 001 de 2016 Secretaría Jurídica Distrital - Adopta el Reglamento Interno del Comité de Conciliación de la Secretaría Jurídica Distrital, quien será la instancia encargada de estudiar, evaluar, y diseñar políticas generales que orienten la defensa de los intereses de la Secretaría Jurídica Distrital.</t>
  </si>
  <si>
    <t>Acta del Comité de conciliación No 5 del 23 de febrero de  2017.  
Directiva No 022 de 2018 "CRITERIOS PARA EL NOMBRAMIENTO DE ÁRBITROS Y LA INCLUSIÓN DE CLÁUSULA COMPROMISORIA EN LOS CONTRATOS DEL DISTRITO CAPITAL"
DIRECTIVA 005 DE 2020. LINEAMIENTOS DESIGNACIÓN DE APODERADOS EN TRIBUNALES DE ARBITRAMENTO E INFORMACIÓN CANDIDATOS A ÁRBITROS</t>
  </si>
  <si>
    <t>http://siproj.bogotajuridica.gov.co/siprojweb2/conciliaciones/list_ficha.jsp?tipoFicha=C</t>
  </si>
  <si>
    <t xml:space="preserve">ACTAS DE COMITÉ DE CONCILIACIÓN </t>
  </si>
  <si>
    <t xml:space="preserve">A LA FECHA LA ENTIDAD NO HA SIDO CONDENADA- PERO CUENTA CON EL PROCEDIMIENTO DEFINIDO PARA TODOS LOS EFECTOS </t>
  </si>
  <si>
    <t xml:space="preserve">SOPORTE EN EL SISTEMA DE INFORMACIÓN DE PROCESOS JUDICIALES </t>
  </si>
  <si>
    <t xml:space="preserve">ACTIVIDAD DE SEGUIMIENTO SE REALIZA POR LA SUPERVISORA DEL CONTRATO. </t>
  </si>
  <si>
    <t>Decreto 089 de 2021- Por medio del cual se establecen lineamientos para el ejercicio de la representación judicial y extrajudicial de Bogotá D.C., y se efectúan unas delegaciones</t>
  </si>
  <si>
    <t xml:space="preserve">el tramite se surte por procesos transversales de gestión de correspondencia </t>
  </si>
  <si>
    <t xml:space="preserve">CODIGOS DE PROCEDIMIENTO DE GESTION </t>
  </si>
  <si>
    <t>Directiva 025 de 2018 "Lineamientos metodológicos para la formulación y adopción de la Política de Prevención del Daño Antijurídico por parte de los Comités de Conciliación de organismos y entidades distritales." 
Directiva Distrital No 024 de 2018 "Directrices para el cumplimiento de la fuerza vinculante del precedente judicial en sede administrativa y para su utilización en la gestión judicial." 
Directiva Distrital No 018 de 2018 "Lineamientos para la adecuada y eficiente defensa técnica en acciones de tutela del sector central del Distrito Capital de Bogotá"
Directiva Distrital No 015 de 2018 "Lineamientos para la prevención del daño antijurídico en materia de Contrato Realidad."</t>
  </si>
  <si>
    <t xml:space="preserve">SISTEMA DE INFORMACION DE PROCESOS JUDICIALES - SIPROJ </t>
  </si>
  <si>
    <t xml:space="preserve">SISTEMA DE INFORMACION DE PROCESOS JUDICIALES - SIPROJ Y EN ARCHIVO FISICO DE LA ENTIDAD. </t>
  </si>
  <si>
    <t>A TRAVES DEL PMR QUE SE ARROJA CADA MES (MIDE ÉXITO PROCESAL) http://siproj.bogotajuridica.gov.co/siprojweb2/folleto/tabkla/tabla.jsp</t>
  </si>
  <si>
    <t>A TRAVES DE LA CALIFICACIÓN DEL CONTINGENTE JUDICIAL. http://siproj.bogotajuridica.gov.co/siprojweb2/procesos/calificacion_procesos.jsp</t>
  </si>
  <si>
    <t>Se provisionan los procesos que el sistema SipojWeb reporta como "probables".</t>
  </si>
  <si>
    <t>LA ENTIDAD NO HA SIDO CONDENADA, SIN EMBARGO CUENTA CON LA HERAMIENTA http://sisjur.bogotajuridica.gov.co/sisjur/normas/Norma1.jsp?i=82131- Decreto Distrital 838 de 2012</t>
  </si>
  <si>
    <t>http://sisjur.bogotajuridica.gov.co/sisjur/normas/Norma1.jsp?i=82131- Decreto Distrital 838 de 2012</t>
  </si>
  <si>
    <t xml:space="preserve">LA ENTIDAD NO HA SIDO CONDENADA </t>
  </si>
  <si>
    <t xml:space="preserve">SISTEMA DE INFORMACION DE PROCESOS JUDICIALES SIPROJ </t>
  </si>
  <si>
    <t>LA ENTIDAD NO HA SIDO CONDENADA- NO OBSTANTE CUENTA CON LOS SIGUIENTES INSTRUMENTOS DE POLITICA PARA EL EFECTO. 
Directiva No 005 de 2017 "Lineamientos y Directrices en materia de Acciones de Repetición"
Decreto Distrital No 838 de 2018 "POR EL CUAL SE ESTABLECEN LINEAMIENTOS PARA EL CUMPLIMIENTO DE PROVIDENCIAS JUDICIALES Y DE ACUERDOS DERIVADOS DE LA APLICACIÓN DE UN MASC, A CARGO DE LAS ENETIDADES Y ORGANISMOS DISTRITALES, SE EFECTUAN UNAS DELEGACIONES Y SE DICTAN OTRAS DISPOSICIONES. "</t>
  </si>
  <si>
    <t xml:space="preserve">LA ENTIDAD NO HA SIDO DEMANDADOS DIRECTAMENTE POR LO QUE NO HA SIDO NECESARIO DECIDIR SOBRE LA FORMULACION DEL LLAMAMIENTO EN GARANTIA. </t>
  </si>
  <si>
    <t xml:space="preserve">LA ENTIDAD NO HA SIDO CONDENADA, SIN EMBARGO LOS APODERADOS CUENTAN CON LOS INSTRUMENTOS NECESARIOS PARA EL EFECTO.  </t>
  </si>
  <si>
    <t>esto no se da porque no tenemos procesos judiciales</t>
  </si>
  <si>
    <t xml:space="preserve">LA ENTIDAD NO HA SIDO CONDENADA, SIN EMBARGO SE APLICARA EL RESPECTIVO PROCEDIMIENTO ANTE LA EVENTUAL CIRCUNSTANCIA DE DARSE LA POSIBILIDAD DE NO INSTAURAR ACCION DE REPETICIÓN.  </t>
  </si>
  <si>
    <t>Caracterización</t>
  </si>
  <si>
    <t>Encuesta de percepción ciudadana (PAAC 2021)</t>
  </si>
  <si>
    <t>Análisis resultados de la Encuesta de percepción ciudadana (PAAC 2021)</t>
  </si>
  <si>
    <t>Decreto 323 de 2016 art. 13</t>
  </si>
  <si>
    <t>Decreto 323 de 2016</t>
  </si>
  <si>
    <t>Actas Comité Institucional de Gestión y Desempeño</t>
  </si>
  <si>
    <t>2311000-PR-014 Gestión y Seguimiento a los Requerimientos Presentados por la Ciudadanía</t>
  </si>
  <si>
    <t>Sistema para la Gestión de Peticiones Ciudadanas Bogotá te Escucha</t>
  </si>
  <si>
    <t>Convenio 923 de 2021
Convenio 1374 de 2020</t>
  </si>
  <si>
    <t>Manual de Servicio a la Ciudadanía</t>
  </si>
  <si>
    <t>OAP</t>
  </si>
  <si>
    <t>Convenio 923 de 2021
Manual de Servicio a la Ciudadanía</t>
  </si>
  <si>
    <t>Sistema para la Gestión de Peticiones Ciudadanas - Bogotá te Escucha</t>
  </si>
  <si>
    <t>Página WEB</t>
  </si>
  <si>
    <t>Página WEB (entendida como medio digital y no electrónico)</t>
  </si>
  <si>
    <t>Convenio 923 de 2021
Canales de atención</t>
  </si>
  <si>
    <t>Sistema de Atención de Turnos -SAT</t>
  </si>
  <si>
    <t xml:space="preserve">Carta de trato digno </t>
  </si>
  <si>
    <t>Convenio 923 de 2021</t>
  </si>
  <si>
    <t>ESTA REPETIDA</t>
  </si>
  <si>
    <t>Pagina WEB</t>
  </si>
  <si>
    <t>Sistema para la Gestión de Peticiones Ciudadanas Bogotá te Escucha
SIGA</t>
  </si>
  <si>
    <t>Formulario SIGA WEB</t>
  </si>
  <si>
    <t>Informes mensuales de PQRS</t>
  </si>
  <si>
    <t>Oficina de Control Interno</t>
  </si>
  <si>
    <t>VIGENCIA 2022</t>
  </si>
  <si>
    <t>Se realiza el registro de los funcionarios en el SIDEAP del DASCD</t>
  </si>
  <si>
    <t>Contratación</t>
  </si>
  <si>
    <t>La actividad se realiza por medio del aplicativo SIDEAP</t>
  </si>
  <si>
    <t>La entidad cuenta con la planta de personal y el aplicativo de PERNO</t>
  </si>
  <si>
    <t>Por medio de la encuesta de Caracterización del Talento humano la entidad cuenta con la información asociada de igual manera la información puede ser consultada en el SIDEAP</t>
  </si>
  <si>
    <t>Se cuenta con el Plan Estrategicpo del Talento Humano compuesto por:
Plan Institucional de Capacitación
Plan de Bienestar
plan de SG-SST
Plan de Vacantes 
Plan de Previsión</t>
  </si>
  <si>
    <t>La entidad cuenta cuanta con el archivo de la planta de personal en la cual se puede identificar la vacantes del proceso</t>
  </si>
  <si>
    <t>Actualmente se lleva un registro de las actividades y asistentes a las actividades de bienestar  y capacitación. Esté registro se encuentra en la Dirección de Gestión Corporativa</t>
  </si>
  <si>
    <t>Actualmente, la Entidad adoptó el Sistema Tipo de Evaluación del Desempeño mediante Resolución 017 de 2019.
Respecto a los Acuerdos de Gestión, estos fueron adoptados mediante Resolución 044 de 2018</t>
  </si>
  <si>
    <t>Se ha realizado el registro de los compromisos así como de la calificación de los Gerentes Púbicos, con ocasión de los Acuerdos de Gestión suscritos</t>
  </si>
  <si>
    <t>El Plan Institucional de Capacitación- PIC, conforme lo dispuesto en el Decreto 1499 de 2017, compilado en el Decreto Sectorial 1083 de 2015 fue aprobado por el Comité Institucional de Gestión y Desempeño Institucional.</t>
  </si>
  <si>
    <t>La entidad participo de los programas de capacitación ofertadas por el DASCD</t>
  </si>
  <si>
    <t>El Plan Institucional de Capacitación de la Secretaría Jurídica Distrital incluye los programas de aprendizaje en equipo. Esté se encuentra publicado en la página web de la Entidad.</t>
  </si>
  <si>
    <t xml:space="preserve">En el plan Capacitación se cuenta con capacitaciones asociadas a esta actividad </t>
  </si>
  <si>
    <t>Se incluyó en el Programa de Bienestar y Plan de Incentivos vigencia 2021, los tipos de incentivos y el proceso para la entrega de los mismos a los empleos de libre nombramiento y remoción. 
https://www.secretariajuridica.gov.co/transparencia/planeacion/politicas-lineamientos-y-manuales/programa-bienestar-social-y-plan</t>
  </si>
  <si>
    <t>Se incluyó en el Programa de Bienestar y Plan de Incentivos vigencia 2021, los incentivos para los equipos de trabajo. Está información se encuentra en el citado documento. 
https://www.secretariajuridica.gov.co/transparencia/planeacion/politicas-lineamientos-y-manuales/programa-bienestar-social-y-plan</t>
  </si>
  <si>
    <t>Se incluyó en el Programa de Bienestar y Plan de Incentivos vigencia 2021, los incentivos no pecuniarios. Está información se encuentra en el citado documento. 
https://www.secretariajuridica.gov.co/transparencia/planeacion/politicas-lineamientos-y-manuales/programa-bienestar-social-y-plan</t>
  </si>
  <si>
    <t>El Programa de Bienestar y el Plan de Incentivos de la vigencia 2021 incluye criterios de otorgamiento de incentivos y de beneficios a los servidores públicos teniendo en cuenta la información del proceso de Gestión de Talento Humano de la Dirección de Gestión Corporativa.
https://www.secretariajuridica.gov.co/transparencia/planeacion/politicas-lineamientos-y-manuales/programa-bienestar-social-y-plan</t>
  </si>
  <si>
    <t>Kit de Semana de inducción</t>
  </si>
  <si>
    <t xml:space="preserve">Dentro de la formulación y ejecución del plan de bienestar se contemplo la inclusión de actividades asociadas a la  las cuales fueron ejecutadas durante la vigencia </t>
  </si>
  <si>
    <t>En el Programa de Bienestar se incluyó el Plan de Incentivos y el cual fue ejecutado durante la vigencia 2021.
https://www.secretariajuridica.gov.co/transparencia/planeacion/politicas-lineamientos-y-manuales/programa-bienestar-social-y-plan</t>
  </si>
  <si>
    <t>Actividad desarrollada por medio del plan de Seguridad y Salud en el Trabajo</t>
  </si>
  <si>
    <t xml:space="preserve">Se realizó la conmemoración del día del servidor público en la Secretaría Jurídica Distrital </t>
  </si>
  <si>
    <t>En el marco del Convenio suscrito con la Secretaría General, se habilitó el uso de la Sala Amigas de la Familia Lactante para las servidoras públicas en condición de embarazo</t>
  </si>
  <si>
    <t xml:space="preserve">La entidad cuenta con los registros de las situaciones administrativas consolidadas y registradas en los aplicativos de PERNO y SIDEAP para la generación de los respectivos informes </t>
  </si>
  <si>
    <t>En el marco de la Política de Integridad la Secretaría Jurídica Distrital ha desarrollado acciones de difusión en la cultura de integridad a través de piezas comunicacionales publicadas.
De igual manera, se convocó a la Secretaría Jurídica Distrital a través del equipo de gestores de integridad a participar en la senda de integridad convocada por la Secretaría General de la Alcaldía.</t>
  </si>
  <si>
    <t xml:space="preserve">Las dependencias reportan los avances de las metas de gestión a la Oficina Asesora de Planeación, donde se realiza el análisis de la información reportada y se hacen las acciones de mejora
De igual manera, se realiza una presentación de indicadores en los Subcomités de Autocontrol, donde se socializan los resultados de la gestión de indicadores de la Entidad y de cada uno de los procesos
</t>
  </si>
  <si>
    <t>En el marco de la Guía Metodológica para la Gestión del Rendimiento de los Servidores Públicos que suscriban Acuerdos de Gestión del Departamento Administrativo de la Función Pública se evalúan las competencias de los servidores públicos que desempeñan cargos del nivel gerencial y los cuales están publicados en la página web de la Entidad.
De igual manera, la Secretaría para realizar el proceso de vinculación de los servidores públicos del nivel directivo solicita el desarrollo de pruebas al Departamento Administrativo del Servicio Civil Distrital.</t>
  </si>
  <si>
    <t>Dentro del componente de Rendición de Cuentas del Plan Anticorrupción y Atención a la Ciudadanía se desarrollan acciones dirigidas al fortalecer la interacción con la ciudadanía a través de los diálogos ciudadanos. En estos espacios, los Directivos tienen la oportunidad de dar conocer los resultados y principales avances en la gestión de cada una de sus dependencias.
Por otro lado, al cierre de cada vigencia los directivos hacen un balance de la gestión de la Entidad.</t>
  </si>
  <si>
    <t>En el marco del Decreto Distrital 437 del 2012, la Secretaría Jurídica Distrital adoptó el Comité de Convivencia Laboral en el cual se tramitan todas las quejas que interponen los servidores públicos cuando se detecta una presunta conducta que constituye acoso laboral o sexual.
Por otro lado, la Entidad cuenta con un Comité Institucional de Gestión y Desempeño Institucional donde se atienden cada uno de los asuntos de carácter prioritario y estratégico que necesita la Secretaría, esto en el marco del Modelo Integrado de Planeación y Gestión Institucional- MIPG.</t>
  </si>
  <si>
    <t>En virtud de las facultades discrecionales que tiene actualmente el Secretario Jurídico Distrital, esto en el marco de la Ley 909 de 2004 y el Decreto Sectorial 1083 de 2015, el nombramiento y posesión de esté personal se desarrolla en función de la naturaleza de los cargos. Es decir que son cargos de confianza y de importancia estratégica de la Entidad, lo cual implica que su ingreso obedece a una articulación de todos los niveles decisorios que atienden directamente las necesidades y requerimientos de la Entidad esto en virtud del tipo de empleos que son los cargos del nivel gerencial.
De lo anterior, es importante aclarar que la provisión de estos empleos cumplen con los parámetros y requisitos establecidos por parte del legislador.</t>
  </si>
  <si>
    <t>Durante la vigencia 2 funcionarios se han encargado de las funciones de cargos en LNR lo cual representa el 13% contando que la entidad tiene 15 cargos de este tipo</t>
  </si>
  <si>
    <t>En el marco del Plan de bienestar la entidad desarrolla actividades para las personas que se encuentran en condición de prepensión con el fin de prepararlos para la desvinculación de la entidad</t>
  </si>
  <si>
    <t>Se sustentara con la acción:
Elaborar y aplicar un instrumento de encuesta en el cual se identifique el nivel de apropiación del Código de Integridad en la Entidad. (acción PAAC 2021)</t>
  </si>
  <si>
    <t>Se sustentara con la acción:
Elaborar y aplicar un instrumento de encuesta en el cual se identifique el nivel de apropiación del Código de Integridad en la Entidad. (PAAC 2021)</t>
  </si>
  <si>
    <t xml:space="preserve">Se sustentara con la acción:
Realizar informe con resultados de la gestión adelantada durante la vigencia en temas de integridad (PAAC 2021) </t>
  </si>
  <si>
    <t>Se sustentara con la acción:
Realizar la inducción o reinducción de los servidores públicos.</t>
  </si>
  <si>
    <t>Se sustentara con la acción:
Contratar personal de prestación de servicios de la Dirección de Gestión Corporativa (Magnery y Yeison)</t>
  </si>
  <si>
    <t>Se sustentara con la acción:
PAAC 2021 con actividades de integridad</t>
  </si>
  <si>
    <t>Se sustentara con la acción:
PAAC 2021 con responsables de actividades de integridad
Resolución de integridad</t>
  </si>
  <si>
    <t xml:space="preserve">Se sustentara con la acción:
Celebración de Aniversario SJD 
</t>
  </si>
  <si>
    <t xml:space="preserve">Se sustentara con la acción:
Divulgación de los resultados de la actividad realizada para el aniversario de la SJD. </t>
  </si>
  <si>
    <t xml:space="preserve">Se sustentara con la acción:
Divulgación de los resultados de la actividad realizada para el aniversario de la SJD en la que no hay recomendaciones. </t>
  </si>
  <si>
    <t xml:space="preserve">Se sustentara con la acción:
Realizar informe con resultados de la gestión adelantada durante la vigencia en temas de integridad (PAAC 2021)  </t>
  </si>
  <si>
    <t>Se sustentara con la acción:
Realizar informe con resultados de la gestión adelantada durante la vigencia en temas de integridad. (PAAC 2021)</t>
  </si>
  <si>
    <t xml:space="preserve">Estrategias para la construcción del Plan Anticorrupción y de Atención al Ciudadano (numeral II - Acciones Preliminares al Plan Anticorrupción y de Atención al Ciudadano. </t>
  </si>
  <si>
    <t>Estrategias para la construcción del Plan Anticorrupción y de Atención al Ciudadano (numeral III - 8 "Publicación y monitoreo") Guía para la Gestión del Riesgo de Corrupción (numeral 2.3)</t>
  </si>
  <si>
    <t xml:space="preserve">Ley 1474 de 2011, artículo 73. Decreto 124 de 2916. </t>
  </si>
  <si>
    <t>Guía para la Gestión del Riesgo de Corrupción (numeral 2.3) y numeral 3.3. "Consulta y divulgación"</t>
  </si>
  <si>
    <t xml:space="preserve">Guía para la Gestión del Riesgo de Corrupción (numeral 2.2) </t>
  </si>
  <si>
    <t xml:space="preserve">Estrategias para la construcción del Plan Anticorrupción y de Atención al Ciudadano (Sexto componente: Iniciativas adicionales) </t>
  </si>
  <si>
    <t xml:space="preserve">Estrategias para la construcción del Plan Anticorrupción y de Atención al Ciudadano (numeral V "Seguimiento al  Plan Anticorrupción y de Atención al Ciudadano" </t>
  </si>
  <si>
    <t>Estrategias para la construcción del Plan Anticorrupción y de Atención al Ciudadano (numeral V "Seguimiento al  Plan Anticorrupción y de Atención al Ciudadano"</t>
  </si>
  <si>
    <t xml:space="preserve">Estrategias para la construcción del Plan Anticorrupción y de Atención al Ciudadano (numeral V "Seguimiento al  Plan Anticorrupción y de Atención al Ciudadano" -retrasos, observaciones- . Guía para la Gestión del Riesgo de Corrupción (numeral 3.5 "Seguimiento) </t>
  </si>
  <si>
    <t>Medición de la satisfacción de los grupos de valor en periodos anteriores</t>
  </si>
  <si>
    <t>Recomendaciones del equipo directivo y sus equipos de trabajo</t>
  </si>
  <si>
    <t>Resultados de las auditorías internas y externas</t>
  </si>
  <si>
    <t>Resultados de la evaluación de la gestión de riesgos</t>
  </si>
  <si>
    <t>Resultados de la evaluación de la gestión financiera</t>
  </si>
  <si>
    <t>Medición del desempeño en periodos anteriores</t>
  </si>
  <si>
    <t>SYE04</t>
  </si>
  <si>
    <t>Los indicadores utilizados por la entidad para hacer seguimiento y evaluación de su gestión:</t>
  </si>
  <si>
    <t>SYE05</t>
  </si>
  <si>
    <t>El área o responsable de consolidar y analizar los resultados de los indicadores de la gestión institucional de la entidad:</t>
  </si>
  <si>
    <t>SYE06</t>
  </si>
  <si>
    <t>El sistema de seguimiento al plan de desarrollo territorial contó con:</t>
  </si>
  <si>
    <t>SYE07</t>
  </si>
  <si>
    <t>SYE08</t>
  </si>
  <si>
    <t>A partir del análisis de los indicadores de la gestión institucional, el equipo directivo:</t>
  </si>
  <si>
    <t>SYE09</t>
  </si>
  <si>
    <t>Cuáles de las siguientes instancias de la entidad llevan a cabo actividades de gestión de riesgos de acuerdo con el ámbito de sus competencias:</t>
  </si>
  <si>
    <t>SYE10</t>
  </si>
  <si>
    <t>¿La entidad logró los resultados definidos en su planeación?</t>
  </si>
  <si>
    <t>SYE12</t>
  </si>
  <si>
    <t>El impacto en el desarrollo de los planes, programas o proyectos se dio en:</t>
  </si>
  <si>
    <t>SYE13</t>
  </si>
  <si>
    <t>¿La entidad generó acciones en respuesta a la pandemia por Covid 19, que contribuyeron a mejorar su gestión o el cumplimiento de los planes, programas y proyectos?</t>
  </si>
  <si>
    <t>Están documentados (ficha técnica o documento equivalente)</t>
  </si>
  <si>
    <t>Cuentan con un responsable (servidor o área) para su medición</t>
  </si>
  <si>
    <t>Son estimados con la periodicidad establecida</t>
  </si>
  <si>
    <t>Pueden ser consultados de manera oportuna por los servidores de la entidad</t>
  </si>
  <si>
    <t>Son insumos para la toma de decisiones</t>
  </si>
  <si>
    <t>Permiten identificar las desviaciones en las metas e implementar acciones para asegurar el logro de los resultados</t>
  </si>
  <si>
    <t>Son revisados y mejorados continuamente</t>
  </si>
  <si>
    <t>Son de fácil implementación (relación costo beneficio)</t>
  </si>
  <si>
    <t>Presentó al equipo directivo informes periódicos</t>
  </si>
  <si>
    <t>Generó alertas oportunas al equipo directivo para la toma de decisiones</t>
  </si>
  <si>
    <t xml:space="preserve">Hizo recomendaciones al equipo directivo </t>
  </si>
  <si>
    <t>Presenta los resultados a la ciudadanía</t>
  </si>
  <si>
    <t>Rutinas o procesos de seguimiento periódico</t>
  </si>
  <si>
    <t>Un responsable establecido y con funciones</t>
  </si>
  <si>
    <t>Una herramienta (tablero de control), el cual genera informes de avance</t>
  </si>
  <si>
    <t>Aprobación por medio de acto administrativo</t>
  </si>
  <si>
    <t>Identificó puntos fuertes y puntos de mejora</t>
  </si>
  <si>
    <t>Definió acciones de intervención para asegurar los resultados</t>
  </si>
  <si>
    <t>Ajustó los procesos que intervienen en el logro de los resultados</t>
  </si>
  <si>
    <t>Reorganizó equipos de trabajo y/o recursos para asegurar los resultados</t>
  </si>
  <si>
    <t>La alta dirección</t>
  </si>
  <si>
    <t>El Comité de Coordinación de Control Interno</t>
  </si>
  <si>
    <t>Los líderes de procesos, programas o proyectos</t>
  </si>
  <si>
    <t>Los cargos que lideran de manera transversal temas estratégicos de gestión tales como jefes de planeación, financieros, contratación, TI, servicio al ciudadano, líderes de otros sistemas de gestión, comités de riesgos, entre otros</t>
  </si>
  <si>
    <t>Jefes de Control Interno o quien haga sus veces</t>
  </si>
  <si>
    <t>Logro de resultados o cumplimiento de metas</t>
  </si>
  <si>
    <t xml:space="preserve">Gestión Presupuestal  </t>
  </si>
  <si>
    <t xml:space="preserve">Gestión Contractual </t>
  </si>
  <si>
    <t>Entrega de bienes y servicios a los grupos de valor</t>
  </si>
  <si>
    <t>Cumplimiento de las política de gestión y desempeño</t>
  </si>
  <si>
    <t>Planes de Mejoramiento</t>
  </si>
  <si>
    <t>Sí, describa cuáles:</t>
  </si>
  <si>
    <t>X</t>
  </si>
  <si>
    <t>Normatividad COVID - página web</t>
  </si>
  <si>
    <t xml:space="preserve">Actualizar la caracterización de usuarios y grupos de valor </t>
  </si>
  <si>
    <t>Oficializar la metodología para la caracterización de usuarios y grupos de valor</t>
  </si>
  <si>
    <t>Luis Alejandro Ávila</t>
  </si>
  <si>
    <t>Angie Jara</t>
  </si>
  <si>
    <t>1 Documento de metología
1 Formato de Caractización</t>
  </si>
  <si>
    <t>1 Plan de Gestión de la Entidad</t>
  </si>
  <si>
    <t xml:space="preserve">1 Caracterización de usuarios y grupos de valor </t>
  </si>
  <si>
    <t>Política de Riesgos revisada y actualizada</t>
  </si>
  <si>
    <t>Luis Alejandro Ávila
Martiza Ortega 
Jenny Gómez</t>
  </si>
  <si>
    <t>Victor Murillo</t>
  </si>
  <si>
    <t>Maritza Ortega</t>
  </si>
  <si>
    <t xml:space="preserve">1 Contexto Estratégico Actualizado </t>
  </si>
  <si>
    <t>1 Plan Estratégico actualizado</t>
  </si>
  <si>
    <t>1 Política revisada y actualizada</t>
  </si>
  <si>
    <t>Actualizar el plan de gasto público</t>
  </si>
  <si>
    <t>Nicol Andrade</t>
  </si>
  <si>
    <t>1 Plan de gasto público actualizado</t>
  </si>
  <si>
    <t>Comités MIPG, Comités Directivos, Comité de Control Interno</t>
  </si>
  <si>
    <t>Jenny Gómez</t>
  </si>
  <si>
    <t>Actualizar el tablero de indicadores</t>
  </si>
  <si>
    <t>Formular el POA del 2022</t>
  </si>
  <si>
    <t>Actualización de mapas de riesgos de gestión y corrupción y formulación de planes de tratamiento</t>
  </si>
  <si>
    <t>Nicol Andrade
Angie Jara</t>
  </si>
  <si>
    <t>1 POA formulado</t>
  </si>
  <si>
    <t>1 Tablero de indicadores actualizado</t>
  </si>
  <si>
    <t>1 Mapa de riesgos de gestión actualizada
1 Mapa de riesgos de corrupción actualizada
1 Plan formulado riesgos de gestión
1 Plan formulado riesgos de corrupción</t>
  </si>
  <si>
    <t>Se aprobó en el Comité Institucional de Gestión y Desempeño</t>
  </si>
  <si>
    <t>Nicol Andrade
Angie Jara
Camilo Peña</t>
  </si>
  <si>
    <t>2 Resoluciones</t>
  </si>
  <si>
    <t xml:space="preserve">Camilo Peña
Nicol Andrade
</t>
  </si>
  <si>
    <t xml:space="preserve">Leonardo Santos </t>
  </si>
  <si>
    <t xml:space="preserve">1 Documento </t>
  </si>
  <si>
    <t>*Pendiente aprobación de política donde se define equipo para la gestión del conocimiento. 
*Plan de gestión del conocimiento y la innovación 2022
*Grupo de Innovación creado como iniciativa del despacho</t>
  </si>
  <si>
    <t xml:space="preserve">La entidad garantiza la atención a la ciudadanía por lo menos 40 horas a la semana </t>
  </si>
  <si>
    <t xml:space="preserve">La entidad cuenta con una dependencia encargada exclusivamente de atención al ciudadano </t>
  </si>
  <si>
    <t xml:space="preserve">La entidad responde las solicitudes de información en un plazo máximo de 10 hábiles después de la recepción </t>
  </si>
  <si>
    <t xml:space="preserve">La entidad responde los derechos de petición en un plazo máximo de 15 días hábiles después de la recepción </t>
  </si>
  <si>
    <t xml:space="preserve">La entidad responde los derechos de petición de consulta en un plazo máximo de 30 días hábiles después de la recepción </t>
  </si>
  <si>
    <t xml:space="preserve">La entidad conoce el número de días hábiles que se demora en promedio la respuesta de una solicitud de información </t>
  </si>
  <si>
    <t xml:space="preserve">En los casos en el que se requiera o en los que el ciudadano desee respuesta física de su solicitud de información, la entidad sólo cobra el costo de reproducción de la información. Ejemplo: costo de las fotocopias o del CD. </t>
  </si>
  <si>
    <t>La realización de trámites por parte de los ciudadanos es sencilla</t>
  </si>
  <si>
    <t xml:space="preserve">La presentación de PQRS por parte de la ciudadanía es sencilla </t>
  </si>
  <si>
    <t xml:space="preserve">La entidad facilita al ciudadano información sobre el estado de su PQRS desde su recepción hasta su respuesta </t>
  </si>
  <si>
    <t>Los funcionarios de la entidad ofrecen un servicio amable y cálido a los ciudadanos, dando respuesta efectiva a sus requerimientos</t>
  </si>
  <si>
    <t xml:space="preserve">La entidad lleva registro de todos los PQRS presentados, sin importar el canal por el que hayan sido allegados por parte de la ciudadanía. Ejemplo: presencial, telefónico, sitio web, correo electrónico etc. </t>
  </si>
  <si>
    <t>La entidad conoce el número de PQRS que recibe mensualmente</t>
  </si>
  <si>
    <t xml:space="preserve">La entidad conoce el número de solicitudes de información y de derechos de petición que recibe mensualmente </t>
  </si>
  <si>
    <t xml:space="preserve">La entidad conoce el tiempo que se ha tomado para responder a cada uno de los PQRS, solicitudes de información y derechos de petición </t>
  </si>
  <si>
    <t xml:space="preserve">La entidad conoce el número de solicitudes de información que ha contestado de manera negativa </t>
  </si>
  <si>
    <t xml:space="preserve">La entidad conoce el número de solicitudes de información que ha contestado de manera negativa por inexistencia de la información solicitada </t>
  </si>
  <si>
    <t>Cuenta en su página Web con formatos para la recepción de peticiones, quejas, reclamos y denuncias</t>
  </si>
  <si>
    <t xml:space="preserve">Los directivos de la entidad tienen en cuenta las necesidades de los ciudadanos usuarios de la entidad para la toma de decisiones </t>
  </si>
  <si>
    <t xml:space="preserve">La entidad caracteriza la población usuaria de sus bienes y servicios </t>
  </si>
  <si>
    <t>Los niveles jerárquicos de la organización permiten fluidez en la comunicación (horizontal y vertical) y agilidad en la toma de decisiones</t>
  </si>
  <si>
    <t>La organización genera alianzas con ciudadanos y organizaciones de la sociedad civil</t>
  </si>
  <si>
    <t xml:space="preserve">La organización desarrolla actividades y espacios de participación ciudadana de forma frecuente y dinámica </t>
  </si>
  <si>
    <t xml:space="preserve">La entidad lleva registro del número de personas que participan en los espacios ciudadanos como los de rendición de cuentas </t>
  </si>
  <si>
    <t>La información que divulga la entidad en su proceso de rendición de cuentas es clara, oportuna, relevante, confiable y de fácil acceso para toda la ciudadanía</t>
  </si>
  <si>
    <t xml:space="preserve">Los ciudadanos participan en la formulación de los planes, proyectos o programas de la entidad </t>
  </si>
  <si>
    <t xml:space="preserve">La entidad permite que todos sus trámites sean realizados por medios electrónicos </t>
  </si>
  <si>
    <t xml:space="preserve">La entidad tiene una buena imagen entre la ciudadanía </t>
  </si>
  <si>
    <t xml:space="preserve">La entidad implementa el Plan Anticorrupción y de Atención al Ciudadano de forma efectiva a su quehacer diario </t>
  </si>
  <si>
    <t>Existe en el sitio web oficial de la Entidad una sección identificada con el nombre de "Transparencia y Acceso a la Información Pública"</t>
  </si>
  <si>
    <t xml:space="preserve">La entidad ha implementado estrategias pedagógicas y comunicativas para reforzar el significado que tiene para los servidores el ejercicio de la función pública y su responsabilidad con la ciudadanía </t>
  </si>
  <si>
    <t>Los directivos demuestran capacidad de observación, análisis, escucha activa y una verdadera política de puertas abiertas</t>
  </si>
  <si>
    <t xml:space="preserve">Toda persona nueva en la entidad recibe una capacitación introductoria antes del inicio de sus actividades </t>
  </si>
  <si>
    <t xml:space="preserve">Hay una transferencia efectiva de conocimientos entre las personas que dejan sus cargos y las nuevas que llegan a desempeñarlos </t>
  </si>
  <si>
    <t xml:space="preserve">Los funcionarios al interior de la entidad consideran la transparencia y el acceso a la información como una herramienta fundamental para mejorar la democracia, la rendición de cuentas, prevenir la corrupción y mejorar la calidad de vida de los ciudadanos  </t>
  </si>
  <si>
    <t>La entidad ha capacitado a sus funcionarios respecto de la Ley de Transparencia y acceso a la información, Ley 1712 de 2014</t>
  </si>
  <si>
    <t>La entidad ha informado a sus usuarios sobre la Ley de Transparencia y acceso a la información, Ley 1712 de 2014</t>
  </si>
  <si>
    <t xml:space="preserve">La entidad ha publicado en su sitio Web de Transparencia y acceso a la información la localización física, sucursales o regionales, horarios y días de atención al público </t>
  </si>
  <si>
    <t>La entidad ha publicado en su sitio Web de Transparencia y acceso a la información la normatividad relacionada con la Entidad</t>
  </si>
  <si>
    <t xml:space="preserve">La entidad ha publicado en su sitio Web de Transparencia y acceso a la información las noticias de la entidad </t>
  </si>
  <si>
    <t xml:space="preserve">La entidad ha publicado en su sitio Web de Transparencia y acceso a la información el calendario de actividades </t>
  </si>
  <si>
    <t>La entidad ha publicado en su sitio Web de Transparencia y acceso a la información la misión, visión, funciones y deberes de la Entidad</t>
  </si>
  <si>
    <t xml:space="preserve">La entidad ha publicado en su sitio Web de Transparencia y acceso a la información el organigrama de la entidad </t>
  </si>
  <si>
    <t xml:space="preserve">La entidad ha publicado en su sitio Web de Transparencia y acceso a la información las ofertas de empleo de la entidad </t>
  </si>
  <si>
    <t>La entidad ha publicado en su sitio Web de Transparencia y acceso a la información las resoluciones, circulares u otro tipo de actos administrativos expedidos por la Entidad</t>
  </si>
  <si>
    <t>La entidad ha publicado en su sitio Web de Transparencia y acceso a la información el presupuesto vigente asignado</t>
  </si>
  <si>
    <t>La entidad ha publicado en su sitio Web de Transparencia y acceso a la información la ejecución presupuestal histórica anual</t>
  </si>
  <si>
    <t xml:space="preserve">La entidad ha publicado en su sitio Web de Transparencia y acceso a la información la información el Plan Anticorrupción </t>
  </si>
  <si>
    <t xml:space="preserve">La entidad ha publicado en su sitio Web de Transparencia y acceso a la información el Plan de Atención al ciudadano </t>
  </si>
  <si>
    <t>La entidad ha publicado en su sitio Web de Transparencia y acceso a la información la información Proyectos de inversión en ejecución (No aplica para empresas industriales y comerciales del Estado y Sociedades de Economía Mixta, según art. 77 Ley 1474 de 2011)</t>
  </si>
  <si>
    <t xml:space="preserve">La entidad ha publicado en su sitio Web de Transparencia y acceso a la información los informes de rendición de cuentas </t>
  </si>
  <si>
    <t>La entidad ha publicado en su sitio Web de Transparencia y acceso a la información los mecanismos para interponer PQRS y denuncias</t>
  </si>
  <si>
    <t xml:space="preserve">La entidad ha publicado en su sitio Web de Transparencia y acceso a la información su plan de compras anual </t>
  </si>
  <si>
    <t>La entidad ha publicado en su sitio Web de Transparencia y acceso a la información el directorio con los cargos, hojas de vida e información de contacto de funcionarios y contratistas</t>
  </si>
  <si>
    <t>La entidad ha publicado en su sitio Web de Transparencia y acceso a la información de las escalas salariales de funcionarios y contratistas</t>
  </si>
  <si>
    <t>La entidad ha publicado en su sitio Web de Transparencia y acceso a la información los informes de empalme</t>
  </si>
  <si>
    <t>La entidad ha publicado en su sitio Web de Transparencia y acceso a la información las respuestas de la entidad a las solicitudes de información</t>
  </si>
  <si>
    <t>La entidad ha publicado en su sitio Web de Transparencia y acceso a la información la oferta de la entidad (Programas, servicios, trámites)</t>
  </si>
  <si>
    <t>La entidad ha publicado en su sitio Web de Transparencia y acceso a la información los costos de la reproducción de la información (Ej. Costo de fotocopias o de CDs etc.)</t>
  </si>
  <si>
    <t>La entidad ha publicado en su sitio Web de Transparencia y acceso a la información los entes de control que vigilan la entidad</t>
  </si>
  <si>
    <t>La entidad ha publicado en su sitio Web de Transparencia y acceso a la información los informes de gestión, evaluación y auditoría</t>
  </si>
  <si>
    <t>La entidad publica su gestión contractual con cargo a recursos públicos en el SECOP</t>
  </si>
  <si>
    <t>La Entidad ha promovido a su interior la Ley de Transparencia y acceso a la Información Pública (Ley 1712 de 2014)</t>
  </si>
  <si>
    <t>La entidad publica sus bases de datos abiertos en el sitio web www.datos.gov.co</t>
  </si>
  <si>
    <t xml:space="preserve">La entidad hace seguimiento a su gestión en el tema de transparencia y acceso a la información pública a través de indicadores que son medidos periódicamente </t>
  </si>
  <si>
    <t>La entidad cuenta con una encuesta de satisfacción del ciudadano sobre Transparencia y acceso a la información en su sitio Web oficial</t>
  </si>
  <si>
    <t>La entidad le asigna un número consecutivo o de radicado a cada una de las PQRS que le son enviadas</t>
  </si>
  <si>
    <t>La entidad tiene una política de seguridad de la información construida, aprobada e implementada</t>
  </si>
  <si>
    <t xml:space="preserve">La entidad tiene la política de seguridad de la información publicada en la sección de Transparencia y acceso a la información de su sitio Web oficial </t>
  </si>
  <si>
    <t xml:space="preserve">La entidad tiene una política de protección de datos personales construida, aprobada e implementada </t>
  </si>
  <si>
    <t xml:space="preserve">La entidad tiene una política de protección de datos personales publicada en la sección de Transparencia y acceso a la información de su sitio Web oficial </t>
  </si>
  <si>
    <t xml:space="preserve">La documentación de los procesos dentro de la entidad facilita el trabajo de sus funcionarios </t>
  </si>
  <si>
    <t xml:space="preserve">El conocimiento de los servidores de la organización adquirido a través de su experiencia es identificado, analizado, clasificado, documentado y difundido  </t>
  </si>
  <si>
    <t xml:space="preserve">La información necesaria para la operación de la entidad está organizada y sistematizada </t>
  </si>
  <si>
    <t xml:space="preserve">La información que maneja la entidad es clara, confiable, es de fácil consulta  y se actualiza de manera constante </t>
  </si>
  <si>
    <t>La gestión documental hace parte de las actividades administrativas, técnicas y de planeación de la Entidad</t>
  </si>
  <si>
    <t>La entidad ha construido, implementado y aprobado por medio de acto administrativo el Índice de Información Reservada y Clasificada de la entidad</t>
  </si>
  <si>
    <t>La entidad ha publicado el Índice de Información Reservada y Clasificada en la sección de Transparencia y acceso a la información pública de su sitio Web oficial</t>
  </si>
  <si>
    <t xml:space="preserve">La entidad ha construido, implementado y aprobado por medio de acto administrativo el Esquema de Publicación de la entidad </t>
  </si>
  <si>
    <t>La entidad ha publicado el Esquema de Publicación de la entidad en la sección de Transparencia y acceso a la información pública de su sitio Web oficial</t>
  </si>
  <si>
    <t>La entidad ha construido, implementado y aprobado por medio de acto administrativo el Registro de Activos de Información de la entidad</t>
  </si>
  <si>
    <t>La entidad ha publicado el Registro de Activos de Información de la entidad en la sección de Transparencia y acceso a la información pública de su sitio Web oficial</t>
  </si>
  <si>
    <t>La entidad ha construido, implementado y aprobado por medio de acto administrativo el Programa de Gestión Documental de la entidad</t>
  </si>
  <si>
    <t>La entidad ha publicado el Programa de Gestión Documental de la entidad en la sección de Transparencia y acceso a la información pública de su sitio Web oficial</t>
  </si>
  <si>
    <t xml:space="preserve">La organización caracteriza a los ciudadanos que son usuarios de sus bienes y servicios con el fin de ajustar y adaptar sus procesos de acuerdo a sus necesidades </t>
  </si>
  <si>
    <t xml:space="preserve">La Entidad traduce los documentos de interés público a lenguas de comunidades indígenas presentes en el país </t>
  </si>
  <si>
    <t>La Entidad cuenta con recursos en su página web para permitir el acceso a la información a la población con discapacidad (ej. videos con lenguaje de señas o con subtítulos)</t>
  </si>
  <si>
    <t>Los espacios físicos de la organización se han adecuado para que sean fácilmente accesibles para personas en condición de discapacidad</t>
  </si>
  <si>
    <t xml:space="preserve">Los funcionarios de la entidad conocen la Ley de Transparencia y acceso a la información pública </t>
  </si>
  <si>
    <t xml:space="preserve">Los funcionarios de la entidad comprenden que el acceso a la información pública es un derecho fundamental que permite el ejercicio de otros derechos fundamentales de los ciudadanos </t>
  </si>
  <si>
    <t>Los funcionarios conocen la existencia de la Secretaría de Transparencia</t>
  </si>
  <si>
    <t xml:space="preserve">Los funcionarios son conscientes de que su compromiso principal es con los ciudadanos </t>
  </si>
  <si>
    <t xml:space="preserve">Los funcionarios son conscientes que la transparencia y el acceso a la información pública son fundamentales para la modernización del Estado </t>
  </si>
  <si>
    <t>https://forms.gle/EJnG3NBVdMnxd4fTA</t>
  </si>
  <si>
    <t>Inducción
Reinducción</t>
  </si>
  <si>
    <t xml:space="preserve">Sensibilización en la jornada de inducción </t>
  </si>
  <si>
    <t>Lineamiento Identificar, clasificar y actualizar el conocimiento tácito de la entidad para la planeación del conocimiento requerido por la entidad. (Gestión del Conocimiento)</t>
  </si>
  <si>
    <t xml:space="preserve">Se encuentra incluido este componente en el plan estrategico de TH 
</t>
  </si>
  <si>
    <t xml:space="preserve">Identificar los trámites que generan mayores costos internos en su ejecución para la entidad </t>
  </si>
  <si>
    <t>Con base en el análisis de todas las variables anteriores priorice el conjunto de trámites a racionalizar en la vigencia</t>
  </si>
  <si>
    <t>La entidad aplica el procedimiento para las peticiones incompletas</t>
  </si>
  <si>
    <t xml:space="preserve">La Oficina de Control Interno vigila que la dependencia de servicio al ciudadano, preste atención al ciudadano de acuerdo con las normas legales vigentes    </t>
  </si>
  <si>
    <t>La    Oficina de Control realiza un informe semestral sobre el cumplimiento de las obligaciones legales por parte de la dependencia de servicio al ciudadano</t>
  </si>
  <si>
    <t xml:space="preserve">Para la caracterización de los grupos de valor y grupo de interés, la entidad: </t>
  </si>
  <si>
    <t xml:space="preserve">La entidad previo al ejercicio de planeación, definió su direccionamiento estratégico teniendo en cuenta los siguientes aspectos:  </t>
  </si>
  <si>
    <t>PIGA, PAI, PGIRP</t>
  </si>
  <si>
    <t>PIGA, PAI</t>
  </si>
  <si>
    <t>Matriz de aspectos e impactos ambientales
Matriz de Riesgos Ambientales</t>
  </si>
  <si>
    <t>Anexo en el manual de contratación - Compras Públicas
Política Ambiental - Resolución156 del 2019</t>
  </si>
  <si>
    <t xml:space="preserve">Estudios previos de los contratos </t>
  </si>
  <si>
    <t>Certificados de aprovechamiento con asociación de recicladores</t>
  </si>
  <si>
    <t xml:space="preserve">Resolución aprobada por Doctrina, pendiente firma del Secretario </t>
  </si>
  <si>
    <t xml:space="preserve">SIGA, procesos automatizados, firmas digitales. 
Equipos de bajo consumo en los estudios previos. </t>
  </si>
  <si>
    <t>Las acciones implementadas para optimizar el consumo de bienes y servicios, la gestión de residuos, el reciclaje y ahorro de agua y energía ¿han sido suficientes y efectivos?</t>
  </si>
  <si>
    <t xml:space="preserve">*Indicador de agua, energía, aprovechamiento de residuos sólidos y consumo de papel (Cumpliendo a corte 30 septiembre). 
*Seguimientos por parte de Secretaría Distrital de Ambiente, Contraloría sin hallazgos 
*Seguimiento en el marco del plan de austeridad 2021 con cumplimiento. </t>
  </si>
  <si>
    <t xml:space="preserve">*Política Ambiental
*Objetivos Ambientales </t>
  </si>
  <si>
    <t>Se realizó fumigación, desinfección, desratización, desinsectación / Edificio Restrepo/ Noviembre</t>
  </si>
  <si>
    <t>Medición de Humedad, Temperatura</t>
  </si>
  <si>
    <t xml:space="preserve">*Indicador de gestión agua, energía, aprovechamiento de residuos sólidos y consumo de papel (Cumpliendo a corte 30 septiembre). 
*Seguimiento a la implementación de la gestión ambiental, cuatrimestralmente por parte del equipo ambiental. 
*Temas prioritarios ambientales se incluyen en MIPG
</t>
  </si>
  <si>
    <t>Victor Murillo
Alejandro Ávila</t>
  </si>
  <si>
    <t>Mantener Resolución 069 de 2016 Secretaría Jurídica Distrital Modificado por la Resolución 024 de 2018 Secretaría Jurídica Distrital</t>
  </si>
  <si>
    <t>La Entidad continua trabajando sobre la misma estructura de fichas establecido en el sistema</t>
  </si>
  <si>
    <t>Decreto 1069 de 2015, Artículo 2.2.4.3.1.2.5. Numeral 2, 4 y 5.
DECRETO DISTRITAL 839 DE 2018/ DECRETO DISTRITAL 480 DE 2018</t>
  </si>
  <si>
    <t>La Entidad continua trabajando bajo los mismos lineamientos</t>
  </si>
  <si>
    <t>Tiempos establecidos en la Resolución 069 de 2016 Secretaría Jurídica Distrital Modificado por la Resolución 024 de 2018 Secretaría Jurídica Distrital</t>
  </si>
  <si>
    <t>La Entidad ya cuenta con un sistema donde se actualiza toda la información relacionada con los procesos y puede ser consultada por cualquier usuario (SIPROJ)</t>
  </si>
  <si>
    <t xml:space="preserve">Actas del Decreto 839 del 2018 Articulo 15.2 
ACTIVIDAD SE REALIZA POR LA DIRECCIÓN DISTRITAL DE GESTIÓN JUDICIAL Y EL SISTEMA DE INFORMACIÓN DE PROCESOS JUDICIALES.  </t>
  </si>
  <si>
    <t xml:space="preserve">La Entidad realiza semestralmente la actividad relacionada en el  Decreto 839 del 2018 Articulo 15.2 </t>
  </si>
  <si>
    <t>Política</t>
  </si>
  <si>
    <t>Se mantiene la herramienta de información SIPROJ</t>
  </si>
  <si>
    <t>No se definen actividades a la fecha; solo se genera en caso de fallos en contra de la entidad</t>
  </si>
  <si>
    <t>Actividad: Revisar para vigencia 2022</t>
  </si>
  <si>
    <t>Identificar trámites de alto impacto y priorizar</t>
  </si>
  <si>
    <t xml:space="preserve">A </t>
  </si>
  <si>
    <t>Inventario del conocimiento</t>
  </si>
  <si>
    <t>1 inventario conocimiento entidad</t>
  </si>
  <si>
    <t>Riesgo identificado</t>
  </si>
  <si>
    <t>Talento Humano</t>
  </si>
  <si>
    <t>Riesgos identificados y/o actualizados</t>
  </si>
  <si>
    <t>Necesidades de conocimiento plasmadas en el PIC</t>
  </si>
  <si>
    <t>Grupo del Conocimiento e Innovación</t>
  </si>
  <si>
    <t>Victor Murillo
Alejandro Avila</t>
  </si>
  <si>
    <t>Realizar seguimiento al Plan de acción de gestión del conocimiento y la innovación</t>
  </si>
  <si>
    <t>Desarrollar al menos un ejercicio de innovación en la Entidad</t>
  </si>
  <si>
    <t>Alejandro Avila</t>
  </si>
  <si>
    <t>Ejercicios de innovación realizados en el grupo de Innovación</t>
  </si>
  <si>
    <t>Evaluación de los ejercicios de innovación</t>
  </si>
  <si>
    <t>1 Capacitación en innovación (grupo de innovación - Grupo Gestor de Calidad)</t>
  </si>
  <si>
    <t>Necesidades de innovación plasmadas en el PIC</t>
  </si>
  <si>
    <t>SJD</t>
  </si>
  <si>
    <t>Evaluación RIC</t>
  </si>
  <si>
    <t>Inventario Operaciones Estadísticas</t>
  </si>
  <si>
    <t>Alejandro Avila
Milena Corzo</t>
  </si>
  <si>
    <t>1 inventario operaciones estadísticas actualizado</t>
  </si>
  <si>
    <t>Tablero de indicadores</t>
  </si>
  <si>
    <t>Tablero de indicadores actualizado</t>
  </si>
  <si>
    <t xml:space="preserve">Procedimiento para la recolección de datos </t>
  </si>
  <si>
    <t>1 Procedimiento o lineamiento establecido</t>
  </si>
  <si>
    <t>PIC</t>
  </si>
  <si>
    <t>Análisis descriptivos, predictivos y prospectivos de los resultados de su gestión a través de los planes de sostenibilidad de la entidad</t>
  </si>
  <si>
    <t>Plan de comunicaciones</t>
  </si>
  <si>
    <t>Juan Gabriel Fernandez</t>
  </si>
  <si>
    <t>1 Plan de comunicaciones y su implementación</t>
  </si>
  <si>
    <t>Jornadas del Conocimiento</t>
  </si>
  <si>
    <t>Jornadas del conocimiento</t>
  </si>
  <si>
    <t>Desarrollo de actividades de cocreación en el Grupo de innovación</t>
  </si>
  <si>
    <t>Participar en espacios de gestión del conocimiento, documentar y comprar experiencias.</t>
  </si>
  <si>
    <t>Documento con memorias de la participación en espacios del conocimiento</t>
  </si>
  <si>
    <t>Participar en diferentes redes y comunidades</t>
  </si>
  <si>
    <t>Generar diferentes alianzas para fomentar soluciones innovadoras</t>
  </si>
  <si>
    <t>Espacios de cooperación para potenciar el conocimiento en la entidad</t>
  </si>
  <si>
    <t>Actualización y remisión de los planes de acción PIGA y PAI de la vigencia 2022</t>
  </si>
  <si>
    <t xml:space="preserve">Profesional de Gestión Ambiental </t>
  </si>
  <si>
    <t xml:space="preserve">Informes trimestrales de aprovechamiento de residuos sólidos (UAESP) </t>
  </si>
  <si>
    <t>Matriz de aspectos e impactos ambientales
Matriz de Riesgos Ambientales actualizada  2022</t>
  </si>
  <si>
    <t>Anexo en el manual de contratación - Compras Públicas</t>
  </si>
  <si>
    <t>Revisiones del componente ambiental realizadas a los procesos de contratación durante la vigencia</t>
  </si>
  <si>
    <t>Contratos suscritos durante la vigencia que evidencian la consideración de criterios ambientales para la adquisición de bienes, servicios y productos.</t>
  </si>
  <si>
    <t>Certificados de aprovechamiento de residuos sólidos emitido por la Asociación de recicladores correspondientes a la sede Edificio Restrepo, donde opera gestión documental.</t>
  </si>
  <si>
    <t>Oficina Asesora de Planeación - Dirección de Gestión Corporativa -
Oficina Tecnologías de la Información y las Comunicaciones</t>
  </si>
  <si>
    <t>Boletín  ambiental semestral</t>
  </si>
  <si>
    <t>Política Ambiental SJD</t>
  </si>
  <si>
    <t xml:space="preserve">Actas de las reuniones del Equipo Ambiental </t>
  </si>
  <si>
    <t>Profesional de Gestión Ambiental</t>
  </si>
  <si>
    <t>Estrategia de participación ciudadana 2022</t>
  </si>
  <si>
    <t>Laura Borda
Víctor Murillo</t>
  </si>
  <si>
    <t>Una (1) Estrategia de participación ciudadana 2022</t>
  </si>
  <si>
    <t>1 jornada de socialización al interior de la Entidad</t>
  </si>
  <si>
    <t>Capacitación por parte del DAFP o SDG</t>
  </si>
  <si>
    <t>1 jornada de capacitación al interior de la Entidad</t>
  </si>
  <si>
    <t>Video sobre la estrategia de participación ciudadana para publicarlo en canales externos e internos de comunicación</t>
  </si>
  <si>
    <t>Estrategia de participación ciudadana 2022
Matriz de participación ciudadana 2022</t>
  </si>
  <si>
    <t>Estrategia de participación ciudadana 2022
Matriz de participación ciudadana 2022
(Dependencia responsable)</t>
  </si>
  <si>
    <t>Soportes de publicación</t>
  </si>
  <si>
    <t xml:space="preserve">1 soporte de publicación </t>
  </si>
  <si>
    <t>Soportes del PAAC - correo electrónico de la OAP, memorando electrónico</t>
  </si>
  <si>
    <t>1 soporte de recolección de información</t>
  </si>
  <si>
    <t>N/A</t>
  </si>
  <si>
    <t xml:space="preserve">Estrategia de participación ciudadana 2022
Matriz de participación ciudadana 2022
(Metodología participativa)
</t>
  </si>
  <si>
    <t>Dependencias responsables - matriz de participación ciudadana 2022</t>
  </si>
  <si>
    <t>1 Informe de sistematización de resultados</t>
  </si>
  <si>
    <t>Formato de reporte 2022</t>
  </si>
  <si>
    <t>1 formato de reporte (resultados)</t>
  </si>
  <si>
    <t>*Informe de resultados de la estrategia de participación ciudadana 2022</t>
  </si>
  <si>
    <t>Estrategia de Rendición de Cuentas 2022.
Informe de sistematización del espacio principal de RdC</t>
  </si>
  <si>
    <t>Una (1) Estrategia de Rendición de Cuentas 2022.
Un (1) informe de sistematización del espacio principal de RdC 2022.</t>
  </si>
  <si>
    <t>Comité Institucional de Gestión y Desempeño</t>
  </si>
  <si>
    <t>Invitación a la Veeduría Distrital a participar del espacio principal de RdC 2022.</t>
  </si>
  <si>
    <t xml:space="preserve">Una (1) Invitación </t>
  </si>
  <si>
    <t>Participación en la Rendición de Cuentas de la Administración Distrital</t>
  </si>
  <si>
    <t xml:space="preserve">En alianza con otra entidad competente y especialista en la política de participación ciudadana y Rendición de Cuentas, se capacitará a servidores y colaboradores de la Entidad de manera virtual. </t>
  </si>
  <si>
    <t>Una (1) capacitación</t>
  </si>
  <si>
    <t>Estrategia de Rendición de Cuentas 2022.</t>
  </si>
  <si>
    <t>Una (1) Estrategia de Rendición de Cuentas 2022.</t>
  </si>
  <si>
    <t>Estrategia de Rendición de Cuentas 2022. (Espacios de interacción virtuales o presenciales de acuerdo con las condiciones).</t>
  </si>
  <si>
    <t>Informe de sistematización 2022</t>
  </si>
  <si>
    <t>Un (1) Informe de sistematización vigencia 2022</t>
  </si>
  <si>
    <t>Formulario de consulta abierta a grupos de valor</t>
  </si>
  <si>
    <t>Un (1) formulario de consulta abierta a grupos de valor</t>
  </si>
  <si>
    <t>Jornadas de socialización del PAAC 2022.
Publicación del PAAC en página web para recibir observaciones.</t>
  </si>
  <si>
    <t>Publicación del PAAC en página web para recibir observaciones a principio del año</t>
  </si>
  <si>
    <t>Estrategia de Rendición de Cuentas 2022 incluida en el PAAC</t>
  </si>
  <si>
    <t>Un (1) Informe de sistematización 2022</t>
  </si>
  <si>
    <t>Formato de reporte de actividades</t>
  </si>
  <si>
    <t>Un (1) Formato de reporte de actividades</t>
  </si>
  <si>
    <t>Divulgación de información permanente: Informes de gestión y resultados trimestrales en los cuales se incluye la información presupuestal.</t>
  </si>
  <si>
    <t>Angie Jara
Nicol Andrade</t>
  </si>
  <si>
    <t>4 Informes de gestión y resultados trimestrales.</t>
  </si>
  <si>
    <t>Divulgación de información permanente: Informes de gestión y resultados trimestrales en los cuales se incluye el avance de cumplimiento en las metas del PDD.</t>
  </si>
  <si>
    <t>Divulgación de información permanente: Informes de gestión y resultados trimestrales.</t>
  </si>
  <si>
    <t>Divulgación de información permanente: Informes de gestión y resultados trimestrales en los cuales se incluye la información contractual</t>
  </si>
  <si>
    <t xml:space="preserve">Un (1) Diálogo Ciudadano </t>
  </si>
  <si>
    <t>Divulgación de información permanente: Informes de gestión y resultados trimestrales en los cuales se incluye impactos en la gestión.</t>
  </si>
  <si>
    <t>Dirección de Gestión Corporativa</t>
  </si>
  <si>
    <t>Socializar información respecto de los proyectos de actos administrativos que son publicados en el Portal LegalBog Participa para comentarios de los grupos de valor.</t>
  </si>
  <si>
    <t>Dirección Distrital de Doctrina y Asuntos Normativos</t>
  </si>
  <si>
    <t>Publicar el informe de sistematización del Diálogo Ciudadano 2022.</t>
  </si>
  <si>
    <t>Un (1) informe de sistematización publicado</t>
  </si>
  <si>
    <t>Publicar informes de gestión y resultados en boletines internos de comunicación.</t>
  </si>
  <si>
    <t>Tres (3) informes de gestión y resultados publicados</t>
  </si>
  <si>
    <t>Realizar la difusión del informe de sistematización de RdC en página web de la Entidad.</t>
  </si>
  <si>
    <t>Caracterización de usuarios inmersa en la estrategia de rendición de cuentas 2022.</t>
  </si>
  <si>
    <t>Se socializará información general sobre el desarrollo del espacio principal de RdC. Convocatoria a participar.</t>
  </si>
  <si>
    <t>Un (1) ejercicio de convocatoria</t>
  </si>
  <si>
    <t>Se convocará a través de correos electrónicos, redes sociales y página web de la Entidad</t>
  </si>
  <si>
    <t>Se socializará información general sobre el desarrollo del espacio principal de RdC a los grupos de valor, a través de la gestión de las dependencias. Se remitirá memorando electrónico solicitando dicho apoyo.</t>
  </si>
  <si>
    <t>Un (1) memorando electrónico elaborado y radicado</t>
  </si>
  <si>
    <t xml:space="preserve">Se diseñarán piezas gráficas con información del / de los evento(s) para ser difundidos en redes sociales, página web, correos internos de comunicación y correos electrónicos. </t>
  </si>
  <si>
    <t>Laura Borda
Víctor Murillo
Juan Gabriel Fernández</t>
  </si>
  <si>
    <t>Por lo menos una (1) pieza gráfica elaborada y difundida.</t>
  </si>
  <si>
    <t>Publicar dos informes de gestión y resultados trimestrales en página web y correo interno de comunicaciones, el cual será insumo clave para el desarrollo del espacio principal de RdC.</t>
  </si>
  <si>
    <t>Dos (2) informes de gestión y resultados publicados</t>
  </si>
  <si>
    <t>Comunicaciones</t>
  </si>
  <si>
    <t>Canal de Youtube con eventos de la Entidad.</t>
  </si>
  <si>
    <t>Se realizarán diálogos focalizados como espacio de interacción con grupos de valor de la Entidad.</t>
  </si>
  <si>
    <t>Dependencias misionales.</t>
  </si>
  <si>
    <t>Por lo menos cuatro (4) diálogos focalizados.</t>
  </si>
  <si>
    <t>Informe de resultados participación ciudadana y rendición de cuentas 2022.</t>
  </si>
  <si>
    <t>Un (1) Informe de resultados participación ciudadana y rendición de cuentas 2022.</t>
  </si>
  <si>
    <t>Esta actividad no se puede definir, dado que se realizarán planes de mejoramiento en caso de así requerirse y con base en los resultados de los espacios de interacción que se lleven a cabo en la vigencia 2022.</t>
  </si>
  <si>
    <t>Formato de asistencia digital para espacios de encuentro con servidores, colaboradores y usuarios externos de la Entidad.</t>
  </si>
  <si>
    <t>Un listado de asistencia implementado</t>
  </si>
  <si>
    <t>Responder a las inquietudes que se deriven del espacio principal de RdC en el término señalado en la norma vigente.</t>
  </si>
  <si>
    <t>Un soporte de las respuestas a los usuarios internos y/o externos de la Entidad.</t>
  </si>
  <si>
    <t>Esta actividad no se puede definir, dado que hasta tanto no se reciba alguna recomendación, no se podrá analizar tal información.</t>
  </si>
  <si>
    <t>Esta actividad no se puede definir. Dependemos de si se reciben o no recomendaciones, sugerencias o solicitudes por parte de usuarios en espacios de interacción. En caso de recibir algunas, se generarán compromisos en la plataforma Colibrí de la Veeduría Distrital.</t>
  </si>
  <si>
    <t>Este informe de seguimiento se realiza por parte de la Oficina de Control Interno</t>
  </si>
  <si>
    <t>Un (1) informe de seguimiento</t>
  </si>
  <si>
    <t>Informe de sistematización 2022
Informe PAAC 2022.</t>
  </si>
  <si>
    <t>Jeison Steven Perdomo Polania</t>
  </si>
  <si>
    <t>Diseñar y aplicar una herramienta que permita la identificación de la apropiación de los valores institucionales por parte de los funcionarios y colaboradores de SJD</t>
  </si>
  <si>
    <t xml:space="preserve">Una herramienta diseñada y aplicada. </t>
  </si>
  <si>
    <t>Realizar campañas comunicacionales para fomentar la cultura de Integridad en los servidores públicos y contratistas de la Secretaría Jurídica Distrital.</t>
  </si>
  <si>
    <t>Diez campañas de comunicación efectuadas</t>
  </si>
  <si>
    <t>Se continuara con la acciones realizadas por el proceso para el cumplimiento de este requisito</t>
  </si>
  <si>
    <t>Desarrollar actividades de sensibilización y apropiación de los valores de la entidad, por parte de los funcionarios y colaboradores de la SJD</t>
  </si>
  <si>
    <t>Cinco actividades de sensibilización y apropiación de los valores ejecutadas</t>
  </si>
  <si>
    <t>Realizar informe de resultados del plan de trabajo de gestión de integridad, donde se incluya el análisis del nivel de apropiación de los valores institucionales.</t>
  </si>
  <si>
    <t xml:space="preserve">Un informe de resultados elaborado </t>
  </si>
  <si>
    <t>Un plan operativo anual del proceso formulado.</t>
  </si>
  <si>
    <t>Agregar en el plan Institucional de Capacitaciones procesos de formación asociados con integridad, ética de lo público o conflicto de intereses.</t>
  </si>
  <si>
    <t>Dos reportes de gestión de conflictos de interés presentados ante el Comité de Gestión y Desempeño</t>
  </si>
  <si>
    <t xml:space="preserve">Una capacitación y/o sensibilización sobre conflictos de interés </t>
  </si>
  <si>
    <t>12 Pieza Publicitarias</t>
  </si>
  <si>
    <t>Realizar seguimiento a la declaración anual de Bienes y Rentas en el aplicativo SIDEAP</t>
  </si>
  <si>
    <t>OCI</t>
  </si>
  <si>
    <t>Agregar en el plan Estratégico del Talento Humano 2020-2023  los indicadores para la evaluación  anual del plan</t>
  </si>
  <si>
    <t>Elaborar el informe de resultados del plan estratégico del talento humano para la vigencia 2022</t>
  </si>
  <si>
    <t>Pedro Alfonso Mejía Sierra</t>
  </si>
  <si>
    <t>Plan de Bienestar e Incentivos 2022</t>
  </si>
  <si>
    <t>1 actividad ejecutada</t>
  </si>
  <si>
    <t>Cheila Alvarado Rojas</t>
  </si>
  <si>
    <t>Documentación de la gestión y tramite para la inclusión de la entidad en el programa Estado Joven</t>
  </si>
  <si>
    <t>6 Piezas de comunicación asociadas al programa servimos</t>
  </si>
  <si>
    <t>De acuerdo con los retiros presentados durante la vigencia 2022 generar informe de estadístico de acuerdo con la información reportada en el formato de Evaluación de Retiro }</t>
  </si>
  <si>
    <t>Encuesta de percepción ciudadana 2022</t>
  </si>
  <si>
    <t>Análisis de resultados Encuesta de Percepción ciudadana 2022</t>
  </si>
  <si>
    <t>Formular el componente 4 Atención a la Ciudadanía del Plan Anticorrupción y de Atención al Ciudadano - PAAC 2023</t>
  </si>
  <si>
    <t xml:space="preserve">Socializar ante el Comité Institucional de Gestión y Desempeño los resultados de la gestión del proceso de Atención a la Ciudadanía </t>
  </si>
  <si>
    <t>Incluir en el procedimiento 2311000-PR-014  de Atención a la Ciudadanía lineamientos para la atención y gestión de peticiones verbales en lenguas nativas, de acuerdo con el decreto 1166 de 2016.</t>
  </si>
  <si>
    <t>Dar cumplimiento a los lineamientos establecidos en el Manual del funcionario del Sistema Distrital para la Gestión de Peticiones Ciudadanas Bogotá te Escucha y el procedimiento 2311000-PR-014 Gestión y Seguimiento a los Requerimientos Presentados por la Ciudadanía.</t>
  </si>
  <si>
    <t>Actualizar la página web de la Secretaría Jurídica Distrital para hacerla accesible a la población en condición de discapacidad visual.</t>
  </si>
  <si>
    <t>Incluir en el Plan Anual de Adquisiciones 2023 el presupuesto para garantizar el acceso real y efectivo de las personas con discapacidad a los servicios que ofrece.</t>
  </si>
  <si>
    <t>Elaborar reporte trimestral de la ejecución del convenio 923-2021.</t>
  </si>
  <si>
    <t>Solicitar a la Secretaría General reporte mensual de Sistema de Atención de Turnos -SAT</t>
  </si>
  <si>
    <t xml:space="preserve">Actualización de la carta del Trato Digno cada vez que se generen cambios que den lugar a ello. </t>
  </si>
  <si>
    <t>Informar a los ciudadanos mediante piezas comunicacionales los mecanismos a través de los cuales pueden hacer seguimiento a sus peticiones.</t>
  </si>
  <si>
    <t>Expedir actos administrativo para decretar el Desistimiento Tácito de las PQRS que así lo requieran en cumplimiento de lo establecido en el procedimiento  2311000-PR-014 Gestión y Seguimiento a los Requerimientos Presentados por la Ciudadanía</t>
  </si>
  <si>
    <t>Publicar en la página web los informes mensuales de gestión de PQRS .</t>
  </si>
  <si>
    <t>Publicar en la página web los informes mensuales de gestión de PQRS que incluyan: 
- Recomendaciones de la entidad sobre los trámites y servicios con mayor número de quejas y reclamos
- Recomendaciones de los particulares dirigidas a mejorar el servicio que preste la entidad
- Recomendaciones de los particulares dirigidas a incentivar la participación en la gestión pública
- Recomendaciones de los particulares dirigidas a racionalizar el empleo de los recursos disponibles</t>
  </si>
  <si>
    <t>Elaborar estadística mensual de la evaluación del desempeño de los servidores en torno al servicio al ciudadano derivadas de la encuesta de satisfacción que aplica IVC.</t>
  </si>
  <si>
    <t>Solicitar la inclusión de temas relacionados con la política de servicio al ciudadano en el Plan Institucional de Capacitación - PIC de la vigencia 2023</t>
  </si>
  <si>
    <t>Una (1) encuesta aplicada</t>
  </si>
  <si>
    <t>Un (1) informe</t>
  </si>
  <si>
    <t>Una  (1) socialización cuatrimestral</t>
  </si>
  <si>
    <t>Un (1) Procedimiento actualizado</t>
  </si>
  <si>
    <t>Un (1) archivo con las estadísticas de las PQRS incompletas tramitadas durante la vigencia 2022</t>
  </si>
  <si>
    <t>Página web actualizada</t>
  </si>
  <si>
    <t>Un (1) Plan Anual de Adquisiciones 2023 (Atención a la Ciudadanía)</t>
  </si>
  <si>
    <t>Cuatro (4) reportes de la ejecución del Convenio 923-2021</t>
  </si>
  <si>
    <t>12 reportes de SAT</t>
  </si>
  <si>
    <t>Carta del trato digno actualizada</t>
  </si>
  <si>
    <t>Dos (2) piezas comunicaciones publicadas en la página web</t>
  </si>
  <si>
    <t>Una (1) actualización del procedimiento 2311000-PR-014 Gestión y Seguimiento a los Requerimientos Presentados por la Ciudadanía</t>
  </si>
  <si>
    <t>12 informes mensuales de PQRS publicados en la página web</t>
  </si>
  <si>
    <t>Un (1) archivo con las estadísticas de la evaluación del desempeño de los servidores en torno al servicio al ciudadano durante la vigencia 2022</t>
  </si>
  <si>
    <t>Una (1) correo electrónico que evidencie la solicitud</t>
  </si>
  <si>
    <t>Se mantiene el PINAR   con la versión actual por tanto no se actualizará en esta vigencia</t>
  </si>
  <si>
    <t xml:space="preserve">Dirección de Gestión Corporativa - Proceso Gestión Documental </t>
  </si>
  <si>
    <t xml:space="preserve">No aplica </t>
  </si>
  <si>
    <t>Incluir actividades de Gestión Documental en POA 2022</t>
  </si>
  <si>
    <t xml:space="preserve">Un (1) POA con actividades de Gestión Documental </t>
  </si>
  <si>
    <t>Se responderá no en el FURAG 2022 toda vez que la entidad no tiene fondos documentales acumulados</t>
  </si>
  <si>
    <t xml:space="preserve">Se seleccionará esta opción en el FURAG 2022, por tanto no aplica acción. </t>
  </si>
  <si>
    <t xml:space="preserve">Se seleccionará esta opción en el FURAG 2022, porque la SJD cuenta con un CCD por tanto no se establecerá una acción. </t>
  </si>
  <si>
    <t xml:space="preserve">Se seleccionará esta opción en el FURAG 2022, porque la SJD cuenta con las TRD por tanto no se establecerá una acción. </t>
  </si>
  <si>
    <t>Tramitar el proceso de convalidación de las Tablas de Retención Documental - TRD ante el Consejo Distrital de Archivos</t>
  </si>
  <si>
    <t>Un (1) Concepto técnico</t>
  </si>
  <si>
    <t xml:space="preserve">Se seleccionará esta opción en el FURAG 2022, porque la SJD cuenta con las TRD publicadas por tanto no se establecerá una acción. </t>
  </si>
  <si>
    <t xml:space="preserve">Se seleccionará esta opción en el FURAG 2022, porque la SJD cuenta con las TRD inscritas en el Registro Único de series documentales por tanto no se establecerá una acción. </t>
  </si>
  <si>
    <t xml:space="preserve">Brindar asistencia técnica a los gestores de las 11 dependencias de la SJD a fin de que elaboren los inventarios documentales de los archivos de gestión. </t>
  </si>
  <si>
    <t>11 evidencias de reunión</t>
  </si>
  <si>
    <t xml:space="preserve">Se seleccionará esta opción en el FURAG 2022, porque se cuenta con los inventarios documentales del Archivo de Central. </t>
  </si>
  <si>
    <t>Establecer plan anual de transferencias documentales primarias vigencia 2022</t>
  </si>
  <si>
    <t>Un (1) plan anual de transferencias documentales primarias vigencia 2022</t>
  </si>
  <si>
    <t>Gestionar el visto bueno y aprobación del Sistema Integrado de Conservación - SIC</t>
  </si>
  <si>
    <t>Un (1) documento del Sistema Integrado de Conservación - SIC con visto bueno y aprobado</t>
  </si>
  <si>
    <t xml:space="preserve">Un (1) documento del Sistema Integrado de Conservación - SIC publicado en la página web </t>
  </si>
  <si>
    <t>Ejecutar el plan especifico de capacitación en gestión documental</t>
  </si>
  <si>
    <t>Dos (2) reportes de ejecución del plan especifico de capacitación en gestión documental</t>
  </si>
  <si>
    <t>Ejecutar las actividades definidas en el Programa de Saneamiento Ambiental</t>
  </si>
  <si>
    <t>Dos (2) informes de ejecución del Programa de Saneamiento Ambiental</t>
  </si>
  <si>
    <t>Ejecutar las actividades definidas en el Programa de Monitoreo de Condiciones Ambientales</t>
  </si>
  <si>
    <t>Elaborar el plan de Trabajo de Almacenamiento y Re almacenamiento</t>
  </si>
  <si>
    <t>Un (1) plan de trabajo de almacenamiento y Re almacenamiento</t>
  </si>
  <si>
    <t>Ejecutar el plan de Trabajo de Almacenamiento y Re almacenamiento</t>
  </si>
  <si>
    <t xml:space="preserve">Un (1) informe de ejecución del plan de trabajo de almacenamiento y Re almacenamiento
</t>
  </si>
  <si>
    <t>Actualizar el Programa Prevención de Emergencias y Atención de Desastres en Archivos</t>
  </si>
  <si>
    <t>Un (1) Programa Prevención de Emergencias y Atención de Desastres en Archivos actualizado</t>
  </si>
  <si>
    <t>Ejecutar las actividades definidas en el Programa Prevención de Emergencias y Atención de Desastres en Archivos</t>
  </si>
  <si>
    <t>Un (1) informe de ejecución del Programa Prevención de Emergencias y Atención de Desastres en Archivos actualizado</t>
  </si>
  <si>
    <t xml:space="preserve">Realizar la revisión de los formatos asociados al proceso de Gestión Documental y hacer la actualización de aquellos que así lo requieran. </t>
  </si>
  <si>
    <t xml:space="preserve">Dos (2) reportes de revisión y actualización de los formatos asociados al proceso de Gestión Documental </t>
  </si>
  <si>
    <t xml:space="preserve">Incluir en el procedimiento 2311000-PR-013 COMUNICACIÓN, NOTIFICACIÓN Y/O PUBLICACIÓN DE ACTOS
ADMINISTRATIVOS que se debe numerar cada tipo de acto administrativo con un consecutivo único </t>
  </si>
  <si>
    <t>Un (1) procedimiento actualizado</t>
  </si>
  <si>
    <t>Se seleccionará esta opción en el FURAG 2022, teniendo en cuenta que este lineamiento esta definido en el procedimiento 2311520-PR-024 y adicional a ello el aplicativo SIGA evidencia el control unificado de registro y radicación</t>
  </si>
  <si>
    <t>Se seleccionará esta opción en el FURAG 2022, porque  la entidad no maneja ningún tipo de archivos de derechos humanos, memoria histórica y conflicto armado.</t>
  </si>
  <si>
    <t xml:space="preserve">Incluir en el Sistema Integrado de Gestión el procedimiento para la creación y/o conformación de expedientes electrónicos </t>
  </si>
  <si>
    <t xml:space="preserve">Un (1) procedimiento para la creación y/o conformación de expedientes electrónicos </t>
  </si>
  <si>
    <t xml:space="preserve">Elaborar informe de la implementación del procedimiento para la creación y/o conformación de expedientes electrónicos </t>
  </si>
  <si>
    <t xml:space="preserve">Dos (2) informes de la implementación del procedimiento para la creación y/o conformación de expedientes electrónicos </t>
  </si>
  <si>
    <t>Se seleccionará esta opción en el FURAG 2022, ya que esto se sustenta con lo definido en los procedimientos 2311520-PR-073 Reproducción copias de comunicaciones oficiales, 2311520-PR-087 Préstamo y Consulta de Documentos, 2311000-PR-014 Gestión y Seguimiento a los Requerimientos Presentados por la Ciudadanía. Adicional a ellos desde otras dependencias pueden sustentarlo, ejemplo Régimen Legal</t>
  </si>
  <si>
    <t>Se seleccionará esta opción en el FURAG 2022, ya que esto se sustenta con la planta de personal Profesional Especializado código 222 grado 21 de la Dirección de Gestión Corporativa, adicional con los contratos de prestación de servicios que cumplan con el perfil</t>
  </si>
  <si>
    <t xml:space="preserve">Suscribir contrato de arrendamiento para garantizar los espacios  para el funcionamiento de sus archivos </t>
  </si>
  <si>
    <t xml:space="preserve">Un (1) contrato de arrendamiento </t>
  </si>
  <si>
    <t>Solicitar la inclusión en el presupuesto de funcionamiento y/o en los proyectos de inversión de rubros para Instrumentos archivísticos
Custodia y administración
Infraestructura física
Infraestructura tecnológica
Talento humano destinado a la gestión documental</t>
  </si>
  <si>
    <t xml:space="preserve">Un (1) memorando con las necesidades de presupuesto de Gestión Documental </t>
  </si>
  <si>
    <t>Efectuar visitas de seguimiento a las 11 dependencias de la SJD a fin de verificar el proceso de organización documental</t>
  </si>
  <si>
    <t>11 actas de visita de seguimiento a las dependencias de la SJD</t>
  </si>
  <si>
    <t xml:space="preserve">Realizar capacitación sobre entrega de los archivos con inventario documental por culminación de obligaciones contractuales o desvinculación </t>
  </si>
  <si>
    <t xml:space="preserve">Dos (2) capacitaciones  sobre entrega de los archivos con inventario documental por culminación de obligaciones contractuales o desvinculación </t>
  </si>
  <si>
    <t xml:space="preserve">Elaborar de forma mensual estadística de prestamos y devoluciones de documentos </t>
  </si>
  <si>
    <t xml:space="preserve">11 reportes estadísticos prestamos y devoluciones de documentos </t>
  </si>
  <si>
    <t xml:space="preserve">Solicitar al Archivo General de la Nación y al Archivo de Bogotá concepto técnico frente a la aplicación de los tiempos de  retención en cada fase del ciclo vital de acuerdo a las particularidades de la SJD. </t>
  </si>
  <si>
    <t xml:space="preserve">Un (1) concepto técnico </t>
  </si>
  <si>
    <t>Elaborar diagnostico integral de archivo con corte a noviembre 2022</t>
  </si>
  <si>
    <t>Un (1) diagnostico integral de archivo con corte a noviembre 2022</t>
  </si>
  <si>
    <t xml:space="preserve">Implementar SIGA como SGDEA para las serie documental contratos </t>
  </si>
  <si>
    <t>Un (1) informe de implementación de expedientes electrónicos serie documental contratos</t>
  </si>
  <si>
    <t xml:space="preserve">Se seleccionará esta opción en el FURAG 2022, ya que la entidad cuenta con modelo de requisitos de gestión de documentos electrónicos publicado en su página web </t>
  </si>
  <si>
    <t xml:space="preserve">Incluir en el Sistema Integrado de Gestión el procedimiento de digitalización de documentos </t>
  </si>
  <si>
    <t>Un (1) procedimiento de digitalización de documentos</t>
  </si>
  <si>
    <t xml:space="preserve">Elaborar un diagnostico para determinar las necesidades frente a la digitalización de documentos con fines probatorios. </t>
  </si>
  <si>
    <t xml:space="preserve">Un (1) Diagnóstico de necesidades de digitalización de documentos con fines probatorios </t>
  </si>
  <si>
    <t xml:space="preserve">Elaborar plan para la digitalización de documentos con disposición final conservación total y selección. </t>
  </si>
  <si>
    <t>Un (1) plan de digitalización con fines de preservación y copias de seguridad</t>
  </si>
  <si>
    <t>Elaborar informe de implementación del PGD con corte a la vigencia 2021</t>
  </si>
  <si>
    <t>Un (1) informe de la implementación del PGD con corte a la vigencia 2021</t>
  </si>
  <si>
    <t>LINEAMIENTO</t>
  </si>
  <si>
    <t>Elaborar la Estrategia de participación ciudadana 2022</t>
  </si>
  <si>
    <t>Comités MIPG, Metas
Página web</t>
  </si>
  <si>
    <t>Contratos OAP
Tablero de Control</t>
  </si>
  <si>
    <t>Tablero de Indicadores
Página web
https://www.secretariajuridica.gov.co/transparencia/4_planeacion_presupuesto_e_informes?field_4_planeacion_presupuesto_e_target_id=156&amp;field_fecha_de_emision_document_value=8
Comités MIPG, Directivo
Mesas de Trabajo a inicio de año</t>
  </si>
  <si>
    <t>Definir indicadores para medir la eficiencia y eficacia del sistema de gestión de seguridad y privacidad de la información (MSPI) de la entidad, aprobarlos mediante el comité de gestión y desempeño institucional, implementarlos y actualizarlos mediante un proceso de mejora continua.</t>
  </si>
  <si>
    <t>Dar a conocer a los grupos de valor los beneficios que obtuvieron por efecto de la racionalización, mediante las acciones de racionalización de trámites /otros procedimientos administrativos implementados por la entidad.</t>
  </si>
  <si>
    <t>Evaluar los resultados del uso de los documentos de la entidad traducidos a lenguaje claro.</t>
  </si>
  <si>
    <t>Hacer seguimiento a la participación ciudadana siendo este un componente del Plan Anticorrupción y de Atención al Ciudadano de la entidad.</t>
  </si>
  <si>
    <t>Se definieron los indicadores y se aprobaron en Comité MIPG Septiembre</t>
  </si>
  <si>
    <t>Se realiza seguimiento por parte de la OCI a su cumplimiento y por parte de OAP a su implementación</t>
  </si>
  <si>
    <t>Medición en el SMART con las acciones de intervención a aquellos que no se han cumplido al 100%</t>
  </si>
  <si>
    <t>na</t>
  </si>
  <si>
    <t>x</t>
  </si>
  <si>
    <t>FOR01</t>
  </si>
  <si>
    <t>La planta de personal de la entidad (o documento que contempla los empleos de la entidad)</t>
  </si>
  <si>
    <t>FOR02</t>
  </si>
  <si>
    <t>Los perfiles de los empleos definidos en el manual de funciones contemplan:</t>
  </si>
  <si>
    <t>FOR03</t>
  </si>
  <si>
    <t>¿El manual de funciones vigente en la entidad se ajustó de acuerdo con el Decreto 815 de 2018?</t>
  </si>
  <si>
    <t>FOR05</t>
  </si>
  <si>
    <t>¿Cuáles son los tipos de estructura organizacional establecidos por la entidad?</t>
  </si>
  <si>
    <t>FOR25</t>
  </si>
  <si>
    <t>¿Cuáles son las fuentes de financiación de la planta de personal de la entidad?</t>
  </si>
  <si>
    <t>FOR07</t>
  </si>
  <si>
    <t>La estructura organizacional de la entidad facilita:</t>
  </si>
  <si>
    <t>FOR08</t>
  </si>
  <si>
    <t>El estado actual de implementación del modelo de operación por procesos de la entidad es:</t>
  </si>
  <si>
    <t>FOR09</t>
  </si>
  <si>
    <t>¿Cuántas modificaciones realizó al modelo de operación por procesos en cada uno de los últimos cinco años?</t>
  </si>
  <si>
    <t>FOR10</t>
  </si>
  <si>
    <t>La documentación de los procesos de la entidad incluye:</t>
  </si>
  <si>
    <t>FOR11</t>
  </si>
  <si>
    <t>¿Se han racionalizado los procesos y procedimientos durante los últimos 5 años?</t>
  </si>
  <si>
    <t>FOR12</t>
  </si>
  <si>
    <t>La entidad mejora sus procesos y procedimientos a partir de:</t>
  </si>
  <si>
    <t>FOR13</t>
  </si>
  <si>
    <t>Los bienes y servicios contratados por la entidad:</t>
  </si>
  <si>
    <t>FOR14</t>
  </si>
  <si>
    <t>Para la adecuada gestión de los bienes y servicios de apoyo la entidad:</t>
  </si>
  <si>
    <t>FOR15</t>
  </si>
  <si>
    <t>¿La entidad dentro de sus políticas de seguridad y salud en el trabajo, toma en cuenta la prevención de riesgos laborales asociados al uso y mantenimiento de bienes y espacios físicos?</t>
  </si>
  <si>
    <t>FOR16</t>
  </si>
  <si>
    <t>Al ingresar los bienes de carácter devolutivo a la entidad estos:</t>
  </si>
  <si>
    <t>Con relación a los bienes de carácter devolutivo que agotan su vida útil, la entidad:</t>
  </si>
  <si>
    <t>FOR19</t>
  </si>
  <si>
    <t>Con respecto al inventario de bienes de la entidad:</t>
  </si>
  <si>
    <t>FOR20</t>
  </si>
  <si>
    <t>¿La entidad cuenta con un plan de mantenimiento para asegurar el óptimo funcionamiento de la infraestructura física y de los equipos?</t>
  </si>
  <si>
    <t>FOR21</t>
  </si>
  <si>
    <t>El plan de mantenimiento preventivo de las instalaciones físicas y de los equipos de la entidad cuenta con:</t>
  </si>
  <si>
    <t>¿La entidad cuenta con una política ambiental?</t>
  </si>
  <si>
    <t>La entidad en compromiso con el medio ambiente:</t>
  </si>
  <si>
    <t xml:space="preserve">Cuenta con la identificación clara del número de empleos, el nivel al que pertenece (directivo, asesor, profesional, asistencial u otro), su denominación, su código y grado salarial, con base en el Sistema de Nomenclatura y Clasificación de Empleos que le aplica </t>
  </si>
  <si>
    <t>Establece los empleos suficientes para cumplir con los planes y proyectos</t>
  </si>
  <si>
    <t>Define los perfiles de los empleos teniendo en cuenta la misión, los planes, programas y proyectos</t>
  </si>
  <si>
    <t>Contempla los niveles jerárquicos ajustados a la estructura organizacional para una fácil asignación de responsabilidades</t>
  </si>
  <si>
    <t>La identificación del empleo de acuerdo con la planta de personal de la entidad (denominación, código y grado salarial)</t>
  </si>
  <si>
    <t>Las profesiones, artes u oficios que responden al desempeño de las funciones del empleo</t>
  </si>
  <si>
    <t>La experiencia específica o relacionada que responda al desempeño de las funciones del empleo</t>
  </si>
  <si>
    <t>Las competencias comportamentales requeridas para el desempeño de las funciones del empleo</t>
  </si>
  <si>
    <t>Está en proceso de ajuste</t>
  </si>
  <si>
    <t>No se tenía conocimiento de la norma</t>
  </si>
  <si>
    <t>Unidades de negocio</t>
  </si>
  <si>
    <t>Territorial o geográfica</t>
  </si>
  <si>
    <t>Matricial o por proyectos</t>
  </si>
  <si>
    <t>Funcional o jerárquica</t>
  </si>
  <si>
    <t>Planta de personal temporal</t>
  </si>
  <si>
    <t>Planta de personal global</t>
  </si>
  <si>
    <t>Planta de personal estructural</t>
  </si>
  <si>
    <t>Planta de personal estructural o global por presupuesto de gasto de funcionamiento</t>
  </si>
  <si>
    <t>El trabajo por procesos</t>
  </si>
  <si>
    <t>La toma de decisiones oportuna</t>
  </si>
  <si>
    <t>El flujo de la información interna</t>
  </si>
  <si>
    <t>Claridad en la asignación de responsabilidades</t>
  </si>
  <si>
    <t xml:space="preserve">Implementado, formalizado y en actualización </t>
  </si>
  <si>
    <t>En implementación y formalizado</t>
  </si>
  <si>
    <t>En implementación, pero sin formalizar</t>
  </si>
  <si>
    <t>En diseño y sin implementar</t>
  </si>
  <si>
    <t>2017:</t>
  </si>
  <si>
    <t>2018:</t>
  </si>
  <si>
    <t>2019:</t>
  </si>
  <si>
    <t>2020:</t>
  </si>
  <si>
    <t>Objetivo</t>
  </si>
  <si>
    <t>Alcance</t>
  </si>
  <si>
    <t>Responsables</t>
  </si>
  <si>
    <t>Actividades</t>
  </si>
  <si>
    <t>Indicadores</t>
  </si>
  <si>
    <t>Riesgos</t>
  </si>
  <si>
    <t>Controles</t>
  </si>
  <si>
    <t>Parcialmente, y cuenta con las evidencias:</t>
  </si>
  <si>
    <t>Sugerencias, expectativas, quejas, peticiones, reclamos o denuncias por parte de la ciudadanía</t>
  </si>
  <si>
    <t>Permiten responder adecuadamente a los planes, programas, proyectos, y metas definidas por la entidad</t>
  </si>
  <si>
    <t>Tienen correspondencia con el Plan Anual de Adquisiciones y Servicios, definido en la planeación institucional</t>
  </si>
  <si>
    <t>Dispone de espacios de trabajo adecuados a las necesidades de los diferentes procesos y áreas de trabajo de la organización</t>
  </si>
  <si>
    <t>Elabora planes para la adecuación y mantenimiento de los edificios, sedes y espacios físicos</t>
  </si>
  <si>
    <t>Dispone de bienes, por ejemplo, impresoras, las salas de reuniones adecuados a las necesidades de los diferentes procesos y áreas de trabajo</t>
  </si>
  <si>
    <t>Cuenta con un sistema o mecanismo de mantenimiento, tanto preventivo como correctivo, para los bienes que así lo requieren</t>
  </si>
  <si>
    <t>Para los bienes con periodos de obsolescencia y renovación, hace un uso eficiente de los mismos</t>
  </si>
  <si>
    <t>Ha adoptado acciones para optimizar el consumo de bienes y servicios, la gestión de residuos, reciclaje y ahorro de agua y energía</t>
  </si>
  <si>
    <t>Ha adoptado acciones o planes para optimizar el uso de vehículos institucionales</t>
  </si>
  <si>
    <t>Son verificados de acuerdo a las especificaciones técnicas requeridas</t>
  </si>
  <si>
    <t>Se ingresan de manera inmediata a los inventarios de la entidad, cuando estos tienen el carácter de devolutivos.</t>
  </si>
  <si>
    <t>Se identifican (plaquetean) antes de entregarse al servicio</t>
  </si>
  <si>
    <t>Se reportan a la compañía de seguros para su ingreso a la póliza de la entidad</t>
  </si>
  <si>
    <t>Se entregan al área que lo requirió, asignándole un responsable en el inventario</t>
  </si>
  <si>
    <t>No realiza ninguna acción</t>
  </si>
  <si>
    <t>Cuenta y aplica un procedimiento para darlos de baja de sus inventarios</t>
  </si>
  <si>
    <t>Se actualizan los inventarios teniendo en cuenta la baja de los bienes</t>
  </si>
  <si>
    <t>Hay un responsable para su elaboración y actualización</t>
  </si>
  <si>
    <t>Se revisa periódicamente</t>
  </si>
  <si>
    <t>Coincide en su totalidad con lo registrado en la contabilidad</t>
  </si>
  <si>
    <t>No se ha elaborado</t>
  </si>
  <si>
    <t>Recursos presupuestales para su ejecución</t>
  </si>
  <si>
    <t>Responsables de efectuar el mantenimiento</t>
  </si>
  <si>
    <t>Periodicidad del mantenimiento</t>
  </si>
  <si>
    <t>Fechas de ejecución del mantenimiento</t>
  </si>
  <si>
    <t>Promueve el uso racional de los recursos naturales</t>
  </si>
  <si>
    <t>Desarrolla acciones de reciclaje</t>
  </si>
  <si>
    <t>Identifica los riesgos de contaminación ambiental</t>
  </si>
  <si>
    <t>Cuenta con política para el uso de bienes con material reciclado</t>
  </si>
  <si>
    <t>Promueve el no uso de elementos contaminantes al medio ambiente</t>
  </si>
  <si>
    <t>Adquiere bienes amigables con el medio ambiente</t>
  </si>
  <si>
    <t>POLÍTICA DE FORTALECIMIENTO ORGANIZACIONAL Y SIMPLIFICACIÓN DE PROCESOS</t>
  </si>
  <si>
    <t>Decreto 1069 de 2015, Artículo 2.2.4.3.1.2.7
Decreto 1069 de 2015, Capítulo 4
Artículo. 2.2.3.4.1.13</t>
  </si>
  <si>
    <t xml:space="preserve">Dentro de los temas que se trataron en el Comité MIPG, la entidad tiene en cuenta el mapa de riesgos de corrupción </t>
  </si>
  <si>
    <t>Acta de Comité</t>
  </si>
  <si>
    <t>Maritza Ortega
Victor Murillo</t>
  </si>
  <si>
    <t>Publicar el PAAC vigencia 2022 y los seguimientos en la página web</t>
  </si>
  <si>
    <t>Maritza Ortega
Milena Corzo</t>
  </si>
  <si>
    <t>Registro de Publicación web</t>
  </si>
  <si>
    <t>Publicar el Mapa de riesgos de corrupción en la página web</t>
  </si>
  <si>
    <t>Martiza Ortega</t>
  </si>
  <si>
    <t>Realizar los monitoreos de los riesgos de manera cuatrimestral</t>
  </si>
  <si>
    <t>Informe Monitoreo Institucional
Informe OCI</t>
  </si>
  <si>
    <t xml:space="preserve">En los monitoreos realizados no se identificó la materialización de ningún riesgo 
No se identifican actividades, </t>
  </si>
  <si>
    <t xml:space="preserve">Vincular en el PAAC del 2022 las observaciones de la OCI </t>
  </si>
  <si>
    <t xml:space="preserve">Maritza Ortega </t>
  </si>
  <si>
    <t>PAAC Actualizado</t>
  </si>
  <si>
    <t>Mantener el tablero de indicadores actualizado y socializarlo en la página web</t>
  </si>
  <si>
    <t>Jenny Rocío Gómez Gualdrón</t>
  </si>
  <si>
    <t>Tablero de Indicadores actualizado y publicado</t>
  </si>
  <si>
    <t>Tablero de control de indicadores
HV indicadores actualizados
Actas de Comité MIPG, Directivo</t>
  </si>
  <si>
    <t>¿Los informes de seguimiento a la gestión de los planes se utilizaron para la toma de decisiones?</t>
  </si>
  <si>
    <t>Jenny Rocío Gómez Gualdrón
Angie Jara</t>
  </si>
  <si>
    <t>Actas de Comité MIPG</t>
  </si>
  <si>
    <t>Matriz de riesgos de gestión y corrupción</t>
  </si>
  <si>
    <t>No se definen actividades adicionales</t>
  </si>
  <si>
    <t>POA 2021 con todas las metas cumplidas</t>
  </si>
  <si>
    <t>Informe OCI</t>
  </si>
  <si>
    <t>Milena Corzo</t>
  </si>
  <si>
    <t>Programa de Monitoreo de Condiciones Ambientales</t>
  </si>
  <si>
    <t>Plan de Trabajo de Almacenamiento y Re almacenamiento</t>
  </si>
  <si>
    <t>Programa Prevención de Emergencias y Atención de Desastres en Archivos</t>
  </si>
  <si>
    <t xml:space="preserve">Inventarios documentales Archivos de Gestión </t>
  </si>
  <si>
    <t>Acta de comité  Institucional de Gestión y Desempeño
Acta de comité # 8 Comité Institucional de Gestión y Desempeño</t>
  </si>
  <si>
    <t>Constancia Gestión Corporativa (paz y salvo)</t>
  </si>
  <si>
    <t>Formato de préstamo</t>
  </si>
  <si>
    <t>Modelo de requisitos de gestión de documentos electrónicos</t>
  </si>
  <si>
    <t xml:space="preserve"> Dirección de Gestión Corporativa -Atención a la Ciudadanía</t>
  </si>
  <si>
    <t>Dirección de Gestión Corporativa -Atención a la Ciudadanía</t>
  </si>
  <si>
    <t>Oficina de TICS</t>
  </si>
  <si>
    <t>Dirección de IVC - Dirección de Gestión Corporativa -Atención a la Ciudadanía</t>
  </si>
  <si>
    <t>Oficina de Tecnologías de la Información</t>
  </si>
  <si>
    <t>Oficina de Tecnologías de la Información
Dirección de Gestión Corporativa - Atención a la Ciudadanía</t>
  </si>
  <si>
    <t>TIC</t>
  </si>
  <si>
    <t>Corporativa 
TIC</t>
  </si>
  <si>
    <t>Alejandro ávila
Jhon</t>
  </si>
  <si>
    <t>María del Pilar Romero</t>
  </si>
  <si>
    <t>Álejandro Ávila</t>
  </si>
  <si>
    <t>No requiere actividad</t>
  </si>
  <si>
    <t>PIGA y PAI</t>
  </si>
  <si>
    <t xml:space="preserve">Informes </t>
  </si>
  <si>
    <t>Matrices</t>
  </si>
  <si>
    <t>Anexo</t>
  </si>
  <si>
    <t>Revisiones</t>
  </si>
  <si>
    <t>Contratos</t>
  </si>
  <si>
    <t>Certificados</t>
  </si>
  <si>
    <t>Resolución</t>
  </si>
  <si>
    <t>Boletín</t>
  </si>
  <si>
    <t>Matrices
Contexto</t>
  </si>
  <si>
    <t>Actas de reunión</t>
  </si>
  <si>
    <t>3.5</t>
  </si>
  <si>
    <t>Aprovechamiento de los conjuntos de datos abiertos por parte de los ciudadanos: Una vez por semestre, realizar ejercicios de aprovechamiento de datos abiertos que contribuyan a mejorar productos o servicios, fortalecer la rendición de cuentas, mejorar la participación ciudadana y fomentar la innovación pública por parte de la entidad y del Distrito en general.</t>
  </si>
  <si>
    <t>4.1</t>
  </si>
  <si>
    <t>Causas ciudadanas: Trimestralmente, todas las entidades del Distrito deben realizar una jornada de trabajo con la ciudadanía, de manera directa y a través de las instancias ciudadanas o grupos de interés existentes, para informarles sobre esta estrategia y propiciar su utilización en el módulo "Bogotá participa" de la plataforma de Gobierno Abierto de Bogotá.</t>
  </si>
  <si>
    <t>Causas ciudadanas: Además, deben desarrollar los planes de trabajo de las causas que obtengan los apoyos ciudadanos requeridos, conforme a la reglamentación que se expida por parte de la Secretaria Distrital de Gobierno, en un plazo máximo de un mes (1) y, dependiendo de la complejidad de la solicitud, ampliarlo hasta por dos (2) meses.</t>
  </si>
  <si>
    <t>Recomendaciones para realizar el proceso de apropiación y aprovechamiento de las TIC en el desarrollo de actividades de gobierno abierto: A partir de la fecha, todas las entidades distritales y locales deben gestionar eficientemente sus comunidades en redes sociales y propiciar un diálogo en doble vía en tiempo real. Además, incluir indicadores claves de desempeño (KPI) para medir el grado y calidad de las interacciones con los ciudadanos y ciudadanas.</t>
  </si>
  <si>
    <t>Recomendaciones para realizar el proceso de apropiación y aprovechamiento de las TIC en el desarrollo de actividades de gobierno abierto: La convocatoria de todas las entidades a cualquier evento con la ciudadanía debe contar con mecanismos y herramientas digitales de interacción ciudadana antes, durante y después de la actividad, con el fin de garantizar la participación directa de las personas y la respuesta institucional a sus propuestas, peticiones y preguntas.</t>
  </si>
  <si>
    <t>Recomendaciones para realizar el proceso de apropiación y aprovechamiento de las TIC en el desarrollo de actividades de gobierno abierto: Las entidades distritales deben disponer de mecanismos incluyentes y democráticos, para garantizar la participación y atención de personas en condición de discapacidad, adulto mayor y población rural en las actividades de Gobierno Abierto de Bogotá.</t>
  </si>
  <si>
    <t>HABILITADORES / PROPÓSITOS</t>
  </si>
  <si>
    <t>ÍTEM</t>
  </si>
  <si>
    <t>Con respecto al Plan Estratégico de Tecnologías de la Información (PETI) para esta vigencia, la entidad: -Lo formuló, está aprobado y se ha integrado al plan de acción anual</t>
  </si>
  <si>
    <t>https://intranet.secretariajuridica.gov.co/transparencia/planeacion/politicas-lineamientos-y-manuales/plan-estrat%C3%A9gico-las-tecnolog%C3%ADas-la-1</t>
  </si>
  <si>
    <t>El Plan Estratégico de Tecnologías de la Información (PETI) incluye: A. El portafolio o mapa de ruta de los proyectos</t>
  </si>
  <si>
    <t>El Plan Estratégico de Tecnologías de la Información (PETI) incluye: B. La proyección del presupuesto</t>
  </si>
  <si>
    <t>El Plan Estratégico de Tecnologías de la Información (PETI) incluye: C. El entendimiento estratégico</t>
  </si>
  <si>
    <t>El Plan Estratégico de Tecnologías de la Información (PETI) incluye: D. El análisis de la situación actual</t>
  </si>
  <si>
    <t>El Plan Estratégico de Tecnologías de la Información (PETI) incluye: E. El plan de comunicaciones del PETI</t>
  </si>
  <si>
    <t>El Plan Estratégico de Tecnologías de la Información (PETI) incluye: F. Tablero de indicadores para el seguimiento y control</t>
  </si>
  <si>
    <t>El Plan Estratégico de Tecnologías de la Información (PETI) incluye: G. Definición de la situación objetivo y modelo de gestión de TI</t>
  </si>
  <si>
    <t>Para la gestión de tecnologías de la información (TI), la entidad cuenta con: A. Un esquema de soporte con niveles de atención (primer, segundo y tercer nivel) a través de un punto único de contacto y soportado por una herramienta tecnológica, tipo mesa de servicio que incluya al menos la gestión de problemas, incidentes, requerimientos, cambios, disponibilidad y conocimiento</t>
  </si>
  <si>
    <t xml:space="preserve">http://10.54.80.101/glpi/
	2310200-PR-115	Gestión de Disponibilidad
2310200-PR-116	Gestión de Problemas
</t>
  </si>
  <si>
    <t>Para la gestión de tecnologías de la información (TI), la entidad cuenta con: B. Un proceso para atender los incidentes y requerimientos de soporte de los servicios de TI, tipo mesa de ayuda</t>
  </si>
  <si>
    <t xml:space="preserve">2310200-MA-015	Manual de Gestión de Incidentes de Seguridad de la Información </t>
  </si>
  <si>
    <t>Para la gestión de tecnologías de la información (TI), la entidad cuenta con: C. Catálogo de servicios de TI actualizado</t>
  </si>
  <si>
    <t>https://docs.google.com/spreadsheets/d/1epJmua2EMDE2rkneWS6AkPqMeBsDIMOz/edit?usp=sharing&amp;ouid=114732205149237765334&amp;rtpof=true&amp;sd=true</t>
  </si>
  <si>
    <t>Para la gestión de tecnologías de la información (TI), la entidad cuenta con: D. Acuerdos de Nivel de Servicios (SLA por sus siglas en inglés) con terceros y Acuerdos de Niveles de Operación (OLA por sus siglas en inglés)</t>
  </si>
  <si>
    <t>2310200-GS-003	Acuerdo de Niveles de Servicios ANS</t>
  </si>
  <si>
    <t>Señale los aspectos incorporados en el esquema de gobierno de tecnologías de la información (TI) de la entidad: A. Políticas de TI definidas</t>
  </si>
  <si>
    <t>Señale los aspectos incorporados en el esquema de gobierno de tecnologías de la información (TI) de la entidad: C. Instancias o grupos de decisión de TI definidas</t>
  </si>
  <si>
    <t>comité mipg</t>
  </si>
  <si>
    <t>Señale los aspectos incorporados en el esquema de gobierno de tecnologías de la información (TI) de la entidad: D. Estructura organizacional del área de TI</t>
  </si>
  <si>
    <t>Señale los aspectos incorporados en el esquema de gobierno de tecnologías de la información (TI) de la entidad: E. Indicadores para medir el desempeño de la gestión de TI</t>
  </si>
  <si>
    <t>Para la optimización de las compras de tecnologías de información (TI), la entidad: A. Utilizó Acuerdos Marco de Precios para bienes y servicios de TI</t>
  </si>
  <si>
    <t xml:space="preserve">Francisco Pulido </t>
  </si>
  <si>
    <t>Para la optimización de las compras de tecnologías de información (TI), la entidad: B. Utilizó mecanismos o contratos de agregación de demanda para bienes y servicios de TI</t>
  </si>
  <si>
    <t>Para la optimización de las compras de tecnologías de información (TI), la entidad: C. Aplicó otras metodologías, casos de negocio o criterios documentados para la adquisición y/o evaluación de soluciones de TI</t>
  </si>
  <si>
    <t>Respecto a la gestión de proyectos de tecnologías de la información (TI), la entidad: A. Aplicó una metodología para la gestión de proyectos de TI que incluye seguimiento y control a las fichas de proyecto a través de indicadores</t>
  </si>
  <si>
    <t>2310200-FT-291	Plan de Implementación del Proyecto
2310200-FT-301	Matriz de riesgos para proyectos de TI
2310200-PL-018	Plan de Uso Apropiación Divulgación y Comunicación de los Proyectos TIC
2310200-PR-107	Gestión de Control de Proyectos de TI</t>
  </si>
  <si>
    <t>Pilar Niño</t>
  </si>
  <si>
    <t xml:space="preserve">Respecto a la gestión de proyectos de tecnologías de la información (TI), la entidad: B. Garantizó que todas las iniciativas, proyectos o planes de la entidad que incorporen componentes de TI, son liderados en conjunto entre las áreas misionales y el área de TI de la entidad </t>
  </si>
  <si>
    <t>Respecto a la gestión de proyectos de tecnologías de la información (TI), la entidad: C. Utilizó el principio de incorporar desde la planeación la visión de los usuarios y la atención de las necesidades de los grupos de valor</t>
  </si>
  <si>
    <t>Respecto a la gestión de proyectos de tecnologías de la información (TI), la entidad: D. Realizó la documentación y transferencia de conocimiento a proveedores, contratistas y/o responsables de TI, sobre los entregables o resultados de los proyectos ejecutados en la vigencia evaluada</t>
  </si>
  <si>
    <t>Respecto a la gestión de proyectos de tecnologías de la información (TI), la entidad: E. Contó con herramientas tecnológicas para la gestión de proyectos de TI</t>
  </si>
  <si>
    <t>Con relación a la planeación y gestión de los componentes de información, la entidad: A. Cuenta con el catálogo de componentes de información actualizado</t>
  </si>
  <si>
    <t>Con relación a la planeación y gestión de los componentes de información, la entidad: B. Cuenta con vistas de información actualizadas de la arquitectura de información para todas las fuentes de información</t>
  </si>
  <si>
    <t>Documento de Arquitectura de LEGALBOG</t>
  </si>
  <si>
    <t>Con relación a la planeación y gestión de los componentes de información, la entidad: C. Implementa procesos o procedimientos de calidad de los datos</t>
  </si>
  <si>
    <t>Con relación a la planeación y gestión de los componentes de información, la entidad: D. Implementa procesos o procedimientos que aseguren la integridad, disponibilidad y confidencialidad de los datos</t>
  </si>
  <si>
    <t xml:space="preserve">resolucion174 de 2021 </t>
  </si>
  <si>
    <t>Con relación a la planeación y gestión de los sistemas de información, la entidad: A. Cuenta con un catálogo actualizado de todos los sistemas de información</t>
  </si>
  <si>
    <t>https://docs.google.com/spreadsheets/d/1iJe7bFGyqC0bugaZN6ZAOIe3Tknw9MxL/edit?usp=sharing&amp;ouid=114732205149237765334&amp;rtpof=true&amp;sd=true</t>
  </si>
  <si>
    <t>Con relación a la planeación y gestión de los sistemas de información, la entidad: B. Cuenta con una arquitectura de referencia y una arquitectura de solución debidamente documentadas o actualizadas para todas sus soluciones tecnológicas</t>
  </si>
  <si>
    <t>Con relación a la planeación y gestión de los sistemas de información, la entidad: C. Incluyó características en sus sistemas de información que permitan la apertura de sus datos de forma automática y segura</t>
  </si>
  <si>
    <t>Con relación a la planeación y gestión de los sistemas de información, la entidad: D. Incorporó dentro de los contratos de desarrollo de sus sistemas de información, cláusulas que obliguen a realizar transferencia de derechos de autor a su favor</t>
  </si>
  <si>
    <t>Con relación a la planeación y gestión de los sistemas de información, la entidad: E. Implementó para sus sistemas de información funcionalidades de trazabilidad, auditoría de transacciones o acciones para el registro de eventos de creación, actualización, modificación o borrado de información</t>
  </si>
  <si>
    <t>LEGAL BOG 
https://drive.google.com/drive/folders/1nFnd5g5t7XVfPjh4RWTvJG0VRj-KWWI5?usp=sharing</t>
  </si>
  <si>
    <t>Con relación a la planeación y gestión de los sistemas de información, la entidad: F. Cuenta con la documentación técnica y funcional debidamente actualizada, para cada uno de los sistemas de información</t>
  </si>
  <si>
    <t>Con relación a la planeación y gestión de los sistemas de información, la entidad: G. Cuenta con manuales de usuario y manuales técnicos y de operación debidamente actualizados, para cada uno de los sistemas de información</t>
  </si>
  <si>
    <t>https://drive.google.com/drive/folders/1nuj5NpL1InV0GNCNuemsHgRlX4ggam2w?usp=sharing</t>
  </si>
  <si>
    <t>Con relación a la planeación y gestión de los sistemas de información, la entidad: H. Realiza desarrollos de software y cuenta con todos los documentos de arquitectura de software actualizados</t>
  </si>
  <si>
    <t>2310200-GS-014	Guía Metodológica para el Desarrollo de Sistemas de Información y Software en General</t>
  </si>
  <si>
    <t>Con relación a la planeación y gestión de los sistemas de información, la entidad: I. Definió e implementó una metodología de referencia para el desarrollo de software o sistemas de información,</t>
  </si>
  <si>
    <t>Con relación al esquema de soporte y mantenimiento de los sistemas de información, la entidad: -Lo definió, lo documentó, está aprobado e implementado, y se actualiza mediante un proceso de mejora continua</t>
  </si>
  <si>
    <t>Con respecto al ciclo de vida de los sistemas de información, la entidad: A. Definió un proceso de construcción de software que incluya planeación, diseño, desarrollo, pruebas, puesta en producción y mantenimiento</t>
  </si>
  <si>
    <t>Con respecto al ciclo de vida de los sistemas de información, la entidad: B. Implementó un plan de aseguramiento de la calidad durante el ciclo de vida de los sistemas de información que incluya criterios funcionales y no funcionales</t>
  </si>
  <si>
    <t>2310200-GS-014	Guía Metodológica para el Desarrollo de Sistemas de Información y Software en General 
2310200-FT-290	Plan de Pruebas de la Solución</t>
  </si>
  <si>
    <t xml:space="preserve">2310200-PL-018	Plan de Uso Apropiación Divulgación y Comunicación de los Proyectos TIC </t>
  </si>
  <si>
    <t>Con respecto al ciclo de vida de los sistemas de información, la entidad: D. Tienen las funcionalidades de accesibilidad que indica la Política de gobierno Digital, en los sistemas de información de acuerdo con la caracterización de usuarios</t>
  </si>
  <si>
    <t>Con relación al soporte y operación de la infraestructura de TI (o servicios tecnológicos), la entidad: A. Implementó un plan de mantenimiento preventivo y evolutivo (de mejoramiento) sobre la infraestructura de TI</t>
  </si>
  <si>
    <t xml:space="preserve">https://drive.google.com/drive/folders/17Jq2JgwZ5oEcn49Io7Cd7FdMvQV7Oq7p
</t>
  </si>
  <si>
    <t>Con relación al soporte y operación de la infraestructura de TI (o servicios tecnológicos), la entidad: B. Implementó un programa de correcta disposición final de los residuos tecnológicos de acuerdo con la normatividad del gobierno nacional</t>
  </si>
  <si>
    <t>Validar PIGA</t>
  </si>
  <si>
    <t>Con relación al soporte y operación de la infraestructura de TI (o servicios tecnológicos), la entidad: C. Cuenta con un directorio actualizado de todos los elementos de infraestructura de TI</t>
  </si>
  <si>
    <t xml:space="preserve">2310200-FT-070	Registro de Activos de Información </t>
  </si>
  <si>
    <t>Con relación al soporte y operación de la infraestructura de TI (o servicios tecnológicos), la entidad: D. Cuenta con vistas actualizadas de despliegue, conectividad y almacenamiento de la arquitectura de infraestructura de TI</t>
  </si>
  <si>
    <t>Con relación al soporte y operación de la infraestructura de TI (o servicios tecnológicos), la entidad: E. Hace uso de servicios de computación en la nube para mejorar los servicios que presta la entidad</t>
  </si>
  <si>
    <t>correo google</t>
  </si>
  <si>
    <t>Con relación al soporte y operación de la infraestructura de TI (o servicios tecnológicos), la entidad: F. Documentó e implementó un plan de continuidad de los servicios tecnológicos mediante pruebas y verificaciones acordes a las necesidades de la entidad</t>
  </si>
  <si>
    <t xml:space="preserve">2310200-PR-046	Administración de BackUps y Restore </t>
  </si>
  <si>
    <t>Con relación al soporte y operación de la infraestructura de TI (o servicios tecnológicos), la entidad: G. Implementó mecanismos de disponibilidad de la infraestructura de TI de tal forma que se asegure el cumplimiento de los ANS establecidos</t>
  </si>
  <si>
    <t>Con relación al soporte y operación de la infraestructura de TI (o servicios tecnológicos), la entidad: H. Realiza monitoreo del consumo de recursos asociados a la infraestructura de TI</t>
  </si>
  <si>
    <t>https://docs.google.com/spreadsheets/d/1EV91qEfgziZLtkbazDr--nMV0lPkoAyo/edit?usp=sharing&amp;ouid=114732205149237765334&amp;rtpof=true&amp;sd=true</t>
  </si>
  <si>
    <t>La entidad ha adoptado en su totalidad el protocolo IPv6</t>
  </si>
  <si>
    <t>https://drive.google.com/drive/folders/1LxUMGEmWWltSrQMJA9fzFE443Wr22Kuc?usp=sharing</t>
  </si>
  <si>
    <t>Con respecto a la adopción de IPv6, la entidad cuenta con: A. Plan de Diagnóstico (Fase planeación)</t>
  </si>
  <si>
    <t>Con respecto a la adopción de IPv6, la entidad cuenta con: B. Plan detallado del proceso de transición (Fase planeación)</t>
  </si>
  <si>
    <t>Con respecto a la adopción de IPv6, la entidad cuenta con: C. Plan de direccionamiento IPv6 (Fase planeación)</t>
  </si>
  <si>
    <t>Con respecto a la adopción de IPv6, la entidad cuenta con: D. Plan de contingencias para IPv6 (Fase planeación)</t>
  </si>
  <si>
    <t>Con respecto a la adopción de IPv6, la entidad cuenta con: E. Documento de diseño detallado de la implementación de IPv6 (Fase implementación)</t>
  </si>
  <si>
    <t>Con respecto a la adopción de IPv6, la entidad cuenta con: F. Informe de pruebas piloto realizadas (Fase implementación)</t>
  </si>
  <si>
    <t>Con respecto a la adopción de IPv6, la entidad cuenta con: G. Informe de activación de políticas de seguridad en IPv6 (Fase implementación)</t>
  </si>
  <si>
    <t xml:space="preserve">Con respecto a la adopción de IPv6, la entidad cuenta con: H. Documento de pruebas de funcionalidad en IPv6 (Pruebas de funcionalidad) </t>
  </si>
  <si>
    <t>Con respecto a la adopción de IPv6, la entidad cuenta con: I. Acta de cumplimiento a satisfacción de la entidad sobre el funcionamiento de los elementos intervenidos en la fase de implementación. (Pruebas de funcionalidad)</t>
  </si>
  <si>
    <t>Frente a la estrategia para el uso y apropiación de tecnologías de la información (TI), la entidad: A. Implementó una estrategia de uso y apropiación para todos los proyectos de TI, teniendo en cuenta estrategias de gestión del cambio</t>
  </si>
  <si>
    <t xml:space="preserve">2310200-PR-104	Gestión de Uso y Apropiación TICS 
2310200-PL-018	Plan de Uso Apropiación Divulgación y Comunicación de los Proyectos TIC </t>
  </si>
  <si>
    <t>Frente a la estrategia para el uso y apropiación de tecnologías de la información (TI), la entidad: B. Implementó una estrategia de divulgación y comunicación de los proyectos de TI</t>
  </si>
  <si>
    <t>Frente a la estrategia para el uso y apropiación de tecnologías de la información (TI), la entidad: C. Realizó la caracterización de los grupos de interés internos y externos</t>
  </si>
  <si>
    <t>Frente a la estrategia para el uso y apropiación de tecnologías de la información (TI), la entidad: D. Ejecutó un plan de formación o capacitación dirigido a servidores públicos para el desarrollo de competencias requeridas en TI</t>
  </si>
  <si>
    <t>Frente a la estrategia para el uso y apropiación de tecnologías de la información (TI), la entidad: E. Realizó seguimiento a través de indicadores sobre el uso y apropiación de TI en la entidad</t>
  </si>
  <si>
    <t>Frente a la estrategia para el uso y apropiación de tecnologías de la información (TI), la entidad: F. Ejecutó acciones de mejora a partir de los resultados obtenidos a través de los indicadores de uso y apropiación</t>
  </si>
  <si>
    <t>La entidad hace uso de los instrumentos de agregación de demanda y priorización de los servicios de nube (como Acuerdos Marco de precios) para la gestión de recursos públicos en proyectos de Tecnologías de la Información</t>
  </si>
  <si>
    <t>La entidad hace uso de contratos de Asociaciones Público Privadas (APP) relacionados con Tecnologías de la Información y las Comunicaciones</t>
  </si>
  <si>
    <t>Porcentaje de proyectos de TI del 2020 que están ejecución o que han finalizado</t>
  </si>
  <si>
    <t xml:space="preserve">poa mensual </t>
  </si>
  <si>
    <t>Porcentaje de presupuesto ejecutado en proyectos y operación de TI en la vigencia 2020</t>
  </si>
  <si>
    <t>La entidad cuenta con un diagnóstico de seguridad y privacidad de la información para la vigencia, construido a través de la herramienta de autodiagnóstico del Modelo de Seguridad y Privacidad de la Información (MSPI).</t>
  </si>
  <si>
    <t>https://drive.google.com/drive/folders/1RoB22cWs4ggwBtuq8Stq5p77V08eYW2Q</t>
  </si>
  <si>
    <t>La política de seguridad y privacidad de la información de la entidad: Está aprobada, implementada y se actualiza mediante un proceso de mejora continua.</t>
  </si>
  <si>
    <t>resolucion174 de 2021</t>
  </si>
  <si>
    <t>La entidad cuenta con procedimientos de seguridad y privacidad de la información aprobados, implementados y se actualizan mediante un proceso de mejora continua.</t>
  </si>
  <si>
    <t>Con respecto al inventario de activos de seguridad y privacidad de la información de la entidad: El inventario está aprobado, clasificado y se actualiza mediante un proceso de mejora continua.</t>
  </si>
  <si>
    <t>Con respecto a los riesgos de seguridad y privacidad de la información de la entidad: Identifica, valora y actualiza los riesgos mediante un proceso de mejora continua.</t>
  </si>
  <si>
    <t>2310200-PL-006	Plan de Tratamiento de Riesgos de Seguridad y Privacidad de la Información 
2310200-GS-009	Guía Tratamiento de Riesgos de Seguridad de la Información 
https://drive.google.com/drive/folders/1ohF4qJmsCLoT9opERnVIRFjJ6BEPtfRx</t>
  </si>
  <si>
    <t>La entidad implementó el plan de tratamiento de riesgos de seguridad de la información y cuenta con las evidencias.</t>
  </si>
  <si>
    <t>Con respecto al plan operacional de seguridad y privacidad de la información, la entidad: Cuenta con un plan aprobado, implementado y se actualiza mediante un proceso de mejora continua.</t>
  </si>
  <si>
    <t>https://drive.google.com/file/d/1XIzY6cE1lZgp-Nqkn1ZC-fykMwqf8DYd/view?usp=sharing</t>
  </si>
  <si>
    <t>Con respecto a los indicadores del sistema de gestión de seguridad y privacidad de la información (MSPI) de la entidad: Los indicadores están aprobados, miden la eficiencia y eficacia del sistema y se actualizan mediante un proceso de mejora continua.</t>
  </si>
  <si>
    <t>https://docs.google.com/spreadsheets/d/1xUP8_KboRe6KNRz5Yj322w1frLmLi0xU/edit?usp=sharing&amp;ouid=114732205149237765334&amp;rtpof=true&amp;sd=true</t>
  </si>
  <si>
    <t>Con respecto a los procesos, trámites o servicios de la entidad que requieren interoperabilidad: -Ha hecho un proceso completo de identificación y su documentación está actualizada</t>
  </si>
  <si>
    <t xml:space="preserve">Edgar Ovalle </t>
  </si>
  <si>
    <t>Con respecto al Marco de Interoperabilidad para realizar intercambio de información con otras entidades: -Lo utiliza y su documentación está actualizada</t>
  </si>
  <si>
    <t>Porcentaje de servicios de la entidad que utilizan la plataforma de interoperabilidad (PDI)</t>
  </si>
  <si>
    <t>Porcentaje de servicios de la entidad que utilizan el estándar de lenguaje común de intercambio de información</t>
  </si>
  <si>
    <t>Porcentaje de servicios de la entidad certificados en el uso del estándar de lenguaje común de intercambio de información</t>
  </si>
  <si>
    <t>Porcentaje de servicios de la entidad certificados en el uso del estándar que utilizan la plataforma de interoperabilidad (PDI)</t>
  </si>
  <si>
    <t>Porcentaje de trámites inscritos en el Sistema Único de Información de Trámites - SUIT</t>
  </si>
  <si>
    <t>*Todos los trámites en el SUIT</t>
  </si>
  <si>
    <t>Porcentaje de otros procedimientos administrativos inscritos en el Sistema Único de Información de Trámites - SUIT</t>
  </si>
  <si>
    <t>*No aplica no tenemos OPAS</t>
  </si>
  <si>
    <t>Porcentaje de trámites en línea o parcialmente en línea</t>
  </si>
  <si>
    <t>*8 Trámites parcialmente en línea</t>
  </si>
  <si>
    <t>Porcentaje de otros procedimientos administrativos en línea o parcialmente en línea</t>
  </si>
  <si>
    <t>Porcentaje de trámites parcial o totalmente en línea que cuentan con caracterización de usuarios</t>
  </si>
  <si>
    <t>*Caracterización de Usuarios</t>
  </si>
  <si>
    <t>Porcentaje de otros procedimientos administrativos parcial o totalmente en línea que cuentan con caracterización de usuarios</t>
  </si>
  <si>
    <t>Porcentaje de trámites parcial o totalmente en línea que cumplen con todos los criterios de accesibilidad web, de nivel A y AA de conformidad, definidos en la NTC5854</t>
  </si>
  <si>
    <t>Porcentaje de otros procedimientos administrativos parcial o totalmente en línea que cumplen con todos los criterios de accesibilidad web, de nivel A y AA de conformidad, definidos en la NTC5854</t>
  </si>
  <si>
    <t>No tenemos otros procedimientos</t>
  </si>
  <si>
    <t>Porcentaje de trámites parcial o totalmente en línea que cumplen con criterios de usabilidad web</t>
  </si>
  <si>
    <t>Porcentaje de otros procedimientos administrativos parcial o totalmente en línea que cumplen con criterios de usabilidad web</t>
  </si>
  <si>
    <t>Porcentaje de trámites parcial o totalmente en línea que fueron promocionados para incrementar su uso</t>
  </si>
  <si>
    <t>Porcentaje de otros procedimientos administrativos parcial o totalmente en línea que fueron promocionados para incrementar su uso</t>
  </si>
  <si>
    <t>Porcentaje de trámites parcial o totalmente en línea que permiten a los usuarios hacer seguimiento en línea</t>
  </si>
  <si>
    <t>Pendiente revisar con Planeación</t>
  </si>
  <si>
    <t>Porcentaje de otros procedimientos administrativos parcial o totalmente en línea que permiten a los usuarios hacer seguimiento en línea</t>
  </si>
  <si>
    <t>Porcentaje de usuarios satisfechos con el uso de los trámites en línea</t>
  </si>
  <si>
    <t>La entidad hace uso de estrategias público-privadas que propendan por el uso de medios de pago electrónico, y cuenta con las evidencias.</t>
  </si>
  <si>
    <t>Porcentaje de procesos que se han automatizado o mejorado teniendo en cuenta las definiciones (lineamientos, guías, herramientas y mejores prácticas) del marco de referencia de arquitectura empresarial</t>
  </si>
  <si>
    <t>Porcentaje de procesos que se han mejorado incorporando esquemas de manejo seguro de la información conforme a lo establecido en el Modelo de Seguridad y Privacidad de la Información</t>
  </si>
  <si>
    <t>La automatización o mejora de los procesos le ha permitido a la entidad: A. Mejorar los tiempos de respuesta</t>
  </si>
  <si>
    <t xml:space="preserve">*Indicador de medición de los tiempos de la expedición de certificados </t>
  </si>
  <si>
    <t>La automatización o mejora de los procesos le ha permitido a la entidad: B. Reducir costos operacionales</t>
  </si>
  <si>
    <t>La automatización o mejora de los procesos le ha permitido a la entidad: C. Mejorar la disponibilidad de sus servicios</t>
  </si>
  <si>
    <t xml:space="preserve">*Herramientas disponibles para los ciudadanos de solicitudes de trámites. </t>
  </si>
  <si>
    <t>La automatización o mejora de los procesos le ha permitido a la entidad: D. Mejorar la satisfacción de los ciudadanos</t>
  </si>
  <si>
    <t>*Encuesta de satisfacción a los ciudadanos</t>
  </si>
  <si>
    <t>La automatización o mejora de los procesos le ha permitido a la entidad: E. Mejorar la satisfacción de los usuarios internos</t>
  </si>
  <si>
    <t>La entidad utiliza técnicas de analítica de datos para: A. Describir hechos o fenómenos (analítica descriptiva)</t>
  </si>
  <si>
    <t xml:space="preserve">1  ejercicio </t>
  </si>
  <si>
    <t>La entidad utiliza técnicas de analítica de datos para: B. Entender hechos o fenómenos (analítica diagnóstica)</t>
  </si>
  <si>
    <t>La entidad utiliza técnicas de analítica de datos para: C. Predecir comportamientos o hechos (analítica predictiva)</t>
  </si>
  <si>
    <t>La entidad utiliza técnicas de analítica de datos para: D. Soportar la toma de decisiones (analítica prescriptiva)</t>
  </si>
  <si>
    <t>Con respecto al plan de apertura, mejora y uso de datos abiertos para esta vigencia, la entidad: -Lo formuló, está aprobado y se ha integrado al plan de acción anual</t>
  </si>
  <si>
    <t>La entidad hace uso de tecnologías basadas en software libre o código abierto</t>
  </si>
  <si>
    <t>glpi</t>
  </si>
  <si>
    <t>Cuáles de las siguientes tecnologías emergentes de la Cuarta Revolución Industrial  que facilitan la prestación de servicios del Estado utiliza la entidad: A. Tecnologías de desintermediación, DLT (Distributed Ledger Technology) como cadena de bloques (Blockchain) o contratos inteligentes, entre otros</t>
  </si>
  <si>
    <t>Cuáles de las siguientes tecnologías emergentes de la Cuarta Revolución Industrial  que facilitan la prestación de servicios del Estado utiliza la entidad: B. Análisis masivo de datos (Big data)</t>
  </si>
  <si>
    <t>Cuáles de las siguientes tecnologías emergentes de la Cuarta Revolución Industrial  que facilitan la prestación de servicios del Estado utiliza la entidad: C. Inteligencia Artificial (AI)</t>
  </si>
  <si>
    <t>Cuáles de las siguientes tecnologías emergentes de la Cuarta Revolución Industrial  que facilitan la prestación de servicios del Estado utiliza la entidad: D. Internet de las Cosas (IoT)</t>
  </si>
  <si>
    <t>Cuáles de las siguientes tecnologías emergentes de la Cuarta Revolución Industrial  que facilitan la prestación de servicios del Estado utiliza la entidad: E. Robótica y similares</t>
  </si>
  <si>
    <t>Cuáles de las siguientes tecnologías emergentes de la Cuarta Revolución Industrial  que facilitan la prestación de servicios del Estado utiliza la entidad: G. Automatización robótica de procesos</t>
  </si>
  <si>
    <t>La entidad cuenta con programas de capacitación que permitan a sus servidores públicos apropiarse de capacidades para conocer tecnologías de la cuarta revolución industrial</t>
  </si>
  <si>
    <t xml:space="preserve">La entidad hace uso del machine learning para: A. Experimentación, producción y decisiones estratégicas </t>
  </si>
  <si>
    <t>La entidad hace uso del machine learning para: B. Experimentación y producción</t>
  </si>
  <si>
    <t>La entidad hace uso del machine learning para: C. Experimentación</t>
  </si>
  <si>
    <t>La entidad hace uso del machine learning para: D. Procesos de planeación en la materia de machine learning</t>
  </si>
  <si>
    <t xml:space="preserve">La entidad hace uso del machine learning para: E. Ninguna de las anteriores </t>
  </si>
  <si>
    <t>La entidad hace uso de la Inteligencia Artificial –IA autónoma: los procesos se encuentran digitalizados y automatizados hasta el grado en que máquinas, robots y sistemas puedan actuar directamente sobre la inteligencia derivada de ellos mismos</t>
  </si>
  <si>
    <t>Se emplea IA para los procesos de busqueda de documentos en la Biblioteca Virtual</t>
  </si>
  <si>
    <t>Existe un equipo dedicado exclusivamente a la explotación de datos que, brinda apoyo a otras dependencias, satisface las necesidades de información definidas por la alta dirección para la toma de decisiones, y desarrolla actividades interinstitucionales para el aprovechamiento de datos, consolidando así el conocimiento y experiencia de la entidad en explotación de datos</t>
  </si>
  <si>
    <t>La entidad ofrece de manera periódica capacitaciones de profundización estandarizadas y participa en ejercicio de intercambio de conocimientos en Big Data con otras entidades y actores de la academia y el sector privado</t>
  </si>
  <si>
    <t>Durante los últimos cinco años consecutivos la entidad ha incluido en el presupuesto un rubro para atender las necesidades asociadas a explotación de datos dentro de la entidad</t>
  </si>
  <si>
    <t>Se ha incluido este rubro dentro del presupuesto para estos fines durante los últimos 3 años. Para 2021 y 2022  se contempla dar resta a REQUERIMIENTOS DE REPORTING, CONTINGENTE JUDICIAL, contrato awa
El presupuesto para la vigencia 2021 del sistema de información LegalBog asciende a   1.083. millones,   para 2022  por valor de  1.891. y para 2023 por valor de  2.367.  De igual manera  se tiene pendiente un pago de pasivo exigible por valor de 1745 millones</t>
  </si>
  <si>
    <t>En la etapa de diseño y planeación de la entidad en cada vigencia, se destina presupuesto para explotación de datos y Big Data orientado a: mejorar las capacidades tecnológicas y humanas y responder a las necesidades de la alta gerencia; mejorar y generar productos, procesos y servicios; desarrollar proyectos conjuntos con otras entidades o actores como academia y sector privado</t>
  </si>
  <si>
    <t>La entidad ha implementado alguna iniciativa, proyecto o prueba de concepto de explotación de datos y Big Data</t>
  </si>
  <si>
    <t>Se designaron los funcionarios de algunas dependencias y se validaron los aspectos mínimos que aseguren el éxito del proyecto explotación de datos.</t>
  </si>
  <si>
    <t>Los procesos de validación, limpieza, aseguramiento y control de calidad están documentados, implementados y automatizados, y permiten garantizar la disponibilidad, usabilidad, confiabilidad, relevancia y presentación de los conjuntos de datos de la entidad. Esto permite su aprovechamiento por parte de actores interesados (otras entidades públicas, academia, sector privado) de forma directa y oportuna</t>
  </si>
  <si>
    <t>La entidad aplica técnicas que garantizan la privacidad de todos sus conjuntos de datos personales de manera automatizada y controlada, a lo largo de todo el ciclo de vida de datos</t>
  </si>
  <si>
    <t>Las métricas de la calidad de los datos se monitorean periódicamente desde la alta gerencia, como garantía para el aprovechamiento conjunto con actores interesados (otras entidades públicas, academia, sector privado y ciudadanos)</t>
  </si>
  <si>
    <t>La política de gobernanza de datos de la entidad está implementada, y cumple con los requerimientos de privacidad, estándares de calidad, archivo, preservación y reutilización de los datos. Adicionalmente, se monitorea periódicamente para identificar avances y oportunidades de mejora</t>
  </si>
  <si>
    <t>Porcentaje de usuarios satisfechos con el uso de datos abiertos de la entidad</t>
  </si>
  <si>
    <t>Se abrieron a la Secretaría General de la Alcaldía Mayor de Bogotá los datos relacionados con las Normas COVID y los Protocolos de Bioseguridad
https://sisjur.bogotajuridica.gov.co/normas-covid/</t>
  </si>
  <si>
    <t>Porcentaje de conjuntos de datos abiertos estratégicos publicados en el catálogo de datos del Estado colombiano www.datos.gov.co</t>
  </si>
  <si>
    <t>Porcentaje de los conjuntos de datos abiertos publicados que están actualizados y fueron difundidos</t>
  </si>
  <si>
    <t>Porcentaje de ejercicios de consulta o toma de decisiones que se han realizado utilizando medios digitales</t>
  </si>
  <si>
    <t>Porcentaje de ejercicios de rendición de cuentas en los que se utilizaron medios digitales</t>
  </si>
  <si>
    <t>La entidad aplica programas de uso de tecnología para participación ciudadana y Gobierno abierto en sus procesos misionales, y cuenta con las evidencias.</t>
  </si>
  <si>
    <t>LEGALBOG Participa</t>
  </si>
  <si>
    <t>Señale los criterios de accesibilidad web, de nivel A y AA de conformidad, definidos en la NTC5854 que cumple la entidad en todas las secciones de su portal Web oficial: A. Contenido no textual</t>
  </si>
  <si>
    <t>Señale los criterios de accesibilidad web, de nivel A y AA de conformidad, definidos en la NTC5854 que cumple la entidad en todas las secciones de su portal Web oficial: B. Información y relaciones</t>
  </si>
  <si>
    <t>Señale los criterios de accesibilidad web, de nivel A y AA de conformidad, definidos en la NTC5854 que cumple la entidad en todas las secciones de su portal Web oficial: C. Sugerencia significativa</t>
  </si>
  <si>
    <t>Señale los criterios de accesibilidad web, de nivel A y AA de conformidad, definidos en la NTC5854 que cumple la entidad en todas las secciones de su portal Web oficial: D. Características sensoriales</t>
  </si>
  <si>
    <t>Señale los criterios de accesibilidad web, de nivel A y AA de conformidad, definidos en la NTC5854 que cumple la entidad en todas las secciones de su portal Web oficial: E. Uso del color</t>
  </si>
  <si>
    <t>Señale los criterios de accesibilidad web, de nivel A y AA de conformidad, definidos en la NTC5854 que cumple la entidad en todas las secciones de su portal Web oficial: F. Teclado</t>
  </si>
  <si>
    <t>Señale los criterios de accesibilidad web, de nivel A y AA de conformidad, definidos en la NTC5854 que cumple la entidad en todas las secciones de su portal Web oficial: G. Sin trampas para el foco del teclado</t>
  </si>
  <si>
    <t>Señale los criterios de accesibilidad web, de nivel A y AA de conformidad, definidos en la NTC5854 que cumple la entidad en todas las secciones de su portal Web oficial: H. Tiempo ajustable</t>
  </si>
  <si>
    <t>Señale los criterios de accesibilidad web, de nivel A y AA de conformidad, definidos en la NTC5854 que cumple la entidad en todas las secciones de su portal Web oficial: I. Poner en pausa, detener, ocultar</t>
  </si>
  <si>
    <t>Señale los criterios de accesibilidad web, de nivel A y AA de conformidad, definidos en la NTC5854 que cumple la entidad en todas las secciones de su portal Web oficial: J. Evitar bloques</t>
  </si>
  <si>
    <t>Señale los criterios de accesibilidad web, de nivel A y AA de conformidad, definidos en la NTC5854 que cumple la entidad en todas las secciones de su portal Web oficial: K. Titulado de páginas</t>
  </si>
  <si>
    <t>Señale los criterios de accesibilidad web, de nivel A y AA de conformidad, definidos en la NTC5854 que cumple la entidad en todas las secciones de su portal Web oficial: L. Orden del foco</t>
  </si>
  <si>
    <t>Señale los criterios de accesibilidad web, de nivel A y AA de conformidad, definidos en la NTC5854 que cumple la entidad en todas las secciones de su portal Web oficial: M. Propósito de los enlaces (en contexto)</t>
  </si>
  <si>
    <t>Señale los criterios de accesibilidad web, de nivel A y AA de conformidad, definidos en la NTC5854 que cumple la entidad en todas las secciones de su portal Web oficial: N. Idioma de la página</t>
  </si>
  <si>
    <t>En construcción</t>
  </si>
  <si>
    <t>Señale los criterios de accesibilidad web, de nivel A y AA de conformidad, definidos en la NTC5854 que cumple la entidad en todas las secciones de su portal Web oficial: O. Al recibir el foco</t>
  </si>
  <si>
    <t>Señale los criterios de accesibilidad web, de nivel A y AA de conformidad, definidos en la NTC5854 que cumple la entidad en todas las secciones de su portal Web oficial: P. Al recibir entradas</t>
  </si>
  <si>
    <t>Señale los criterios de accesibilidad web, de nivel A y AA de conformidad, definidos en la NTC5854 que cumple la entidad en todas las secciones de su portal Web oficial: Q. Identificación de errores</t>
  </si>
  <si>
    <t>Señale los criterios de accesibilidad web, de nivel A y AA de conformidad, definidos en la NTC5854 que cumple la entidad en todas las secciones de su portal Web oficial: R. Etiquetas o instrucciones</t>
  </si>
  <si>
    <t>Señale los criterios de accesibilidad web, de nivel A y AA de conformidad, definidos en la NTC5854 que cumple la entidad en todas las secciones de su portal Web oficial: S. Procesamiento</t>
  </si>
  <si>
    <t>Señale los criterios de accesibilidad web, de nivel A y AA de conformidad, definidos en la NTC5854 que cumple la entidad en todas las secciones de su portal Web oficial: T. Nombre, función, valor</t>
  </si>
  <si>
    <t>Señale los criterios de usabilidad web que cumple la entidad en todas las secciones de su portal Web oficial: A. El sitio web permite conocer la ruta recorrida por el usuario en la navegación del sitio (Ruta de migas)</t>
  </si>
  <si>
    <t>En desarrollo</t>
  </si>
  <si>
    <t>Señale los criterios de usabilidad web que cumple la entidad en todas las secciones de su portal Web oficial: B. Las URL generadas en los diferentes niveles de navegación no tienen variables o caracteres especiales y son fáciles de leer (URL limpios)</t>
  </si>
  <si>
    <t>Señale los criterios de usabilidad web que cumple la entidad en todas las secciones de su portal Web oficial: C. El diseño gráfico del sitio web se conserva en todos los sitios de navegación (Navegación global consistente)</t>
  </si>
  <si>
    <t>Señale los criterios de usabilidad web que cumple la entidad en todas las secciones de su portal Web oficial: D. El logo de la entidad ubicado en el encabezado, direcciona al inicio del sitio web (Vínculo a página de inicio)</t>
  </si>
  <si>
    <t>Señale los criterios de usabilidad web que cumple la entidad en todas las secciones de su portal Web oficial: E. El sitio web de la entidad permite el ingreso a través de diferentes navegadores como Google Chrome, Internet Explorar, Mozilla, entre otros (Independencia de navegador)</t>
  </si>
  <si>
    <t>Señale los criterios de usabilidad web que cumple la entidad en todas las secciones de su portal Web oficial: F. Los enlaces del sitio web indican claramente el contenido al cual conducen. No tienen textos como "ver más", "clic aquí", entre otros. (Enlaces bien formulados).</t>
  </si>
  <si>
    <t>Señale los criterios de usabilidad web que cumple la entidad en todas las secciones de su portal Web oficial: G. El sitio no cuenta con ventanas emergentes en ningún nivel de navegación</t>
  </si>
  <si>
    <t>Señale los criterios de usabilidad web que cumple la entidad en todas las secciones de su portal Web oficial: H. El sitio web hace un uso adecuado de títulos y encabezados con sus correspondientes etiquetas HTML, por ejemplo &lt;h1&gt;, &lt;h2&gt; …</t>
  </si>
  <si>
    <t>Señale los criterios de usabilidad web que cumple la entidad en todas las secciones de su portal Web oficial: I. El sitio web no tiene vínculos rotos</t>
  </si>
  <si>
    <t>Señale los criterios de usabilidad web que cumple la entidad en todas las secciones de su portal Web oficial: J. Todos los contenidos del sitio web están alineados a la izquierda (Justificación del texto)</t>
  </si>
  <si>
    <t>Señale los criterios de usabilidad web que cumple la entidad en todas las secciones de su portal Web oficial: K. El cuerpo de texto no supera los 100 caracteres por línea (Ancho del cuerpo de texto)</t>
  </si>
  <si>
    <t>Señale los criterios de usabilidad web que cumple la entidad en todas las secciones de su portal Web oficial: L. En ningún contenido del sitio web existen textos subrayados para destacar, excepto si son enlaces a otros contenidos (Texto subrayado)</t>
  </si>
  <si>
    <t>Señale los criterios de usabilidad web que cumple la entidad en todas las secciones de su portal Web oficial: M. El sitio web no permite desplazamiento de izquierda a derecha para consultar contenidos.</t>
  </si>
  <si>
    <t xml:space="preserve">Señale los criterios de usabilidad web que cumple la entidad en todas las secciones de su portal Web oficial: N. El sitio web cuenta con diferentes hojas de estilo para su correcta navegación (pantalla, móvil, impresión). En caso de que el sitio web sea responsivo sólo requiere formato de impresión. </t>
  </si>
  <si>
    <t>Señale los criterios de usabilidad web que cumple la entidad en todas las secciones de su portal Web oficial: O. El sitio web le indica al usuario cuando ha visitado contenidos de la página (Vínculos visitados)</t>
  </si>
  <si>
    <t>Señale los criterios de usabilidad web que cumple la entidad en todas las secciones de su portal Web oficial: P. Los formularios del sitio web tienen correctamente señalizados los campos obligatorios</t>
  </si>
  <si>
    <t>Señale los criterios de usabilidad web que cumple la entidad en todas las secciones de su portal Web oficial: Q. Es clara la correspondencia entre el título del campo en los formularios y el espacio dispuesto para el ingreso de la información</t>
  </si>
  <si>
    <t>Señale los criterios de usabilidad web que cumple la entidad en todas las secciones de su portal Web oficial: R. Ejemplos en los campos de formulario</t>
  </si>
  <si>
    <t>Los resultados de la participación de los grupos de valor en la gestión institucional permitieron mejorar las siguientes actividades: A. Elaboración de normatividad</t>
  </si>
  <si>
    <t>Preguntar a la Dirección de Doctrina</t>
  </si>
  <si>
    <t>Los resultados de la participación de los grupos de valor en la gestión institucional permitieron mejorar las siguientes actividades: B. Formulación de la planeación</t>
  </si>
  <si>
    <t>Los resultados de la participación de los grupos de valor en la gestión institucional permitieron mejorar las siguientes actividades: C. Formulación de políticas, programas y proyectos</t>
  </si>
  <si>
    <t>Los resultados de la participación de los grupos de valor en la gestión institucional permitieron mejorar las siguientes actividades: D. Ejecución de programas, proyectos y servicios</t>
  </si>
  <si>
    <t>Los resultados de la participación de los grupos de valor en la gestión institucional permitieron mejorar las siguientes actividades: E. Rendición de cuentas</t>
  </si>
  <si>
    <t>Los resultados de la participación de los grupos de valor en la gestión institucional permitieron mejorar las siguientes actividades: F. Racionalización de trámites</t>
  </si>
  <si>
    <t>Los resultados de la participación de los grupos de valor en la gestión institucional permitieron mejorar las siguientes actividades: G. Solución de problemas a partir de la innovación abierta</t>
  </si>
  <si>
    <t>Los resultados de la participación de los grupos de valor en la gestión institucional permitieron mejorar las siguientes actividades: H. Promoción del control social y veedurías ciudadanas</t>
  </si>
  <si>
    <t>La entidad publica en la sección "transparencia y acceso a la información pública" de su portal web oficial información actualizada sobre: A. Mecanismos para interponer PQRSD</t>
  </si>
  <si>
    <t>La entidad publica en la sección "transparencia y acceso a la información pública" de su portal web oficial información actualizada sobre: AA. Tablas de Retención Documental</t>
  </si>
  <si>
    <t>La entidad publica en la sección "transparencia y acceso a la información pública" de su portal web oficial información actualizada sobre: AB. Políticas de seguridad de la información del sitio web y protección de datos personales</t>
  </si>
  <si>
    <t>La entidad publica en la sección "transparencia y acceso a la información pública" de su portal web oficial información actualizada sobre: AC. Información sobre los grupos étnicos en el territorio</t>
  </si>
  <si>
    <t>La entidad publica en la sección "transparencia y acceso a la información pública" de su portal web oficial información actualizada sobre: AD. Respuestas de la entidad a las solicitudes de información </t>
  </si>
  <si>
    <t>La entidad publica en la sección "transparencia y acceso a la información pública" de su portal web oficial información actualizada sobre: AE. Directorio de agremiaciones, asociaciones, entidades del sector, grupos étnicos y otros grupos de interés</t>
  </si>
  <si>
    <t xml:space="preserve">La entidad publica en la sección "transparencia y acceso a la información pública" de su portal web oficial información actualizada sobre: AF. Calendario de actividades </t>
  </si>
  <si>
    <t xml:space="preserve">La entidad publica en la sección "transparencia y acceso a la información pública" de su portal web oficial información actualizada sobre: AG. Informes de Rendición de Cuentas </t>
  </si>
  <si>
    <t>La entidad publica en la sección "transparencia y acceso a la información pública" de su portal web oficial información actualizada sobre: AH. Ofertas de empleo</t>
  </si>
  <si>
    <t>La entidad publica en la sección "transparencia y acceso a la información pública" de su portal web oficial información actualizada sobre: AI. Informes de empalme</t>
  </si>
  <si>
    <t>La entidad publica en la sección "transparencia y acceso a la información pública" de su portal web oficial información actualizada sobre: AJ. Preguntas y respuestas frecuentes</t>
  </si>
  <si>
    <t>La entidad publica en la sección "transparencia y acceso a la información pública" de su portal web oficial información actualizada sobre: B. Localización física, sucursales o regionales, horarios y días de atención al público</t>
  </si>
  <si>
    <t>La entidad publica en la sección "transparencia y acceso a la información pública" de su portal web oficial información actualizada sobre: C. Funciones y deberes de la entidad</t>
  </si>
  <si>
    <t>La entidad publica en la sección "transparencia y acceso a la información pública" de su portal web oficial información actualizada sobre: D. Organigrama de la entidad </t>
  </si>
  <si>
    <t>La entidad publica en la sección "transparencia y acceso a la información pública" de su portal web oficial información actualizada sobre: E. Directorio de información de servidores públicos, empleados y contratistas o enlace al SIGEP</t>
  </si>
  <si>
    <t>https://www.secretariajuridica.gov.co/transparencia/informacion-entidad/directorio-servidores</t>
  </si>
  <si>
    <t>La entidad publica en la sección "transparencia y acceso a la información pública" de su portal web oficial información actualizada sobre: F. Normatividad general y reglamentaria</t>
  </si>
  <si>
    <t>La entidad publica en la sección "transparencia y acceso a la información pública" de su portal web oficial información actualizada sobre: G. Presupuesto vigente asignado</t>
  </si>
  <si>
    <t>La entidad publica en la sección "transparencia y acceso a la información pública" de su portal web oficial información actualizada sobre: H. Ejecución presupuestal histórica anual</t>
  </si>
  <si>
    <t>La entidad publica en la sección "transparencia y acceso a la información pública" de su portal web oficial información actualizada sobre: I. Plan Estratégico Institucional y Plan de Acción anual</t>
  </si>
  <si>
    <t xml:space="preserve">La entidad publica en la sección "transparencia y acceso a la información pública" de su portal web oficial información actualizada sobre: J. Políticas y lineamientos o manuales </t>
  </si>
  <si>
    <t>La entidad publica en la sección "transparencia y acceso a la información pública" de su portal web oficial información actualizada sobre: K. Planes estratégicos, sectoriales e institucionales según sea el caso</t>
  </si>
  <si>
    <t xml:space="preserve">La entidad publica en la sección "transparencia y acceso a la información pública" de su portal web oficial información actualizada sobre: L. El Plan anticorrupción y de atención al ciudadano </t>
  </si>
  <si>
    <t>La entidad publica en la sección "transparencia y acceso a la información pública" de su portal web oficial información actualizada sobre: M. Plan de gasto público</t>
  </si>
  <si>
    <t>La entidad publica en la sección "transparencia y acceso a la información pública" de su portal web oficial información actualizada sobre: N. Proyectos de inversión en ejecución </t>
  </si>
  <si>
    <t>La entidad publica en la sección "transparencia y acceso a la información pública" de su portal web oficial información actualizada sobre: O. Mecanismos para la participación de los ciudadanos, grupos de valor o grupos de interés en la formulación de políticas</t>
  </si>
  <si>
    <t>La entidad publica en la sección "transparencia y acceso a la información pública" de su portal web oficial información actualizada sobre: P. Informes de gestión, evaluación y auditoría</t>
  </si>
  <si>
    <t>La entidad publica en la sección "transparencia y acceso a la información pública" de su portal web oficial información actualizada sobre: Q. Entes de control que vigilan la entidad </t>
  </si>
  <si>
    <t>La entidad publica en la sección "transparencia y acceso a la información pública" de su portal web oficial información actualizada sobre: R. Planes de Mejoramiento (de organismos de control, internos y derivados de ejercicios de rendición de cuentas)</t>
  </si>
  <si>
    <t>La entidad publica en la sección "transparencia y acceso a la información pública" de su portal web oficial información actualizada sobre: S. Publicación de la información contractual (o enlace SECOP)</t>
  </si>
  <si>
    <t>La entidad publica en la sección "transparencia y acceso a la información pública" de su portal web oficial información actualizada sobre: T. Plan Anual de Adquisiciones (PAA)</t>
  </si>
  <si>
    <t>La entidad publica en la sección "transparencia y acceso a la información pública" de su portal web oficial información actualizada sobre: U. Oferta de la entidad (Programas, servicios)</t>
  </si>
  <si>
    <t>La entidad publica en la sección "transparencia y acceso a la información pública" de su portal web oficial información actualizada sobre: V. La totalidad de los trámites que ofrece al ciudadano</t>
  </si>
  <si>
    <t>La entidad publica en la sección "transparencia y acceso a la información pública" de su portal web oficial información actualizada sobre: W. Registro de Activos de Información</t>
  </si>
  <si>
    <t>La entidad publica en la sección "transparencia y acceso a la información pública" de su portal web oficial información actualizada sobre: X. Índice de Información Clasificada y Reservada</t>
  </si>
  <si>
    <t>La entidad publica en la sección "transparencia y acceso a la información pública" de su portal web oficial información actualizada sobre: Y. Esquema de Publicación de Información</t>
  </si>
  <si>
    <t>La entidad publica en la sección "transparencia y acceso a la información pública" de su portal web oficial información actualizada sobre: Z. Programa de Gestión Documental</t>
  </si>
  <si>
    <t>La entidad ha implementado iniciativas de ciudades y territorios inteligentes, y cuenta con las evidencias.</t>
  </si>
  <si>
    <t>En cuáles instrumentos de planeación de la entidad se contemplaron las iniciativas o proyectos de ciudad o territorio inteligente: A. Plan de desarrollo territorial o plan estratégico institucional</t>
  </si>
  <si>
    <t>En cuáles instrumentos de planeación de la entidad se contemplaron las iniciativas o proyectos de ciudad o territorio inteligente: B. Plan de desarrollo territorial o plan estratégico institucional y planes de acción anual</t>
  </si>
  <si>
    <t>En cuáles instrumentos de planeación de la entidad se contemplaron las iniciativas o proyectos de ciudad o territorio inteligente: C. Planes de acción anual</t>
  </si>
  <si>
    <t>Para el despliegue y operación de servicios relacionados con iniciativas de ciudad o territorio inteligente, la entidad utiliza algunos de los siguientes servicios de computación en la nube: A. Infraestructura como servicio (IaaS) como: procesamiento, almacenamiento, servidores, backups, entre otros</t>
  </si>
  <si>
    <t>Para el despliegue y operación de servicios relacionados con iniciativas de ciudad o territorio inteligente, la entidad utiliza algunos de los siguientes servicios de computación en la nube: B. Plataforma como servicio (PaaS) como: servicios de administradores de bases de datos, sistemas operativos, herramientas de desarrollo, entre otros</t>
  </si>
  <si>
    <t>Para el despliegue y operación de servicios relacionados con iniciativas de ciudad o territorio inteligente, la entidad utiliza algunos de los siguientes servicios de computación en la nube: C. Software como servicios (SaaS) como correo electrónico, servicios de analítica de datos, entre otros</t>
  </si>
  <si>
    <t>Con respecto al uso de internet de las cosas (IoT), la entidad ha realizado: A. Identificación y priorización de la infraestructura y servicios de IoT que requiere o se necesita para adelantar iniciativas de ciudad o territorio inteligente</t>
  </si>
  <si>
    <t>Con respecto al uso de internet de las cosas (IoT), la entidad ha realizado: B. Estructuración de la arquitectura de la infraestructura de IoT a desplegar en la ciudad o territorio</t>
  </si>
  <si>
    <t>Con respecto al uso de internet de las cosas (IoT), la entidad ha realizado: C. Instalación y despliegue de sensores y redes de IoT</t>
  </si>
  <si>
    <t>Con respecto al uso de internet de las cosas (IoT), la entidad ha realizado: D. Analítica y explotación de datos capturados por medio de dispositivos IoT</t>
  </si>
  <si>
    <t xml:space="preserve">Actualizar el portafolio de bienes y servicios de acuerdo a la información que envíen las áreas. </t>
  </si>
  <si>
    <t>Portafolio de bienes y servicios</t>
  </si>
  <si>
    <t>Documento</t>
  </si>
  <si>
    <t xml:space="preserve">Angie Jara
</t>
  </si>
  <si>
    <t>Revise la información que está cargada en el SUIT para identificar si los trámites y otros procedimientos que se encuentran registrados siguen siendo vigentes para la entidad</t>
  </si>
  <si>
    <t>*Reporte del SUIT</t>
  </si>
  <si>
    <t>PLAN DE ACCIÓN POLÍTICA CONTROL INTERNO</t>
  </si>
  <si>
    <t>Sandra Nicolasa Organista</t>
  </si>
  <si>
    <t xml:space="preserve">Addily 
</t>
  </si>
  <si>
    <t>Revisar si la totalidad de los tramites y otros procedimientos administrativos identificados en el inventario se encuentran registrados en el SUIT</t>
  </si>
  <si>
    <t>Si los trámites y otros procedimientos identificados en el inventario no están registrados y su norma de creación es posterior al año 2005, presente a Función Pública la solicitud de aprobación del trámite con la Manifestación de Impacto Regulatorio</t>
  </si>
  <si>
    <t>SUIT</t>
  </si>
  <si>
    <t>Verificar si se requiere realizar alguna actualización de tramites , OPAS en el SUIT</t>
  </si>
  <si>
    <t>Difundir información sobre la oferta institucional de trámites y otros procedimientos en lenguaje claro y de forma permanente a los usuarios de los trámites teniendo en cuenta la caracterización</t>
  </si>
  <si>
    <t>Realizar divulgación de los trámites en el mes de noviembre</t>
  </si>
  <si>
    <t>Analizar los trámites con mayor tiempo de respuesta por parte de la entidad</t>
  </si>
  <si>
    <t>Matriz análisis</t>
  </si>
  <si>
    <t>Continuamos con la actual meta sombrilla 
*Fortalecer la gestión jurídica pública distrital</t>
  </si>
  <si>
    <t xml:space="preserve">Realizar análisis de los puntos de atención que quedarán habilitados por la SJD </t>
  </si>
  <si>
    <t>Corporativa - Servicio al ciudadano</t>
  </si>
  <si>
    <t>Identificar la cantidad de quejas, reclamos y denuncias de los ciudadanos presentadas por los trámites para identificar cual es el trámite que presenta mayor QRD</t>
  </si>
  <si>
    <t>Identificar los trámites que requieren mayor atención en razón a su complejidad, costos y afectación de la competitividad, de conformidad con las encuestas aplicadas sobre percepción del servicio a los ciudadanos</t>
  </si>
  <si>
    <t>Realizar análisis para Identificar los trámites que requieren mayor atención en razón a su complejidad, costos y afectación de la competitividad, de conformidad con las encuestas aplicadas sobre percepción del servicio a los ciudadanos</t>
  </si>
  <si>
    <t>CIN03H</t>
  </si>
  <si>
    <t>Generación de alertas y recomendaciones al comité institucional de gestión y desempeño para la mejora de la gestión</t>
  </si>
  <si>
    <t>CIN04C</t>
  </si>
  <si>
    <t>Ha establecido una metodología que permita la documentación y formalización del esquema de las líneas de defensa</t>
  </si>
  <si>
    <t>CIN08A</t>
  </si>
  <si>
    <t xml:space="preserve">Fomenta la divulgación e implementación de la política de administración del riesgo </t>
  </si>
  <si>
    <t>CIN08G</t>
  </si>
  <si>
    <t xml:space="preserve">Fomenta la promoción de los espacios para capacitar a los líderes de los procesos y sus equipos de trabajo sobre la metodología de gestión del riesgo </t>
  </si>
  <si>
    <t>CIN33H</t>
  </si>
  <si>
    <t>Desarrollo de auditorías al modelo de seguridad y privacidad de la información (MSPI)</t>
  </si>
  <si>
    <t>CIN33I</t>
  </si>
  <si>
    <t xml:space="preserve">Desarrollo de auditorías de accesibilidad web, conforme a la norma técnica NTC 5854 </t>
  </si>
  <si>
    <t>CIN33J</t>
  </si>
  <si>
    <t>Desarrollo de auditorías de gestión conforme a la norma técnica NTC 6047 de infraestructura</t>
  </si>
  <si>
    <t>CIN96A</t>
  </si>
  <si>
    <t>Presentación</t>
  </si>
  <si>
    <t>Realizar mapa de aseguramiento del esquema de las líneas de defensa.</t>
  </si>
  <si>
    <t>Mapa de esquema de las líneas de defensa</t>
  </si>
  <si>
    <t xml:space="preserve">Socializar metodología de riesgos de gestión y aprobación de la actualización de la política </t>
  </si>
  <si>
    <t xml:space="preserve">Fomentar espacios de promoción con líderes y equipos sobre la metodología de riesgos. </t>
  </si>
  <si>
    <t>Realizar seguimiento al modelo de seguridad y privacidad de la información en el marco de la auditoría de calidad de la OTIC</t>
  </si>
  <si>
    <t>Se realizó en el 2021</t>
  </si>
  <si>
    <t xml:space="preserve">El ambiente de control institucional está integrado por todas esas condiciones mínimas que debe garantizar cualquier entidad pública para el ejercicio del control interno. </t>
  </si>
  <si>
    <t xml:space="preserve">Incluir en la resolución del SIG la adopción del MECI </t>
  </si>
  <si>
    <t>Documento MECI</t>
  </si>
  <si>
    <t>Mejorar la gestión contractual de la entidad, especialmente el ejercicio de planeación y supervisión de contratos.</t>
  </si>
  <si>
    <t>1 plan de acción cumplido</t>
  </si>
  <si>
    <t>4 actividades de difusión y/o capacitación</t>
  </si>
  <si>
    <t>Disminuir las observaciones a la entidad respecto de la gestión contractual</t>
  </si>
  <si>
    <t>Dirección Distrital de Política Jurídica Secretaria Técnica del Comité de Conciliación</t>
  </si>
  <si>
    <t>Dirección Distrital de Política Jurídica
Secretaria Técnica del Comité de Conciliación</t>
  </si>
  <si>
    <t>Asistencia a las jornadas que realice MINTIC en el transcurso del año 2022</t>
  </si>
  <si>
    <t>Asistencia a las jornadas que realice MINTIC u otra entidad en el transcurso del año 2022</t>
  </si>
  <si>
    <t>Se realizarán 2 ejercicios de phising controlado en el año 2022 (cada semestre se realizará un ejercicio)</t>
  </si>
  <si>
    <t xml:space="preserve"> La SJD está inscrita en los boletines de seguridad de COLCERT</t>
  </si>
  <si>
    <t>La Entidad no cuenta con infraestructuras críticas cibernéticas de acuerdo con la metodología establecida por el Comando Conjunto Cibernético. Para el año 2022 se informará a la ACDTIC que la SJD no cuenta con ese tipo de infraestructura</t>
  </si>
  <si>
    <t>Se identificarán los riesgos de seguridad digital a los activos de información críticos  y cuya actividad se realizará en el segundo semestre del año 2022</t>
  </si>
  <si>
    <t xml:space="preserve">Los factores han sido identificados y están incorporados en los factores externos de la Entidad. Están aprobados por la Alta Dirección </t>
  </si>
  <si>
    <t>La Entidad seguirá fortaleciendo el cumplimiento del SGSI de acuerdo con los lineamientos exigidos por MINTIC para tal fin durante todo el año 2022</t>
  </si>
  <si>
    <t>La implementación del SGSI se viene implementando desde el año 2018 y cuenta con acto administrativo que establece el cumplimiento de las políticas de MIPG en la Entidad</t>
  </si>
  <si>
    <t>El alcance del SGSI se actualizará en caso de que el contexto organizacional tenga cambios sustanciales en el año 2022</t>
  </si>
  <si>
    <t>El alcance del SGSI se actualizará en caso de que el contexto organizacional tenga cambios sustanciales en el año 2022.</t>
  </si>
  <si>
    <t>La Guía de Implementación de seguridad y privacidad de la información, seguridad digital y continuidad de las operaciones se mantendrá para 2022 manteniendo los roles y responsabilidades de seguridad señaladas.</t>
  </si>
  <si>
    <t>Para el año 2022 se ha realizado la contratación de un profesional para soportar las actividades del MSPI en la Entidad</t>
  </si>
  <si>
    <t>Durante todos los meses del año 2022 (a partir del mes de febrero) se emitirán boletines de seguridad de la información</t>
  </si>
  <si>
    <t xml:space="preserve">En el primer semestre de 2022 se revisará nuevamente en el SMART la documentación etiquetada para verificar si se necesita actualización </t>
  </si>
  <si>
    <t>Todos los meses del año 2022 se realizará las actividades de identificación y planes de mitigación de vulnerabilidades técnicas en la infraestructura de la SJD</t>
  </si>
  <si>
    <t>Se realizarán 2 actualizaciones del autodiagnóstico del MSPI (uno en cada semestre) y cuyos resultados serán presentados a la Alta Dirección.</t>
  </si>
  <si>
    <t>La Guía de Implementación de seguridad y privacidad de la información, seguridad digital y continuidad de las operaciones se mantendrá para 2022 manteniendo las políticas en ellas señaladas</t>
  </si>
  <si>
    <t>Durante todo el año 2022 se realizarán revisiones y actualizaciones de los procedimientos de seguridad de la información</t>
  </si>
  <si>
    <t xml:space="preserve">En el segundo semestre de 2022 se realizará la actividad de identificación, valoración de activos de información </t>
  </si>
  <si>
    <t>El plan de tratamiento de seguridad de la información se encuentra actualizado y formalizado en SMART y la página web de la SJD</t>
  </si>
  <si>
    <t>El Plan Estratégico de Seguridad de la Información se encuentra actualizado y formalizado en SMART y la página web de la SJD</t>
  </si>
  <si>
    <t>Se cuenta con los soportes del diagnostico de necesidades utilizado para la creación del plan de capacitación 2021,  la cual se encuentra consolidada en este documento</t>
  </si>
  <si>
    <t>Incorporar actividades de  adaptación laboral en el plan de Bienestar e Incentivo de la vigencia 2022</t>
  </si>
  <si>
    <t>Incorporar actividades de cultura organizacional en el plan de Bienestar e Incentivo de la vigencia 2022</t>
  </si>
  <si>
    <t>En el marco del plan de bienestar programar y ejecutar una actividad asociada al día del servidor público, donde se verifique el nivel de participación de los servidores públicos</t>
  </si>
  <si>
    <t>Desarrollar acciones tendientes para la inclusión de la entidad en el programa Estado Joven desarrollado por el DAFP y  el Min Trabajo</t>
  </si>
  <si>
    <t>Promover el programa Servimos en la entidad y realizar seguimiento a la participación de los funcionarios</t>
  </si>
  <si>
    <t>Actas de Comité MIPG . Con indicadores</t>
  </si>
  <si>
    <t>Evaluación de la OCI</t>
  </si>
  <si>
    <r>
      <rPr>
        <b/>
        <sz val="8"/>
        <color theme="1"/>
        <rFont val="Calibri"/>
        <family val="2"/>
        <scheme val="minor"/>
      </rPr>
      <t>Nota:</t>
    </r>
    <r>
      <rPr>
        <sz val="8"/>
        <color theme="1"/>
        <rFont val="Calibri"/>
        <family val="2"/>
        <scheme val="minor"/>
      </rPr>
      <t>Las políticas de Compras y Mejora Normativa, se definirá plan teniendo en cuenta las preguntas del FURAG. El plan de estadistica estará articulado con Secretaría de planeación distrital</t>
    </r>
  </si>
  <si>
    <t>3. Plan anticorrupción y atención al ciudadano</t>
  </si>
  <si>
    <r>
      <t>1.</t>
    </r>
    <r>
      <rPr>
        <b/>
        <sz val="10"/>
        <color rgb="FF000000"/>
        <rFont val="Arial"/>
        <family val="2"/>
      </rPr>
      <t xml:space="preserve">Servicio al ciudadano </t>
    </r>
  </si>
  <si>
    <r>
      <t>2.</t>
    </r>
    <r>
      <rPr>
        <b/>
        <sz val="10"/>
        <color rgb="FF000000"/>
        <rFont val="Arial"/>
        <family val="2"/>
      </rPr>
      <t xml:space="preserve">Defensa jurídica </t>
    </r>
  </si>
  <si>
    <r>
      <t>3.</t>
    </r>
    <r>
      <rPr>
        <b/>
        <sz val="10"/>
        <color rgb="FF000000"/>
        <rFont val="Arial"/>
        <family val="2"/>
      </rPr>
      <t>Fortalecimiento organizacional y simplificación de procesos</t>
    </r>
  </si>
  <si>
    <r>
      <t>4.</t>
    </r>
    <r>
      <rPr>
        <b/>
        <sz val="10"/>
        <color rgb="FF000000"/>
        <rFont val="Arial"/>
        <family val="2"/>
      </rPr>
      <t>Participación ciudadana en la gestión pública</t>
    </r>
  </si>
  <si>
    <r>
      <t>5.</t>
    </r>
    <r>
      <rPr>
        <b/>
        <sz val="10"/>
        <color rgb="FF000000"/>
        <rFont val="Arial"/>
        <family val="2"/>
      </rPr>
      <t>Racionalización de trámites</t>
    </r>
  </si>
  <si>
    <r>
      <t>6.</t>
    </r>
    <r>
      <rPr>
        <b/>
        <sz val="10"/>
        <color rgb="FF000000"/>
        <rFont val="Arial"/>
        <family val="2"/>
      </rPr>
      <t>Gobierno Digital</t>
    </r>
  </si>
  <si>
    <r>
      <t>7.</t>
    </r>
    <r>
      <rPr>
        <b/>
        <sz val="10"/>
        <color rgb="FF000000"/>
        <rFont val="Arial"/>
        <family val="2"/>
      </rPr>
      <t>Seguridad digital</t>
    </r>
  </si>
  <si>
    <t>8, Rendición de cuentas</t>
  </si>
  <si>
    <r>
      <t>1.</t>
    </r>
    <r>
      <rPr>
        <b/>
        <sz val="10"/>
        <color rgb="FF000000"/>
        <rFont val="Arial"/>
        <family val="2"/>
      </rPr>
      <t xml:space="preserve">Seguimiento y evaluación del desempeño institucional </t>
    </r>
  </si>
  <si>
    <r>
      <t>1.</t>
    </r>
    <r>
      <rPr>
        <b/>
        <sz val="10"/>
        <color rgb="FF000000"/>
        <rFont val="Arial"/>
        <family val="2"/>
      </rPr>
      <t>Gestión Documental</t>
    </r>
  </si>
  <si>
    <r>
      <t>3.</t>
    </r>
    <r>
      <rPr>
        <b/>
        <sz val="10"/>
        <color rgb="FF000000"/>
        <rFont val="Arial"/>
        <family val="2"/>
      </rPr>
      <t xml:space="preserve">Transparencia, acceso a la información pública y lucha contra la corrupción </t>
    </r>
  </si>
  <si>
    <t>6a DIMENSIÓN ESTIÓN DEL CONOCIMIENTO Y LA INNOVACIÓN</t>
  </si>
  <si>
    <t>1. Política de Gestión del Conocimiento y la Innovación</t>
  </si>
  <si>
    <t>7a DIMENSIÓN CONTROL INTERNO</t>
  </si>
  <si>
    <t>1. Política de Control Interno</t>
  </si>
  <si>
    <t>Seguimiento SIDEAP
Este seguimiento incorporará la publicación de la declaración de bienes, rentas y conflictos de intereses de los servidores públicos, incluyendo contratistas</t>
  </si>
  <si>
    <t>1 Informe</t>
  </si>
  <si>
    <t>Actualizar la política de riesgos y aprobar en el comité de coordinación de control interno su ajuste y metodología definida.</t>
  </si>
  <si>
    <t>Aprobación de la política de riesgos en Comité de Coordinación de Control Interno</t>
  </si>
  <si>
    <t>Con respecto al Plan de Transformación Digital (entendido en los términos del artículo 147 del PND y bajo los lineamientos del Marco de Transformación Digital) para la vigencia 2021, la entidad:  Lo formuló, está aprobado, y se ha actualizado el PETI conforme a las iniciativas, procesos y áreas priorizadas para la transformación digital</t>
  </si>
  <si>
    <t>AVANCE FÍSICO</t>
  </si>
  <si>
    <t>LOGROS / RESULTADOS</t>
  </si>
  <si>
    <t>IMPACTO</t>
  </si>
  <si>
    <t>BENEFICIARIOS</t>
  </si>
  <si>
    <t>EVIDENCIAS</t>
  </si>
  <si>
    <t>AVANCE I TRIMESTRE</t>
  </si>
  <si>
    <t>PLAN DE ACCIÓN COMPRAS Y CONTATACIÓN PÚBLICA</t>
  </si>
  <si>
    <t>Respecto al Plan Anual de Adquisiciones la entidad:</t>
  </si>
  <si>
    <t>Publicó el PAA antes del 31 de enero y realizó alguna actualización en el año y cuenta con la evidencia:</t>
  </si>
  <si>
    <t xml:space="preserve">La entidad publicó el Plan Anual de Adquisiciones de la entidad el 4 de enero de 2021 y realizaron modificaciones   https://community.secop.gov.co/Public/App/AnnualPurchasingPlanEditPublic/View?id=143017    </t>
  </si>
  <si>
    <t>CCP01</t>
  </si>
  <si>
    <t>CCP02</t>
  </si>
  <si>
    <t>La entidad estructura el Plan Anual de Adquisiones teniendo en cuenta:</t>
  </si>
  <si>
    <t>El Clasificador de Bienes y Servicios de las Naciones Unidas</t>
  </si>
  <si>
    <t>Las necesidades de la vigencia de la entidad en las diferentes dependencias</t>
  </si>
  <si>
    <t>Las necesidades típicas que tiene la entidad año a año</t>
  </si>
  <si>
    <t>La entidad hace uso de los instrumentos señalados y se incluye la información en el:
https://smart.bogotajuridica.gov.co/SJD/portal/buscar_documentos.php
	2311600-PR-48	Elaboración y actualización del Plan Anual de Adquisiciones</t>
  </si>
  <si>
    <t>CCP03</t>
  </si>
  <si>
    <t>¿La entidad utiliza los datos del Sistema de Compra Pública para estructurar sus procesos de contratación?</t>
  </si>
  <si>
    <t>Los datos del Sistema de Compra Pública corresponden a los publicados en el SECOP I, el SECOP II y la Tienda Virtual</t>
  </si>
  <si>
    <t xml:space="preserve">Se incluye en la fase precontractual en los formatos de estudios del sector FT-313 y FT-085
https://smart.bogotajuridica.gov.co/SJD/portal/buscar_documentos.php
2311600-FT-313	Análisis del Sector contratos diferentes a prestación de servicios
2311600-FT-085	Análisis del Sector Económico Prestación de Servicios
</t>
  </si>
  <si>
    <t>CCP04</t>
  </si>
  <si>
    <t>Respecto a las prácticas del Modelo de Abastecimiento Estratégico, la entidad:</t>
  </si>
  <si>
    <t>Ha usado las herramientas de Análisis de Demanda y Oferta del Modelo de Abastecimiento Estratégico y tiene las evidencias:</t>
  </si>
  <si>
    <t>Ha recibido capacitaciones del Modelo de Abastecimiento Estratégico</t>
  </si>
  <si>
    <t>Ha participado en socializaciones generales del Modelo de Abastecimiento Estratégico</t>
  </si>
  <si>
    <t>CCP05</t>
  </si>
  <si>
    <t>¿La entidad es sujeto del Estatuto General de Contratación de la Administración Pública?</t>
  </si>
  <si>
    <t>SI</t>
  </si>
  <si>
    <t>No requiere medición</t>
  </si>
  <si>
    <t>CCP06</t>
  </si>
  <si>
    <t>¿La entidad utilizó la plataforma Tienda Virtual del Estado Colombiano -TVEC- para la adquisición de bienes de características técnicas uniformes en la vigencia 2021?</t>
  </si>
  <si>
    <t>TVEC: es la plataforma de comercio electrónico a través del cual las entidades pueden comprar bienes y servicios de</t>
  </si>
  <si>
    <t>La entidad ha realizado procesos en la TVEC tanto a través de Acuerdos Marco como instrumentos de agregación de la demanda tales como:
• Adquirir el servicio de soporte y actualización para Software y Hardware Oracle de la SJD
• Adquirir suministros para la impresora de carnets de los funcionarios de la secretaría Jurídica Distrital
• Alquiler de impresoras multifuncionales (impresión, fotocopiado y escaneo), para el servicio de las dependencias de la Secretaria Jurídica Distrital
• Compra de bienes y repuestos para mantenimiento de hardware de la Secretaría Jurídica Distrital
• Adquirir elementos de bioseguridad y salud en el trabajo 
• Adquirir el servicio de correo electrónico y hosting para la Secretaría Jurídica Distrital
• Realizar la compra de materiales y suministros de papelería y útiles de escritorio para la Secretaría Jurídica Distrital
• Adquisición de equipos de telefonía celular para la Secretaría Jurídica Distrital.</t>
  </si>
  <si>
    <t>CCP07</t>
  </si>
  <si>
    <t>¿Qué porcentaje del presupuesto ejecutado de inversión (incluido recursos de funcionamiento e inversión) gestionó la entidad a través de la TVEC?</t>
  </si>
  <si>
    <t>Entre el 76% y el 100%
Entre el 51% y el 75%
Entre el 26% y el 50%
Entre el 0% y el 25%</t>
  </si>
  <si>
    <t>La entidad comprometió recursos por $925550170 correspondiente al 2,8%</t>
  </si>
  <si>
    <t>CCP08</t>
  </si>
  <si>
    <t>De las siguientes características, ¿cuál considera que ha generado un mayor impacto en las adquisiciones a través de los Acuerdo Marco de Precios?</t>
  </si>
  <si>
    <t>CCP11</t>
  </si>
  <si>
    <t>¿Cuáles de las siguientes guías y manuales son útiles para adelantar sus procesos de contratación?</t>
  </si>
  <si>
    <t>Se ha hecho uso de estos manuales o guías conforme los procesos de la entidad lo han requerido</t>
  </si>
  <si>
    <t>OTIC</t>
  </si>
  <si>
    <t>No se desarrollarán actividades adicionales</t>
  </si>
  <si>
    <t>Desarrollar sensibilización sobre transparencia y acceso a la información pública en un espacio del grupo gestor</t>
  </si>
  <si>
    <t>Una sensibilización</t>
  </si>
  <si>
    <t xml:space="preserve">Desarrollar sensibilización sobre acceso a la información pública, explicado como un derecho fundamental que permite el ejercicio de otros derechos fundamentales de los ciudadanos </t>
  </si>
  <si>
    <t>Desarrollar sensibilización en el grupo gestor</t>
  </si>
  <si>
    <t>Sensibilización grupo gestor</t>
  </si>
  <si>
    <t>Reporte de encuesta</t>
  </si>
  <si>
    <t>*Página web con accesibilidad</t>
  </si>
  <si>
    <t>Estrategias PED (Acciones Tácticas PGIE)</t>
  </si>
  <si>
    <t>Acción PED
 (Acciones Operativas PGIE)</t>
  </si>
  <si>
    <t>Estado / Observación</t>
  </si>
  <si>
    <t>Actividad
/ Producto 2022</t>
  </si>
  <si>
    <t>FECHA INICIO</t>
  </si>
  <si>
    <t>FECHA FIN</t>
  </si>
  <si>
    <t>Entidades responsables</t>
  </si>
  <si>
    <t>1.      Fortalecimiento de la coordinación de la producción de estadística a nivel Distrital</t>
  </si>
  <si>
    <t>5. Definir los responsables de la producción de información estadística que se identificó como posiblemente duplicada en el PED</t>
  </si>
  <si>
    <t>Entidades del Distrito y enlace PED-SDP</t>
  </si>
  <si>
    <t>Entidades del Distrito</t>
  </si>
  <si>
    <t>Por desarrollar</t>
  </si>
  <si>
    <t>2.      Organización y priorización de la producción y uso de la información estadística a nivel Distrital</t>
  </si>
  <si>
    <t>7. Definir las operaciones estadísticas estructurales más relevantes para la ciudad y cuya producción se debe mantener</t>
  </si>
  <si>
    <t>8. Identificar anualmente nuevos requerimientos de información estadística y los responsables de su producción</t>
  </si>
  <si>
    <t xml:space="preserve">Entidades del Distrito </t>
  </si>
  <si>
    <t>10. Validar la información caracterizada en los inventarios de oferta y demanda de información estadística</t>
  </si>
  <si>
    <t xml:space="preserve">Esta actividad es continua y consiste en validar que la información incorporada contiene todos la oferta y demanda. Puede hacerse la sesión de trabajo en la que además se valide: Estructurales </t>
  </si>
  <si>
    <t>11. Establecer los planes de acción sectoriales que materializaran las estrategias del PED.</t>
  </si>
  <si>
    <t>2.1.   06/06/2022
2.2.   06/09/2022
2.3.   06/12/2022</t>
  </si>
  <si>
    <t>2.1.   15/06/2022
2.2.   14/09/2022
2.3.   14/12/2022</t>
  </si>
  <si>
    <t>Enlace PED-SDP y Entidades del Distrito</t>
  </si>
  <si>
    <t>Enlace PED -SDP</t>
  </si>
  <si>
    <t>12. Explorar la producción estadística del distrito que incorpore nuevos métodos e innovaciones así como nuevas fuentes de información.</t>
  </si>
  <si>
    <t xml:space="preserve">1. Mesas de trabajo para identificar aprovechamiento  nuevas fuentes de información, métodos e innovaciones en producción estadística en 2022. </t>
  </si>
  <si>
    <t xml:space="preserve">04/04/2022
</t>
  </si>
  <si>
    <t xml:space="preserve">29/07/2022
</t>
  </si>
  <si>
    <t>3. Fomento al mejoramiento de la calidad de los procesos de producción de estadísticas</t>
  </si>
  <si>
    <t>14. Capacitar a las entidades distritales en los lineamientos del proceso de producción de estadísticas oficiales, según método de obtención.</t>
  </si>
  <si>
    <t>Esta actividad es continua 2021 y 2022, se espera reiterar las sesiones de socialización a todas las entidades.</t>
  </si>
  <si>
    <t xml:space="preserve">29/09/2022
</t>
  </si>
  <si>
    <t>16. Implementar la hoja de ruta de actualización documental para las operaciones estadísticas estructurales de ciudad</t>
  </si>
  <si>
    <t>16/12/2022</t>
  </si>
  <si>
    <t>Entidades sector - SDP</t>
  </si>
  <si>
    <t>17. Implementar y verificar las fases del proceso estadístico en las operaciones estadísticas estructurales del Distrito y priorizar anualmente, las operaciones estadísticas estructurales que puedan incluirse en el Programa Anual de Evaluación para la Calidad Estadística del DANE</t>
  </si>
  <si>
    <t>4. Promoción de la difusión y acceso de la información estadística</t>
  </si>
  <si>
    <t xml:space="preserve">29/10/2022
</t>
  </si>
  <si>
    <t>23. Contar con un inventario de sistemas de información caracterizados contemplando sus componentes temáticas y tecnológicos</t>
  </si>
  <si>
    <t>Por desarrollar, SDP desarrollará aplicativo para la caracterización de Sistemas de Información</t>
  </si>
  <si>
    <t xml:space="preserve">02/05/2022
</t>
  </si>
  <si>
    <t xml:space="preserve">27/10/2022
</t>
  </si>
  <si>
    <t xml:space="preserve">01/04/2022
</t>
  </si>
  <si>
    <t xml:space="preserve">5/12/2022
</t>
  </si>
  <si>
    <t>SDP</t>
  </si>
  <si>
    <t>5. Identificación y aprovechamiento estadístico de los registros administrativos</t>
  </si>
  <si>
    <t>25. Socializar los lineamientos metodológicos para el fortalecimiento de registros administrativos.</t>
  </si>
  <si>
    <t>En desarrollo-Se socializó la caracterización y elementos del diagnósticos, se retoma la socialización haciendo énfasis el diagnóstico y su incorporación en el aplicativo fase2.</t>
  </si>
  <si>
    <t>29/11/2022</t>
  </si>
  <si>
    <t>26. Establecer la línea base de registros administrativos del sector</t>
  </si>
  <si>
    <t>En desarrollo-Completar la actividad de incorporar los RA de la entidad</t>
  </si>
  <si>
    <t xml:space="preserve">28. Actualizar el inventario de registros administrativos mediante los mecanismos establecidos. </t>
  </si>
  <si>
    <t>En desarrollo- Con la actualización del aplicativo que permite registrar la información sobre el diagnóstico</t>
  </si>
  <si>
    <t>7. Fortalecer la medición de las operaciones estadísticas que da cuenta de la implementación de los ODS</t>
  </si>
  <si>
    <t xml:space="preserve">34. Contar con un plan de mejoramiento de la calidad de las operaciones estadísticas que generan indicadores asociados a los Objetivos de Desarrollo Sostenible. </t>
  </si>
  <si>
    <t>Feb</t>
  </si>
  <si>
    <t>Mar</t>
  </si>
  <si>
    <t>Abr</t>
  </si>
  <si>
    <t>May</t>
  </si>
  <si>
    <t>Jun</t>
  </si>
  <si>
    <t>Jul</t>
  </si>
  <si>
    <t>Ago</t>
  </si>
  <si>
    <t>Sep</t>
  </si>
  <si>
    <t>Oct</t>
  </si>
  <si>
    <t>Nov</t>
  </si>
  <si>
    <t>Dic</t>
  </si>
  <si>
    <t>PUNTAJE AUTODIAGNÓSTICO 
VIGENCIA 2022</t>
  </si>
  <si>
    <t>EVIDENCIA AUTODIAGNÓSTICO
VIGENCIA 2022</t>
  </si>
  <si>
    <t>Pendiente según indicaciones de la Oficina Asesora de Planeación</t>
  </si>
  <si>
    <t xml:space="preserve">Definición de la estrategia </t>
  </si>
  <si>
    <t xml:space="preserve">Registrar en el SUIT la estrategia </t>
  </si>
  <si>
    <t>Sistema</t>
  </si>
  <si>
    <t>Se debe revisar si existe la posibilidad de alguna racionalización normativa</t>
  </si>
  <si>
    <t xml:space="preserve">Se debe revisar si es necesario realizar la divulgación </t>
  </si>
  <si>
    <t xml:space="preserve">Revisar los trámites </t>
  </si>
  <si>
    <t>Se actualizan los datos de operación de los trámites</t>
  </si>
  <si>
    <t>Revisar el cumplimiento de este requisito</t>
  </si>
  <si>
    <t>Actividad programada para ejecutar en el 4° trimestre de la vigencia 2022</t>
  </si>
  <si>
    <t>Actividad programada para ejecutar a partir del 2° trimestre de la vigencia 2022</t>
  </si>
  <si>
    <t>Accesibilidad para la gestión de PQRS en lenguas nativas</t>
  </si>
  <si>
    <t>Ciudadanía en general</t>
  </si>
  <si>
    <t>https://drive.google.com/drive/u/0/folders/1ZR0txstyC9MwAljc7PWVx8cn3rIHNDjD</t>
  </si>
  <si>
    <t>Gestión oportuna de las PQRS presentadas de forma incompleta ante la SJD a fin de garantizar la atención eficaz de los requerimientos presentados por la ciudadanía</t>
  </si>
  <si>
    <t>https://drive.google.com/drive/u/0/folders/1qBoDV9Ux9ozhO_SUKvjIDa9xQTXjbsH3</t>
  </si>
  <si>
    <t>Actividad programada para ejecutar a partir del 3° trimestre de la vigencia 2022</t>
  </si>
  <si>
    <t>Se solicitó el reporte mensual del Sistema de Atención de Turnos -SAT correspondiente al 1er trimestre de 2022</t>
  </si>
  <si>
    <t>https://drive.google.com/drive/u/0/folders/1jO0PhOQf_egl4WY3dgzgM7svlTb76NL1</t>
  </si>
  <si>
    <t>Dar a conocer a la ciudadanía los canales de atención dispuestos por la SJD</t>
  </si>
  <si>
    <t>https://www.secretariajuridica.gov.co/sites/default/files/Carta-de-Trato-Digno.pdf</t>
  </si>
  <si>
    <t>Mediante la publicación de una (1) pieza comunicacional se informa a la ciudadanía el mecanismo a través del cual pueden hacer seguimiento a sus peticiones</t>
  </si>
  <si>
    <t>Lograr que la ciudadanía conozca el mecanismo para realizar el seguimiento al trámite de las PQRS</t>
  </si>
  <si>
    <t>https://twitter.com/juridicadistri/status/1509522715513966593?t=grVCZozBd82qCDnLqYg97Q&amp;s=09</t>
  </si>
  <si>
    <t>https://drive.google.com/drive/u/0/folders/1y5aGVwbgdI2c0QCfY974oqXmvYvOgrjy</t>
  </si>
  <si>
    <t>Dar cumplimiento a lo establecido por el artículo 17  de la Ley 1755 de 2015</t>
  </si>
  <si>
    <t>https://drive.google.com/drive/u/0/folders/1s81qDDs0A0G34OIPLnVCWJxM36WssCSP</t>
  </si>
  <si>
    <t>Publicación del informe mensual de PQRS correspondiente a Diciembre 2021, enero y febrero de 2022, teniendo en cuenta que el reporte se genera mes vencido.</t>
  </si>
  <si>
    <t>La ciudadanía cuenta con la información mensual de las PQRS tramitadas por la SJD la cual se encuentra publicada en la página web de la entidad</t>
  </si>
  <si>
    <t>https://secretariajuridica.gov.co/transparencia/4_planeacion_presupuesto_e_informes?field_4_planeacion_presupuesto_e_target_id=157&amp;field_fecha_de_emision_document_value=9</t>
  </si>
  <si>
    <t>Se elaboró el 1er informe de desempeño de los servidores en torno al servicio al ciudadano con base en la encuesta de satisfacción que aplica la Dirección de Inspección, Vigilancia y Control en el punto de atención presencial.</t>
  </si>
  <si>
    <t>Contar con el instrumento que permita conocer el desempeño de los servidores en torno al servicio prestado a la ciudadanía</t>
  </si>
  <si>
    <t>https://drive.google.com/drive/u/0/folders/1bdTiegjt0r-mFf7oX8deDJQbhDEP29fS</t>
  </si>
  <si>
    <t>1 Plan de Bienestar e Incentivos Formulado para el 2022</t>
  </si>
  <si>
    <t>Con el objetivo de asegurar una mejor adaptación laboral de los nuevos funcionaros públicos que se vinculen en la entidad, dentro del Plan de Bienestar e Incentivos de la vigencia 2022 en la actividad No 30 del las actividades del Plan, se plantea la entrega de una USB a los nuevos funcionarios de la entidad, la cual además de ser una herramienta de trabajo indispensable para el desarrollo de sus actividades, contiene la información institucional y de inducción que le permitirán comprender de mejor manera el funcionamiento interno de la entidad, así como los valores y políticas establecidos.</t>
  </si>
  <si>
    <t>Brindar a los funcionarios nuevos de la entidad una herramienta que permita asegurar su adaptación en la entidad</t>
  </si>
  <si>
    <t>Servidores Públicos nuevos de la entidad</t>
  </si>
  <si>
    <t>Plan de Bienestar e Incentivos 2022
https://www.secretariajuridica.gov.co/sites/default/files/2022-01/PLAN%20DE%20BIENESTAR%20E%20INCENTIVOS%202022%20PDF.pdf</t>
  </si>
  <si>
    <t>1 Pieza Comunicativa asociada con el programa servimos</t>
  </si>
  <si>
    <t>Con el Objetivo de que los Funcionaros públicos de la entidad puedan acceder a los beneficios que entrega el programa servimos del Departamento Administrativo de la Función Pública,  en el mes de Marzo se realizó la Publicación de una pieza comunicativa informado sobre los beneficios que presenta este programa</t>
  </si>
  <si>
    <t>asegurar que los funcionarios públicos y colaboradores de la entidad puedan acceder a los beneficios entregados por la Función Pública</t>
  </si>
  <si>
    <t>Servidores Públicos y Colaboradores de la entidad</t>
  </si>
  <si>
    <t>Pieza comunicacional Programa Servimos Publicada el 31 de Marzo de 2022</t>
  </si>
  <si>
    <t>1 Plan de Sostenibilidad MIPG Formulado en el Componente de Integridad</t>
  </si>
  <si>
    <t>Formalización de las actividades a desarrollar para la implementación de la política d e Integridad al interior de la entidad</t>
  </si>
  <si>
    <t>Plan de Sostenibilidad MIPG Formulado y envío a la Oficina de Asesora de Planeación</t>
  </si>
  <si>
    <t>1 Herramienta para la medición del Nivel de apropiación de los Valores Institucionales
1 Informe de resultados de la aplicación del Instrumento</t>
  </si>
  <si>
    <t>• Se desarrollo la herramienta para la medición del nivel de apropiación del código de integridad al interior de la entidad, esta herramienta se elaboró partiendo de la caja de herramientas dispuesta por el Departamento Administrativo de la Función Pública (DAFP), la cual contaba con preguntas formulada para valores establecidos por esta entidad y la cual fue complementada con la generación de preguntas asociadas con los nuevos valores adoptados por la entidad en la Resolución 205 de 2021 (Integridad, Responsabilidad).
Como resultado de esto se generó un instrumento con 38 preguntas, 5 asociadas con el Código de Integridad, 5 para cada uno de los valores de Honestidad, Respeto, Compromiso, Diligencia, Justicia y 4 para los valores de Integridad y Responsabilidad. Para cada una de las preguntas formuladas las respuestas disponibles eran: Totalmente de acuerdo, De acuerdo, Desacuerdo, Totalmente en Desacuerdo.
• El 15 de febrero se presentó la herramienta para la medición del nivel de apropiación del Código de Integridad a los servidores públicos y Colaboradores de la entidad por medio del correo electrónico de la Dirección de Gestión Corporativa, en la cual se otorgo un plazo para el diligenciamiento de la misma un plazo de 10 días los cuales se cumplían el 25 de Febrero, como resultado de la aplicación de la herramienta, se obtuvo una participación de 115 Servidores Públicos y Colaboradores. 
• Con los resultados obtenidos se genero el informe de Evaluación del Nivel de Apropiación del Código de Integridad donde se consolidaron los resultados obtenidos de las respuestas entregadas por los servidores, logrando analizar de manera general los resultados de la entidad y el panorama general de cada una de las dependencias de la entidad.
•se generó una pieza comunicacional donde se presentaron los resultados obtenidos, con el fin de que los servidores y colaboradores pudieran conocer los niveles de apropiación del código de integridad en la entidad</t>
  </si>
  <si>
    <t>Se logro conocer el nivel de apropiación de los valores institucionales de la  entidad y las dependencias que lo componen</t>
  </si>
  <si>
    <t>*Herramienta formulada
*Informe de Resultados
*Piezas comunicacionales</t>
  </si>
  <si>
    <t>1 Meta del Plan Operativo Anual Programada</t>
  </si>
  <si>
    <t xml:space="preserve">Dentro de las metas establecidas en el Plan Operativo Anual  del proceso de Gestión del Talento Humano se formulo la siguiente meta asociada con la declaración de conflictos de interés: Nombre del indicador: Porcentaje de funcionarios con Declaraciones de Conflictos de Interés presentada 
Meta: Garantizar la completitud el 100% de información en el SIDEAP sobre la planta de personal de la Entidad, así como la transparencia en la ejecución de la misionalidad de la misma. Objetivo: Realizar seguimiento a la entrega de la declaración anual de conflictos de interés por parte de los funcionarios de la Secretaría Jurídica Distrital reportada en el aplicativo SIDEAP, con el propósito de dar cumplimiento a los lineamientos de MIPG </t>
  </si>
  <si>
    <t>Se logra establecer lineamientos que permiten realizar seguimientos a la declaración de conflictos de interés por parte de los Servidores y Colaboradores de la entidad</t>
  </si>
  <si>
    <t>Soportes de formulación de indicadores y metas Proceso de Gestión del Talento Humano</t>
  </si>
  <si>
    <t>1 Plan Anticorrupción y de atención a la ciudadanía formulado en el componente de integridad</t>
  </si>
  <si>
    <t xml:space="preserve">Se realiza la formulación del componente de integridad del plan Anticorrupción y de Atención a la Ciudadanía PAAC 2022 el cual fue aprobado y publicado en la pagina web de la entidad </t>
  </si>
  <si>
    <t xml:space="preserve"> Planeación
Plan Anticorrupción y de Atención a la Ciudadanía: https://www.secretariajuridica.gov.co/transparencia/4_planeacion_presupuesto_e_informes?field_4_planeacion_presupuesto_e_target_id=145&amp;field_fecha_de_emision_document_value=9</t>
  </si>
  <si>
    <t>1 Plan Institucional de Capacitación Formulado</t>
  </si>
  <si>
    <t>Se fórmula el plan institucional de Capacitación para la vigencia 2022 donde se contempla la realización de capacitaciones asociadas con temas de Integridad y ética de lo publico.</t>
  </si>
  <si>
    <t>Programación de citaciones asociadas con temas de integridad ética y conflicto de intereses</t>
  </si>
  <si>
    <t>Plan institucional de Capacitación: https://secretariajuridica.gov.co/sites/default/files/2022-01/RESOLUCION-010-2022.pdf</t>
  </si>
  <si>
    <t>1 Procedimiento Formulado</t>
  </si>
  <si>
    <t>Se formula el procedimiento para el tramite interno de conflicto de interés el cual fue remitido a la oficina asesora de planeación quien remitió observaciones requeridas para la presentación definitiva al comité de gestión del desempeño en el mes abril</t>
  </si>
  <si>
    <t>entregar a la entidad un procedimiento claro de las acciones a realizar al momento de presentarse un conflicto de interés</t>
  </si>
  <si>
    <t>Procedimiento ajustado.
Oficio asociados al tramite</t>
  </si>
  <si>
    <t>Piezas comunicacionales</t>
  </si>
  <si>
    <t>Se realizaron 3 piezas comunicacionales invitando a los servidores y colaboradores a realizar el curso denominado Integridad, Transparencia y lucha contra la Corrupción ofertado por el DAFP</t>
  </si>
  <si>
    <t>Servidores públicos capacitados en temas de integridad, transparencia y Luchas contra la corrupción</t>
  </si>
  <si>
    <t>Cumplimientos de los requisitos de integridad y transparencia por parte de los funcionarios vinculados a la entidad</t>
  </si>
  <si>
    <t>Se incluyo la ejecución del Programa de Gestión Documental en el POA 2022</t>
  </si>
  <si>
    <t>Cumplimiento de la política archivística</t>
  </si>
  <si>
    <t>Colaboradores de la Entidad
Ciudadanía en General</t>
  </si>
  <si>
    <t>https://drive.google.com/drive/folders/1ePT0aQHEIE_weTdeUQ6KtRwyYeqsHa1h</t>
  </si>
  <si>
    <t>A pesar que la actividad esta programada para el segundo trimestre, durante el primer trimestre se realizaron lo ajustes considerados pertinente con base a la comunicación remitida por el Consejo Distrital de Archivos y se envió una salida electrónica radicado No. 2-2022-3988  al Sr. Álvaro Arias Cruz de la Secretaria General solicitando una mesa de trabajo para aclarar las observaciones remitidas a las TRD, pendiente la respuesta por parte de la Secretaria General (Archivo de Bogotá).</t>
  </si>
  <si>
    <t>Contar con instrumentos archivísticos</t>
  </si>
  <si>
    <t xml:space="preserve">Se llevo brindó  asistencia técnica respecto a la organización de archivos y la elaboración de inventarios documentales a los gestores de las dependencias Despacho, Gestión Corporativa, Disciplinarios, Gestión Judicial e IVC. </t>
  </si>
  <si>
    <t xml:space="preserve">Disponer de inventarios documentales de los archivos de gestión. </t>
  </si>
  <si>
    <t xml:space="preserve">Se dio inicio al ajuste del Sistema integrado de Conservación en lo que respecta al Plan de Conservación Documental de acuerdo con las observaciones recibidas por la subdirección del Sistema Distrital de Archivos, una vez se finalice el ajuste del Plan de Conservación y Plan de Preservación se solicitará mesa de trabajo para validar las que no se consideran pertinentes. </t>
  </si>
  <si>
    <t xml:space="preserve">Durante el primer trimestre no se actualizó el documento priorizando el desarrollo de otras actividades, por lo que se llevará a cabo durante el segundo trimestre con lo que también se dará cumplimiento al plan de mejoramiento 592 registrado en Smart en observación de la acción de mejora identificada por la Oficina de Control Interno. </t>
  </si>
  <si>
    <t>Actividad programada para ejecutar a partir del 4° trimestre de la vigencia 2022</t>
  </si>
  <si>
    <t xml:space="preserve">Se realizó la revisión de los formatos  asociados al proceso de Gestión Documental, producto de ello se definió cuales deben ser actualizados y se incluyeron en el cronograma de actualización establecido para la vigencia 2022. El reporte de la revisión se realizó en el Subcomité de Autocontrol de la Dirección de Gestión Corporativa. </t>
  </si>
  <si>
    <t xml:space="preserve">A finales de la vigencia 2021 se solicito a la funcionaria asignada al proceso de Notificaciones realizar la numeración de los actos administrativo con un consecutivo único para cada tipo, de modo que se garantiza para la vigencia 2022 el desarrollo  de la actividad. 
Desde el proceso de Gestión Documental se requerirá al proceso de Notificaciones actualizar el procedimiento durante el segundo trimestre de la vigencia. </t>
  </si>
  <si>
    <t xml:space="preserve">Se adelantaron labores frente a la conformación de expedientes electrónicos orientadas a sensibilizar a los colaboradores frente a la conformación de expedientes electrónicos, actividad que se consideró importante realizar de forma previa a la socialización del procedimiento, por lo que este será formalizado en el Sistema Integrado de Gestión durante el segundo trimestre de la vigencia. 
</t>
  </si>
  <si>
    <t>Establecer lineamientos para la organización de archivos</t>
  </si>
  <si>
    <t xml:space="preserve">Garantizan  los espacios  para el funcionamiento de los archivos. </t>
  </si>
  <si>
    <t>Colaboradores de la Entidad</t>
  </si>
  <si>
    <t>Se realizo la visita en puestos de trabajo para la verificación del estado de organización de archivos de gestión en las siguientes dependencias de la SJD:
*Despacho
*Oficina Asesora de Planeación
*Oficina de Control Interno
*Oficina de Tecnologías de la Información y las Comunicaciones
*Subsecretaria Jurídica Distrital 
*Dirección Distrital de Doctrina y Asuntos Normativos
*Dirección Distrital de Política Jurídica
*Dirección Distrital de Gestión Judicial
*Dirección Distrital de Inspección Vigilancia y Control
*Dirección Distrital de Asuntos Disciplinarios</t>
  </si>
  <si>
    <t xml:space="preserve">Disponer de archivos organizados </t>
  </si>
  <si>
    <t xml:space="preserve">Conformar expedientes electrónicos en cinco (5) de las dependencias </t>
  </si>
  <si>
    <t>Se elaboran informes estadísticos mes a mes de los prestamos y devoluciones de documentos.</t>
  </si>
  <si>
    <t xml:space="preserve">Se esta a la espera de la mesa de trabajo para  en ella abordar el tema con los representantes de  la Dirección Distrital de Archivo de Bogotá en el marco de la actualización de las Tablas de Retención Documental, una vez se efectúe la mesa de trabajo se precederá a solicitar el concepto.  </t>
  </si>
  <si>
    <t xml:space="preserve">Se realizaron actividades que contribuirán a implementar el SIGA como Sistema de Gestión de Documentos Electrónicos de Archivo - SGDEA y por ende quedaran plasmadas en el informe de implementación, así se llevo a cabo capacitación conformación expedientes electrónicos, se realizo concurso de apropiación de los temas expuestos, se elaboró plan de trabajo y se llevo a cabo reunión con el personas asignado al proceso de Gestión Contractual para dar inicio a la conformación de los expedientes de la serie contratos de la vigencia 2022.  </t>
  </si>
  <si>
    <t>Se incluyo en el Sistema Integrado de Gestión la Guía de digitalización de documentos de archivo código 2311520-GS-017 la cual se encuentra publicada en Smart.</t>
  </si>
  <si>
    <t xml:space="preserve">Se prioriza el desarrollo de las demás actividades por tanto iniciará la elaboración del diagnóstico en el segundo trimestre de la vigencia. </t>
  </si>
  <si>
    <t>Se prioriza el desarrollo de las demás actividades por tanto iniciará la elaboración del plan en el segundo semestre de la vigencia.</t>
  </si>
  <si>
    <t>Se realizo el reporte de la implementación del PGD durante la vigencia 2021 y se entrego a la Oficina de Control Interno quien realiza el seguimiento.</t>
  </si>
  <si>
    <t>AUTODIAGNOSTICO</t>
  </si>
  <si>
    <t>ACTIVIDADES PLAN MIPG 2022</t>
  </si>
  <si>
    <t>ACTIVIDADES I TRIMESTRE</t>
  </si>
  <si>
    <t>% CUMPLIMIENTO I TRIMESTRE</t>
  </si>
  <si>
    <t>Reporte  PAAC</t>
  </si>
  <si>
    <t>% AVANCE PLAN MIPG</t>
  </si>
  <si>
    <t>Fortalecimiento en la identificación y valoración de los riesgos de seguridad digital en la SJD</t>
  </si>
  <si>
    <t>El impacto es positivo dado que se fortalece la gestión de riesgos de seguridad digital en la SJD</t>
  </si>
  <si>
    <t>Todos los funcionarios de la SJD</t>
  </si>
  <si>
    <t>El impacto es positivo dado que se fortalece la cultura de  seguridad digital en la SJD</t>
  </si>
  <si>
    <t>Esta actividad se realizará en el mes de mayo y noviembre de 2022</t>
  </si>
  <si>
    <t>Fortalecimiento en la cultura de seguridad digital en la SJD</t>
  </si>
  <si>
    <t>El impacto es positivo dado que se fortalece la cultura de seguridad digital en la SJD</t>
  </si>
  <si>
    <t>Los riesgos de seguridad digital ya fueron identificados, aprobados y formalizados en el sistema SMART de acuerdo con la metodología establecida por el DAFP (versión 5 diciembre 2020)</t>
  </si>
  <si>
    <t>https://drive.google.com/drive/folders/1OvOwIUIsPK4hbK76I9oPIE7xnad2HUNV</t>
  </si>
  <si>
    <t>https://drive.google.com/drive/folders/15xdoXGla8hWsVJe-u0dlgp_nr-VJJ7Px</t>
  </si>
  <si>
    <t>https://drive.google.com/drive/folders/1Nv8RgjJNQmrulhMo2iIrWI6_rRsBQLEf</t>
  </si>
  <si>
    <t>https://drive.google.com/drive/folders/1o7bt0Io3syMl6z0XjIXIPCSU9x_kRGNO</t>
  </si>
  <si>
    <t>https://drive.google.com/drive/folders/1E500Q2Fu8f_5QtBQa_nRWjsc_hvL9H-d</t>
  </si>
  <si>
    <t>https://drive.google.com/drive/folders/1x6FePS5EKdUL1XZjlVNKjhSXO5bQx6IZ</t>
  </si>
  <si>
    <t>Durante el primer trimestre del año 2022 no se han presentado cambios en el contexto organizacional de la entidad por lo tanto el alcance del SGSI se mantiene</t>
  </si>
  <si>
    <t>https://drive.google.com/drive/folders/1BTTNF2lyUQQTvWBbwnnbyydrz7xbPZDx</t>
  </si>
  <si>
    <t>https://drive.google.com/drive/folders/17U-X8hiJ70OYxUkxbB8_2N_yrd3u6BbK</t>
  </si>
  <si>
    <t>Los indicadores del MSPI ya se encuentran aprobados y se empezarán a medir a partir del primer trimestre del año 2022</t>
  </si>
  <si>
    <t>https://drive.google.com/drive/folders/1eWO5J7zN9a_OYA8NlIRY2Ay-Nf0i8CI_</t>
  </si>
  <si>
    <t>https://drive.google.com/drive/folders/1WCwXYBj6FnAEV63Wpht5pcsQE_o4UzIM</t>
  </si>
  <si>
    <t>En el año 2022 se realizó la contratación del Ing. Leonardo Santos con el fin de realizar las actividades de cumplimiento del MSPI y seguridad digital en la entidad</t>
  </si>
  <si>
    <t>https://drive.google.com/drive/folders/1kLiENextRcu9yWiqHPyvWZl-sLrNpKOK</t>
  </si>
  <si>
    <t>https://drive.google.com/drive/folders/1crd9pshKfLUDeB3wjlODd0ZvCksFZ8CL</t>
  </si>
  <si>
    <t>https://drive.google.com/drive/folders/1wHt-MqUhtuY7nPwnYjvn9wjqgZWyrPbo</t>
  </si>
  <si>
    <t>En el Comité Institucional de Gestión y Desempeño del mes de marzo se llevó la propuesta de aprobación del equipo interdisciplinario de protección de datos personales el cual fue aprobado en el Comité</t>
  </si>
  <si>
    <t>https://drive.google.com/drive/folders/15ISbGJ_kJdvgNGKKzrs8KOiV91j2_KS7</t>
  </si>
  <si>
    <t>La SJD cuenta con un manual y un procedimiento de incidentes de seguridad de la información el cual se encuentra aprobado y formalizado en el sistema SMART</t>
  </si>
  <si>
    <t>https://drive.google.com/drive/folders/1lFe0QTYWBj5aVHbsQtAshuTZF65H5l5t</t>
  </si>
  <si>
    <t>https://drive.google.com/drive/folders/1pJrVQM-sRZa41bQEnOrRaZ1h2bFTlPTy</t>
  </si>
  <si>
    <t>https://drive.google.com/drive/folders/1n-YgzmG_Q4y4eRVEYDST2JOSfvdHXdl9</t>
  </si>
  <si>
    <t xml:space="preserve">En el primer trimestre del año se han realizado ejercicios de análisis de vulnerabilidades y se han realizado 2 comités de análisis de vulnerabilidades </t>
  </si>
  <si>
    <t>https://drive.google.com/drive/folders/1wRyTMu1EDxtGt3szhCkR1UU_YCM4sEoO</t>
  </si>
  <si>
    <t>Los riesgos de ciberseguridad ya fueron identificados, aprobados y formalizados en el sistema SMART de acuerdo con la metodología establecida por el DAFP (versión 5 diciembre 2020)</t>
  </si>
  <si>
    <t>https://drive.google.com/drive/folders/1IeGE0OF3hiuIKgqxFB--l6T66Ekurhig</t>
  </si>
  <si>
    <t>Se cuentan con cláusulas de acuerdos de confidencialidad de la información para los contratos por prestación de servicios y proveedores como ETB y AWA</t>
  </si>
  <si>
    <t>https://drive.google.com/drive/folders/19tWP4N-cRVhY8xg3gMldAqHYU1o-dLih</t>
  </si>
  <si>
    <t>https://drive.google.com/drive/folders/1hSE6_d-DRkXDk9FTF-OGCO4LLeDgEfQp</t>
  </si>
  <si>
    <t>https://drive.google.com/drive/folders/1Vt9vPQfpvdCasaACSVWOT3lQdkD8cNMv</t>
  </si>
  <si>
    <t>En el primer trimestre del año se han realizado 4 pruebas de restauración de copias de respaldo de los sistemas de LEGALBOG, SICAPITAL, PERNO y el Directorio Activo</t>
  </si>
  <si>
    <t>https://drive.google.com/drive/folders/1rR4kIBAESSpxymGDdqSQBBn79Lbzkbib</t>
  </si>
  <si>
    <t>https://drive.google.com/drive/folders/1cBADrTMKUCm3AzTf4l0pwy7m06bJQHeG</t>
  </si>
  <si>
    <t>https://drive.google.com/drive/folders/13QlNjcG0j3jQyArQFabk-sAVPaVnM1Sn</t>
  </si>
  <si>
    <t xml:space="preserve">La Guía de Implementación de seguridad y privacidad de la información, seguridad digital y continuidad de las operaciones no tendrá actualizaciones para el año 2022 </t>
  </si>
  <si>
    <t>https://drive.google.com/drive/folders/10Fua3Q0r4SaLICR9MOBAM7hwuuBX_bKe</t>
  </si>
  <si>
    <t>https://smart.bogotajuridica.gov.co/SJD/portal/resultados_busqueda.php</t>
  </si>
  <si>
    <t>El registro de activos de información del año 2021 se encuentra publicado en la página web de la SJD</t>
  </si>
  <si>
    <t>https://secretariajuridica.gov.co/node/693</t>
  </si>
  <si>
    <t>https://drive.google.com/drive/folders/1C7Ozkes2-xki_CM0wwhDVht4hOLHUZMt</t>
  </si>
  <si>
    <t>https://secretariajuridica.gov.co/node/454</t>
  </si>
  <si>
    <t>https://secretariajuridica.gov.co/node/2207</t>
  </si>
  <si>
    <t>https://drive.google.com/drive/folders/1Fm3jZ2pAzKaqMUtEXX42fFWDE-RMyALV</t>
  </si>
  <si>
    <t xml:space="preserve">PTD actualizado </t>
  </si>
  <si>
    <t>DOCUMENTO VERSION  PRELIMINAR</t>
  </si>
  <si>
    <t xml:space="preserve">funcionarios y ciudadanos </t>
  </si>
  <si>
    <t>De acuerdo con ADMINISTRACIÓN DE BACKUPS Y RESTORE  2310200-PR-046
ADMINISTRACIÓN DE USUARIOS 2310200-PR-091
ATENCION Y APOYO A USUARIOS  2310200-PR-016  
GESTIÓN CONTROL DE CAMBIOS DE SERVICIOS DE TI 2310200-PR-096 
GESTIÓN DE CAMBIOS 2310100-PR-086
GESTIÓN DE CAPACIDAD 2310200-PR-100
GESTIÓN DE PROBLEMAS 2310200-PR-116
GESTIÓN DE USO Y APROPIACIÓN TICS 2310200-PR-104     
GESTIÓN DE VULNERABILIDADES 2310200-PR-101
MANTENIMIENTO EQUIPOS DE COMPUTO 2310200-PR-095</t>
  </si>
  <si>
    <t>https://intranet.secretariajuridica.gov.co/transparencia/planeacion/planes</t>
  </si>
  <si>
    <t>https://docs.google.com/spreadsheets/d/1vGj6Ar7t7SzEVTU36DLxjNuj2Kty0_rA/edit?usp=sharing&amp;ouid=114732205149237765334&amp;rtpof=true&amp;sd=true</t>
  </si>
  <si>
    <t>secop</t>
  </si>
  <si>
    <t>GESTIÓN DE CONTROL DE PROYECTOS DE TI 2310200-PR-107</t>
  </si>
  <si>
    <t>n/a</t>
  </si>
  <si>
    <t>Este aspecto fortalece el proceso de participación ciudadana en las distintas fases del ciclo de la gestión pública.</t>
  </si>
  <si>
    <t>Usuarios, grupos de valor y partes interesadas de la Secretaría Jurídica Distrital</t>
  </si>
  <si>
    <t>Estrategia de Participación Ciudadana - 2022
https://secretariajuridica.gov.co/transparencia/4_planeacion_presupuesto_e_informes?field_4_planeacion_presupuesto_e_target_id=154&amp;field_fecha_de_emision_document_value=9</t>
  </si>
  <si>
    <t>la Secretaría Jurídica Distrital fortaleció el ejercicio de caracterización de usuarios y grupos de valor, a través de la identificación de grupos por proceso, en la cual se incluyó la identificación de requisitos, necesidades y expectativas, permitiendo un mejor acercamiento y atención de los grupos según sus intereses frente a la Entidad y sus atributos.</t>
  </si>
  <si>
    <t>la Secretaría Jurídica Distrital, elaboró la Estrategia de Participación Ciudadana – 2022, con la cual se pretende fortalecer la relación con la ciudadanía, mejorar la confianza pública y hacerle frente a la lucha contra la corrupción, a través de acciones en donde se materialice la incidencia de grupos de valor y partes interesadas.</t>
  </si>
  <si>
    <t xml:space="preserve"> la Estrategia de Participación Ciudadana contribuye al mejoramiento del bienestar de la ciudadanía.</t>
  </si>
  <si>
    <t xml:space="preserve">Estrategia de Participación Ciudadana - 2022
https://secretariajuridica.gov.co/transparencia/4_planeacion_presupuesto_e_informes?field_4_planeacion_presupuesto_e_target_id=154&amp;field_fecha_de_emision_document_value=9
</t>
  </si>
  <si>
    <t>Los usuarios, ciudadanos y partes interesadas de la gestión de la Entidad pueden participar de manera precisa, dependiendo de la fase en cual están interesados</t>
  </si>
  <si>
    <t>En el 1er. trimestre de la vigencia 2022 se desarrolló 1 instancia de coordinación jurídica donde la Dirección Distrital de Política Jurídica ha ejercido la secretaría técnica.
.</t>
  </si>
  <si>
    <t>Comité Jurídico Distrital
Plenaria Jurídica de Entidades y Organismos Distritales
Comité Distrital de Apoyo a la Contratación</t>
  </si>
  <si>
    <t xml:space="preserve"> Instancia de coordinación con usuarios de la Dirección Distrital de Política Jurídica.
https://www.secretariajuridica.gov.co/transparencia/11_1_3_instancias_donde_se_ejerce_como_secretaria_tecnica</t>
  </si>
  <si>
    <t>Matriz de Actividades de la Estrategia de Participación Ciudadana - 2022
https://secretariajuridica.gov.co/transparencia/4_planeacion_presupuesto_e_informes?field_4_planeacion_presupuesto_e_target_id=154&amp;field_fecha_de_emision_document_value=9</t>
  </si>
  <si>
    <t>Para desarrollar las actividades de participación ciudadana, la Entidad dispuso los recursos tecnológicos tangibles (equipos de cómputo) e intangibles que faciliten la interacción de los grupos de valor y partes interesadas en los diferentes espacios de diálogo, entre los que tenemos, la página web de la entidad: www.secretariajuridica.gov.co; redes sociales oficiales (Facebook, Youtube), que ofrecen la opción de transmisión en vivo y chat directo; y correos electrónicos.</t>
  </si>
  <si>
    <t>Memorando enviando el video a las áreas misionales</t>
  </si>
  <si>
    <t>Ejecutar la estrategia y promover la participación ciudadana en los asuntos de interés de la Secretaría Jurídica Distrital.</t>
  </si>
  <si>
    <t>El cronograma ha garantizado el desarrollo de la Estrategia de Participación Ciudadana en la vigencia 2022,</t>
  </si>
  <si>
    <t>La Secretaría Jurídica Distrital estableció el Plan Anticorrupción y de Atención al Ciudadano 2022. Documento en donde se define, entre otros,  la participación ciudadana y la rendición de cuentas, así como también los roles y responsabilidades de las diferentes áreas de la entidad, en materia de participación ciudadana.</t>
  </si>
  <si>
    <t>Plan Anticorrupción y de Atención al Ciudadano 2022
https://secretariajuridica.gov.co/transparencia/4_planeacion_presupuesto_e_informes?field_4_planeacion_presupuesto_e_target_id=154&amp;field_fecha_de_emision_document_value=9</t>
  </si>
  <si>
    <t>Evidencias de divulgación del Plan de participación:
 Link: https://www.secretariajuridica.gov.co/este-es-el-plan-anticorrupcion-y-de-atencion-al-ciudadano-paac-2022</t>
  </si>
  <si>
    <t xml:space="preserve">A través del  Plan Anticorrupción y de Atención al Ciudadano 2022 se divulgó el plan de participación preliminar para recoger observaciones de la ciudadanía en general </t>
  </si>
  <si>
    <t>Con corte al primer trimestre 2022 el trámite con mayor frecuencia de solicitud fue el certificado de inspección vigilancia y control de entidades sin ánimo de lucro (Web) con un total de 441 expedidos</t>
  </si>
  <si>
    <t>Ciudadanos</t>
  </si>
  <si>
    <t>Matriz 2022</t>
  </si>
  <si>
    <t xml:space="preserve">De acuerdo con la gestión adelantada por la Secretaria Jurídica Distrital a través de la Dirección de IVC, se ha logrado facilitar el acceso a los trámites a través de los diferentes canales de atención dispuestos, entregando productos con oportunidad y calidad.  </t>
  </si>
  <si>
    <t>Esta actividad se realizará en el tercer trimestre.</t>
  </si>
  <si>
    <t>Esta actividad se realizará en el segundo trimestre.</t>
  </si>
  <si>
    <t xml:space="preserve">Registro PDF estrategia de racionalización 2022. </t>
  </si>
  <si>
    <t xml:space="preserve">En el primer trimestre del año se efectuó sensibilización sobre la metodología de gestión de riesgos, logrando que en los 17 procesos se identificará, analizará y evaluará los riesgos de gestión para la vigencia 2022 </t>
  </si>
  <si>
    <t>Se adjunta mapa de riesgos de gestión 2022</t>
  </si>
  <si>
    <t>En cumplimiento al articulo 74 de la ley 1474 de 2011, se publico en la página web el Plan de acción 2022 de la Entidad.</t>
  </si>
  <si>
    <t>https://www.secretariajuridica.gov.co/node/2270</t>
  </si>
  <si>
    <t>Con la formulación y seguimiento al Plan Operativo Anual de la Entidad, se ha logrado consolidar las acciones para alcanzar los fines propuestos para la vigencia 2022.</t>
  </si>
  <si>
    <t>Actividad programada para el tercer trimestre</t>
  </si>
  <si>
    <t>Actividad programada en el segundo trimestre en el marco del seguimiento al PAAC.</t>
  </si>
  <si>
    <t>Actividad programada en el segundo trimestre</t>
  </si>
  <si>
    <t>Actividad programada en el tercer trimestre</t>
  </si>
  <si>
    <t>Actividad programada en el segundo trimestre, se ajustó la magnitud - entregable, ya que se va a realizar un seguimiento al MSPI por tanto el producto es el informe del seguimiento.</t>
  </si>
  <si>
    <t>Informe de seguimiento</t>
  </si>
  <si>
    <t xml:space="preserve">Con la formulación y actualización de los planes de gestión ambiental no sólo se da cumplimiento normativo y se atienden los requerimientos de las diferentes entidades y autoridades del sector ambiental, sino que además se optimiza la planificación y control en materia ambiental. </t>
  </si>
  <si>
    <t>*Cumplimiento normativo
* Definición de objetivos, metas y actividades de gestión ambiental para la vigencia.
*Planeación ambiental
*Actualización de información de gestión ambiental
*Contribución al cumplimiento de las metas distritales de gestión ambiental
* Inclusión de la población recicladora.</t>
  </si>
  <si>
    <t>*La entidad
*Las entidades y autoridades del sector ambiental
*Los funcionarios y colaboradores
* La ciudadanía en general
*Población recicladora.</t>
  </si>
  <si>
    <t>*Plan institucional de gestión ambiental PIGA 2022 
*Plan de Acción Interno para el manejo y aprovechamiento de residuos sólidos PAI 2022,
*Plan de Gestión Integral de Residuos Peligrosos PGIRP 2022</t>
  </si>
  <si>
    <t xml:space="preserve">Durante el  mes de enero de 2022 se realizó el informe de aprovechamiento trimestral de residuos sólidos, correspondiente al período 01/10/2021 - 31/12/2021, el cual fue remitido a la UAESP en cumplimiento de la normatividad existente.  </t>
  </si>
  <si>
    <t xml:space="preserve">Con la remisión de los informes  trimestrales de aprovechamiento de residuos sólidos se dio cumplimiento al Decreto 400 de 2004 y a la Directiva 09 de 2006. De igual manera, se contribuyó a las metas distritales de aprovechamiento de las entidades públicas. </t>
  </si>
  <si>
    <t>*Cumplimiento normativo
*Contribución al cumplimiento de las metas distritales de gestión ambiental</t>
  </si>
  <si>
    <t xml:space="preserve">*Informe trimestral de aprovechamiento de residuos sólidos
*Correo remisión informe </t>
  </si>
  <si>
    <t xml:space="preserve">Durante el primer trimestre se realizó la actualización de las matrices de aspectos e impactos ambientales y de riesgos ambientales </t>
  </si>
  <si>
    <t>Con la actualización de las matrices mencionadas se identificaron  las actividades que generan aspectos e impactos potencialmente negativos al medio ambiente lo que permite la definición de controles y acciones preventivas y correctivas. De igual manera, en el caso de los riesgos, se definieron las acciones y tratamientos para el control, prevención, minimización y/o mitigación de los riesgos ambientales.</t>
  </si>
  <si>
    <t xml:space="preserve">*Cumplimiento normativo
*Definición de acciones de control operacional
*Control y seguimiento
</t>
  </si>
  <si>
    <t>*Matriz de aspectos e impactos ambientales 2022
* Matriz de riesgos ambientales 2022</t>
  </si>
  <si>
    <t xml:space="preserve">La entidad cuenta con la Política Ambiental la cual fue adoptada por la Resolución 156 de 2019,  así mismo cuenta con el anexo 1 del Manual de Contratación que es la Guía para la implementación de Compras Públicas Sostenibles. </t>
  </si>
  <si>
    <t xml:space="preserve">A través de la adopción de la Política Ambiental se ha propiadaciado la definición de los lineamientos  para orientar la gestión ambiental institucional. Por su parte el anexo 1 del Manual de contratación proporciona los lineamientos para la consideración, revisión e inclusión de los criterios y cláusulas ambientales </t>
  </si>
  <si>
    <t xml:space="preserve">*La entidad
*Las entidades y autoridades del sector ambiental
*Los funcionarios y colaboradores
* La ciudadanía en general
*proveedores </t>
  </si>
  <si>
    <t>*Política Ambiental
* Manual de Contratación anexo 1</t>
  </si>
  <si>
    <t>Durante el primer trimestre se realizó la revisión de los estudios previos y/o anexos técnicos  del 100% de los procesos contractuales remitidos por la Dirección de Gestión Corporativa para la consideración e inclusión de los criterios y cláusulas ambientales: bienestar, adquisición de streaming, adquisición de dotaciones y  telefonía móvil.</t>
  </si>
  <si>
    <t xml:space="preserve">Fortalecimiento de la implementación de las compras públicas sostenibles, control de los impactos ambientales asociados a la adquisición de bienes, servicios o productos. 
</t>
  </si>
  <si>
    <t xml:space="preserve">Remisión de documentos revisados. </t>
  </si>
  <si>
    <t>Dirección de Gestión Corporativa  (proceso gestión contractual, ellos deciden que queda en la minuta y que no)</t>
  </si>
  <si>
    <t>Durante el primer trimestre se realizó la consideración e inclusión de los criterios y cláusulas ambientales en los procesos contractuales de bienestar, adquisición de streaming, adquisición de dotaciones y  telefonía móvil.</t>
  </si>
  <si>
    <t>*Informe trimestral de aprovechamiento de residuos sólidos
*Certificados de aprovechamiento</t>
  </si>
  <si>
    <t>* Reducción del consumo de papel
*Optimización de procesos 
*Control del impacto ambiental asociado al uso de papel.</t>
  </si>
  <si>
    <t>Evidencia reuniones mesa Cero papel</t>
  </si>
  <si>
    <t>DIRECCIÓN DE GESTIÓN CORPORATIVA - GESTIÓN AMBIENTAL - OTIC</t>
  </si>
  <si>
    <t>Es actividad se realizó en el mes de diciembre de 2021. La OTIC y la DGC realizaron la baja de algunos periféricos y equipos de cómputo, y desde la OAP apoyamos en la entrega del material a ECOCÓMPUTO para su adecuado manejo, tratamiento y/o disposición final.</t>
  </si>
  <si>
    <t>certificado de tratamiento y/o  RAEES gestionados en diciembre de 2021,</t>
  </si>
  <si>
    <t>Durante el primer trimestre se realizó la instalación de puntos para la disposición de tapas plásticas</t>
  </si>
  <si>
    <t xml:space="preserve">Ampliar la instalación de puntos para la disposición de residuos específicos para su adecuado manejo y gestión. </t>
  </si>
  <si>
    <t xml:space="preserve">Reducir el % de material aprovechable que iría al relleno sanitario, y por ende, bajar la presión sobre el mismo. </t>
  </si>
  <si>
    <t>*La entidad
*Las entidades y autoridades del sector ambiental
*Los funcionarios y colaboradores
* La ciudadanía en general
*Población recicladora.
* Fundación Sanar
* Fundación Tapitas x patitas</t>
  </si>
  <si>
    <t xml:space="preserve"> Con el fin de poder realizar seguimiento y evaluación del comportamiento de los principales indicadores de gestión ambiental, se realizó el boletín ambiental No. 6, el cual se publicó en la página web: https://www.secretariajuridica.gov.co/sites/default/files/2022-03/BOLETIN%20AMBIENTAL%20No_6.pdf</t>
  </si>
  <si>
    <t xml:space="preserve">Realizar seguimiento al comportamiento de los indicadores de gestión ambiental permite definir acciones para seguir optimizando el desempeño ambiental. </t>
  </si>
  <si>
    <t>*cumplimiento plan de acción PIGA
*Seguimiento y control de variables de interés ambiental
* Actualización de información ambiental</t>
  </si>
  <si>
    <t>Boletín Ambiental no. 6</t>
  </si>
  <si>
    <t>ya fue reportada arriba. Celda N9
La entidad cuenta con la Política Ambiental la cual fue adoptada por la Resolución 156 de 2019</t>
  </si>
  <si>
    <t xml:space="preserve">Durante el primer trimestre se realizó la actualización de las matrices de aspectos e impactos ambientales, de requisitos legales  y de riesgos ambientales </t>
  </si>
  <si>
    <t>*Matriz de aspectos e impactos ambientales 2022
* Matriz de riesgos ambientales 2022
*Matriz legal ambiental</t>
  </si>
  <si>
    <t>https://drive.google.com/drive/folders/15jVyBnIVZm1sEM5SBTNeJ1Z2K2-imdbI</t>
  </si>
  <si>
    <t>Tablero de Indicadores actualizado</t>
  </si>
  <si>
    <t>Con este instrumento se visibiliza el estado de avance de la entidad y genera alertas de gestión</t>
  </si>
  <si>
    <t>Dependencias de la SJD</t>
  </si>
  <si>
    <t>https://secretariajuridica.gov.co/transparencia/4_planeacion_presupuesto_e_informes?field_4_planeacion_presupuesto_e_target_id=156&amp;field_fecha_de_emision_document_value=9</t>
  </si>
  <si>
    <t>Se realiza el POA</t>
  </si>
  <si>
    <t>Con este documento se visibiliza la gestión de la entidad</t>
  </si>
  <si>
    <t>Como un proceso de aprendizaje sucesivo y permanente, se identificaron y se documentaron las fortalezas o ventajas, debilidades o desventajas y propuestas solución  como posibles retos para el 2022, producto de la evaluación de la estrategia adelantada en la vigencia anterior .</t>
  </si>
  <si>
    <t>Cumplimiento de los lineamientos establecidos en el Manual Único de Rendición de Cuentas – MURC del Departamento Administrativo de la Función Pública y el Modelo Integrado de Planeación y Gestión MIPG.</t>
  </si>
  <si>
    <t>Para formular la Estrategia de Rendición de Cuentas 2022, se tuvo en cuenta el autodiagnóstico del Modelo Integrado de Planeación de Gestión MIPG, desarrollado en la vigencia 2021, en el cual se evaluó  las condiciones de entorno social, económico, político, ambiental y cultural que afectan el desarrollo de la rendición de cuentas de la Entidad</t>
  </si>
  <si>
    <t>En concordancia con el Protocolo para la Rendición de Cuentas Permanente en las Entidades del Distrito, publicado en diciembre de 2020 por la Secretaría General de la Alcaldía Mayor de Bogotá y los lineamientos expedidos por la Secretaría Distrital de Planeación, la Secretaría Jurídica Distrital participó en la Rendición de Cuentas de la Administración Distrital.</t>
  </si>
  <si>
    <t>Esfuerzos mancomunados de todas las entidades distritales para realizar de manera unificada una rendición de cuentas de la Alcaldesa Mayor de Bogotá, dirigida a ciudadanía capitalina.</t>
  </si>
  <si>
    <t>Ciudadanía general de Bogotá D.C.</t>
  </si>
  <si>
    <t>Para la construcción de la Estrategia de Rendición de Cuentas 2022 de la Secretaría Jurídica Distrital, se registraron actividades dirigidas a divulgar los planes, programas, proyectos, logros y resultados institucionales y demás temas de interés público.</t>
  </si>
  <si>
    <t>El desarrollo de la Estrategia visibiliza los avances y resultados de la gestión institucional, manteniendo informado a los usuarios y partes interesadas, a través de diferentes canales de interlocución entre la entidad y las organizaciones sociales y ciudadanía en general.</t>
  </si>
  <si>
    <t>La Secretaría Jurídica Distrital formuló la Estrategia de Rendición de Cuentas 2022 y con esta, se brindará información a los grupos de valor y partes interesadas de la Entidad a través de diferentes espacios de interacción, tales como ejercicios de diálogo, mesas de trabajo y reuniones, entre otros.</t>
  </si>
  <si>
    <t>La Estrategia de Rendición de Cuentas 2022, permite visibilizar las acciones institucionales, fomentar la participación, el control social, de tal forma, que se construya una relación de doble vía con actores sociales del Distrito Capital</t>
  </si>
  <si>
    <t>De acuerdo con el diagnóstico realizado, la Secretaría Jurídica Distrital definió diferentes espacios de interacción para mantener informado   a los usuarios y partes interesadas sobre sobre los temas de gestión que adelantará la Entidad durante la vigencia 2022.</t>
  </si>
  <si>
    <t>Fomentar la participación, el control social y construir una relación de doble vía con actores sociales del Distrito Capital</t>
  </si>
  <si>
    <t>De acuerdo con el diagnóstico realizado, la Secretaría Jurídica Distrital programó espacios de interacción presenciales y virtuales para mantener informado   a los usuarios y partes interesadas sobre sobre los temas de gestión que adelantará la Entidad durante la vigencia 2022.</t>
  </si>
  <si>
    <t>Considerando la Estrategia de Rendición de Cuentas de la vigencia 2021, para el 2022, se desarrollará al menos un espacio de interacción presencial en el que se vea materializado el diálogo con los usuarios y partes interesadas y se eviten interrupciones por aspectos logísticos que afectan la virtualidad.</t>
  </si>
  <si>
    <t>Interactuar de manera directa con los usuarios y partes interesadas de la entidad, desarrollando al menos un espacio de dialogo, en los cuales se vean reducidas las fallas logísticas por eventos virtuales.</t>
  </si>
  <si>
    <t>Se formuló la Estrategia de Rendición de Cuentas 2022, contemplando las actividades necesarias para el desarrollo de cada una de las etapas definidas en el proceso de Rendición de Cuentas de la Veeduría Distrital, el Protocolo de Rendición de Cuentas de las Entidades del Distrito; formulado por la Secretaría General y el Manual Único de Rendición de Cuentas – MURC del Departamento Administrativo de la Función Pública.</t>
  </si>
  <si>
    <t>La entidad dispuso el presupuesto asociado a las actividades que se llevarán a cabo en los ejercicios de rendición de cuentas. Igualmente, se definieron los recursos físicos, tecnológicos, humanos para promover la participación ciudadana de la Entidad, los cuales quedaron descritos en la Estrategia de Rendición de Cuentas 2022.</t>
  </si>
  <si>
    <t>Los recursos definidos permiten implementar la Estrategia de Rendición de Cuentas 2022 y promover la participación ciudadana en los asuntos de interés de la Secretaría Jurídica Distrital.</t>
  </si>
  <si>
    <t>La Estrategia se divulgó inicialmente, con el fin de obtener observaciones y sugerencias por parte de los actores internos y externos (grupos de valor, usuarios y partes interesadas). Una vez recibidos los comentarios, se procedió a realizar los respectivos ajustes pertinentes y efectuar la divulgación de la versión definitiva.
De otra parte, en la etapa de alistamiento del diálogo ciudadano se indagará los principales temas a abordar en el evento, según preferencias de la audiencia y competencia de la SJD.</t>
  </si>
  <si>
    <t>Desarrollar un ejercicio de construcción de comunidad, orientado fundamentalmente a mantener informado a nuestros usuarios y partes interesadas; haciéndolos partícipes de las decisiones que se han tomado en la Entidad, dando cuenta de aspectos que los afectan en su calidad y condiciones de vida.</t>
  </si>
  <si>
    <t>Divulgación del PAAC 2022, el cual contiene la Estrategia de Rendición de Cuentas.
 https://secretariajuridica.gov.co/este-es-el-plan-anticorrupcion-y-de-atencion-al-ciudadano-paac-2022</t>
  </si>
  <si>
    <t>En la Estrategia de Rendición de Cuentas 2022, también se estableció el cronograma para ejecutar las actividades de diálogo ciudadano y otros espacios de interacción con los usuarios y partes interesadas.</t>
  </si>
  <si>
    <t>El cronograma permite conocer las etapas del dialogo programado y las fechas en las cuales se tiene previsto cada uno de los espacios de interacción.</t>
  </si>
  <si>
    <t>En la Estrategia de Rendición de Cuentas 2022, se determinaron los canales y mecanismos virtuales que se utilizarán para organizar y clasificar la información identificada y que será abordada en el diálogo, según preferencias de la audiencia y competencia de la SJD.</t>
  </si>
  <si>
    <t>En la Estrategia de Rendición de Cuentas 2022, se deja registrados los mecanismos digitales de consulta abierta para identificar datos o temas, que le permita a la Secretaría Jurídica Distrital organizar su información de acuerdo con las necesidades de los diferentes actores y grupos de interés. Esta actividad se realizará en la etapa de alistamiento, previo al desarrollo de los espacios principales de interacción.</t>
  </si>
  <si>
    <t>El componente de comunicaciones se estableció en la Estrategia de Rendición de Cuentas 2022, en donde se definen las rutas, canales y mecanismos de divulgación y acceso a la información, teniendo en cuenta la utilización de un lenguaje claro e inclusivo. Además, la disposición de herramientas virtuales y/o presenciales.</t>
  </si>
  <si>
    <t>Garantiza la disponibilidad y accesibilidad de la información dirigida a los usuarios y partes interesadas de la Secretaría Jurídica Distrital.</t>
  </si>
  <si>
    <t>La Estrategia de Rendición de Cuentas 2022, se validó inicialmente con los actores internos y externos (grupos de valor, usuarios y partes interesadas). Una vez recibidos los comentarios, se procedió a realizar los respectivos ajustes pertinentes y efectuar la divulgación de la versión definitiva.</t>
  </si>
  <si>
    <t>Desarrollo de un ejercicio de construcción de comunidad, orientado fundamentalmente a mantener informado a nuestros usuarios y partes interesadas; haciéndolos partícipes de las decisiones que se han tomado en la Entidad, dando cuenta de aspectos que los afectan en su calidad y condiciones de vida.</t>
  </si>
  <si>
    <t>Para la construcción de la Estrategia de Rendición de Cuentas 2022, se permitió la incidencia ciudadana en ciclo de gestión pública de la Entidad (Planeación, ejecución, seguimiento y evaluación). Así mismo, se permitió la participación de todas las dependencias de la Entidad con la coordinación de la Oficina Asesora de Planeación, en donde se incluyeron los enfoques, instrumentos y prácticas para dar a conocer información oportuna, veraz, comprensible y completa.</t>
  </si>
  <si>
    <t>Mayor acercamiento a los grupos de valor de la Entidad, de tal forma que se potencie el acceso a la información institucional, la transparencia de la gestión pública y la lucha contra la corrupción.</t>
  </si>
  <si>
    <t>En el marco de implementación de la Estrategia de Rendición de Cuentas de la vigencia 2021, se involucraron a todos los grupos de valor de la Entidad, priorizando ciudadanos y organizaciones sociales, con base en la caracterización de ciudadanos, usuarios y grupos de interés. Especialmente, en la fase de alistamiento de la Audiencia pública.</t>
  </si>
  <si>
    <t>Mayor acercamiento y atención a todos los grupos de valor de la SJD., según sus intereses frente a la Entidad y sus atributos.</t>
  </si>
  <si>
    <t>Informe de Sistematización de la Audiencia Pública 2021
https://secretariajuridica.gov.co/transparencia/4_planeacion_presupuesto_e_informes?field_4_planeacion_presupuesto_e_target_id=109&amp;field_fecha_de_emision_document_value=All</t>
  </si>
  <si>
    <t>Se determinó que los espacios de interacción adelantados por la Secretaría Jurídica Distrital en la vigencia 2021, así como los canales de publicación y divulgación de información para ejecutar las actividades de rendición de cuentas, responde a la caracterización de usuarios y grupos de valor de la Entidad.
Es por ello, que las actividades de la Estrategia de Rendición de Cuentas 2022, se organizaron y se clasificaron, según las solicitudes registradas por diferentes actores o grupos de interés en los informes de peticiones, quejas, reclamos, sugerencias y denuncias PQRSD, o por la que se haya entregado por iniciativa propia o en cumplimiento de la normatividad.</t>
  </si>
  <si>
    <t xml:space="preserve">La caracterización de grupos de valor de la Entidad ha permitido un mejor y mayor acercamiento y atención, según sus intereses frente a la Entidad y sus atributos. </t>
  </si>
  <si>
    <t xml:space="preserve"> Las actividades de la Estrategia de Rendición de Cuentas 2022, se organizaron y se clasificaron, según las solicitudes registradas por diferentes actores o grupos de interés en los informes de peticiones, quejas, reclamos, sugerencias y denuncias PQRSD, o por la que se haya entregado por iniciativa propia o en cumplimiento de la normatividad.</t>
  </si>
  <si>
    <t>Se utilizarán nuevos mecanismos digitales de consulta abierta para identificar datos o temas, que le permita a la Secretaría Jurídica Distrital organizar su información de acuerdo con las necesidades de los diferentes actores y grupos de interés. Esta actividad se realizará en la etapa de alistamiento, previo al desarrollo de los espacios principales de interacción.</t>
  </si>
  <si>
    <t>Para garantizar la intervención de ciudadanos y grupos de interés con su evaluación y propuestas a las mejoras de la gestión, la Estrategia de Rendición de Cuentas se diseñó involucrando las fases de alistamiento, socialización, desarrollo, sistematización de resultados; y seguimiento de compromisos.</t>
  </si>
  <si>
    <t>Se elaboró un informe sobre los resultados obtenidos en el desarrollo de la Estrategia de Rendición de Cuentas de la vigencia 2021. En dicho informe, se describen los diferentes espacios realizados, así como las recomendaciones que garantizan la cualificación de futuras actividades.</t>
  </si>
  <si>
    <t>Con el desarrollo de los espacios de interacción formulados en la estrategia de Rendición de Cuentas 2021, se logró el acercamiento con los grupos de valor de la Entidad a través de espacios o instancias de coordinación y mesas de trabajo, brindando acompañamiento, asesorías, orientaciones, y soluciones jurídicas integrales, como ente jurídico rector del Distrito Capital.</t>
  </si>
  <si>
    <t>Informe de Resultados de la Estrategia de Rendición de Cuentas 2021:
https://secretariajuridica.gov.co/transparencia/4_planeacion_presupuesto_e_informes?field_4_planeacion_presupuesto_e_target_id=145&amp;field_fecha_de_emision_document_value=All</t>
  </si>
  <si>
    <t xml:space="preserve">Se realizó mesa de trabajo sectorial para establecer responsables de información estadística identificada como duplicada. </t>
  </si>
  <si>
    <t>Lineamientos duplicidad de información</t>
  </si>
  <si>
    <t>Secretaría Jurídica Distrital
Usuarios de información</t>
  </si>
  <si>
    <t>Presentación PED SDP</t>
  </si>
  <si>
    <t>Está contemplada para el 2 y 3 trimestre</t>
  </si>
  <si>
    <t>Está contemplado para terminar en el mes de Octubre</t>
  </si>
  <si>
    <t>Está contemplado para terminar en el mes de Noviembre</t>
  </si>
  <si>
    <t>Se realizó mesa de trabajo con presentación del plan de trabajo 2022</t>
  </si>
  <si>
    <t>Plan de trabajo sectorial socializado</t>
  </si>
  <si>
    <t>Actividad prevista para realizar en:
2.1.   15/06/2022
2.2.   14/09/2022
2.3.   14/12/2022</t>
  </si>
  <si>
    <t>Está contemplado para terminar en el mes de Diciembre</t>
  </si>
  <si>
    <t>Está contemplado para terminar en el mes de Julio</t>
  </si>
  <si>
    <t>Está contemplado para terminar en el mes de Septiembre</t>
  </si>
  <si>
    <t>PLAN DE GESTIÓN DEL CONOCIMIENTO Y LA INNOVACIÓN</t>
  </si>
  <si>
    <t>PRODUCTO ESPERADO</t>
  </si>
  <si>
    <t>ÁREA RESPONSABLE</t>
  </si>
  <si>
    <t>AVANCE CUANTITATIVO</t>
  </si>
  <si>
    <t>Formular el Plan de Gestión del Conocimiento y la Innovación correspondiente a la vigencia 2022</t>
  </si>
  <si>
    <t>Plan de Gestión del Conocimiento y la Innovación 2022 formulado</t>
  </si>
  <si>
    <t>Oficina Asesora de Planeación</t>
  </si>
  <si>
    <t>Se presentó el Plan de Gestión del Conocimiento y la Innovación 2022 formulado</t>
  </si>
  <si>
    <t>Plan para la vigencia 2022</t>
  </si>
  <si>
    <t>Secretaría Jurídica Distrital - Servidores y contratistas</t>
  </si>
  <si>
    <t>Plan remitido correo electrónico</t>
  </si>
  <si>
    <t>Política de Gestión del Conocimiento y la Innovación adoptada</t>
  </si>
  <si>
    <t>Se proyectó el acto administrativo con el fin de adoptar la Política de Gestión del Conocimiento y la Innovación, está pendiente de aprobación</t>
  </si>
  <si>
    <t>Política con lineamientos y responsables</t>
  </si>
  <si>
    <t>Política presentada en comité MIPG y ajustada para presentar a revisión de legalidad</t>
  </si>
  <si>
    <t>Generar lineamientos para la captura de evidencias GCeI</t>
  </si>
  <si>
    <t>Documento con lineamientos de capturas</t>
  </si>
  <si>
    <t>No se realizó para el primer trimestre</t>
  </si>
  <si>
    <t>Identificar, capturar, clasificar y organizar el conocimiento explícito contenido en los Sistemas de Información de la entidad</t>
  </si>
  <si>
    <t>Inventario del conocimiento de los Sistemas de Información de la entidad</t>
  </si>
  <si>
    <t>Área responsable de cada sistema de información</t>
  </si>
  <si>
    <t>Sistemas de información y su conocimiento funcionando con normalidad</t>
  </si>
  <si>
    <t>Sistemas de Información con su respectiva información</t>
  </si>
  <si>
    <t>https://www.secretariajuridica.gov.co/</t>
  </si>
  <si>
    <t xml:space="preserve">Contar con un inventario del conocimiento explícito de la entidad actualizado, de fácil acceso y articulado con la política de gestión documental.  </t>
  </si>
  <si>
    <t xml:space="preserve">Inventario del conocimiento </t>
  </si>
  <si>
    <t>Secretaría Jurídica Distrital</t>
  </si>
  <si>
    <t>Los Sistemas de Información funcionaron con normalidad siendo estos los repositorios de información de la entidad.</t>
  </si>
  <si>
    <t>Portafolio de bienes y servicios de la Entidad actualizado</t>
  </si>
  <si>
    <t>El Portafolio de bienes y servicios de la Entidad se encuentra actualizado.</t>
  </si>
  <si>
    <t>Bienes y servicios de la Entidad actualizados para prestar un mejor servicio</t>
  </si>
  <si>
    <t>https://www.secretariajuridica.gov.co/atencion-y-servicio-la-ciudadania/12-portafolio-de-productos-yo-servicios</t>
  </si>
  <si>
    <t>Riesgo para evitar la fuga de capital intelectual identificado y sus seguimientos</t>
  </si>
  <si>
    <t>El proceso de Gestión de Talento Humano identificó el Riesgo para evitar la fuga de capital intelectual.</t>
  </si>
  <si>
    <t>Riesgos identificados</t>
  </si>
  <si>
    <t>Mapa de Riesgos SMART</t>
  </si>
  <si>
    <t>Identificar las necesidades de conocimiento asociadas a la formación y capacitación requeridas por el personal de la entidad.</t>
  </si>
  <si>
    <t>Necesidades de conocimiento identificadas, ejecutadas y evaluadas</t>
  </si>
  <si>
    <t>Contar con el personal que evalúe, implemente, haga seguimiento y lleve a cabo acciones de mejora al Plan de Acción de Gestión del Conocimiento y la Innovación, en el marco del MIPG.</t>
  </si>
  <si>
    <t>El grupo de gestión del conocimiento y la innovación está creado, a partir del segundo trimestre se realizarán reuniones</t>
  </si>
  <si>
    <t>Grupo para adelantar acciones de conocimiento e innovación creado</t>
  </si>
  <si>
    <t>Grupo de conocimiento e innovación</t>
  </si>
  <si>
    <t>Realizar el levantamiento de mapas de conocimiento en la Secretaría Jurídica Distrital</t>
  </si>
  <si>
    <t>Mapa de conocimiento Secretaría Jurídica Distrital</t>
  </si>
  <si>
    <t>Diseñar y construir procedimiento para la gestión del conocimiento y la innovación en el marco del proceso de Planeación y Mejora Continua</t>
  </si>
  <si>
    <t>Procedimiento</t>
  </si>
  <si>
    <t>Un ejercicio de innovación en la Entidad desarrollado</t>
  </si>
  <si>
    <t>La Entidad se encuentra eligiendo la innovación a desarrollar para la vigencia 2022</t>
  </si>
  <si>
    <t xml:space="preserve">Evaluar los resultados de los procesos de ideación adelantados en la entidad y analiza los resultados. </t>
  </si>
  <si>
    <t>Proceso de ideación evaluado</t>
  </si>
  <si>
    <t>La Entidad se encuentra eligiendo la innovación a desarrollar para la vigencia 2022 para su posterior evaluación</t>
  </si>
  <si>
    <t>Ejercicio de innovación que cuente con experimentación realizado</t>
  </si>
  <si>
    <t xml:space="preserve">La Entidad se encuentra eligiendo la innovación a desarrollar para la vigencia 2022 </t>
  </si>
  <si>
    <t>Implementar una estrategia de cultura organizacional orientada a la gestión del conocimiento y la innovación en la entidad y analizar sus resultados.</t>
  </si>
  <si>
    <t>Una orientación sobre gestión del conocimiento y la innovación realizada en la Entidad.</t>
  </si>
  <si>
    <t>Se desarrollo la jornada del conocimiento en la entidad en el marco del grupo gestor de calidad. El conocimiento transmitido fue sobre indicadores y la presentación de informes.</t>
  </si>
  <si>
    <t>Conocimiento transferido en el marco de un espacio innovador</t>
  </si>
  <si>
    <t>Presentación Grupo Gestor de Calidad marzo</t>
  </si>
  <si>
    <t>Ejercicio de innovación evaluado.</t>
  </si>
  <si>
    <t>Necesidades de innovación registradas en el PIC</t>
  </si>
  <si>
    <t>Participación de la Entidad en al menos en un evento de innovación.</t>
  </si>
  <si>
    <t>Generar un instrumento para realizar seguimiento a las innovaciones realizadas por la Entidad</t>
  </si>
  <si>
    <t>Instrumento de seguimiento a Innovaciones diseñado</t>
  </si>
  <si>
    <t>Investigaciones jurídicas desarrolladas</t>
  </si>
  <si>
    <t>Dirección de Política Jurídica</t>
  </si>
  <si>
    <t>Participar en al menos un evento académico</t>
  </si>
  <si>
    <t>Oficina de Tecnología a Información</t>
  </si>
  <si>
    <t>Documento con prioridades de necesidades tecnológicas de la Entidad</t>
  </si>
  <si>
    <r>
      <t>Contar con repositorios de conocimiento de fácil acceso y socializados al interior de la entidad</t>
    </r>
    <r>
      <rPr>
        <sz val="10"/>
        <color rgb="FFFF6600"/>
        <rFont val="Arial"/>
        <family val="2"/>
      </rPr>
      <t/>
    </r>
  </si>
  <si>
    <t>Generar y divulgar lineamientos para que los procesos puedan identificar y socializar buenas prácticas.
Inventario del conocimiento de buenas prácticas y lecciones aprendidas</t>
  </si>
  <si>
    <t>Inventario del conocimiento de buenas prácticas y lecciones aprendidas</t>
  </si>
  <si>
    <t>El tablero de indicadores se encuentra implementado y funcionando.</t>
  </si>
  <si>
    <t>Tablero que apoya la toma de decisiones</t>
  </si>
  <si>
    <t>https://www.secretariajuridica.gov.co/transparencia/4_planeacion_presupuesto_e_informes?field_4_planeacion_presupuesto_e_target_id=156&amp;field_fecha_de_emision_document_value=9</t>
  </si>
  <si>
    <t xml:space="preserve">Guía para la recolección de datos y gestión de indicadores </t>
  </si>
  <si>
    <t>Incluir en el PIC la analítica institucional.</t>
  </si>
  <si>
    <t>Se realizó la solicitud de presentar avance en cuanto al modelo de Sostenibilidad de la Entidad del MIPG. Así mismo se realizó un análisis predictivo sobre la calificación del FURAG vigencia 2021.</t>
  </si>
  <si>
    <t>Análisis para la toma de decisiones</t>
  </si>
  <si>
    <t>FURAG</t>
  </si>
  <si>
    <t>Plan de comunicaciones OAP</t>
  </si>
  <si>
    <t>El plan de comunicaciones se formuló e implementó para las actividades del primer trimestre.</t>
  </si>
  <si>
    <t>Desarrollo de actividades en comunicación</t>
  </si>
  <si>
    <t>Plan de trabajo Contratista OAP comunicaciones y Plan de Trabajo SJD página WEB.</t>
  </si>
  <si>
    <t>Participación en eventos</t>
  </si>
  <si>
    <t>Desarrollar proyectos de aprendizaje en equipo (PAE) y jornadas del conocimiento dentro de su planeación anual de acuerdo con las necesidades de conocimiento de la entidad. Evaluar los resultados para llevar a cabo acciones de mejora.</t>
  </si>
  <si>
    <t>Jornadas del Conocimiento
PAE (DGC)</t>
  </si>
  <si>
    <t>Oficina Asesora de Planeación
Dirección de Gestión Corporativa</t>
  </si>
  <si>
    <t>Contar con espacios formales para compartir y retroalimentar su conocimiento en la programación de la entidad, evaluar su efectividad y llevar a cabo acciones de mejora.</t>
  </si>
  <si>
    <t>Participación en diferentes redes del conocimiento, comunidades de práctica o equipos transversales</t>
  </si>
  <si>
    <t>Cooperaciones con entidades  (cooperación DASC, DAFP, Universidades)</t>
  </si>
  <si>
    <t>Se cuenta con el tablero de indicadores actualizado y socializado en la página web</t>
  </si>
  <si>
    <t>Se presentaron los indicadores para la vigencia 2022</t>
  </si>
  <si>
    <t xml:space="preserve">Ciudadanos, servidores, colaboradores </t>
  </si>
  <si>
    <t>Presentar el seguimiento del POA en el Comité Institucional de Gestión y Desempeño para aprobación</t>
  </si>
  <si>
    <t>Realizar campañas de difusión sobre los beneficios que obtienen los usuarios con las mejoras realizadas al(os) trámite(s)</t>
  </si>
  <si>
    <t>1 Campaña</t>
  </si>
  <si>
    <t>Realizar campañas de difusión y estrategias que busquen la apropiación de las mejoras de los trámites en los servidores públicos de la entidad responsables de su implementación</t>
  </si>
  <si>
    <t xml:space="preserve">Realizar campañas de difusión y apropiación de las mejoras de los trámites para los usuarios </t>
  </si>
  <si>
    <t xml:space="preserve">Realizar campaña </t>
  </si>
  <si>
    <t>https://www.secretariajuridica.gov.co/transparencia/4_planeacion_presupuesto_e_informes?field_4_planeacion_presupuesto_e_target_id=145&amp;field_fecha_de_emision_document_value=9</t>
  </si>
  <si>
    <t xml:space="preserve">Se realizó la identificación, análisis y evaluación de los riesgos de corrupción para la vigencia 2022, los cuales contienen los planes de tratamiento </t>
  </si>
  <si>
    <t>Lograr identificar los puntos de control para prevenir la materialización de los riesgos en cada proceso en la entidad</t>
  </si>
  <si>
    <t>Se presentó ante el Comité MIPG el PAAC y el mapa de riesgos de corrupción vigencia 2022 para su aprobación.</t>
  </si>
  <si>
    <t>1er Acta de comité MIPG</t>
  </si>
  <si>
    <t>Lograr la formulación de la estrategia anticorrupción para la entidad para la vigencia 2022</t>
  </si>
  <si>
    <t>Se efectuó la publicación del mapa de riegos de corrupción institucional - vigencia 2022</t>
  </si>
  <si>
    <t>Divulgar el PAAC y la Mapa de riesgos de corrupción en versión preliminar para que la ciudadanía presente sugerencias y observaciones</t>
  </si>
  <si>
    <t>https://www.secretariajuridica.gov.co/conozca-el-plan-anticorrupcion-y-de-atencion-al-ciudadano-paac-2022-version-preliminar</t>
  </si>
  <si>
    <t>Se dispuso a disposición de los usuarios, ciudadanía y partes interesadas el PAAC 2022 versión preliminar, con el fin que presentaran sugerencias, propuestas observaciones, que fortalecieran al estrategia anticorrupción plasmada por la Entidad.</t>
  </si>
  <si>
    <t>Tener en cuenta las necesidades y expectativas de los usuarios para generar valor público</t>
  </si>
  <si>
    <t>De acuerdo a las observaciones presentadas por la Oficina de control Interno, se realizó análisis sobre la pertinencia de la mismas y se aceptaron y vincularon las que hubo lugar.</t>
  </si>
  <si>
    <t>Fortalecer la estrategia anticorrupción con la mirada de la Oficina de Control Interno</t>
  </si>
  <si>
    <t>Publicar en el sitio Web de Transparencia y acceso a la información de las escalas salariales de funcionarios y contratistas</t>
  </si>
  <si>
    <t>Pagina web actualizada</t>
  </si>
  <si>
    <t xml:space="preserve">Ciudadanos, servidores, colaboradores, Todos los grupos de valor </t>
  </si>
  <si>
    <t>Brindar información actualizada a la ciudadanía y grupos de valor</t>
  </si>
  <si>
    <t>Página web actualizada con la información de las escalas salariales de funcionarios y contratistas</t>
  </si>
  <si>
    <t xml:space="preserve">Coordinar con Oficina TIC las mejoras en el chat LegalBog para que la ciudadanía pueda acceder a la información sobre los trámites. </t>
  </si>
  <si>
    <t>Decreto - ley 19 de 2012.
Decreto 124 de 2016 
Ley 962 de 2005 (Artículo 6)
Decreto 1166 de 2016 
Decreto 088 del 2022</t>
  </si>
  <si>
    <t>Documento de análisis identificación y priorización</t>
  </si>
  <si>
    <t>Memorando interno solicitando las mejoras a TIC</t>
  </si>
  <si>
    <t>Se aplicó encuesta a los grupos de valor del periodo noviembre a diciembre del 2021.</t>
  </si>
  <si>
    <t>Gestionar una jornada de capacitación al grupo gestor de calidad frente a: generación, procesamiento, reporte o difusión de información estadística</t>
  </si>
  <si>
    <t>Elaborar propuesta de procedimientos para la generación, procesamiento, reporte o difusión de información estadística</t>
  </si>
  <si>
    <t>4 trimestre
Luis Alejandro Ávila</t>
  </si>
  <si>
    <t>Manual de funciones de OAP - Grado 18</t>
  </si>
  <si>
    <t>Actividad 28</t>
  </si>
  <si>
    <t xml:space="preserve">Evaluación de los proyectos de inversión de la vigencia 2021 </t>
  </si>
  <si>
    <t>Actividad: 28</t>
  </si>
  <si>
    <t>Actividad: 1 - 5</t>
  </si>
  <si>
    <t>Manual actualizado</t>
  </si>
  <si>
    <t>Dependencias y ciudadanía</t>
  </si>
  <si>
    <t>Colaboradores, ciudadanía y todos los grupos y partes interesadas</t>
  </si>
  <si>
    <t xml:space="preserve">Se actualiza el plan estratégico </t>
  </si>
  <si>
    <t xml:space="preserve">Se consolidó y divulgó en Informe de gestión y Resultados del primer trimestre de la vigencia 2022. </t>
  </si>
  <si>
    <t>Ciudadanía general de Bogotá D.C. y partes interesadas.</t>
  </si>
  <si>
    <t>https://www.secretariajuridica.gov.co/transparencia/4_planeacion_presupuesto_e_informes?field_4_planeacion_presupuesto_e_target_id=107&amp;field_fecha_de_emision_document_value=9</t>
  </si>
  <si>
    <t>Se registro y publicó en la pagina web de la entidad el reporte de segplan con corte a marzo del 2022.</t>
  </si>
  <si>
    <t>https://www.secretariajuridica.gov.co/transparencia/4_planeacion_presupuesto_e_informes?field_4_planeacion_presupuesto_e_target_id=103&amp;field_fecha_de_emision_document_value=9</t>
  </si>
  <si>
    <t xml:space="preserve"> </t>
  </si>
  <si>
    <t>No se generan actividades adicionales</t>
  </si>
  <si>
    <t>No se generan acciones adicionales, La SJD cuenta con el proceso de Atención a la Ciudadanía en virtud del numeral 8 del artículo 15 del Decreto 323 de 2016</t>
  </si>
  <si>
    <t xml:space="preserve">No se generan acciones adicionales, La entidad garantiza la accesibilidad en los espacios físicos de la red CADE en virtud del Convenio Interadministrativo 923 de 2021 suscrito con la Secretaría General, </t>
  </si>
  <si>
    <t>No se generan acciones adicionales, La entidad aplica los protocolos de atención para la población en condición de discapacidad establecidos por la Secretaría General a través del Manual de Servicio a la Ciudadanía adoptado mediante Resolución 249 de 2020
La entidad cuenta con mecanismos de atención preferencial en virtud del Convenio Interadministrativo 923 de 2020 suscrito con la Secretaría General</t>
  </si>
  <si>
    <t>No se generan acciones adicionales, La entidad cuenta con el Sistema para la Gestión de Peticiones Ciudadanas Bogotá te Escucha</t>
  </si>
  <si>
    <t xml:space="preserve">No se generan acciones adicionales, La entidad cuenta con el Sistema para la Gestión de Peticiones Ciudadanas Bogotá te Escucha, por tanto no debe formularse una acción </t>
  </si>
  <si>
    <t>No se generan acciones adicionales, El ciudadano puede acceder a información a través de la página web - Guía de trámites y servicios</t>
  </si>
  <si>
    <t>No se generan acciones adicionales, La entidad cuenta con la página WEB (entendida como medio digital y no electrónico)</t>
  </si>
  <si>
    <t>No se generan acciones adicionales, La entidad  garantiza la publicación de la información a través de la página web</t>
  </si>
  <si>
    <t>No se generan acciones adicionales, La entidad  garantiza la publicación de la información  dirigida a diferentes grupos de población a través de la página web</t>
  </si>
  <si>
    <t>No se generan acciones adicionales, Guía de trámites y servicios</t>
  </si>
  <si>
    <t>No se generan acciones adicionales, La entidad cuenta con canales de atención adecuados para interactuar con la ciudadanía en virtud del Convenio Interadministrativo 923 de 2021 (canal presencial) y canales electrónicos</t>
  </si>
  <si>
    <t>No se generan acciones adicionales, La entidad aplica los protocolos de atención para la población en condición de discapacidad establecidos por la Secretaría General a través del Manual de Servicio a la Ciudadanía adoptado mediante Resolución 249 de 2020</t>
  </si>
  <si>
    <t>No se generan acciones adicionales, Política de Seguridad de la Información</t>
  </si>
  <si>
    <t>No se generan acciones adicionales,  Página web</t>
  </si>
  <si>
    <t>No se generan acciones adicionales, La entidad cuenta con el formato de autorización de  tratamiento de datos personales en la página web</t>
  </si>
  <si>
    <t>No se generan acciones adicionales, La ciudadanía puede conocer en cualquier momento la información que exista sobre él en sus bancos de datos a través del Sistema de Gestión de Peticiones Ciudadanas Bogotá te Escucha</t>
  </si>
  <si>
    <t>No se generan acciones adicionales, La entidad conserva la información registrada en el Sistema de Gestión de Peticiones Ciudadanas Bogotá te Escucha en condiciones de seguridad</t>
  </si>
  <si>
    <t>No se generan acciones adicionales,  Política de tratamiento de datos</t>
  </si>
  <si>
    <t>No se generan acciones adicionales, La entidad cuenta con el procedimiento 2311000-PR-014 Gestión y Seguimiento a los Requerimientos Presentados por la Ciudadanía</t>
  </si>
  <si>
    <t>No se generan acciones adicionales, La entidad cuenta con el formulario SIGA WEB para la recepción de PQRS</t>
  </si>
  <si>
    <t>No se generan acciones adicionales,  La entidad cuenta con lineamientos y protocolos establecidos en el manual de servicio a la Ciudadanía emitido por la Secretaría General</t>
  </si>
  <si>
    <t>No se generan acciones adicionales, La entidad a través del canal presencial (Red CADE y ventanilla única de correspondencia) atiende a la ciudadanía en jornada continua en cumplimiento del Convenio 923-2021</t>
  </si>
  <si>
    <t>No se generan acciones adicionales, El horario de la Secretaría Jurídica Distrital se encuentra establecido en el Decreto Distrital 842 de 2018, mismo que quedo establecido en el Convenio 92-2021</t>
  </si>
  <si>
    <t>No se generan acciones adicionales, La ciudadanía puede realizar trámites de  PQRS mediante dispositivos móviles ingresando al Sistema de Gestión de Peticiones Ciudadanas Bogotá te Escucha</t>
  </si>
  <si>
    <t>No se generan acciones adicionales</t>
  </si>
  <si>
    <t>Las TDR se encuentran actualizadas, No se generan acciones adicionales</t>
  </si>
  <si>
    <t>No se generan acciones adicionales, Se mantienen los procedimientos actuales definidos en el SMART</t>
  </si>
  <si>
    <t xml:space="preserve">Contratos </t>
  </si>
  <si>
    <t>No se generan actividades adicionales, Certificado de tratamiento y/o disposición final de residuos de aparatos eléctricos y/o electrónicos (RAEES)</t>
  </si>
  <si>
    <t>No se generan actividades adicionales.</t>
  </si>
  <si>
    <t>No se generan actividades puntuales, Se emplearán redes sociales para transmitir eventos y/o espacios de interacción con usuarios y se emplearán formatos de asistencia digital para el registro.</t>
  </si>
  <si>
    <t>Revisar actividad TIC</t>
  </si>
  <si>
    <t>Traducir dos documentos a lenguaje claro</t>
  </si>
  <si>
    <t>Definir actividades con OTIC</t>
  </si>
  <si>
    <t>Generación de alertas y toma de decisiones en los planes y proyectos</t>
  </si>
  <si>
    <t>Se presentaron los indicadores para la vigencia 2022 y los ajustes de las observaciones presentadas en los comités de febrero.</t>
  </si>
  <si>
    <t>Actas de comité MIPG
Archivo OAP</t>
  </si>
  <si>
    <t>Presentar los indicadores de la vigencia y las alertas de indicadores del POA y POAI que se encuentren en desviación</t>
  </si>
  <si>
    <t>Presentar en el Comité de MIPG el seguimiento a las metas e indicadores del POA y POAI</t>
  </si>
  <si>
    <t>https://www.secretariajuridica.gov.co/transparencia/4_planeacion_presupuesto_e_informes?field_4_planeacion_presupuesto_e_target_id=150&amp;field_fecha_de_emision_document_value=9</t>
  </si>
  <si>
    <t>No se generan actividades adicionales, Formulación proyectos de inversión
Planes de Acción
Fechas EDI</t>
  </si>
  <si>
    <t>Requiere actividad</t>
  </si>
  <si>
    <t>Opcional - Incluir actividad</t>
  </si>
  <si>
    <t>Genere actividades para la vigencia 2022 si las evidencias que se encuentran en el 2021 ya no cubren el periodo de evaluación</t>
  </si>
  <si>
    <t xml:space="preserve">Generar actividades principalmente a los resultados de autodiagnóstico que se encuentren por debajo de 60 o para los lineamientos que aunque se encuentren por encima del cumplimiento requiera fortalecer. </t>
  </si>
  <si>
    <t xml:space="preserve">Si no genera actividades para aquellos lineamientos que requieren cumplimiento (Por debajo de 60), significa que asume el riesgo y deberá divulgar dicha situación en el comité institucional de gestión y desempeño. </t>
  </si>
  <si>
    <t>Instalar señalización en otras lenguas o idiomas en la Entidad</t>
  </si>
  <si>
    <t>Instalar la señalización de los horarios de atención en inglés en la ventanilla única de radicación de la SJD</t>
  </si>
  <si>
    <t>Señalización</t>
  </si>
  <si>
    <t xml:space="preserve">Permite la atención a personas con discapacidad ( ejemplo: centro de relevo, SIEL, otro) </t>
  </si>
  <si>
    <t xml:space="preserve">Gestionar ante la Secretaría General la disposición del enlace del centro de relevo de la alcaldía mayor de Bogotá. </t>
  </si>
  <si>
    <t>Convenio interadministrativo actualizado</t>
  </si>
  <si>
    <t xml:space="preserve">La entidad se asesora para mejorar la accesibilidad en temas: visual, auditiva,, física, mental, intelectual, grupos étnicos, </t>
  </si>
  <si>
    <t xml:space="preserve">Participar en las sesiones de cualificación de servicio a la ciudadanía. </t>
  </si>
  <si>
    <t>Registro de asistencia</t>
  </si>
  <si>
    <t>PLAN DE GOBIERNO ABIERTO</t>
  </si>
  <si>
    <t>2. DIRECTIVA 005 DE 2020</t>
  </si>
  <si>
    <t>4. DECRETO 189 DE 2020</t>
  </si>
  <si>
    <t>Habilitar un espacio visible y accesible en el botón de transparencia del portal web de cada entidad denominado "Conoce, propone y prioriza"</t>
  </si>
  <si>
    <t xml:space="preserve">Realizar un proceso permanente de rendición de cuentas basado en la identificación de las necesidades e intereses de información ciudadana (demanda ciudadana), que entregue información en tiempo real (huella de gestión) </t>
  </si>
  <si>
    <t>Implementación de los lineamientos para el Registro Distrital de Publicaciones Técnicas.</t>
  </si>
  <si>
    <t>Las entidades y organismos distritales deberán publicar los actos administrativos de nombramientos ordinarios o encargos efectuados en empleos de naturaleza gerencial, dentro de los ocho (8) días hábiles a que se profieran, en sus páginas web institucionales, en el botón de transparencia</t>
  </si>
  <si>
    <t xml:space="preserve">Implementar los lineamientos para el control de trámites </t>
  </si>
  <si>
    <t>Seguimiento desde cada entidad distrital para conocer al estado  de las denuncias de corrupción con una periodicidad de mínimo seis (6) meses.</t>
  </si>
  <si>
    <t xml:space="preserve">Implementar protocolo de armonización de canales de recepción de denuncias </t>
  </si>
  <si>
    <t>Adopción por todas las entidades, instituciones, organismos y empresas que administren o gerencien recursos públicos distritales del protocolo de protección de la identidad del denunciante que mejore la confianza de la ciudadanía para realizar denuncias de posibles actos de corrupción, existencia de inhabilidades, incompatibilidades o conflictos de intereses.</t>
  </si>
  <si>
    <t>Implementar los lineamientos para incorporar cláusulas en los contratos del Distrito Capital mediante las cuales se regule la suscripción de un compromiso de integridad y la no tolerancia con la corrupción</t>
  </si>
  <si>
    <t xml:space="preserve">Implementar un espacio de sensibilización de la transparencia e integridad en la apertura y audiencia de adjudicación de los procesos contractuales </t>
  </si>
  <si>
    <t>Implementar el lineamiento de apertura de agendas del primer grupo de directivos.</t>
  </si>
  <si>
    <t>Implementar los  lineamientos para que todas las personas naturales y jurídicas que suscriban contrato de prestación de servicios con el Distrito Capital, presenten a la entidad distrital contratante la relación de contratos de prestación de servicios suscritos con otras entidades estatales cualquiera sea su orden.</t>
  </si>
  <si>
    <t>3.4</t>
  </si>
  <si>
    <t>3.2</t>
  </si>
  <si>
    <t xml:space="preserve">Art 5. </t>
  </si>
  <si>
    <t xml:space="preserve">Art 6. </t>
  </si>
  <si>
    <t xml:space="preserve">Art 8. </t>
  </si>
  <si>
    <t xml:space="preserve">Art 11. </t>
  </si>
  <si>
    <t xml:space="preserve">Art 12. </t>
  </si>
  <si>
    <t xml:space="preserve">Art 13. </t>
  </si>
  <si>
    <t xml:space="preserve">Art 14. </t>
  </si>
  <si>
    <t xml:space="preserve">Art 15. </t>
  </si>
  <si>
    <t xml:space="preserve">Art 17. </t>
  </si>
  <si>
    <t>LINEAMIENTO/ ARTÍCULO</t>
  </si>
  <si>
    <t>Plan de trabajo (Si se definen)</t>
  </si>
  <si>
    <t>Captura de pantalla actualizada con el espacio creado y disponible de la sección "Conoce, Propone y Prioriza" en el botón de transparencia</t>
  </si>
  <si>
    <t>*Estrategia de rendición de cuentas
*Informe de sistematización de rendición de cuentas</t>
  </si>
  <si>
    <t>Enlace a la publicación de las actas en el menú de transparencia</t>
  </si>
  <si>
    <t>Enlace de publicación de la información en el menú de transparencia</t>
  </si>
  <si>
    <t>Enlace al mapa de riesgos de corrupción publicado por la entidad</t>
  </si>
  <si>
    <t>Enlace de botón de denuncia de corrupción implementado por la entidad</t>
  </si>
  <si>
    <t>Relación de servidores participantes en el ciclo de la gestión de denuncias y PQRS que suscriben compromisos de confidencialidad y no divulgación de la información.</t>
  </si>
  <si>
    <t xml:space="preserve">Entrega de un excel con la relación de los contratos en los que se identifique el compromiso de integridad y cláusula anticorrupción. </t>
  </si>
  <si>
    <t>Enlace habilitado en el menú de transparencia para consulta de agenda de directivo de la entidad.</t>
  </si>
  <si>
    <t>Excel de la relación de contratos suscritos por la entidad en el que aplicó el formato de relación de contratos de servicios.</t>
  </si>
  <si>
    <t xml:space="preserve">Pantallazo o link del conjunto de mecanismos incluyentes en la página web de personas en condición de discapacidad, adulto mayor y población rural en las actividades de Gobierno Abierto de Bogotá </t>
  </si>
  <si>
    <t>Realización de ejercicios de datos abiertos realizados para que sean aprovechados como datos abiertos</t>
  </si>
  <si>
    <t xml:space="preserve">Realización de jornadas de trabajo con la ciudadanía, de manera directa y a través de las instancias ciudadanas o grupos de interés existentes, para informarles sobre la estrategia de causas ciudadanas </t>
  </si>
  <si>
    <t>Gestionar los planes de trabajo que obtuvieron los apoyos requeridos con el plazo máximo de un mes</t>
  </si>
  <si>
    <t xml:space="preserve">Medir el número de asistentes a los eventos avance de los eventos realizados con mecanismos y herramientas digitales  </t>
  </si>
  <si>
    <t xml:space="preserve">Implementar mecanismos incluyentes y democráticos, para garantizar la participación y atención de personas en condición de discapacidad, adulto mayor y población rural en las actividades de Gobierno Abierto de Bogotá </t>
  </si>
  <si>
    <t>Habilitar el espacio destinado para "Conoce, Propone y Prioriza" en el botón de transparencia por las entidades del Distrito.</t>
  </si>
  <si>
    <t>Cumplir con la aplicación del protocolo de rendición de cuentas</t>
  </si>
  <si>
    <t>Cumplir con la publicación de los anexos referidos en la Resolución 753 de 2020</t>
  </si>
  <si>
    <t>Cumplir con la actualización de la información técnica generada por la entidad, definida en la Circular Conjunta 008 de 2021</t>
  </si>
  <si>
    <t>Cumplir con la fase de identificación de riesgos de corrupción en trámites establecida en la Circular 006 de 2021</t>
  </si>
  <si>
    <t>Realizar el seguimiento del estado de las denuncias de corrupción recibidas de acuerdo con la Directiva 001 de 2021</t>
  </si>
  <si>
    <t>Aplicar la Directiva 001 de 2021 en relación a la aplicación de estandarización de canales de denuncia.</t>
  </si>
  <si>
    <t>Aplicar la Directiva 001 de 2021 en relación a la aplicación las medidas de protección del denunciante</t>
  </si>
  <si>
    <t>Incorporación del compromiso de integridad y cláusula anticorrupción en los contratos, de acuerdo con la Directiva 003 de 2021.</t>
  </si>
  <si>
    <t>Edgar Ovalle</t>
  </si>
  <si>
    <t xml:space="preserve">Laura y Victor </t>
  </si>
  <si>
    <t>Oficina TIC</t>
  </si>
  <si>
    <t>OPA</t>
  </si>
  <si>
    <t>DDAD</t>
  </si>
  <si>
    <t xml:space="preserve">Jessica Cuartas
Laura y Victor </t>
  </si>
  <si>
    <t>Comunicaciones
OAP</t>
  </si>
  <si>
    <t>OPA
IVC</t>
  </si>
  <si>
    <t>Maritza O</t>
  </si>
  <si>
    <t>DDPJ</t>
  </si>
  <si>
    <t xml:space="preserve">Daniela </t>
  </si>
  <si>
    <t>DGC</t>
  </si>
  <si>
    <t xml:space="preserve">Jenny </t>
  </si>
  <si>
    <t xml:space="preserve">Maritza O
Angie </t>
  </si>
  <si>
    <t>Depende del plan</t>
  </si>
  <si>
    <t>Informe del estado de las denuncias de corrupción</t>
  </si>
  <si>
    <t>AVANCE I SEMESTRE</t>
  </si>
  <si>
    <t>PROGRAMACIÓN</t>
  </si>
  <si>
    <t>1er Semestre</t>
  </si>
  <si>
    <t xml:space="preserve">Magnery - Addily </t>
  </si>
  <si>
    <t>Gestión eficiente de las comunidades en redes sociales y el propiciar un diálogo en doble vía en tiempo real.</t>
  </si>
  <si>
    <t>Link de soportes de acciones en redes sociales que propician un diálogo en doble vía
Reporte  de acciones en redes sociales que propician un diálogo en doble vía</t>
  </si>
  <si>
    <t>Cumplir con la realización de espacios de sensibilización de transparencia e integridad en la apertura y audiencia de adjudicación de los procesos contractuales de acuerdo con la Directiva 003 de 2021</t>
  </si>
  <si>
    <t>Cumplir con la Directiva 003 en lo relacionado con la aplicación del formato de relación de contratos de servicios.</t>
  </si>
  <si>
    <t>IMPACTO/ BENEFICIOS PARA LA CIUDAD</t>
  </si>
  <si>
    <t>ÁREA DEL RESPONSABLE</t>
  </si>
  <si>
    <t>AVANCE II TRIMESTRE</t>
  </si>
  <si>
    <t>AVANCE IV TRIMESTRE</t>
  </si>
  <si>
    <t>RSTA DE PLANEACION</t>
  </si>
  <si>
    <t>A partir de julio de  2022</t>
  </si>
  <si>
    <t>datos abiertos publicados</t>
  </si>
  <si>
    <t>IVC</t>
  </si>
  <si>
    <t>DGC - OTIC</t>
  </si>
  <si>
    <t>OAP-OTIC</t>
  </si>
  <si>
    <t>DGC-OTIC</t>
  </si>
  <si>
    <t>Medir y evaluar la disminución de las actuaciones de corrupción que se puedan estar presentando.</t>
  </si>
  <si>
    <t>IVC - OAP</t>
  </si>
  <si>
    <t>ÁREA
RESPONSABLE</t>
  </si>
  <si>
    <t>ÁREA  RESPONSABLE</t>
  </si>
  <si>
    <t>OAP- IVC</t>
  </si>
  <si>
    <t>AVANCE
 LINEAMIENTO 2022 
II TRIMESTRE</t>
  </si>
  <si>
    <t>AVANCE
 LINEAMIENTO 2022
 I TRIMESTRE</t>
  </si>
  <si>
    <t>Informe de participación en la audiencia pública de la administración distrital</t>
  </si>
  <si>
    <t>Yulieth 
Victor y Laura</t>
  </si>
  <si>
    <t xml:space="preserve">Informe de planes de mejoramiento - SMART 
Informe de sistematización del dialogo ciudadano. 
</t>
  </si>
  <si>
    <t xml:space="preserve">Se logra actualizar el portafolio de bienes y servicios con el apoyo de las dependencias </t>
  </si>
  <si>
    <t>Brindar información oportuna a la ciudadanía frente a los puntos de atención y acceso a los bienes y servicios</t>
  </si>
  <si>
    <t>Ciudadanos
Entidades distritales y partes interesadas</t>
  </si>
  <si>
    <t xml:space="preserve">Mantener la información especifica de cada uno de los productos y servicios para poder identificar los productos no conformes. </t>
  </si>
  <si>
    <t>https://intranet.secretariajuridica.gov.co/intranet/componentes-del-s-i-g</t>
  </si>
  <si>
    <t>Registro en el SUIT de la actualización</t>
  </si>
  <si>
    <t>Se actualizó los puntos de atención por cada uno de los trámites en el SUIT</t>
  </si>
  <si>
    <t>Registro trámites en el SUIT</t>
  </si>
  <si>
    <t>Mantener la información actualizada en el sistema de información oficial habilitado por la Nación</t>
  </si>
  <si>
    <t>Ciudadanía</t>
  </si>
  <si>
    <t xml:space="preserve">Pendiente: Auditoría Externa de la vigencia 2022
En los resultados de la auditoría externa no se presentaron hallazgos relacionados con los trámites por lo tanto no se genera actividades ha desarrollar en este punto. </t>
  </si>
  <si>
    <t>Jeison</t>
  </si>
  <si>
    <t>Con corte al segundo trimestre 2022 el trámite con mayor frecuencia de solicitud fue el certificado de inspección vigilancia y control de entidades sin ánimo de lucro (Web) con un total de 478 expedidos</t>
  </si>
  <si>
    <t>ESAL</t>
  </si>
  <si>
    <t xml:space="preserve">Se realizó análisis de los puntos de atención que quedarían habilitados por la SJD </t>
  </si>
  <si>
    <t>ESAL
Ciudadanos</t>
  </si>
  <si>
    <t>Claridad a los ciudadanos en cuanto a los trámites que presta la Secretaría Jurídica Distrital,</t>
  </si>
  <si>
    <t xml:space="preserve">El ejercicio de datos abiertos se presentará en la jornada de dialogo que se realizará en el mes de agosto. </t>
  </si>
  <si>
    <t>Contar con un espacio en la página web que de herramientas para que nuestros usuarios y ciudadanía conozca sobre los espacios de participación de la entidad y los medios para comunicarse</t>
  </si>
  <si>
    <t xml:space="preserve">Usuarios y ciudadanía en general </t>
  </si>
  <si>
    <t>https://secretariajuridica.gov.co/conoce-propone-y-prioriza</t>
  </si>
  <si>
    <t xml:space="preserve">Se habilita el espacio destinado para "Conoce, Propone y Prioriza" en el botón de transparencia por las entidades del Distrito, en el botón de transparencia. </t>
  </si>
  <si>
    <t xml:space="preserve">Se publican las actas de participación en el menú de transparencia </t>
  </si>
  <si>
    <t>https://www.secretariajuridica.gov.co/transparencia/11_Conoce_propone_y_prioriza?field_fecha_de_emision_document_value=8&amp;term_node_tid_depth=190</t>
  </si>
  <si>
    <t>Publicación de 15 nombramientos realizados durante el primer semestre de 2022</t>
  </si>
  <si>
    <t xml:space="preserve">Se gestiono la publicación de las resoluciones de nombramiento realizadas durante el primer semestre de 2022 en la pagina web de la entidad en el espacio 9.6 del link de transparencia ya acceso a la información publica </t>
  </si>
  <si>
    <t>Link:https://www.secretariajuridica.gov.co/transparencia/11_Conoce_propone_y_prioriza?field_fecha_de_emision_document_value=9&amp;term_node_tid_depth=188&amp;page=1
Solicitudes de publicación</t>
  </si>
  <si>
    <t xml:space="preserve">Se efectuó la identificación de riesgos de corrupción en los trámites que desarrolla la entidad </t>
  </si>
  <si>
    <t xml:space="preserve">Identificar puntos de control para prevenir la corrupción </t>
  </si>
  <si>
    <t>La página web de la entidad cuenta  con el enlace "Denuncie Actos de Corrupción" el cual a su vez se encuentra articulado con el Sistema Distrital para la Gestión de Peticiones Ciudadanas Bogotá te Escucha</t>
  </si>
  <si>
    <t>https://secretariajuridica.gov.co/</t>
  </si>
  <si>
    <t xml:space="preserve">Se realizó sensibilización sobre el lineamiento de apertura de agendas, se creación los usuarios para los responsables asignados en cada dependencia, se autorizó el rol por parte de la Secretaría General y se da inicio al registro de la apertura de agendas </t>
  </si>
  <si>
    <t xml:space="preserve">Mostrar a la ciudadanía la agenda de los directivos respecto a las reuniones con partes externas a la entidad </t>
  </si>
  <si>
    <t>https://gobiernoabiertobogota.gov.co/transparencia/agendas</t>
  </si>
  <si>
    <t xml:space="preserve">Se implementó el lineamiento de la Directiva 003 modificando el formato de la entidad incluyendo la obligatoriedad de presentar el formato de relación de contratos de prestación de servicios. Así mismo en el marco de la aplicación en los contratos de prestación de servicios con personas jurídicas y naturales realizados mediante contratación directa fueron recibidos los formatos correspondientes a la aplicación de la Directiva 003. </t>
  </si>
  <si>
    <t xml:space="preserve">Acceso a la información respecto a los contratos suscritos por la administración </t>
  </si>
  <si>
    <t xml:space="preserve">Ciudadanos, colaboradores </t>
  </si>
  <si>
    <t>Un excel con la relación de contratos de prestación de servicios contratación directa a los cuales aplicó el formato de relación de contratos de prestación de servicios disponible en: https://docs.google.com/spreadsheets/d/1WJQeSBouw7vXZVUO1RRH9aO2oNnzmIli/edit?usp=sharing&amp;ouid=116086630284750764108&amp;rtpof=true&amp;sd=true</t>
  </si>
  <si>
    <t>AVANCE TRIMESTRAL</t>
  </si>
  <si>
    <t>Evaluar el nivel de cumplimiento de las actividades establecidas en los componentes del Plan 
Anticorrupción y de Atención al Ciudadano – PAAC- 2022, a través de la ejecución del seguimiento.</t>
  </si>
  <si>
    <t>https://www.secretariajuridica.gov.co/transparencia/4_planeacion_presupuesto_e_informes?field_4_planeacion_presupuesto_e_target_id=208&amp;field_fecha_de_emision_document_value=9</t>
  </si>
  <si>
    <t>Medir el grado de cumplimiento de las actividades establecidas para mitigar el riesgo de corrupción,  mediante el análisis del riesgo, su  plan de manejo y la respectiva evaluación de los controles</t>
  </si>
  <si>
    <t>Realizar presentación al Comité Institucional de Gestión y Desempeño con las principales alertas derivadas de las principales recomendaciones de las auditorías de gestión y seguimiento, incluir acciones para mejorar la evaluación del riesgo, recomendaciones para la mejora o implementación de nuevos controles y salvaguardas en materia de información y comunicación</t>
  </si>
  <si>
    <t xml:space="preserve">Informar a los miembros del Comité, sobre los resultados de los diferentes instrumentos que se tienen en La SJD, para el fortalecimiento de la Gestión y del servicio a la comunidad. </t>
  </si>
  <si>
    <t>Servidores y colaboradores de la SJD</t>
  </si>
  <si>
    <t>Presentaciones de fecha 21/04/2022 y 18/05/2022</t>
  </si>
  <si>
    <t>Se ajusta la programación para el cuarto trimestre.</t>
  </si>
  <si>
    <t>Se realizó con corte al 25/04/2022,  el primer Informe de seguimiento al Modelo de Seguridad y Privacidad de la Información - (MSPI) de la Secretaría Jurídica Distrital.</t>
  </si>
  <si>
    <t>Conocer  el avance en la implementación del Modelo de Seguridad y Privacidad de la Información (MSPI) de la Secretaría Jurídica Distrital, respecto al ciclo PHVA y los controles administrativos establecidos en el formato Instrumento de Evaluación MSPI -DAFP.</t>
  </si>
  <si>
    <t>https://www.secretariajuridica.gov.co/sites/default/files/2022-07/INFORME%20DE%20SEGUIMIENTO%20PLAN%20DE%20SOSTENIBILIDAD%20DEL%20MODELO%20INTEGRADO%20DE%20PLANEACI%C3%93N%20Y%20GESTI%C3%93N%20MIPG%20Y%20DEL%20MODELO%20DE%20SEGURIDAD%20Y%20PRIVACIDAD%20DE%20LA%20INFORMACI%C3%93N%20MPSI.pdf</t>
  </si>
  <si>
    <t>Se realizó el 1er análisis de resultados de la encuesta de percepción ciudadana aplicada por la Dirección de IVC.</t>
  </si>
  <si>
    <t>Conocer el nivel de satisfacción de la ciudadanía por los servicios ofertados por la SJD</t>
  </si>
  <si>
    <t>https://drive.google.com/drive/folders/1bMCBKEkdM7F_iKzv40bvGcObCF9bMnKj</t>
  </si>
  <si>
    <t xml:space="preserve">Para el 2do trimestre de 2022, no se cuenta con la información de la evaluación teniendo en cuenta que la Dirección de IVC no aplicó la encuesta de satisfacción ciudadana para los meses de abril, mayo y junio, dicha situación se puso en conocimiento de la citada dirección mediante memorando 3-2022-4595.  
Por lo anterior se hace necesario ajustar la programación de trimestral  a cuatrimestral para un total de 3 informes en la vigencia 2022. </t>
  </si>
  <si>
    <t>Eficacia en la gestión del proceso de Atención a la Ciudadanía</t>
  </si>
  <si>
    <t>https://drive.google.com/drive/folders/1A2F52Tc6PwgIicuUYdRG3Ae3qq33Sy05</t>
  </si>
  <si>
    <t>Se actualizó el 2311000-PR-014 Gestión y Seguimiento a los Requerimientos Presentados por la Ciudadanía en el sentido de incluir  lineamientos para la atención y gestión de peticiones verbales en lenguas nativas.  Se encuentra disponible en su versión 8 en el aplicativo Smart</t>
  </si>
  <si>
    <t>Asegurar la recepción y trámite de las PQRS que sean recibidas en lenguas nativas</t>
  </si>
  <si>
    <t>https://smart.bogotajuridica.gov.co/SJD/index.php?la=2&amp;li=1&amp;op=2&amp;sop=2.4.2&amp;id_doc=61&amp;version=8&amp;back=1</t>
  </si>
  <si>
    <t>https://drive.google.com/drive/folders/1qBoDV9Ux9ozhO_SUKvjIDa9xQTXjbsH3</t>
  </si>
  <si>
    <t>Se gestionó cotización para la compra de un aviso con los horarios de atención en inglés, se tiene prevista compra en el 3er trimestre de 2022</t>
  </si>
  <si>
    <t>Señalización en idioma Inglés</t>
  </si>
  <si>
    <t>https://drive.google.com/drive/folders/1sF2VLQbRbvYwhftwRfXQEJA7o2n98dSM</t>
  </si>
  <si>
    <t>Mediante radicado 2-2022-8176 se solicitó a la Dirección de Servicio a la Ciudadanía de la Secretaría General, autorización para disponer del enlace del centro de relevo – Línea 195, pendiente respuesta.</t>
  </si>
  <si>
    <t>Asegurar la accesibilidad a personas en condición de discapacidad auditiva</t>
  </si>
  <si>
    <t>https://drive.google.com/drive/folders/1Viz_5qdg_p9nsA7Rpwx3da7dhg9AvHy4</t>
  </si>
  <si>
    <t>Mediante memorando 3-2022-4086 el señor Secretario Jurídico Distrital designó a la Dirección de IVC para desarrollar la supervisión del Contrato Interadministrativo 923 de 2021</t>
  </si>
  <si>
    <t>https://drive.google.com/drive/folders/1jPaSIKoQtoEe73B3vSP4_qtznQmcqzQ7</t>
  </si>
  <si>
    <t>Se solicitó el reporte mensual del Sistema de Atención de Turnos -SAT correspondiente al 2do trimestre de 2022</t>
  </si>
  <si>
    <t>https://drive.google.com/drive/folders/1RjT-N68XvssAj0WezfuaBjZcLirdj2rw</t>
  </si>
  <si>
    <t>Acto (s) Administrativo(s) sobre los cuales se haya decretado desistimiento tácito durante la vigencia 2022</t>
  </si>
  <si>
    <t>Dar cumplimiento a lo establecido en la Ley 1755 de 2012</t>
  </si>
  <si>
    <t>https://drive.google.com/drive/folders/1hPTqW22w6dfurGWjI3__dDDGulRLxYjL</t>
  </si>
  <si>
    <t>Publicación del informe mensual de PQRS correspondiente a marzo, abril y mayo de 2022, teniendo en cuenta que el reporte se genera mes vencido.</t>
  </si>
  <si>
    <t>Participación en dos (2) jornadas de capacitación convocadas por la Secretaría General sobre Servicio al Ciudadano: 
*Cualificación Inicial
*Cualificación Hablemos de público en el servicio</t>
  </si>
  <si>
    <t>Promover en funcionarios y colaboradores habilidades y competencias tendientes a mejorar la atención ciudadana</t>
  </si>
  <si>
    <t>https://drive.google.com/drive/folders/1THGvc80BvqIL-UH2hZ5xbnWWSkWoZ1rz</t>
  </si>
  <si>
    <t xml:space="preserve"> Participación en la sesión de cualificación Atención a peticiones Ciudadanas adelantada por la Secretaría General</t>
  </si>
  <si>
    <t>Promover en funcionarios y colaboradores de la SJD habilidades y competencias tendientes a mejorar la atención ciudadana</t>
  </si>
  <si>
    <t>Inscripción en el programa estado Joven del DAFP</t>
  </si>
  <si>
    <t>Durante el mes de Abril y Mayo se realizó la gestión para inscribir a la entidad en el programa Estado Joven con el objetivo de adherirse y poder contar con el apoyo de practicantes para la realización de las actividades de la entidad</t>
  </si>
  <si>
    <t>Vincular a la entidad en programas ofertados por la DFP</t>
  </si>
  <si>
    <t>Secretaria Jurídica Distrital</t>
  </si>
  <si>
    <t>Soporte de inscripción ficha de necesidades de pasantes  diligenciado</t>
  </si>
  <si>
    <t>Durante la vigencia No se realizó la publicación correspondientes</t>
  </si>
  <si>
    <t>3 Piezas comunicacionales asociadas con la difusión del código de integridad y actividades asociadas a la implementación de la política</t>
  </si>
  <si>
    <t>Durante el primer trimestre se publicaron 3 piezas comunicaciones asociadas a la difusión del código de integridad y de actividades asociadas al mismo</t>
  </si>
  <si>
    <t>Sensibilización del código de integridad al interior de la entidad</t>
  </si>
  <si>
    <t>Piezas Comunicacionales</t>
  </si>
  <si>
    <t>Durante el segundo  trimestre se publicaron 3 piezas comunicaciones asociadas a la difusión del código de integridad y de actividades asociadas al mismo</t>
  </si>
  <si>
    <t>7 Piezas comunicionales asociadas con la difusión del código de integridad y actividades asociadas a la implementación de la política</t>
  </si>
  <si>
    <t>Durante el primer trimestre se publicaron 7 piezas comunicaciones asociadas a la difusión del código de integridad y de actividades asociadas al mismo</t>
  </si>
  <si>
    <t xml:space="preserve">3 actividades realizadas asociadas con la interiorización del código de Integridad </t>
  </si>
  <si>
    <t xml:space="preserve">Durante el periodo evaluado durante 2 meses se realizó la divulgación del curso de integridad, Transparencia y Lucha Contra la Corrupción, iguanera durante el desarrollo de la semana ALDAS se realizó la obra ALDAS bien o ALDAS mal?, donde se a bordo de manera jocosa una serie de situaciones que permitió reflexionar a los servidores sobre su actuar en la entidad </t>
  </si>
  <si>
    <t>Piezas Comunicacionales soporte actividad ALDAS</t>
  </si>
  <si>
    <t>1 reporte de actividades del componente de integridad del plan anticorrupción y de atención a la ciudadanía (PAAAC) 2022</t>
  </si>
  <si>
    <t>Durante le mes de Mayo se realizo el reporte cuatrimestral del desarrollo de las actividades contempladas en el componente de integridad del PAAC 2022, información que fue remitida la Oficina Asesora de Planeación</t>
  </si>
  <si>
    <t>Informe de Ejecución de Actividades PAAC 2022 componente de integridad</t>
  </si>
  <si>
    <t>Servidores Públicos y Colaboradores de la entidad Ciudadanía</t>
  </si>
  <si>
    <t>Reporte de Información Realizado</t>
  </si>
  <si>
    <t xml:space="preserve">Servidores públicos </t>
  </si>
  <si>
    <t>soporte del monitoreo realizado en el aplicativo SMART</t>
  </si>
  <si>
    <t>1 capacitación de conflicto de intereses realizada</t>
  </si>
  <si>
    <t>Servidores públicos y colaboradores</t>
  </si>
  <si>
    <t>Invitación a la capacitación
Memorias del evento
Listado de Asistencia</t>
  </si>
  <si>
    <t>Se realizaron 2 piezas comunicacionales invitando a los servidores y colaboradores a realizar el curso denominado Integridad, Transparencia y lucha contra la Corrupción ofertado por el DAFP</t>
  </si>
  <si>
    <t>12 Declaraciones de conflicto de interés y declaración de bienes y rentas entregadas por funcionarios vinculados a la entidad</t>
  </si>
  <si>
    <t xml:space="preserve">De acuerdo a los lineamientos establecidos los funcionarios de la entidad, para el primer trimestre se entregaron 12 declaraciones de bienes y rentas </t>
  </si>
  <si>
    <t>información disponible en la Historia Laboral de los servidores vinculados</t>
  </si>
  <si>
    <t xml:space="preserve"> 35  declaración de bienes y rentas entregadas por funcionarios vinculados a la entidad
30 Declaraciones de conflicto de interés</t>
  </si>
  <si>
    <t xml:space="preserve">Servidores Públicos </t>
  </si>
  <si>
    <t>110 Declaraciones de conflicto de interés y declaración de bienes y rentas entregadas por los Contratistas Durante el primer trimestre</t>
  </si>
  <si>
    <t xml:space="preserve">De acuerdo a los lineamientos establecidos los  contratistas de la entidad, para el primer trimestre entregaron 110 declaraciones de bienes y rentas </t>
  </si>
  <si>
    <t xml:space="preserve">Cumplimientos de los requisitos de integridad y transparencia por parte de los contratistas de la entidad </t>
  </si>
  <si>
    <t>información disponible en el expediente contractual</t>
  </si>
  <si>
    <t xml:space="preserve"> 11 declaración de bienes y rentas entregadas por funcionarios vinculados a la entidad
12 Declaraciones de conflicto de interés</t>
  </si>
  <si>
    <t>Actividad ejecutada durante el 1er. Trimestre de la vigencia 2022</t>
  </si>
  <si>
    <t xml:space="preserve">El Consejo Distrital de Archivos de Bogotá emite respuesta a la solicitud de mesa de trabajo mediante Radicado 1-2022-5028 haciendo observaciones a cada una de las inquietudes formuladas frente a la lista de verificación, por lo que la Dra. Magda Arévalo gestionó la realización de una mesa directiva en aras de avanzar en el tema y no seguir abordándolo mediante comunicaciones oficiales. La mesa directiva se llevo a cabo el 10 de junio de 2022 y en ella se precisaron los aspectos técnicos a tener en cuenta, que implican ajustar nuevamente las TRD. 
Por tanto, esta actividad debe ser reprogramada para los trimestres III y IV de la presente vigencia 2022. </t>
  </si>
  <si>
    <t>https://drive.google.com/drive/folders/1_HVmc-kiqgcr957dvN9rzFsO2Tk-1Dwx</t>
  </si>
  <si>
    <t xml:space="preserve">Se llevo brindó  asistencia técnica respecto a la organización de archivos y la elaboración de inventarios documentales a los gestores de las dependencias Doctrina, Política, Planeación, Control Interno, Tics, Subsecretaria. </t>
  </si>
  <si>
    <t>https://drive.google.com/drive/folders/1DG1whJxG9e0ZV3mrwXRVfBcM6n_wI1fU</t>
  </si>
  <si>
    <t>Se estableció plan anual de transferencias documentales primarias vigencia 2022 y mediante memorando 3-2022- se divulgo a los directores de las 11 dependencias de la SJD</t>
  </si>
  <si>
    <t>Dar continuidad a la conformación del Archivo Central en cumplimiento de la normatividad archivística.</t>
  </si>
  <si>
    <t>https://drive.google.com/drive/folders/181Z-kS5EBt5g_po3LsBEWsVwK1p9F3Wx</t>
  </si>
  <si>
    <t xml:space="preserve">Se dio continuidad al ajuste del Sistema Integrado de Conservación - SIC en lo que respecta al Plan de Conservación Documental y Plan de reservación de acuerdo con las observaciones recibidas desde la Subdirección del Sistema Distrital de Archivos, se realizo mesa directiva con la Dirección Distrital de Archivo de Bogotá para abordar los aspectos técnicos respecto al ajuste del instrumento y se remitió el SIC nuevamente a dicha Subdirección para su revisión, de modo que pueda ser aprobado por el Comité Institucional de Gestión y Desempeño durante el tercer trimestre de la vigencia. </t>
  </si>
  <si>
    <t>https://drive.google.com/drive/folders/1i4CkeDG5TCSp-5oAV8cUCQuoAzB84an5</t>
  </si>
  <si>
    <t>https://drive.google.com/drive/folders/1DWdnsuzHeKgsU_YqHIK7EtW_3X-Wpxpi</t>
  </si>
  <si>
    <t xml:space="preserve">Se elaboro el primer reporte de  ejecución del plan especifico de capacitación en gestión documental de la vigencia 2022 y la información contenida en este fue reportada de forma trimestral a la Dirección de Gestión Corporativa en los informes de Gestión. </t>
  </si>
  <si>
    <t>Generar cultura archivística al interior de la Secretaría</t>
  </si>
  <si>
    <t>https://drive.google.com/drive/folders/1BilU9AuuyNOMHg1YvUHSv0BfeXI_Kg3B</t>
  </si>
  <si>
    <t xml:space="preserve">Se elaboró el Informes de ejecución del Programa de Saneamiento Ambiental para el primer semestre de la vigencia 2022 y se cuenta con las evidencias del desarrollo de las actividades. </t>
  </si>
  <si>
    <t>Conservar los archivos de la entidad en condiciones optimas en cumplimiento de la normatividad archivística</t>
  </si>
  <si>
    <t xml:space="preserve">El programa fue actualizado en el marco del Sistema Integrado de Conservación - SIC, por lo que se solicito a la Oficina Asesora de Planeación eliminar el programa del aplicativo Smart, no obstante dicha Oficina informa que procederá a la eliminación una vez el Sistema Integrado de Conservación - SIC sea aprobado y publicado en Smart, actividad que podrá ser realizada durante el tercer trimestre una vez el Comité institucional de Gestión y Desempeño apruebe el instrumento. 
En este sentido se considera alcanzado un avance del 90% y el 10% restante correspondiente a la aprobación y publicación en Smart que debe reprogramarse para el tercer trimestre de la vigencia. </t>
  </si>
  <si>
    <t xml:space="preserve">Se elaboró el Informes de revisión y actualización de los formatos y documentos asociados al proceso de gestión documental para el primer semestre de la vigencia 2022 y se cuenta con las evidencias del desarrollo de las actividades. </t>
  </si>
  <si>
    <t xml:space="preserve">Contar con lineamientos sobre la gestión documental </t>
  </si>
  <si>
    <t>https://drive.google.com/drive/folders/1KHV6iB1B56dgZK9ZSFcihpaCRza1Wj8V</t>
  </si>
  <si>
    <t xml:space="preserve">Desde el proceso de Gestión Documental se solicitó al proceso de Notificaciones actualizar el procedimiento durante el segundo trimestre de la vigencia, así desde dicho proceso y con el apoyo de la OAP se adelantaron gestiones para su actualización, no obstante la actualización culminará en el mes de agosto de 2022.
Dado lo anterior, es necesario reprogramar la actividad para el tercer trimestre de la vigencia 2022. </t>
  </si>
  <si>
    <t>Contar con lineamientos frente a la expedición de los actos administrativos</t>
  </si>
  <si>
    <t>https://drive.google.com/drive/folders/1n_E6MrmPBxkQkxbaguGCBJaqhM0TwJes</t>
  </si>
  <si>
    <t xml:space="preserve">Fue elaborado un documento para la conformación de expediente electrónicos, no obstante luego de la primera revisión se considera que requiere de ajustes por lo que se solicitan para que una vez realizados pueda procederse a su inclusión en el Sistema Integrado de Gestión, de modo que se publique en el aplicativo Smart. 
Dado lo anterior se considera alcanzado un avance del 80% y el 20% correspondiente a la segunda revisión, ajustes de ser necesarios y trámite de publicación en el Smart deberá ser reprogramado para el tercer trimestre de la vigencia. </t>
  </si>
  <si>
    <t>https://drive.google.com/drive/folders/10GkK0RaTFASfQwzoXMY9bhDKndJxGn65</t>
  </si>
  <si>
    <t xml:space="preserve">Pese a que no se cuenta con el procedimiento para la creación y/o conformación de expedientes electrónicos, se ha dado continuidad a la realización de la prueba piloto para la conformación de los mismos en el marco de la implementación de la Hoja de Ruta para la implementación del Sistema de Gestión de Documentos Electrónicos de Archivo 2022, de modo que se elaboró el informe correspondiente a esta que incluye la descripción del proceso de creación y/o conformación de expedientes electrónicos, misma información que quedo consignada en el informe de gestión de la Dirección de Gestión Corporativa del segundo trimestre de 2022.  </t>
  </si>
  <si>
    <t xml:space="preserve">Modernizar la función archivística al interior de la Secretaría. </t>
  </si>
  <si>
    <t xml:space="preserve">Se realizo la visita en puestos de trabajo para la verificación del estado de organización de archivos de gestión en la Dirección de Gestión Corporativa, con lo que se cumple al 100% con la ejecución de las visitas de seguimiento. </t>
  </si>
  <si>
    <t>https://drive.google.com/drive/folders/1JBJtIiy-4cbJHHXgHUxJ6liWOY3jpW7x</t>
  </si>
  <si>
    <t xml:space="preserve">Se crearon los expedientes electrónicos en la siguiente dependencia:
1. Dirección de Gestión Corporativa para la serie Contratos. </t>
  </si>
  <si>
    <t>https://drive.google.com/drive/folders/1_L_QscjQAHnHp2U4-Etn6d64bxnJuWnt</t>
  </si>
  <si>
    <t>https://drive.google.com/drive/folders/1NddzWGkZHKHpigWuIBjgXO_3VZjf6Z7r</t>
  </si>
  <si>
    <t xml:space="preserve">La mesa de trabajo se realizó el pasado 10 de junio de 2022 y en ella se abordo el tema de las Tablas de Retención - TRD frente a las cuales la Dirección Distrital de Archivo de Bogotá señala que debe darse cumplimiento a la aplicación de la TRD y de considerarse necesario realizar la actualización de la versión que ya ha sido convalidada. 
En este sentido, se realizo un análisis para determinar si de las series y subseries documentales que han sido transferidas al archivo central presentan novedades que afecten la aplicación de la disposición final dispuesta en la TRD identificando que existen dos (2) series que deben ser incluidas en el concepto como referente de la consulta a realizar que fue proyectado para remitir en el mes de julio 2022.  
Así la actividad deberá ser reprogramada para el tercer trimestre de la vigencia. </t>
  </si>
  <si>
    <t>https://drive.google.com/drive/folders/131w8kWVok2SS5tokolp071qjOA9VdqFF</t>
  </si>
  <si>
    <t>https://drive.google.com/drive/folders/1Rn32ngUdVyD9LhYuWTZgUxGzcJPWtFSr</t>
  </si>
  <si>
    <t xml:space="preserve">Se realizaron actividades que contribuirán a implementar el SIGA como Sistema de Gestión de Documentos Electrónicos de Archivo - SGDEA, las cuales quedaron descritas en el informe de gestión de la Dirección de Gestión Corporativa del segundo trimestre de 2022 que será incluida en el informe final de implementación.  Así se dio continuidad a la desmaterialización de las certificaciones laborales, esta vez que incluyan funciones y novedades con relación a encargos y se hicieron ajustes al formatos y se dio continuidad a la conformación de expedientes electrónicos.  </t>
  </si>
  <si>
    <t>https://drive.google.com/drive/folders/1NZTG_nxmboq_NX7Xm6f2xxHD8XyVbPTZ</t>
  </si>
  <si>
    <t>Se elaboró el diagnóstico para determinar las necesidades frente a la digitalización de documentos con fines probatorios en su primera versión, documento que se será revisado y ajustado, así mismo se incluirá en este el análisis de las necesidades  técnicas y financieras que implica realizar este tipo de digitalización al interior de la Secretaría Jurídica Distrital.</t>
  </si>
  <si>
    <t>https://drive.google.com/drive/folders/1eKAtSGfJhPVUnO0fsHI0CvIHeGaVjxAT</t>
  </si>
  <si>
    <t xml:space="preserve">Se realizó búsqueda y análisis de las normas y conceptos técnicos emitidos por el Archivo General de la Nación y el Archivo de Bogotá con relación a la digitalización con fines de preservación y copias de seguridad y se identificó que de acuerdo a lo establecido en la Circular 005 del 11 septiembre de 2012 la digitalización con fines archivísticos es entiende como la digitalización con fines de preservación y esta requiere del desarrollo de un proyecto estructurado bajo lineamientos definidos en dicha Circular. 
Pese a lo anterior, el análisis de los documentos permite considerar que con el establecimiento de lineamientos en la Guía de digitalización de documentos de archivo 2311520-GS-017 y el avance en la implementación del Sistema de Gestión de Documentos Electrónicos de Archivo - SGDEA al interior de la entidad, puede ser sustento para dar una respuesta afirmativa en FURAG - 2023 con relación a que la Secretaría digitaliza documentos en soporte de papel con fines de preservación. 
En este sentido se considera pertinente actualizar la actividad, la magnitud del entregable y la programación trimestral así: 
Actividad: Actualizar la Guía de digitalización de documentos de archivo 2311520-GS-017 incluyendo los lineamientos establecidos en la Circular 005 del 2012 y los documentos técnicos relacionados con la preservación digital a largo plazo. 
magnitud del entregable:  Guía de digitalización de documentos de archivo 2311520-GS-017 publicada en Smart.
programación trimestral: avance 100% 3er trimestre. 
</t>
  </si>
  <si>
    <t xml:space="preserve">Se realizó búsqueda y análisis de las normas y conceptos técnicos emitidos por el Archivo General de la Nación y el Archivo de Bogotá con relación a la digitalización de documentos físicos con fines de copias de seguridad y se identificó que estas  hacen referencia a la reproducción de los documentos físicos en medios tecnológicos para garantizar la disponibilidad de los mismos en los casos en los que el original sufra daños, por lo que se considera pertinente actualizar la actividad, la magnitud del entregable y la programación trimestral así: 
Actividad: Ajustar el Programa de Documentos Vitales y Esenciales en aras de que se incluya en este actividades relacionada con la digitalización con fines probatorios de los documentos identificados como vitales y esenciales e incluirlos en el SGDEA (SIGA) . 
magnitud del entregable: Programa de Documentos Vitales y Esenciales publicada en Smart.
programación trimestral: avance 100% 3er trimestre. 
</t>
  </si>
  <si>
    <t>Realizar el informe de análisis de denuncias como insumo para la actualización de la matriz de riesgos de corrupción</t>
  </si>
  <si>
    <t>Diana Patricia Gómez
Juan Pablo O</t>
  </si>
  <si>
    <t>Informe de análisis</t>
  </si>
  <si>
    <t xml:space="preserve">Realizar el informe de análisis de denuncias </t>
  </si>
  <si>
    <t>Juan Pablo 
Diana Gómez</t>
  </si>
  <si>
    <t>100%. Cumplida. No hay entidades que presenten duplicidad en la producción de su información estadística. Se realizaron mesas de trabajo con las entidades del Sector donde se concertó que no era duplicidad</t>
  </si>
  <si>
    <t>Cumplimiento del PED según lo programado</t>
  </si>
  <si>
    <t>Funcionarios y contratistas SJD - usuarios de información</t>
  </si>
  <si>
    <t>Seguimiento PAS - PED SDP</t>
  </si>
  <si>
    <t>Aún no ha iniciado esta actividad, se comenzará en meses siguientes</t>
  </si>
  <si>
    <t xml:space="preserve">33,33% cumpliendo con lo programado. Esta actividad es continúa. Se realizaron mesas y apoyo técnico con las entidades </t>
  </si>
  <si>
    <t>El porcentaje de ejecución de la actividad es 100%, quedando cumplida. 
Se recibieron el VoBo por parte de los Directivos Encargados del PED en cada una de las Entidades del Sector</t>
  </si>
  <si>
    <t>2.1. El porcentaje de ejecución de la actividad es 100%, quedando cumplida. 
Se socializó el seguimiento del Plan de Acción Sectorial a través de reunión virtual y correo electrónico.</t>
  </si>
  <si>
    <t>Aún no ha iniciado esta actividad, se realizará internamente entre noviembre y diciembre de 2022</t>
  </si>
  <si>
    <t>Esta actividad esta sujeta a reuniones entre la SDP y TIC, IDECA, AGATA con el propósito de realizar el trabajo con las entidades para identificar nuevas fuentes de información 2022, así como, experiencias de usos novedosos de información.</t>
  </si>
  <si>
    <t>33,33%. se socializó la documentación requerida para la producción de OE el 29 de abril . Se realizaron mas de 10 acercamientos con la SJD brindando apoyo técnico para la elaboración de las ficha metodológica.</t>
  </si>
  <si>
    <t>Aún no ha iniciado esta actividad, se realizará   desde el mes de junio</t>
  </si>
  <si>
    <t>Aún no ha iniciado esta actividad, se realizará  en los meses siguientes</t>
  </si>
  <si>
    <t>Aún no ha iniciado esta actividad, se realizará durante los meses siguientes</t>
  </si>
  <si>
    <t xml:space="preserve"> Avance ejecutado del 16,67%. Se avanza en la actualización al inventario de Registros adminsitrativos.Se han enfocado esfuerzos en la depuración del inventario de oferta y ficha metodológica.</t>
  </si>
  <si>
    <t>La Resolución 203 de 2022 adoptó la Política de Gestión del Conocimiento y la Innovación en la Entidad</t>
  </si>
  <si>
    <t>Compromiso y lineamientos en Gestión del Conocimiento y la Innovación</t>
  </si>
  <si>
    <t>Resolución 203 de 2022</t>
  </si>
  <si>
    <t>Se envío el documento con lineamientos para la captura y repositorio de información</t>
  </si>
  <si>
    <t>Lineamientos para la captura, transferencia y repositorio de información</t>
  </si>
  <si>
    <t>Documento en WORD, Excel</t>
  </si>
  <si>
    <t>El Portafolio de bienes y servicios de la Entidad se encuentra actualizado. (25 de mayo de 2022)</t>
  </si>
  <si>
    <t>Se compartió invitación de curso de innovación de la Veeduría, en la cual asistieron miembros del grupo de innovación</t>
  </si>
  <si>
    <t>Grupo de innovación capacitado</t>
  </si>
  <si>
    <t>Certificado de participación</t>
  </si>
  <si>
    <t>Se presentó metodología para la construcción de mapas del conocimiento, así mismo, en el mes de julio empiezan las capacitaciones que dictará la Secretaría General para tal fin.</t>
  </si>
  <si>
    <t>Lineamientos mapas de conocimiento</t>
  </si>
  <si>
    <t>Presentación mapas del conocimiento</t>
  </si>
  <si>
    <t>Se envío el documento con lineamientos para la captura y repositorio de información el cual hará parte del procedimiento</t>
  </si>
  <si>
    <t>Innovaciones que facilitan participación u optimización de procesos</t>
  </si>
  <si>
    <t>Secretaría Jurídica Distrital - Servidores y contratistas
Grupos de valor</t>
  </si>
  <si>
    <t>Postulación iniciativas innovadoras DASCD</t>
  </si>
  <si>
    <t>El grupo de innovación se capacitó en Crashcourse en innovación pública, La innovación y sus ingredientes, Experiencias de otros países, Principios de innovación pública en Colombia, Ruta InnPosible y su metodología por parte de la Veeduría Distrital y LABCapital. Así mismo está participando en ideas innovadoras del DASCD.</t>
  </si>
  <si>
    <t>Presentación Proyectos Implementación Módulo de Actos Administrativos y Notificaciones en la Secretaria Jurídica Distrital.</t>
  </si>
  <si>
    <t>Se desarrollo la jornada del conocimiento en la entidad, el conocimiento transmitido fue sobre formulación y seguimiento de planes institucionales.</t>
  </si>
  <si>
    <t>Presentación jornada del conocimiento</t>
  </si>
  <si>
    <t>No se realizó para el segundo trimestre</t>
  </si>
  <si>
    <t>Se envío el documento con lineamientos para la captura y repositorio de información e innovaciones el cual hará parte del procedimiento</t>
  </si>
  <si>
    <t>Se mantiene actualizado el inventario de Operaciones Estadísticas</t>
  </si>
  <si>
    <t>Operaciones estadísticas actualizadas</t>
  </si>
  <si>
    <t>SEGUIMIENTO PAS - SDP</t>
  </si>
  <si>
    <t>Sobre el primer seguimiento del plan de sostenibilidad MIPG, la OAP realizó un análisis predictivo</t>
  </si>
  <si>
    <t>El equipo de Innovación participó en el curso de innovación dictado por LABCapital de la Veeduría Distrital.</t>
  </si>
  <si>
    <t>Se realizó la jornada de orientación jurídica "Encuentro de innovación en el control: Contratación segura en  medio de los cambios" el 9 de junio. Así mismo, se realizó la jornada del conocimiento el 24 de junio sobre el tema Planes institucionales.</t>
  </si>
  <si>
    <t>Infografía y presentación.</t>
  </si>
  <si>
    <t>Se realizó la jornada de orientación jurídica "Encuentro de innovación en el control: Contratación segura en  medio de los cambios" el 9 de junio</t>
  </si>
  <si>
    <t>Infografía invitación eventos</t>
  </si>
  <si>
    <t xml:space="preserve">Se realizaron diferentes eventos para transferir conocimiento de la entidad y facilitar su intercambio:
Compras públicas sostenibles - Ministerio de Ambiente y Desarrollo Sostenible (11 mayo)
Legaltech y la Innovación para el abogado distrital 4.0 - Areandina (25 abril)
</t>
  </si>
  <si>
    <t>Esta actividad se cumplió en el primer trimestre de 2022, con la formulación de la estrategia de participación ciudadana para la vigencia.</t>
  </si>
  <si>
    <t>Se formuló la estrategia de participación ciudadana 2022, la cual fue socializada con usuarios y grupos de valor para las observaciones correspondientes. Con esta estrategia, se logra la incidencia ciudadana en las distintas fases de la gestión pública sobre asuntos de la Entidad.</t>
  </si>
  <si>
    <t>Se ha fortalecido el proceso de participación ciudadana generando espacios con su respectivo cronograma de ejecución para la incidencia de usuarios y partes interesadas.</t>
  </si>
  <si>
    <t>Servidores, colaboradores, Usuarios y partes interesadas</t>
  </si>
  <si>
    <t xml:space="preserve">
Se puede verificar a través del enlace: https://www.secretariajuridica.gov.co/transparencia/4_planeacion_presupuesto_e_informes?field_4_planeacion_presupuesto_e_target_id=154&amp;field_fecha_de_emision_document_value=9</t>
  </si>
  <si>
    <t>Esta actividad se cumplió en el primer trimestre de 2022, con la formulación de la estrategia de rendición de cuentas para la vigencia.</t>
  </si>
  <si>
    <t>N/A para el trimestre</t>
  </si>
  <si>
    <t>Oficio de solicitud. Rad No. 2-2022-10981</t>
  </si>
  <si>
    <t>Esta actividad se cumplió en el primer trimestre de 2022, con la elaboración de un video explicativo sobre los mecanismos de participación ciudadana de la Entidad y sobre cómo acceder a ellos, el cual fue difundido en los distintos canales de comunicación.</t>
  </si>
  <si>
    <t>Se dio a conocer la forma en que usuarios y partes interesadas pueden incidir en los asuntos de la Entidad. Se publicó este video en la página web de la Entidad, en redes sociales oficiales y boletín interno de comunicaciones.</t>
  </si>
  <si>
    <t>Se logra la incidencia de los usuarios en los asuntos de la Entidad, se socializa la forma en que pueden participar y de esta manera se garantiza el derecho a la información pública y el derecho a intervenir en las distintas fases de la gestión pública.</t>
  </si>
  <si>
    <t>Usuarios y partes interesadas de la Entidad.</t>
  </si>
  <si>
    <t xml:space="preserve">https://www.secretariajuridica.gov.co/sites/default/files/Participacion_2.mp4
Twitter: https://twitter.com/juridicadistri/status/1533846693292146689?s=21&amp;t=JMsoEIplPyqhMqARB9RPRw
Facebook: https://fb.watch/dtVtSwr33d/
</t>
  </si>
  <si>
    <t>Esta actividad se cumplió en el primer trimestre de 2022, con la formulación de la estrategia de rendición de cuentas para la vigencia. Allí se encuentra el componente de comunicaciones.</t>
  </si>
  <si>
    <t>Esta actividad se cumplió en el primer trimestre de 2022, con la formulación de la estrategia de participación ciudadana de la vigencia, la cual se puso a disposición de usuarios y partes interesadas con el fin de obtener observaciones y sugerencias. Una vez recibidos los comentarios, se procedió a realizar los respectivos ajustes pertinentes y efectuar la divulgación de la versión definitiva.</t>
  </si>
  <si>
    <t>Por parte de las actividades a cargo de la Oficina Asesora de Planeación, se cumplirá en el tercer trimestre de 2022 con la sistematización de resultados del formulario diagnóstico para la definición de temas del Diálogo Ciudadano, cuyo espacio se encuentra consignada como actividad en la estrategia de participación ciudadana 2022.
Una vez se tenga la sistematización se publicará en la página web de la Entidad.</t>
  </si>
  <si>
    <t>Por parte de las actividades a cargo de la Oficina Asesora de Planeación, se cumplirá en el tercer trimestre de 2022 con la sistematización de resultados del formulario diagnóstico para la definición de temas del Diálogo Ciudadano, cuyo espacio se encuentra consignada como actividad en la estrategia de participación ciudadana 2022.
Una vez se tenga la sistematización se publicará en la página web de la Entidad.
Por su parte, en el último trimestre se publicará el informe de sistematización del espacio principal de rendición de cuentas.</t>
  </si>
  <si>
    <t>Por parte de las actividades a cargo de la Oficina Asesora de Planeación, se cumplirá en el tercer trimestre de 2022 con la convocatoria al Diálogo Ciudadano.</t>
  </si>
  <si>
    <t>Esta actividad se cumplió en el primer trimestre de 2022 con la divulgación de la estrategia de participación ciudadana que contempla canales y mecanismos de participación.
De otra parte, con respecto a las actividades a cargo de la Oficina Asesora de Planeación, también se cumplirá en el tercer trimestre de 2022 el desarrollo del Diálogo Ciudadano con usuarios y partes interesadas.</t>
  </si>
  <si>
    <t>Esta actividad se cumplirá en el último trimestre con la elaboración del informe de resultados de la estrategia de participación ciudadana 2022.</t>
  </si>
  <si>
    <t>Esta actividad se materializa con la publicación del seguimiento cuatrimestral a la estrategia de participación en la página web de la Entidad. En el mismo se da cuenta de las acciones desarrolladas en cumplimiento a las actividades previstas para la vigencia.
Ahora bien, en el segundo trimestre de 2022, se publicó el primer seguimiento en la página web.</t>
  </si>
  <si>
    <t>Dentro de los resultados del primer seguimiento a la estrategia de participación ciudadana 2022, se encuentran los siguientes: 
* a 30 de abril se recibieron  147 observaciones  en 70 publicaciones de proyectos de actos administrativos.
* Se aplicó la encuesta de satisfacción a todos los usuarios que se acercan a los puntos de atención. Se puede verificar el informe  a través del siguiente link:
https://drive.google.com/drive/folders/1hyIi4GZHciDFfY6trfO8IHGkRZlXobQ8 
* Se realizó la formulación del plan anticorrupción y de atención al ciudadano, se publicó y divulgó a través de diferentes medios para recibir observaciones.
* Se diseñó un video sobre la estrategia de participación ciudadana, el cual se publicó en canales externos e internos de comunicación.
* Se han llevado a cabo mesas de trabajo con instancias, mesas de seguimiento, instancias de coordinación y ferias de servicios con usuarios de la Entidad.
* Se publicaron 3 informes de PQRS en la página web de la Secretaría Jurídica Distrital, correspondientes a los meses de enero, febrero y marzo de 2022.</t>
  </si>
  <si>
    <t>https://www.secretariajuridica.gov.co/transparencia/4_planeacion_presupuesto_e_informes?field_4_planeacion_presupuesto_e_target_id=154&amp;field_fecha_de_emision_document_value=9</t>
  </si>
  <si>
    <t>En el segundo trimestre de 2022, se publicó el primer seguimiento en la página web.
Esta actividad se materializa con la publicación del seguimiento cuatrimestral a la estrategia de participación en la página web de la Entidad. En el mismo se da cuenta de las acciones desarrolladas en cumplimiento a las actividades previstas para la vigencia.</t>
  </si>
  <si>
    <t>Esta actividad se cumplió en el primer trimestre de 2022, con la formulación de la estrategia de rendición de cuentas para la vigencia.
Ahora bien, la evaluación de dicha  estrategia con base en el instrumento FURAG, se elaborará en el último trimestre de 2022, información que será clave en la formulación de la estrategia de rendición de cuentas 2023 y que será publicada en el primer trimestre de la próxima vigencia.</t>
  </si>
  <si>
    <t>Esta actividad se cumplió en el primer trimestre de 2022, con la formulación de la estrategia de rendición de cuentas para la vigencia.
Ahora bien, la evaluación de dicha  estrategia con base en la evaluación de la Oficina de Control Interno, se elaborará en el último trimestre de 2022, información que será clave en la formulación de la estrategia de rendición de cuentas 2023 y que será publicada en el primer trimestre de la próxima vigencia.</t>
  </si>
  <si>
    <t>Esta actividad se cumplió en el primer trimestre de 2022, con la formulación de la estrategia de rendición de cuentas para la vigencia.
El contexto organizacional en el cual se incluyen condiciones del entorno social, económico, político, ambiental y cultural, se elaborará en el último trimestre de 2022 con la formulación de la estrategia de rendición de cuentas 2023 y que será publicada en el primer trimestre de la próxima vigencia.</t>
  </si>
  <si>
    <t>Esta actividad se materializará en el tercer trimestre de 2022 en el desarrollo del Diálogo Ciudadano 2022 con la invitación a participar de la Veeduría Distrital, como organismo de control social.</t>
  </si>
  <si>
    <t>Esta actividad se cumplió en el primer trimestre de 2022, con la participación del sector gestión jurídica en la Audiencia Pública de Rendición de Cuentas de la Administración Distrital.</t>
  </si>
  <si>
    <t>La Oficina Asesora de Planeación es la encargada de coordinar la implementación, seguimiento y evaluación de la estrategia de rendición de cuentas y responsable de conformar el equipo líder del proceso.
Así mismo, en el segundo trimestre de 2022, se participó en dos sesiones masivas de rendición de cuentas, los días 13 y 16 de junio de 2022, lideradas por el Departamento Administrativo de la Función Pública.</t>
  </si>
  <si>
    <t xml:space="preserve">Se atendieron las invitaciones del Departamento Administrativo de la Función Pública para reforzar conceptos en materia de rendición de cuentas. </t>
  </si>
  <si>
    <t>Con esta actividad se fortalecen conceptos para una adecuada gestión por parte de las entidades del Estado frente a los ejercicios de rendiciones de cuentas anuales, específicamente a lo consignado en el Manual Único de Rendición de Cuentas del DAFP.</t>
  </si>
  <si>
    <t>Entidades del Estado</t>
  </si>
  <si>
    <t xml:space="preserve">Listados de asistencia </t>
  </si>
  <si>
    <t>Esta actividad se cumplió en el primer trimestre de 2022, con la formulación de la estrategia de rendición de cuentas, incorporada también en el Plan Anticorrupción y de Atención a la Ciudadanía de la vigencia.</t>
  </si>
  <si>
    <t>Esta actividad se cumplió en el primer trimestre de 2022, con la formulación de la estrategia de rendición de cuentas y Plan Anticorrupción y de Atención a la Ciudadanía - PAAC para la vigencia.</t>
  </si>
  <si>
    <t>Esta actividad se cumplirá en el cuarto trimestre de 2022 con el informe de sistematización del Diálogo Ciudadano.</t>
  </si>
  <si>
    <t>Esta actividad se cumplió en el primer trimestre de 2022, con la formulación de la estrategia de rendición de cuentas de la vigencia.</t>
  </si>
  <si>
    <t>Esta actividad se cumplió en el primer trimestre de 2022, con la formulación de la estrategia de rendición de cuentas de la vigencia, la cual se puso a disposición de usuarios y partes interesadas con el fin de obtener observaciones y sugerencias. Una vez recibidos los comentarios, se procedió a realizar los respectivos ajustes pertinentes y efectuar la divulgación de la versión definitiva.</t>
  </si>
  <si>
    <t>Esta actividad se cumplió en el primer trimestre de 2022, con la formulación de la estrategia de rendición de cuentas de la vigencia, en la cual se aborda el componente de comunicaciones.</t>
  </si>
  <si>
    <t>Esta actividad se cumplirá en el cuarto trimestre de 2022 con el informe de resultados de la estrategia de rendición de cuentas.</t>
  </si>
  <si>
    <t>Esta actividad se cumplirá en el tercer trimestre de 2022 con la sistematización de resultados del formulario diagnóstico para la definición de temas del Diálogo Ciudadano.</t>
  </si>
  <si>
    <t>Esta actividad se cumplirá en el tercer trimestre de 2022.</t>
  </si>
  <si>
    <t>Esta actividad se cumplirá en el cuarto trimestre de 2022 conforme a los compromisos que se deriven del escenario del Diálogo Ciudadano.</t>
  </si>
  <si>
    <t>Esta actividad se cumplirá en el cuarto trimestre de 2022 con el informe de sistematización del Diálogo Ciudadano que se publique en la página web de la Entidad.</t>
  </si>
  <si>
    <t>Esta actividad se cumplirá en el tercer trimestre de 2022 con la sistematización de resultados del formulario diagnóstico para la definición de temas del Diálogo Ciudadano, el cual se encuentra a disposición de usuarios y partes interesadas desde el 27 de junio y hasta el mes de julio de 2022.</t>
  </si>
  <si>
    <t>Esta actividad se cumplió, para ello se adjunta el excel consolidado con las respuestas de los usuarios en la etapa de diagnóstico de la vigencia anterior, para la definición de temáticas a ser abordadas en la Audiencia Pública de rendición de cuentas 2021.
En este documento se evidencia la participación de los distintos grupos de interés de la SJD.</t>
  </si>
  <si>
    <t>Se logró la participación de 497 personas, logrando una incidencia masiva en los asuntos de la Entidad.</t>
  </si>
  <si>
    <t>Permitió la definición de temáticas a ser abordadas en el espacio principal de rendición de cuentas 2021.</t>
  </si>
  <si>
    <t>Usuarios y partes interesadas quienes accedieron a la información de la Entidad.</t>
  </si>
  <si>
    <t>Excel: Resultados de la selección de temáticas</t>
  </si>
  <si>
    <t>Esta actividad se cumplió, para ello se adjunta el excel consolidado con las respuestas de los usuarios en la etapa de diagnóstico de la vigencia anterior, para la definición de temáticas a ser abordadas en la Audiencia Pública de rendición de cuentas 2021.
En este documento se evidencia la evaluación del espacio.</t>
  </si>
  <si>
    <t>Esta actividad se cumplió en el primer trimestre de 2022, con la formulación de la estrategia de rendición de cuentas de la vigencia en la cual se definieron los espacio de diálogo con usuarios de la Entidad.
Por su parte, en el cuarto trimestre de 2022, se publicará el informe de sistematización del Diálogo Ciudadano, explicando el proceso para la selección de temas de mayor interés de los usuarios que fueron abordados.</t>
  </si>
  <si>
    <t>Esta actividad se cumplirá en el cuarto trimestre de 2022 con la publicación del informe de sistematización del Diálogo Ciudadano.</t>
  </si>
  <si>
    <t>Se formuló el componente de comunicaciones en la estrategia de rendición de cuentas 2022. Se adjunta para su verificación.</t>
  </si>
  <si>
    <t>Esta actividad se cumplirá en el tercer trimestre de 2022 previo al desarrollo del Diálogo Ciudadano.</t>
  </si>
  <si>
    <t>Esta actividad se cumplirá en el cuarto trimestre de 2022 con la sistematización del Diálogo Ciudadano.</t>
  </si>
  <si>
    <t>Esta actividad se cumplirá en el cuarto trimestre de 2022 con la elaboración del informe de la estrategia de rendición de cuentas.</t>
  </si>
  <si>
    <t>N/A para el periodo dado que a la fecha no se ha requerido ningún plan de mejora frente a rendición de cuentas</t>
  </si>
  <si>
    <t>Esta actividad se cumplirá en el tercer trimestre de 2022 posterior al Diálogo Ciudadano.</t>
  </si>
  <si>
    <t>N/A para el periodo dado que a la fecha no se han recibido recomendaciones frente a rendición de cuentas</t>
  </si>
  <si>
    <t>Esta actividad se cumplirá en el cuarto trimestre de 2022 con el informe de la estrategia de rendición de cuentas.</t>
  </si>
  <si>
    <t xml:space="preserve">La actividad se desarrollará en el tercer trimestre </t>
  </si>
  <si>
    <t xml:space="preserve">Servidores - Colaboradores </t>
  </si>
  <si>
    <t xml:space="preserve">Pantallazos de la sensibilización </t>
  </si>
  <si>
    <t xml:space="preserve">L actividad se desarrollará en el tercer trimestre </t>
  </si>
  <si>
    <t>Se realizó socialización de la metodología de riesgos de gestión a los gestores de calidad de la Entidad.
Se proyectó actulialzión de la política de administración de riesgos y fue aprobada en el Comité Institucional de Control Interno.</t>
  </si>
  <si>
    <t xml:space="preserve">Presentación socialización metodología grupo gestor y Política aprobada </t>
  </si>
  <si>
    <t>Actualizar la política de administración de riesgos de gestión de acuerdo con los nuevos lineamientos normativos establecidos por el DAFP</t>
  </si>
  <si>
    <t xml:space="preserve">Emitir lineamientos claros sobre la identificación, análisis y evaluación de los riesgos de gestión y de corrupción en la entidad </t>
  </si>
  <si>
    <t xml:space="preserve">Política aprobada </t>
  </si>
  <si>
    <t xml:space="preserve">Durante el  mes de abril de 2022 se realizó el informe de aprovechamiento trimestral de residuos sólidos, correspondiente al período 01/01/2022 - 31/03/2022, el cual fue remitido a la UAESP en cumplimiento de la normatividad existente.  </t>
  </si>
  <si>
    <t>Durante el segundo trimestre de 2022 se realizó la revisión de los estudios previos y/o anexos técnicos  del 100% de los procesos contractuales remitidos por la Dirección de Gestión Corporativa  y otras dependencias para la consideración e inclusión de los criterios y cláusulas ambientales.</t>
  </si>
  <si>
    <t>Durante el  segundo  trimestre se realizó la consideración e inclusión de los criterios y cláusulas ambientales en los procesos contractuales de bienestar, adquisición de streaming, adquisición de dotaciones y  telefonía móvil.</t>
  </si>
  <si>
    <t xml:space="preserve">Durante el  mes de abril de 2022 se realizó el informe de aprovechamiento trimestral de residuos sólidos, correspondiente al período 01/01/2022- 31/03/2022, el cual fue remitido a la UAESP en cumplimiento de la normatividad existente.  </t>
  </si>
  <si>
    <t>Evidencia reuniones con las áreas</t>
  </si>
  <si>
    <t>En cumplimiento del Plan de Acción PIGA 2022 se realizó la reunión del Equipo Ambiental el día 07/06/2022</t>
  </si>
  <si>
    <t xml:space="preserve">Con la realización de las reuniones del Equipo Ambiental  se da cumplimiento a los planes de acción de gestión ambiental, así mismo, se realiza la socialización de diferentes asuntos de interés ambiental, así como la toma de decisiones de importancia. </t>
  </si>
  <si>
    <t xml:space="preserve">*Cumplimiento plan de acción PIGA 2022
*Seguimiento a las acciones de gestión ambiental
*Cumplimiento normativo </t>
  </si>
  <si>
    <t xml:space="preserve">*La entidad
*Los funcionarios y colaboradores
</t>
  </si>
  <si>
    <t>*Acta reunión Equipo Ambiental 07/06/2022
*Evidencia reunión Equipo Ambiental</t>
  </si>
  <si>
    <t>https://drive.google.com/drive/folders/1mE-xS06tp6ohBdwgQYyuTrSUto6uFT9p</t>
  </si>
  <si>
    <t>https://drive.google.com/drive/folders/1EuRlXF12mwZKTv8eDFI5ZWAm2AFSV1_t</t>
  </si>
  <si>
    <t>https://drive.google.com/drive/folders/10Pct9oH2SFeYmzyGu0y2RsnOpahrmQg2</t>
  </si>
  <si>
    <t>https://drive.google.com/drive/folders/1qraSr-t-U0LU_v12OBX5xW9vSxbUD5QI</t>
  </si>
  <si>
    <t>https://drive.google.com/drive/folders/1hADZtK5DSaQTIId6ERzSjFQRGtvLHcxt</t>
  </si>
  <si>
    <t>Se reportó a la Alta Consejería Distrital de TIC y  a la Oficina Asesora de Planeación que la entidad no cuenta con Infraestructuras Críticas Cibernéticas</t>
  </si>
  <si>
    <t>https://drive.google.com/drive/folders/162L-t-WA0cTh2gLS8FFLfD0axigvwACQ</t>
  </si>
  <si>
    <t>https://drive.google.com/drive/folders/1R1WVvEnBekYJY_jp5gbYEN4vcS8Gveg1</t>
  </si>
  <si>
    <t>https://drive.google.com/drive/folders/1T11i8Wj-ETZSzUiUdaR0Ly7l7LoGsner</t>
  </si>
  <si>
    <t>https://drive.google.com/drive/folders/1ZzhewIe_9KyKMKk5DdZy0IG4wBZ9gEWl</t>
  </si>
  <si>
    <t>https://drive.google.com/drive/folders/1ERp5Ntols5vdpCs67Qq8I8ekAj-c4SCt</t>
  </si>
  <si>
    <t>https://drive.google.com/drive/folders/1sVnm8fb38VK7FYYmxoW4-mjxX76CRrCL</t>
  </si>
  <si>
    <t>https://drive.google.com/drive/folders/1xQmoymejjXSgPgBZCNkhcZGxJq2h9ykY</t>
  </si>
  <si>
    <t>https://drive.google.com/drive/folders/1R_i_VqqkW7dnV_JyygQ72NLXPlUK0yZv</t>
  </si>
  <si>
    <t>https://drive.google.com/drive/folders/1qhZSSNSwNMerWWe4wPwnASdxpYC5z2AT</t>
  </si>
  <si>
    <t>https://drive.google.com/drive/folders/1OX__qWSX9C8vZGn2MNWMAspHhvjjdv-2</t>
  </si>
  <si>
    <t>https://drive.google.com/drive/folders/1t6ypWxKSdylWeVAkms1pAO76eATDoe5o</t>
  </si>
  <si>
    <t>Durante el segundo trimestre del año 2022 no se han presentado cambios en el contexto organizacional de la entidad por lo tanto el alcance del SGSI se mantiene</t>
  </si>
  <si>
    <t>https://drive.google.com/drive/folders/1BYRdB4ICLcfaZpDOBV-TghmPuNvDKiqV</t>
  </si>
  <si>
    <t>https://drive.google.com/drive/folders/1XEKMuXTrErG0jOixscBwBqQzs9SZqqFD</t>
  </si>
  <si>
    <t>Se hicieron las primeras dos mediciones de los indicadores del SGSI para el año 2022</t>
  </si>
  <si>
    <t>https://drive.google.com/drive/folders/1WxFlcXlk893CJhqCi847rPPUc5x7mxQR</t>
  </si>
  <si>
    <t>https://drive.google.com/drive/folders/1epP8sx9vJ97hHT0ylWd2hHvaEwY-UXkj</t>
  </si>
  <si>
    <t>https://drive.google.com/drive/folders/1GGk_QHYmcpWJYsIXpfSCDt6cSpK97-vs</t>
  </si>
  <si>
    <t>https://drive.google.com/drive/folders/14SLJ8KQR-zXsmj66yKwCxz9DB48TEYd_</t>
  </si>
  <si>
    <t>https://drive.google.com/drive/folders/1Lcx102LTVpZ1qP7-wE0b2FU5jUS633hx</t>
  </si>
  <si>
    <t xml:space="preserve">En el mes de junio se presentaron los avances de la implementación del SGSI al Comité de Gestión y Desempeño </t>
  </si>
  <si>
    <t>https://drive.google.com/drive/folders/1IZjPQ1MPnZ6_cqpurU4q-5mTdKIjOl4F</t>
  </si>
  <si>
    <t>https://drive.google.com/drive/folders/1etKLus2zgxB9yIf6Kl3y6HhTUSeqYzjv</t>
  </si>
  <si>
    <t>https://drive.google.com/drive/folders/1vq5RE_N1TO7Ezbqnoz41rV7azbms2QAX</t>
  </si>
  <si>
    <t>https://drive.google.com/drive/folders/1dkq7ych2gNHTL9XcKwj-RbJPlHCn1Jm_</t>
  </si>
  <si>
    <t>En el mes de mayo se realizó un ejercicio de phising controlado cuyos resultados fueron socializados al interior de la entidad</t>
  </si>
  <si>
    <t>https://drive.google.com/drive/folders/1A62m35dItO3VT8Q5inZY_0QsKmbztBqU</t>
  </si>
  <si>
    <t>En los meses de abril. mayo y junio se realizaron análisis de vulnerabilidades técnicas en la infraestructura tecnológica de la entidad y se celebraron 3 comités de vulnerabilidades</t>
  </si>
  <si>
    <t>https://drive.google.com/drive/folders/1Fw-WMoQZuZiceSZ5TEERh7gmdDKS12Cs</t>
  </si>
  <si>
    <t>https://drive.google.com/drive/folders/1ihb25Qqvmmka1TDdKFucEjcZa0anpDkQ</t>
  </si>
  <si>
    <t>https://drive.google.com/drive/folders/1L3HPeY-BIh9Tu9aKc9XX34NSL59sz4Ic</t>
  </si>
  <si>
    <t>https://drive.google.com/drive/folders/1aSfT7ohov0g_-hHPX8Osr_U4iAKPJUR-</t>
  </si>
  <si>
    <t>https://drive.google.com/drive/folders/1eGMADFQ2jBYcH3FElexU4yiDYn5vbuyX</t>
  </si>
  <si>
    <t>https://drive.google.com/drive/folders/1GXs1m1mxFkXMLgcVfX-lasmiId7oePGb</t>
  </si>
  <si>
    <t>En el segundo trimestre del año se han realizado 4 pruebas de restauración de copias de respaldo de los sistemas de LEGALBOG, SIGA, DRUPAL y Directorio Activo</t>
  </si>
  <si>
    <t>https://drive.google.com/drive/folders/1FvTszOjJaZF1NLvly19yI8ML0t40UPA8</t>
  </si>
  <si>
    <t>https://drive.google.com/drive/folders/1iCRm8-S27D111Ot6NOOz1vdTQW6DkCs-</t>
  </si>
  <si>
    <t>https://drive.google.com/drive/folders/1eOGnzKg1uSDSIhMGGKJzL2glv02J7S3t</t>
  </si>
  <si>
    <t>https://drive.google.com/drive/folders/1Kxgh_p-xGf1ri7qMMZ-1kRPsffE7k2Ew</t>
  </si>
  <si>
    <t>En el mes de junio se dio inició a la actividad de identificación y valoración de loa activos de información la cual finalizará en el mes de julio con la aprobación de la Alta Dirección</t>
  </si>
  <si>
    <t>https://drive.google.com/drive/folders/1HSk8k1LzlE0oPTlm4KZGp6vGT3j5Vuob</t>
  </si>
  <si>
    <t>https://drive.google.com/drive/folders/1TDCio7oUvzfnNET0nHLLKEYJ757_F1fN</t>
  </si>
  <si>
    <t>https://drive.google.com/drive/folders/1ZQFCeNqlZyvuHHW9k1khMkM8t-r10YI9</t>
  </si>
  <si>
    <t>ACTIVIDADES II TRIMESTRE</t>
  </si>
  <si>
    <t>% CUMPLIMIENTO II TRIMESTRE</t>
  </si>
  <si>
    <t>ACTIVIDADES III TRIMESTRE</t>
  </si>
  <si>
    <t>% CUMPLIMIENTO III TRIMESTRE</t>
  </si>
  <si>
    <t>ACTIVIDADES IV TRIMESTRE</t>
  </si>
  <si>
    <t>% CUMPLIMIENTO IV TRIMESTRE</t>
  </si>
  <si>
    <t>OBSERVACIONES</t>
  </si>
  <si>
    <t>Se incluye programación , en el seguimiento I T solo tenía la actividad  más no la programación</t>
  </si>
  <si>
    <t>Informe ODS</t>
  </si>
  <si>
    <t>Nueva acti II T</t>
  </si>
  <si>
    <t xml:space="preserve">Se solicita reprogramar para el II Trimestre, ya se cuenta con el documento. </t>
  </si>
  <si>
    <t>Programación de temas con las áreas para toda la vigencia (Mensual)</t>
  </si>
  <si>
    <t>Se realiza la programación con las dependencias donde se definen los temas para presentar en el Comité Institucional de Gestión y Desempeño</t>
  </si>
  <si>
    <t>Actas de comité MIPG</t>
  </si>
  <si>
    <t>Atención a la Ciudadanía: Directiva 005-2020 implementación Guía Orientadora conoce, propone y prioriza Circular 001-2022</t>
  </si>
  <si>
    <t>Se solicita reprogramar para el IV Trimestre</t>
  </si>
  <si>
    <t>Se revisa y actualiza la política</t>
  </si>
  <si>
    <t>Política de riesgos aprobada</t>
  </si>
  <si>
    <t>Nueva acti IV T</t>
  </si>
  <si>
    <t xml:space="preserve">Realizar proyecto de actualización de la resolución 054 del 2018 y Resolución 097 del 2020 </t>
  </si>
  <si>
    <t>Se presenta el seguimiento del POA en el Comité Institucional de Gestión y desempeño del mes de Junio</t>
  </si>
  <si>
    <t>Generación de alertas para la toma de decisiones</t>
  </si>
  <si>
    <t>Revisar que la planeación institucional está alineada al cumplimiento del país con los Objetivos de Desarrollo sostenible ODS y reportar</t>
  </si>
  <si>
    <t xml:space="preserve">Se realiza reporte de información </t>
  </si>
  <si>
    <t xml:space="preserve">SIGA 2-2022-13433 </t>
  </si>
  <si>
    <t>Dar a conocer la gestión principal de la SJD</t>
  </si>
  <si>
    <t xml:space="preserve">AVANCE
 LINEAMIENTO 2022 </t>
  </si>
  <si>
    <t>Recomendaciones FURAG</t>
  </si>
  <si>
    <t>Se ajusta IV T</t>
  </si>
  <si>
    <t>Acuerdo mediante el cual  se establecen criterios para la selección de abogados externos</t>
  </si>
  <si>
    <t xml:space="preserve">El acuerdo se encuentra pendiente de la firma del Secretario jurídico </t>
  </si>
  <si>
    <t>el proyecto de acuerdo fue aprobado en sesión del comité de conciliación por todos sus integrantes</t>
  </si>
  <si>
    <t>https://drive.google.com/drive/folders/14jliKyA5jUlsWJ6DrSuzNz080YJxLox8</t>
  </si>
  <si>
    <t>semestralmente la Dirección Distrital de Gestión Judicial presenta ante el comité de conciliación informe / análisis de procesos a cargo de la Secretaría Jurídica Distrital</t>
  </si>
  <si>
    <t>Dirección Distrital de Gestión Judicial</t>
  </si>
  <si>
    <t xml:space="preserve">Mostrar al Comité de conciliación, los diferentes procesos que se encuentran a cargo y en contra de la Secretaría Jurídica, hasta el momento, no se han evidenciado casos reiterados. </t>
  </si>
  <si>
    <t xml:space="preserve">se ha logrado evidenciar que la SJD no cuenta con casos reiterados en su contra. </t>
  </si>
  <si>
    <t>Contratistas y Supervisores</t>
  </si>
  <si>
    <t>Actas de inicio.</t>
  </si>
  <si>
    <t>correo electrónico</t>
  </si>
  <si>
    <t xml:space="preserve">Se consolidó y divulgó en Informe de gestión y Resultados del segundo trimestre de la vigencia 2022. </t>
  </si>
  <si>
    <t>Se registro y publicó en la pagina web de la entidad el reporte de segplan con corte a junio del 2022.</t>
  </si>
  <si>
    <t>Realizar un informe de seguimiento a las PQRSD</t>
  </si>
  <si>
    <t>p</t>
  </si>
  <si>
    <t>No se identifican actividades adicionales a las descritas en el plan anticorrupción y atención al ciudadano</t>
  </si>
  <si>
    <t>Dado que se habilito el punto de atención a la ciudadanía ubicado en el Supercade Américas, en el segundo trimestre ser realizo la actualización de la información de los puntos de atención en el Sistema Único de identificación - SUIT</t>
  </si>
  <si>
    <t>https://www.funcionpublica.gov.co/web/suit/buscadortramites?_com_liferay_iframe_web_portlet_IFramePortlet_INSTANCE_MLkB2d7OVwPr_iframe_query=secretaria+juridica&amp;x=16&amp;y=18&amp;p_p_id=com_liferay_iframe_web_portlet_IFramePortlet_INSTANCE_MLkB2d7OVwPr&amp;_com_liferay_iframe_web_portlet_IFramePortlet_INSTANCE_MLkB2d7OVwPr_iframe_find=FindNext</t>
  </si>
  <si>
    <t>Link con el registro en el SUIT</t>
  </si>
  <si>
    <t>n/A</t>
  </si>
  <si>
    <t>AVANCE LINEAMIENTO 2022</t>
  </si>
  <si>
    <t>1 Procedimiento de Conflicto de intereses Codificado y Presentado al Comité de Gestión y Desempeño</t>
  </si>
  <si>
    <t xml:space="preserve">En sesión del comité de gestión y desempeño realizado el 19 de mayo de la vigencia se presento el procedimiento para el tramite de conflictos de intereses, el cual se codificó en el sistema de gestión de calidad con el código 2311300-PR-127, en el mencionado comité se aprobó el procedimiento cumpliendo así con la actividad propuesta </t>
  </si>
  <si>
    <t>Contar en la Secretaria Jurídica Distrital con un procedimiento interno para tramitar los conflictos de intereses que se puedan presentar en la entidad</t>
  </si>
  <si>
    <t>Funcionarios y Colaboradores de la Entidad</t>
  </si>
  <si>
    <t>Acta del Comité de Gestión y Desempeño del mes de mayo</t>
  </si>
  <si>
    <t>Matriz de riesgos actualizada</t>
  </si>
  <si>
    <t>Procedimiento actualizado y aprobado</t>
  </si>
  <si>
    <t>Jhon Abril</t>
  </si>
  <si>
    <t>Analizar las Sugerencias, expectativas, quejas, peticiones, reclamos o denuncias por parte de la ciudadanía</t>
  </si>
  <si>
    <t>Documento (p)</t>
  </si>
  <si>
    <t>VICTOR</t>
  </si>
  <si>
    <t xml:space="preserve">*Presentación de información de indicadores, POA, POAI en el Comité Institucional de Gestión y Desempeño 
</t>
  </si>
  <si>
    <t>*Presentación de información de indicadores en el Comité Institucional de Gestión y Desempeño Acta # 8. 
*Presentación los resultados de las encuestas de satisfacción en el primer corte, en la revisión por dirección.</t>
  </si>
  <si>
    <t>Evaluación de los proyectos de inversión de la vigencia 2022</t>
  </si>
  <si>
    <t>Tablero de indicadores publicado en página web</t>
  </si>
  <si>
    <t>Plan MIPG Seguridad Digital</t>
  </si>
  <si>
    <t>PREGUNTAR OCI</t>
  </si>
  <si>
    <t>*Incluir pregunta en la encuesta de IVC
IV Trimestre</t>
  </si>
  <si>
    <t>HV Indicadores, Tablero de indicadores.</t>
  </si>
  <si>
    <t>Bases de datos de sistemas de información jurídicos</t>
  </si>
  <si>
    <t>AVANCE III TRIMESTRE</t>
  </si>
  <si>
    <t>PROPUESTO PROYECTOS DE TRANSFORMACION DIGITAL</t>
  </si>
  <si>
    <t>BUSCAR ACTA DE COMITÉ DE MIPG l</t>
  </si>
  <si>
    <t>https://intranet.secretariajuridica.gov.co/sites/default/files/planeacion/2310200-PL-002-Plan-Estrategico-de-Tecnologias-de-la-Informacion-PETI-V4_copia_controlada.pdf</t>
  </si>
  <si>
    <t>https://docs.google.com/spreadsheets/d/1M-LZihvWrN_kuNY1Tanuu32K2oe9Rsyt/edit?usp=sharing&amp;ouid=114732205149237765334&amp;rtpof=true&amp;sd=true</t>
  </si>
  <si>
    <t>pilar niño</t>
  </si>
  <si>
    <t>NUMERO DE CONTRATO EN SECOP DE CADA CONTRATO AÑO 2022</t>
  </si>
  <si>
    <t>https://drive.google.com/drive/folders/1dJbC8bqsSLd-eAq0T5XmdKLFx50kDPfK?usp=sharing</t>
  </si>
  <si>
    <t>NO SE HA ELIMINADO LA GUIA DE SMART 2310200-GS-010 Guía para Datos Abiertos LA CUAL ESTA DESACTUALIZADA DE ACUERDO CON MINTIC</t>
  </si>
  <si>
    <t xml:space="preserve">VALIDAR LAS EVIDENCIAS SI EL NUEVO PROCEDIMIENTO O PLAN APLICA </t>
  </si>
  <si>
    <t>https://drive.google.com/drive/folders/1Qwq5177qJ9FKNENGmv-feytwN1Aivq3B?usp=sharing</t>
  </si>
  <si>
    <t>NO SE HA REALIZADO EL FORMATO DEL CATALOGO DE SISTEMAS DE INFORMACION</t>
  </si>
  <si>
    <t>PLAN DE APERTURA NO SE ENCUENTRA PUBLICADO EN SMART</t>
  </si>
  <si>
    <t>VERFICAR EL USO DE FORMATOS Y DE CLAUSUSLAS CON LA FABRICA DE SOFTWARE</t>
  </si>
  <si>
    <t>LEGAL BOG 
https://drive.google.com/drive/folders/1nFnd5g5t7XVfPjh4RWTvJG0VRj-KWWI5?usp=sharing</t>
  </si>
  <si>
    <t>VERFICAR EL USO DE FORMATOS Y DE CON LA FABRICA DE SOFTWARE</t>
  </si>
  <si>
    <t>DANIEL SUSESCUN</t>
  </si>
  <si>
    <t>ACTUALIZAR DIRECTORIO</t>
  </si>
  <si>
    <t>ACTUALIZAR VISTAS DE DESPLIEGUE TOPOLGIAS Y ALMACENAMIENTO</t>
  </si>
  <si>
    <t>DANIEL SUESCUN</t>
  </si>
  <si>
    <t>ACTUALIZAR EVIDENCIAS RUTA PLAN DE CONTINUIDAD</t>
  </si>
  <si>
    <t>ACTUALIZAR INDICADORES y evidencias en la carpeta del proceso</t>
  </si>
  <si>
    <t>ALEX MENDEZ</t>
  </si>
  <si>
    <t xml:space="preserve">ACTUALIZAR INDICADORES </t>
  </si>
  <si>
    <t xml:space="preserve">NO TENEMOS PAGO ELECTRONICO </t>
  </si>
  <si>
    <t>se hace descriptiva</t>
  </si>
  <si>
    <t>publicar el link</t>
  </si>
  <si>
    <t>redactar de acuerdo con el decreto 12363 DE 2022  solo aplica I.A</t>
  </si>
  <si>
    <t>pdte</t>
  </si>
  <si>
    <t>redactar de acuerdo con el decreto 1263 DE 2022  solo aplica I.A</t>
  </si>
  <si>
    <t>SE REALIZO LA SOLICTUD MEDIANTE siga  A LA OFICINA CORPORATIVA PLANTEANDO LA NECESIDAD</t>
  </si>
  <si>
    <t>oficina corporativa</t>
  </si>
  <si>
    <t>preparar evidencias</t>
  </si>
  <si>
    <t>Porcentaje de ejecución del plan de apertura, mejora y uso de datos abiertos del 2022</t>
  </si>
  <si>
    <t>ajustar, publicar y alistar evidencia</t>
  </si>
  <si>
    <t xml:space="preserve">juan camilo giron </t>
  </si>
  <si>
    <t>FALTA LINK</t>
  </si>
  <si>
    <t>APP LEGALBOG</t>
  </si>
  <si>
    <t xml:space="preserve">PONER EVIDENCIA </t>
  </si>
  <si>
    <t>Se realizó el informe de denuncias por actos de corrupción de la Secretaría Jurídica Distrital del 2021-1, de acuerdo con la Directiva 001 de 2021</t>
  </si>
  <si>
    <t xml:space="preserve">Matriz Directiva 001 de 2021: 
https://docs.google.com/spreadsheets/d/1OZqASNg45aLaXs0uJNLP-TEeTyS3TVw3/edit?usp=sharing&amp;ouid=104660623647175000814&amp;rtpof=true&amp;sd=true </t>
  </si>
  <si>
    <t>Identificar las denuncias por corrupción que llegan a la Secretaría Jurídica Distrital, y saber su trazabilidad</t>
  </si>
  <si>
    <t>Esta información, se divulgó para el conocimiento de las y los usuarios de la SJD, y permitió incentivar su participación para elegir temas en los cuales se pudieran invertir los recursos de la ciudad, a través de la página casusasciudadanas.gov.co.</t>
  </si>
  <si>
    <t>Ciudadanía de Bogotá</t>
  </si>
  <si>
    <t xml:space="preserve">https://drive.google.com/file/d/1BDtjCLrVJJ14_cdTowXo8bziuX7bPWgp/view
https://drive.google.com/file/d/1Hw8aV8iYd3CFEPH6S5p6GB0EfXNIWq6O/view
https://drive.google.com/file/d/1U9-0zoH6-6biunUxFpBZC70X-Sf55Ob2/view
https://drive.google.com/file/d/13QBK-YboVagbLnoz9uLqW7XqYl4zu_8x/view
</t>
  </si>
  <si>
    <t>Para el ejercicio del Diálogo Ciudadano 2022: 
Dando cumplimiento a la fase de diagnóstico participativo del ciclo de la gestión pública, se habilitó un formulario Google de consulta dirigido a usuarios/as externos/as de la Entidad para poner a consideración y definir las temáticas a ser abordadas en el espacio del Diálogo Ciudadano.
Así mismo, se diseñó y habilitó un formulario de evaluación, el cual fue suministrado vía código QR para que usuarios/as registraran las percepciones e inquietudes derivadas de los temas abordados en el ejercicio de Diálogo Ciudadano.
Ahora bien, la estrategia de rendición de cuentas 2022, contempla un componente de comunicaciones, en el cual se especifican los canales y mecanismos de interlocución entre la entidad y las organizaciones sociales o grupos de interés para el desarrollo y participación en los espacios de interacción.</t>
  </si>
  <si>
    <t>El componente de comunicación estructurado en la estrategia de rendición de cuentas 2022, ha visibilizado los avances y resultados de la gestión institucional y ha permitido mantener informados a los grupos de valor y partes interesadas de los ejercicios de control social.</t>
  </si>
  <si>
    <t xml:space="preserve">Los resultados de la consulta ciudadana se puede verificar en: https://secretariajuridica.gov.co/consulta-ciudadana
Los resultados de la evaluación se pueden verificar en el informe de sistematización del Diálogo Ciudadano. https://secretariajuridica.gov.co/transparencia/4_planeacion_presupuesto_e_informes?field_4_planeacion_presupuesto_e_target_id=109&amp;field_fecha_de_emision_document_value=9
Ver componente de comunicaciones en la estrategia de rendición de cuentas 2022: https://secretariajuridica.gov.co/transparencia/4_planeacion_presupuesto_e_informes?field_4_planeacion_presupuesto_e_target_id=145&amp;field_fecha_de_emision_document_value=9&amp;page=1
</t>
  </si>
  <si>
    <t>Teniendo en cuenta que uno de los mecanismos de rendición de cuentas permanente, es la elaboración y difusión de informes trimestrales, se han preparado y divulgado a la fecha 3 informes de gestión y resultados.
Así mismo, con corte a 31 de agosto de 2022 se han adelantado 53 diálogos focalizados por parte de las dependencias misionales de la Entidad, los cuales materializan el ejercicio de rendición de cuentas de manera permanente. Los seguimientos a dichos espacios de diálogo se han realizado a través del PAAC y Plan de Participación Ciudadana publicados en página web.
Ahora bien, como espacio principal de rendición de cuentas 2022, en el tercer trimestre del año, se desarrolló el Diálogo Ciudadano de manera presencial, que contó con la participación de 152 asistentes.</t>
  </si>
  <si>
    <t>Con el desarrollo de espacios de interacción permanentes con usuarios y grupos de valor, se ha logrado la mejora de la gestión institucional y se ha permitido elevar la legitimidad, la confianza y la credibilidad de las instituciones públicas.</t>
  </si>
  <si>
    <t>200 ciudadanos</t>
  </si>
  <si>
    <t>https://drive.google.com/file/d/1a-9Wubq5LDLyauv6gH22859G2yEooGrB/view?usp=sharing</t>
  </si>
  <si>
    <t>Publicación de 10 nombramientos realizados durante el tercer trimestre de 2022</t>
  </si>
  <si>
    <t>No se programan actividades a desarrollar en la presente vigencia, teniendo en cuenta que la evidencia 2021 aplica y abarca la vigencia 2022</t>
  </si>
  <si>
    <t xml:space="preserve">Se realizó el 2310200-FT-291	Plan de Implementación del Proyecto
2310200-FT-301	Matriz de riesgos para proyectos de TI
2310200-PL-018	Plan de Uso Apropiación Divulgación y Comunicación de los Proyectos TIC
2310200-PR-107	Gestión de Control de Proyectos de TI </t>
  </si>
  <si>
    <t>https://drive.google.com/file/d/1aN2YQmF6bxui6WRP4ixgG0d4NbvFa81P/view?usp=sharing</t>
  </si>
  <si>
    <t>Impacta positivamente la oficina y permite tener una hoja de ruta respecto al que hacer de la organización</t>
  </si>
  <si>
    <t>ciudadanos y funcionarios</t>
  </si>
  <si>
    <t>https://docs.google.com/document/d/1g2sbuUXOU1bKX_LMXdwjht_XnP-YxNf-/edit?usp=sharing&amp;ouid=114732205149237765334&amp;rtpof=true&amp;sd=true</t>
  </si>
  <si>
    <t>https://drive.google.com/drive/folders/1itb2PbeC-AHzztYuf1mOPd6b1ncKNB5o?usp=sharing</t>
  </si>
  <si>
    <t xml:space="preserve">No se presentó avance </t>
  </si>
  <si>
    <t>SE tienen el numero de datos de visitas y descargas por cada uno de los conjuntos de datos de la Secretaría Jurídica Distrital publicados en https://datosabiertos.bogota.gov.co/organization/secretaria-juridica-distrital :
1, Esquema de Publicación de Información (1 Descarga y 32 Visitas)
2. Procesos Judiciales Terminados de Bogotá D.C. (3 Descargas y 19 Visitas)
3. Procesos Judiciales Activos de Bogotá D.C. (7 Descargas y 25 Visitas)
4. Entidades Sin Ánimo de Lucro Distrito Capital (13 Descargas y 94 Visitas)
5. Normativa de Bogotá (3 Descargas y 76 Visitas)
6. Normas COVID y Protocolos de Bioseguridad (20 Descargas y 259 Visitas)
7. Publicaciones con temas del Distrito Capital (8 Descargas y 70 Visitas)
8. Registros de Activos de Información Secretaria Jurídica Distrital (86 Visitas sin Descargas)
9. Índice de Información Clasificada y Reservada de la Secretaría Jurídica Distrital (88 Visitas sin Descargas)
https://datosabiertos.bogota.gov.co/dataset?q=juridica</t>
  </si>
  <si>
    <t>El porcentaje de ejecución del plan de apertura está en el 100% teniendo en cuenta que  la Oficina de Tecnologías de la Información y las Comunicaciones de la Secretaría Jurídica Distrital haciendo uso del Marco de Gobernanza de Datos Abiertos y de acuerdo con la normatividad vigente, llevó a cabo el proceso de apertura e identificación de los actores que hacen parte del ecosistema, usando las herramientas disponibles para la apertura, calidad y uso de los datos abiertos.
De otra parte, como incentivo en el uso de los datos abiertos de la Secretaría Jurídica Distrital, se presentó el tema en el evento de DIÁLOGO CIUDADANO 2022.
https://datosabiertos.bogota.gov.co/dataset?q=juridica</t>
  </si>
  <si>
    <t>https://drive.google.com/drive/folders/1dHVM87e3fx1RRIHGA67868xNv9A5VWm-</t>
  </si>
  <si>
    <t>https://drive.google.com/drive/folders/1t-51aXE3q1dknnDybGc7DAX72tPRn37f</t>
  </si>
  <si>
    <t>https://drive.google.com/drive/folders/1bSWVJv1GgelfeBBMEu98jhPch-JY8-c2</t>
  </si>
  <si>
    <t>https://drive.google.com/drive/folders/1E0218ASK5R3uyXYzGjFKbe9ZpA-AA5xE</t>
  </si>
  <si>
    <t>https://drive.google.com/drive/folders/1A435od6lHNNie6sMP2JQUaQ8wEszoyJl</t>
  </si>
  <si>
    <t>https://drive.google.com/drive/folders/1YOzR3p5Vxu3XW1C9hzpVZxxY5uPfnREZ</t>
  </si>
  <si>
    <t>https://drive.google.com/drive/folders/1V18sokRbxcD3Rs7Qf-LsTKveBuFpg6Wq</t>
  </si>
  <si>
    <t>https://drive.google.com/drive/folders/1Yd2swpC7gNnMqqJpuArrhROFEerf7gsY</t>
  </si>
  <si>
    <t>https://drive.google.com/drive/folders/1Gs_AuTKDXO8sSTtlAe-egyahTpkt6Gyh</t>
  </si>
  <si>
    <t>https://drive.google.com/drive/folders/1PVUolzethw0EV-tAhPz4sUH6kZ0VyjxK</t>
  </si>
  <si>
    <t>https://drive.google.com/drive/folders/1kNudWmazjvoxoVOd56Gk4fW8geLCwZCC</t>
  </si>
  <si>
    <t>https://drive.google.com/drive/folders/11kHQ9Sb1r6iHAMQ-z0ckPBPNEDA6rC3U</t>
  </si>
  <si>
    <t>https://drive.google.com/drive/folders/1OGMUP1KCNrIY1MC51dUrzq4SpWWmBKM6</t>
  </si>
  <si>
    <t>https://drive.google.com/drive/folders/1NfcUEGsQTDB78PB_XaloIlxJdJrW76Wy</t>
  </si>
  <si>
    <t>https://drive.google.com/drive/folders/1ZiPQ2C4lduzSzwOwT_xiVJKTr-M2ayzD</t>
  </si>
  <si>
    <t>https://drive.google.com/drive/folders/1vD4heNDotrvBRTxf4ikLvvseNyL1OeEj</t>
  </si>
  <si>
    <t>https://drive.google.com/drive/folders/1kj1wyQSQQNQAsYHSM7tMVS-l6LNtvnZy</t>
  </si>
  <si>
    <t>https://drive.google.com/drive/folders/1zKsUHi2mGMybo_YUhJY_rAYBeWqv9j4o</t>
  </si>
  <si>
    <t>https://drive.google.com/drive/folders/1AUcF1hzFXL851CtwwnRPr9lbXomOZzls</t>
  </si>
  <si>
    <t>https://drive.google.com/drive/folders/11N3J-IeU3Hdku-WCmKyB06WZB2WtkIlf</t>
  </si>
  <si>
    <t>https://drive.google.com/drive/folders/1irjhvfkIn4ITfZ3U308_Enr5ZgbyuEvJ</t>
  </si>
  <si>
    <t>https://drive.google.com/drive/folders/13S79_ELc5bHFllJhmff10uq1weBq60Pa</t>
  </si>
  <si>
    <t>https://drive.google.com/drive/folders/1mHV8op84CG_6I6JgMTwrg-IyRyb-vVSS</t>
  </si>
  <si>
    <t>https://drive.google.com/drive/folders/1G0tNvsXBFANKdbDE5IryFP-urOmz-WHo</t>
  </si>
  <si>
    <t>https://drive.google.com/drive/folders/1Sp72kFBFQ5Q1zn1mnJVMK5Y58L-gkvdY</t>
  </si>
  <si>
    <t>https://drive.google.com/drive/folders/1da_cHpp0ec89ZRq4mS0nZwV5awBHwkLm</t>
  </si>
  <si>
    <t>https://drive.google.com/drive/folders/12685p0jr2WLt1YjdAPKUN57-7_TbRbV2</t>
  </si>
  <si>
    <t>https://drive.google.com/drive/folders/1NNWNateE9QYEssMA8DrdgjG_c3zgJxxS</t>
  </si>
  <si>
    <t>https://drive.google.com/drive/folders/1nQiXc1KiGvrVer_GlMQdQLOOrhPzGe32</t>
  </si>
  <si>
    <t>https://drive.google.com/drive/folders/1INTIHzSRrw8Wf_92tPM41Yb8HwYPt-uc</t>
  </si>
  <si>
    <t>https://drive.google.com/drive/folders/1BKvV3RAYrTJEYXFulrwAlDltEMcWNZl-</t>
  </si>
  <si>
    <t>https://drive.google.com/drive/folders/151IVldHoGJzAQaWN0L0x3LS2nV_WgXQz</t>
  </si>
  <si>
    <t>https://drive.google.com/drive/folders/13z13OPIR3UoLGoU7YllV7ClOck48Un7K</t>
  </si>
  <si>
    <t>https://drive.google.com/drive/folders/1aRpHjmgfqKvAjvoGOAX6nKzMhmHBQRCt</t>
  </si>
  <si>
    <t>https://drive.google.com/drive/folders/1tue4_6_WSljLIqvi7dti1NVkP9bUpwZS</t>
  </si>
  <si>
    <t>https://drive.google.com/drive/folders/182GWKF7e7I9N3euKrj3s9puRT4zSmqO3</t>
  </si>
  <si>
    <t>https://drive.google.com/drive/folders/1ZVGne_j7vtbTEEyZRHNwCyaI_WO6YIoh</t>
  </si>
  <si>
    <t>https://drive.google.com/drive/folders/1C5T6UYBfzdOH-lW0J6KfuOnepDT4ULR1</t>
  </si>
  <si>
    <t>https://smart.secretariajuridica.gov.co/SJD/portal/resultados_busqueda.php</t>
  </si>
  <si>
    <t>https://drive.google.com/drive/folders/1TBUdKzrXvPqhAcwMKawt6sKjO0uNoJjk
https://secretariajuridica.gov.co/transparencia/7_datos_abiertos?field_datos_abiertos_target_id=118&amp;field_fecha_de_emision_document_value=All</t>
  </si>
  <si>
    <t>https://drive.google.com/drive/folders/1FC0cZuiBUJLZBrhXOab5scExJ-asnCQq</t>
  </si>
  <si>
    <t>https://secretariajuridica.gov.co/sites/default/files/2022-01/2310200-GS-009%20Gu%C3%ADa%20Tratamiento%20de%20Riesgos%20de%20Seguridad%20de%20la%20Informaci%C3%B3n_copia_controlada.pdf</t>
  </si>
  <si>
    <t>https://secretariajuridica.gov.co/sites/default/files/2022-03/PLAN%20ESTRAT%C3%89GICO%20DE%20SEGURIDAD%20DE%20LA%20INFORMACI%C3%93N%20%20PESI.pdf</t>
  </si>
  <si>
    <t>https://drive.google.com/drive/folders/1o2fHjrMfpI6Z_ZlBBsjVqj6d7ISrOzLC</t>
  </si>
  <si>
    <t>AVANCE
 LINEAMIENTO 2022 
III TRIMESTRE</t>
  </si>
  <si>
    <t xml:space="preserve">Se realiza presentación en el comité de gestión y desempeño la gestión de conflicto de inteses </t>
  </si>
  <si>
    <t>Se remite el acta del comité y la presentación entregada</t>
  </si>
  <si>
    <t>Invitación a la capacitación
Memorias del evento</t>
  </si>
  <si>
    <t xml:space="preserve"> 149  declaración de bienes y rentas entregadas por funcionarios vinculados a la entidad
141 Declaraciones de conflicto de interés</t>
  </si>
  <si>
    <t xml:space="preserve"> 99  declaración de bienes y rentas entregadas por funcionarios vinculados a la entidad
93 
Declaraciones de conflicto de interés</t>
  </si>
  <si>
    <t>Piezas Comunicacionales, memorandos soporte obra de teatro</t>
  </si>
  <si>
    <t>Funcionarios de la SJD</t>
  </si>
  <si>
    <t>Se genera 2do análisis de resultados de la encuesta de percepción ciudadana aplicada por la Dirección de IVC.</t>
  </si>
  <si>
    <t>https://www.secretariajuridica.gov.co/sites/default/files/2022-09/Informe%20encuesta%20de%20satisfacci%C3%B3n%2C%20II%20Cuatrimestre%202022.pdf</t>
  </si>
  <si>
    <t>https://drive.google.com/drive/folders/1VPPN3ngelScktJ0ZDNjrS8vAq04ZLp9z</t>
  </si>
  <si>
    <t>33.3%</t>
  </si>
  <si>
    <t>https://www.secretariajuridica.gov.co/informacion-para-personas-en-condicion-de-discapacidad-visual</t>
  </si>
  <si>
    <t>Se solicitó el reporte mensual del Sistema de Atención de Turnos -SAT correspondiente al 3er  trimestre de 2022</t>
  </si>
  <si>
    <t>Publicación del informe mensual de PQRS correspondiente a junio, julio y agosto de 2022, teniendo en cuenta que el reporte se genera mes vencido.</t>
  </si>
  <si>
    <t>Se elaboró 2do informe de desempeño de los servidores en torno al servicio al ciudadano con base en la encuesta de satisfacción que aplica la Dirección de Inspección, Vigilancia y Control en el punto de atención presencial.</t>
  </si>
  <si>
    <t xml:space="preserve">https://www.secretariajuridica.gov.co/sites/default/files/FORMATO-PQRS-BUZON_ARHUACO.pdf
</t>
  </si>
  <si>
    <t>La actividad se programa para el último trimestre</t>
  </si>
  <si>
    <t xml:space="preserve">1 acto administrativo que crea el  Comité de Conciliación </t>
  </si>
  <si>
    <t>El acto administrativo mediante el cual se conforma el Comité de conciliación en la Secretaria Jurídica Distrital fue inicialmente materializado mediante Resolución 069 de 2016 Secretaría Jurídica Distrital Modificado por la Resolución 024 de 2018 Secretaría Jurídica Distrital- sin embargo mediante acto administrativo expedido en el año 2022 fue modificada la estructura de dicho Comité- hoy modificados por la RESOLUCIÓN 297 DE 2022 
(Agosto 29) Por la cual se conforma el Comité de Conciliación de la Secretaría Jurídica Distrital de la Alcaldía Mayor de Bogotá, D.C. y se dictan otras disposiciones</t>
  </si>
  <si>
    <t xml:space="preserve">Un único acto administrativo consolidatorio que da cuenta de las obligaciones y funciones que competen a los integrantes del Comité de Conciliación </t>
  </si>
  <si>
    <t>https://www.alcaldiabogota.gov.co/sisjur/normas/Norma1.jsp?i=127580</t>
  </si>
  <si>
    <t xml:space="preserve">1 acta o acto administrativo donde se designa secretario técnico de comité de conciliación </t>
  </si>
  <si>
    <t xml:space="preserve">Cumplimiento de disposiciones normativas </t>
  </si>
  <si>
    <t>1 ACTO administrativo que genera los lineamientos para contratar abogados externos 
Acuerdo No 1 del 5/8/2022 "Por el cual se establecen criterios para la selección de abogados externos"</t>
  </si>
  <si>
    <t xml:space="preserve">El acuerdo se encuentra firmado por el Secretario jurídico </t>
  </si>
  <si>
    <t>Con corte al tercer trimestre 2022 el trámite con mayor frecuencia de solicitud fue el certificado de inspección vigilancia y control de entidades sin ánimo de lucro (Web) con un total de 1289 expedidos</t>
  </si>
  <si>
    <t xml:space="preserve">Cumplimiento por parte de las ESAL certificadas frente a las obligaciones jurídicas, financieras y contables, dando cumplimiento a la circular 16 del 2022. </t>
  </si>
  <si>
    <t>Se adjunta el reporte de la encuesta de medición de prestación de productos de la Secretaria Jurídica del tercer trimestre</t>
  </si>
  <si>
    <t>Documento de revisión y análisis de los productos y/o servicios de la SJD.</t>
  </si>
  <si>
    <t>Reporte SUIT con corte a septiembre de 2022.</t>
  </si>
  <si>
    <t>Con la participación de la Veeduría Distrital en el espacio principal de rendición de cuentas, se reforzaron conocimientos de los lineamientos de control social que se deben tener en cuenta en espacios de interacción con los grupos de valor de la Entidad.</t>
  </si>
  <si>
    <t>Ver evidencias del Diálogo Ciudadano:
https://twitter.com/juridicadistri/status/1565324342900035585?s=20&amp;t=IEwa4UBP-72Odzos1NPv7g.
https://drive.google.com/drive/folders/169tIImF9ju6QqJXo_isZLNA3pFUQJ5pV
Rad. No. 2-2022-14750 de fecha 04 de agosto de 2022 - Invitación a la Veeduría Distrital.</t>
  </si>
  <si>
    <t>Usuarios internos de la Secretaría Jurídica Distrital.</t>
  </si>
  <si>
    <t>Informe de sistematización del Diálogo Ciudadano: https://www.secretariajuridica.gov.co/transparencia/4_planeacion_presupuesto_e_informes?field_4_planeacion_presupuesto_e_target_id=109&amp;field_fecha_de_emision_document_value=9
Evidencias Diálogo Ciudadano: https://drive.google.com/drive/folders/169tIImF9ju6QqJXo_isZLNA3pFUQJ5pV
Ver archivos adjuntos. Soportes de la participación en reuniones y sesiones masivas de rendición de cuentas.</t>
  </si>
  <si>
    <t>Se realizó una amplia difusión del desarrollo del Dialogo Ciudadano 2022, a través de los canales de comunicación internos y externos de la Entidad.
https://twitter.com/juridicadistri/status/1560017522488918019?s=20&amp;t=UlRsCB6PIezF4kf2O8fRYw
https://twitter.com/juridicadistri/status/1562195462932742145?s=20&amp;t=UlRsCB6PIezF4kf2O8fRYw
https://twitter.com/juridicadistri/status/1562878163293679621?s=20&amp;t=UlRsCB6PIezF4kf2O8fRYw
Ver evidencias del Diálogo Ciudadano: https://drive.google.com/drive/folders/169tIImF9ju6QqJXo_isZLNA3pFUQJ5pV</t>
  </si>
  <si>
    <t>Con este plan de participación, se garantizado la incidencia de los usuarios y grupos de valor de la Entidad, en los asuntos de competencia de la SJD.</t>
  </si>
  <si>
    <t>Ver matriz de participación y sus respectivos seguimientos: https://www.secretariajuridica.gov.co/transparencia/4_planeacion_presupuesto_e_informes?field_4_planeacion_presupuesto_e_target_id=154&amp;field_fecha_de_emision_document_value=9</t>
  </si>
  <si>
    <t>https://twitter.com/juridicadistri/status/1562195462932742145?s=20&amp;t=UlRsCB6PIezF4kf2O8fRYw</t>
  </si>
  <si>
    <t>https://twitter.com/juridicadistri/status/1562878163293679621?s=20&amp;t=UlRsCB6PIezF4kf2O8fRYw</t>
  </si>
  <si>
    <t xml:space="preserve">A través de un formulario de consulta ciudadana, se indagó a los grupos de valor y partes interesadas de la Entidad, las temáticas a ser abordadas en el evento del Diálogo Ciudadano. Ver evidencia:
https://secretariajuridica.gov.co/participa
Se socializó la metodología para el desarrollo del Diálogo Ciudadano ante el Comité de Gestión y Desempeño de la Entidad.
</t>
  </si>
  <si>
    <t xml:space="preserve">Teniendo en cuenta que uno de los mecanismos de rendición de cuentas permanente, es la elaboración y difusión de informes, se preparó y divulgó en el informe de gestión y resultados del II Trimestre de 2022, la información relacionada con la garantía de derechos humanos y construcción de paz. </t>
  </si>
  <si>
    <t>A través de la divulgación de información de la Entidad, se promueve la participación de usuarios y grupos de valor, en los asuntos institucionales.</t>
  </si>
  <si>
    <t>Ver informe de gestión y resultados II Trimestre de 2022, página 177.
https://www.secretariajuridica.gov.co/transparencia/4_planeacion_presupuesto_e_informes?field_4_planeacion_presupuesto_e_target_id=107&amp;field_fecha_de_emision_document_value=9</t>
  </si>
  <si>
    <t>En el tercer trimestre de 2022, se elaboraron y presentaron tres informes ejecutivos relacionados con el estado de los planes de mejoramiento. Dichos informes, se divulgaron a través de boletines internos de comunicación de la Entidad y reposan en la página web - sección 4.9.5.</t>
  </si>
  <si>
    <t>Con el desarrollo de estos informes, se garantiza dar cumplimiento oportuno a las acciones propuestas dentro de cada plan de mejoramiento.</t>
  </si>
  <si>
    <t>Servidores y colaboradores de la Entidad.</t>
  </si>
  <si>
    <t>Ver Planes de mejoramiento de Rendición de cuentas 2022: https://secretariajuridica.gov.co/transparencia/4_planeacion_presupuesto_e_informes?field_4_planeacion_presupuesto_e_target_id=111&amp;field_fecha_de_emision_document_value=9</t>
  </si>
  <si>
    <t>Se elaboró y se publicó el informe de sistematización del Diálogo Ciudadano 2022, el cual contiene las acciones de preparación y desarrollo de la jornada, así como los compromisos asumidos con los grupos de valor para el correspondiente seguimiento.</t>
  </si>
  <si>
    <t>Ver informe de sistematización del diálogo ciudadano: https://secretariajuridica.gov.co/transparencia/4_planeacion_presupuesto_e_informes?field_4_planeacion_presupuesto_e_target_id=109&amp;field_fecha_de_emision_document_value=9
Ver resultados de la consulta ciudadana: https://secretariajuridica.gov.co/consulta-ciudadana</t>
  </si>
  <si>
    <t>Se elaboró y se publicó el informe de sistematización del Diálogo Ciudadano 2022 en página web y boletines internos de comunicación, el cual contiene las acciones de preparación y desarrollo de la jornada, así como los compromisos asumidos con los grupos de valor para el correspondiente seguimiento.</t>
  </si>
  <si>
    <t xml:space="preserve">Ver informe de sistematización del diálogo ciudadano: https://secretariajuridica.gov.co/transparencia/4_planeacion_presupuesto_e_informes?field_4_planeacion_presupuesto_e_target_id=109&amp;field_fecha_de_emision_document_value=9
Ver evidencias del Diálogo Ciudadano: https://drive.google.com/drive/folders/169tIImF9ju6QqJXo_isZLNA3pFUQJ5pV
</t>
  </si>
  <si>
    <t>Con la socialización de la estrategia de rendición de cuentas, se dieron a conocer las acciones a desarrollar durante la vigencia, permitiendo involucrar a usuarios y partes interesadas en los asuntos de la Entidad.</t>
  </si>
  <si>
    <t>https://secretariajuridica.gov.co/transparencia/4_planeacion_presupuesto_e_informes?field_4_planeacion_presupuesto_e_target_id=145&amp;field_fecha_de_emision_document_value=9</t>
  </si>
  <si>
    <t>Las actividades de convocatoria al Diálogo Ciudadano 2022, como espacio principal de la estrategia de RdC, se llevó a cabo a través de las plataformas misionales, en las cuales se interactúa con los usuarios directos de la Entidad.
Así mismo, se emplearon otros canales tales como correos electrónicos, llamadas telefónicas, formulario de inscripción y difusión en redes sociales.
En cuanto a los diálogos focalizados, la convocatoria es liderada por parte de las dependencias misionales encargadas del desarrollo de los temas de su competencia. El seguimiento a dichas jornadas, se realiza a través del PAAC y del Plan de participación de la Entidad.
Ver seguimientos: https://www.secretariajuridica.gov.co/transparencia/4_planeacion_presupuesto_e_informes?field_4_planeacion_presupuesto_e_target_id=154&amp;field_fecha_de_emision_document_value=9</t>
  </si>
  <si>
    <t>Ver informe de sistematización del diálogo ciudadano: https://secretariajuridica.gov.co/transparencia/4_planeacion_presupuesto_e_informes?field_4_planeacion_presupuesto_e_target_id=109&amp;field_fecha_de_emision_document_value=9
Ver evidencias del Diálogo Ciudadano: https://drive.google.com/drive/folders/169tIImF9ju6QqJXo_isZLNA3pFUQJ5pV</t>
  </si>
  <si>
    <t>En el tercer trimestre del año, previo al desarrollo del Diálogo Ciudadano (espacio principal de RdC 2022), se  llevaron a cabo reuniones preparatorias y se remitieron memorandos electrónicos a las dependencias misionales de la Entidad, dando lineamientos para el desarrollo de dicho espacio.</t>
  </si>
  <si>
    <t>Con el desarrollo de estas reuniones preparatorias y remisión de memorandos con lineamientos, se logró un Diálogo Ciudadano de manera articulada y organizada, con la incidencia de todos los grupos de valor y partes interesadas de la Entidad.</t>
  </si>
  <si>
    <t>Ver informe de sistematización del diálogo ciudadano: https://secretariajuridica.gov.co/transparencia/4_planeacion_presupuesto_e_informes?field_4_planeacion_presupuesto_e_target_id=109&amp;field_fecha_de_emision_document_value=9
Memorandos electrónicos 3-2022-4242, 3-2022-4075, 3-2022-4686, 3-2022-5414 y 3-2022-5467.</t>
  </si>
  <si>
    <t>Ver informe de sistematización del diálogo ciudadano: https://secretariajuridica.gov.co/transparencia/4_planeacion_presupuesto_e_informes?field_4_planeacion_presupuesto_e_target_id=109&amp;field_fecha_de_emision_document_value=9
Ver evidencias del Diálogo Ciudadano: https://drive.google.com/drive/folders/169tIImF9ju6QqJXo_isZLNA3pFUQJ5pV</t>
  </si>
  <si>
    <t>Durante la fase de alistamiento del Diálogo Ciudadano 2022, se elaboraron piezas gráficas con información del evento para la inscripción de asistencia y convocatoria para el día del evento.
Así mismo, posterior al espacio, se elaboró un video con los principales resultados, el cual fue divulgado en redes sociales de la Entidad.  Ver evidencia:
https://twitter.com/juridicadistri/status/1565324342900035585?s=20&amp;t=IEwa4UBP-72Odzos1NPv7g.
Por otro lado, se elaboró un video con los mecanismos de participación ciudadana en las distintas fases de la gestión pública en la Entidad, para garantizar la incidencia de usuarios y grupos de valor en los asuntos institucionales. Este video fue enviado a través del Rad No.3-2022-2338 a las dependencias para su difusión en los distintos espacios de interacción.</t>
  </si>
  <si>
    <t>La publicidad de la metodología de participación en los espacios de interacción,  ha permitido una amplia incidencia por parte de los usuarios y partes interesadas en los asuntos de la Entidad.</t>
  </si>
  <si>
    <t xml:space="preserve">
Ver evidencias del Diálogo Ciudadano: https://drive.google.com/drive/folders/169tIImF9ju6QqJXo_isZLNA3pFUQJ5pV
Ver video resumen del diálogo ciudadano:
https://twitter.com/juridicadistri/status/1565324342900035585?s=20&amp;t=IEwa4UBP-72Odzos1NPv7g.
Rad No.3-2022-2338
Video de participación ciudadana: https://www.secretariajuridica.gov.co/sites/default/files/Participacion_2.mp4</t>
  </si>
  <si>
    <t>Para el ejercicio del Diálogo Ciudadano 2022: 
Dando cumplimiento a la fase de diagnóstico participativo del ciclo de la gestión pública, desde el 28 de junio y hasta el 19 de julio de 2022, se habilitó un formulario Google de consulta dirigido a usuarios/as externos/as de la Entidad para poner a consideración y definir las temáticas a ser abordadas en el espacio del Diálogo Ciudadano.
Se diseñó y habilitó un formulario de evaluación, el cual fue suministrado vía código QR para que usuarios/as registraran las percepciones e inquietudes derivadas de los temas abordados en el ejercicio de Diálogo Ciudadano.
Ahora bien, la estrategia de rendición de cuentas 2022, contempla un componente de comunicaciones, en el cual se especifican los canales y mecanismos de interlocución entre la entidad y las organizaciones sociales o grupos de interés para el desarrollo y participación en los espacios de interacción.</t>
  </si>
  <si>
    <t xml:space="preserve">Los resultados de la evaluación se pueden verificar en el informe de sistematización del Diálogo Ciudadano. https://secretariajuridica.gov.co/transparencia/4_planeacion_presupuesto_e_informes?field_4_planeacion_presupuesto_e_target_id=109&amp;field_fecha_de_emision_document_value=9
Ver componente de comunicaciones en la estrategia de rendición de cuentas 2022: https://secretariajuridica.gov.co/transparencia/4_planeacion_presupuesto_e_informes?field_4_planeacion_presupuesto_e_target_id=145&amp;field_fecha_de_emision_document_value=9&amp;page=1
</t>
  </si>
  <si>
    <t>Se elaboró el informe de sistematización del Diálogo Ciudadano 2022, el cual se incluyeron las preguntas y observaciones de los usuarios, las respuestas a las mismas  y los compromisos asumidos por la Entidad. Este informe fue publicado para el conocimiento general, en la página web de la Entidad y difundido mediante boletines de comunicación.</t>
  </si>
  <si>
    <t>La evaluación de los espacios de interacción ha permitido mejorar continuamente la gestión institucional, elevando la legitimidad, la confianza y la credibilidad de la Entidad.</t>
  </si>
  <si>
    <t>Para la elaboración del informe de sistematización del Diálogo Ciudadano como espacio principal de la estrategia de rendición de cuentas, se designó por cada dependencia misional (encargada de liderar cada sala de diálogo), un relator, encargado de tomar apuntes de las preguntas, respuestas y compromisos asumidos en el espacio. Ver Rad No.3-2022-5414.
La información remitida a la Oficina Asesora de Planeación, fue consolidada en el informe publicado en la página web.</t>
  </si>
  <si>
    <t>Esta actividad permitió consolidar la información de manera precisa y unificada para la elaboración del informe final.</t>
  </si>
  <si>
    <t>Actores internos de la Secretaría Jurídica Distrital</t>
  </si>
  <si>
    <t>Las preguntas generadas en el espacio del diálogo ciudadano, fueron resueltas el día del evento, en las salas temáticas organizadas para este fin. Ahora bien, algunas inquietudes realizadas por los usuarios, generaron compromisos por parte de la Entidad, que fueron registrados en la plataforma Colibrí de la Veeduría Distrital para el debido seguimiento. 
Por otra parte, como consecuencia de otros espacios de interacción con los grupos de valor de la Entidad, se han asumido a lo largo del año, alrededor de 48 compromisos, igualmente registrados en la plataforma mencionada.
El estado, evidencias y detalle de los compromisos asumidos por la Entidad podrán ser consultados a través del enlace: http://colibri.veeduriadistrital.gov.co/compromisos?sector=47&amp;entidad=84&amp;localidad=All&amp;instancia=All&amp;field_nombre_instancia_no_reglam_value=All</t>
  </si>
  <si>
    <t>Ver informe de sistematización del diálogo ciudadano: https://secretariajuridica.gov.co/transparencia/4_planeacion_presupuesto_e_informes?field_4_planeacion_presupuesto_e_target_id=109&amp;field_fecha_de_emision_document_value=9
El estado, evidencias y detalle de los compromisos asumidos por la Entidad podrán ser consultados a través del enlace: http://colibri.veeduriadistrital.gov.co/compromisos?sector=47&amp;entidad=84&amp;localidad=All&amp;instancia=All&amp;field_nombre_instancia_no_reglam_value=All</t>
  </si>
  <si>
    <t>Primer Informe: 
https://www.secretariajuridica.gov.co/transparencia/4_planeacion_presupuesto_e_informes?field_4_planeacion_presupuesto_e_target_id=208&amp;field_fecha_de_emision_document_value=9
Segundo Informe: 
https://www.secretariajuridica.gov.co/transparencia/4_planeacion_presupuesto_e_informes?field_4_planeacion_presupuesto_e_target_id=208&amp;field_fecha_de_emision_document_value=9</t>
  </si>
  <si>
    <t>https://www.secretariajuridica.gov.co/transparencia/4_planeacion_presupuesto_e_informes?field_4_planeacion_presupuesto_e_target_id=208&amp;field_fecha_de_emision_document_value=9
https://www.secretariajuridica.gov.co/transparencia/4_planeacion_presupuesto_e_informes?field_4_planeacion_presupuesto_e_target_id=145&amp;field_fecha_de_emision_document_value=9</t>
  </si>
  <si>
    <t>https://www.secretariajuridica.gov.co/transparencia/4_planeacion_presupuesto_e_informes?field_4_planeacion_presupuesto_e_target_id=208&amp;field_fecha_de_emision_document_value=9
https://www.secretariajuridica.gov.co/transparencia/4_planeacion_presupuesto_e_informes?field_4_planeacion_presupuesto_e_target_id=208&amp;field_fecha_de_emision_document_value=9</t>
  </si>
  <si>
    <t>Servidores de la Entidad</t>
  </si>
  <si>
    <t>*Socialización función pública - Grupo Gestor
 https://drive.google.com/drive/u/1/folders/1HYb7GujcpaETMu2zevy6pJCX8qPEjnok</t>
  </si>
  <si>
    <t xml:space="preserve">Se socializó por parte de la Procuraduría general los lineamientos de la Ley 1712 del 2014 - transparencia </t>
  </si>
  <si>
    <t>Lograr que los servidores y colaboradores conozcan los derechos de los ciudadanos de acceder a la información pública</t>
  </si>
  <si>
    <t>Servidores 
Colaboradores SJD</t>
  </si>
  <si>
    <t>*Sensibilización sobre transparencia*
https://drive.google.com/drive/u/1/folders/1HYb7GujcpaETMu2zevy6pJCX8qPEjnok</t>
  </si>
  <si>
    <t xml:space="preserve">Lograr que los ciudadanos puedan acceder a la información pública a través de la página web en las secciones de transparencia yel botón participa. </t>
  </si>
  <si>
    <t>Resultados ITA 2022
https://drive.google.com/drive/u/1/folders/1HYb7GujcpaETMu2zevy6pJCX8qPEjnok</t>
  </si>
  <si>
    <t xml:space="preserve">Lograr que los ciudadanos puedan acceder a la información pública de sus bases de datos abiertos a través de la página web en las secciones de transparencia en el link de datos abiertos. </t>
  </si>
  <si>
    <t>https://datosabiertos.bogota.gov.co/organization/secretaria-juridica-distrital</t>
  </si>
  <si>
    <t xml:space="preserve">Aportes por parte de la ciudadanía en la gestión de la entidad. </t>
  </si>
  <si>
    <t xml:space="preserve">Ciudadanos </t>
  </si>
  <si>
    <t>link encuesta
https://www.secretariajuridica.gov.co/encuesta-de-satisfaccion-pagina-web</t>
  </si>
  <si>
    <t>cumplida</t>
  </si>
  <si>
    <t>Correo Electrónico Anonimización de datos</t>
  </si>
  <si>
    <t xml:space="preserve">66,66% cumpliendo con lo programado. Esta actividad es continúa. Se realizaron mesas y apoyo técnico con las entidades </t>
  </si>
  <si>
    <t>Documento metodológico operaciones</t>
  </si>
  <si>
    <t>66,66%. se socializó la documentación requerida para la producción de OE. Además se realizaron diferentes retroalimentaciones a los documentos metodológicos, recibiendo apoyo técnico para la elaboración de las ficha metodológica.</t>
  </si>
  <si>
    <t>Aún no ha iniciado esta actividad</t>
  </si>
  <si>
    <t xml:space="preserve"> Avance ejecutado del 60%. Se avanza en la actualización al inventario de Registros adminsitrativos.Se han enfocado esfuerzos en la depuración del inventario de oferta y ficha metodológica.</t>
  </si>
  <si>
    <t>La Resolución 203 de 2022 que adoptó la Política de Gestión del Conocimiento y la Innovación en la Entidad fue socializada y divulgada por correo electrónico</t>
  </si>
  <si>
    <t>Resolución 203 de 2022 divulgada</t>
  </si>
  <si>
    <t>Se compartió invitación de curso de innovación del DASCD el cual es exclusivo para funcionarios</t>
  </si>
  <si>
    <t>Grupo de innovación informado sobre capacitaciones</t>
  </si>
  <si>
    <t>Se realizó el pilotaje con OAP en el comité de autocontrol del mes de septiembre</t>
  </si>
  <si>
    <t>Lineamientos para la elaboración de mapas del conocimiento</t>
  </si>
  <si>
    <t xml:space="preserve">Se envío el documento con lineamientos para la captura y repositorio de información el cual hará parte del procedimiento. </t>
  </si>
  <si>
    <t>Reuniones DASCD</t>
  </si>
  <si>
    <t>Grupo de innovación</t>
  </si>
  <si>
    <t>Se contó con un espacio de ideación en la participación de ideas innovadoras por parte del equipo SJD designado para dicha innovación. Se realizaron reuniones quincenales con el tutor</t>
  </si>
  <si>
    <t>Se contó con un espacio de experimentación en el marco de la participación de ideas innovadoras por parte del equipo SJD designado para dicha innovación. Se realizaron reuniones quincenales con el tutor</t>
  </si>
  <si>
    <t>Jornada del conocimiento será en Octubre, 
Se realizaron los espacios de Grupo gestor de calidad como herramienta de cultura organizacional y transferencia de conocimiento</t>
  </si>
  <si>
    <t>Espacios de transferencia de conocimiento</t>
  </si>
  <si>
    <t>Se realizó video en el marco de ideas innovadoras para aumentar participación
Firmas digitales. Se realizó la innovación en la entidad de firmas digitales permitiendo agilizar tiempos en los procedimientos internos.</t>
  </si>
  <si>
    <t xml:space="preserve">Video invitación a participar en los proyectos de actos administrativos
</t>
  </si>
  <si>
    <t>Se envío el documento con lineamientos para la captura y repositorio de información e innovaciones el cual hará parte del procedimiento.</t>
  </si>
  <si>
    <t>Se presenta borrador</t>
  </si>
  <si>
    <t>Se desarrolló la guía de indicadores para la entidad</t>
  </si>
  <si>
    <t>Guía de indicadores</t>
  </si>
  <si>
    <t>Sobre el segundo seguimiento del plan de sostenibilidad MIPG, la OAP realizó un análisis predictivo</t>
  </si>
  <si>
    <t>El plan de comunicaciones se formuló e implementó para las actividades del tercer trimestre.</t>
  </si>
  <si>
    <t>Conocimiento transferido</t>
  </si>
  <si>
    <t>Presentaciones grupo gestor de calidad</t>
  </si>
  <si>
    <t>Ideas innovadoras
Modelo jurídico Anticorrupción</t>
  </si>
  <si>
    <t>Cooperaciones con entidades  que facilitan participación, optimización de procesos, transferencia de conocimiento</t>
  </si>
  <si>
    <t>AUTODIAGNOSTICO VIGENCIA 2021</t>
  </si>
  <si>
    <t>AUTODIAGNOSTICO VIGENCIA 2022</t>
  </si>
  <si>
    <t>1 informe de seguimiento realizado y publicado</t>
  </si>
  <si>
    <t>Verificar el cumplimiento de la obligación por parte de los Servidores Públicos y Colaboradores de actualizar en el Sistema de Información Distrital del Empleo y la Administración Pública –SIDEAP-, la Declaración de Bienes y Rentas y la Declaración de Conflicto de Intereses</t>
  </si>
  <si>
    <t xml:space="preserve">cumplimiento de lo establecido en la circular externa 015 de 2022 del  Departamento Administrativo del Servicio Civil Distrital  </t>
  </si>
  <si>
    <t>Servidores públicos y contratistas</t>
  </si>
  <si>
    <t>Enlace:
https://www.secretariajuridica.gov.co/sites/default/files/2022-09/INFORME%20DE%20SEGUIMIENTO%20SIDEAP%20-JULIO%202022.pdf</t>
  </si>
  <si>
    <t>Se realiza  informes de pqrsf del segundo semestre de 2021.</t>
  </si>
  <si>
    <t>Ciudadanos y colaboradores</t>
  </si>
  <si>
    <t>https://www.secretariajuridica.gov.co/sites/default/files/2022-02/INFORME%20PQRSy%20D%20JUL-DIC%202021.pdf</t>
  </si>
  <si>
    <t>Se realiza  informes de pqrsf del primer semestre de 2022.</t>
  </si>
  <si>
    <t>https://www.secretariajuridica.gov.co/sites/default/files/2022-07/Informe%20de%20Seguimiento%20PQRS%20Primer%20Semestre%20de%202022.pdf</t>
  </si>
  <si>
    <t>Evaluar el nivel de cumplimiento de las actividades establecidas en los componentes del Plan Anticorrupción y de Atención al Ciudadano – PAAC- 2022, a través de la ejecución del seguimiento.</t>
  </si>
  <si>
    <t xml:space="preserve">Durante el  mes de julio de 2022 se realizó el informe de aprovechamiento trimestral de residuos sólidos, correspondiente al período 01/04/2022 - 30/06/2022, el cual fue remitido a la UAESP en cumplimiento de la normatividad existente.  </t>
  </si>
  <si>
    <t>Durante el tercer trimestre de 2022 se realizó la revisión de los estudios previos y/o anexos técnicos  del 100% de los procesos contractuales remitidos por la Dirección de Gestión Corporativa  y otras dependencias para la consideración e inclusión de los criterios y cláusulas ambientales.</t>
  </si>
  <si>
    <t xml:space="preserve">Durante el  mes de Julio de 2022 se realizó el informe de aprovechamiento trimestral de residuos sólidos, correspondiente al período 01/04/2022- 30/06/2022, el cual fue remitido a la UAESP en cumplimiento de la normatividad existente.  </t>
  </si>
  <si>
    <t xml:space="preserve">Evidencia de correos remitidos con los ajustes realizados. </t>
  </si>
  <si>
    <t>Reporte</t>
  </si>
  <si>
    <t>promover el acceso a la información a través de otras lenguas</t>
  </si>
  <si>
    <t>Con esta actividad, se logró fortalecer el proceso de planeación de la participación, reforzando conocimientos frente al tema para involucrar a los usuarios internos y externos de la Entidad en los asuntos institucionales.</t>
  </si>
  <si>
    <t>Pieza gráfica de convocatoria a la reunión, presentación de la capacitación, pantallazos de la reunión.</t>
  </si>
  <si>
    <t>Se realizaron ajustes teniendo en cuenta que en la primera actualización de las TRD solo serán incluidas las series y subseries documentales que no fueron identificadas en a versión convalidada, así mismo serán excluidas las seis y subseries que no cuentan con sustento normativo y/o producción documental en la dependencia en la que se encuentran actualmente. Se presentará la actualización de las TRD para aprobación por parte del Comité Institucional de Gestión y Desempeño del mes de octubre de 2022.
TENER EN CUENTA QUE ACTUALMENTE LA TRD REFLEJA LA ESTRUCTURA ORGÁNICA VIGENTE POR TANTO SE RESPONDERÁ SI EN FURAG 2023</t>
  </si>
  <si>
    <t xml:space="preserve">La actividad fue ejecutada durante el II trimestre de la vigencia. 
Durante el IV trimestre de 2022 se actualizará la volumetría de los archivos de gestión lo que permitirá ratificar que para la vigencia 2023 la respuesta en FURAG será que la entidad cuenta con inventarios documentales en un 90% o más.    </t>
  </si>
  <si>
    <t xml:space="preserve">La actividad fue ejecutada durante el II trimestre de la vigencia. No obstante, durante el III trimestre se han recibido las transferencias documentales primarias de las dependencias Despacho, Oficina Asesora de Planeación, Oficina de Control Interno, Oficina de Tecnologías de la Información y Dirección Distrital de Defensa Judicial. </t>
  </si>
  <si>
    <t xml:space="preserve">El documento del Sistema Integrado de Conservación - SIC fue aprobado por el Comité Institucional de Gestión y Desempeño, por lo que fue incluido en el Sistema Integrado de Gestión y publicado en Smart y la página web en Transparencia. </t>
  </si>
  <si>
    <t>https://www.secretariajuridica.gov.co/sites/default/files/2311520-PL-022-Sistema-Integrado-de-ConservacionSIC_copia_controlada.pdf</t>
  </si>
  <si>
    <t>Actividad programada para ejecutar en el 4to. trimestre de la vigencia 2022</t>
  </si>
  <si>
    <t>Dada la priorización de asuntos la actividad será desarrollada durante el 4to. trimestre de la vigencia.</t>
  </si>
  <si>
    <t>El programa fue actualizado en el marco del Sistema Integrado de Conservación - SIC, por lo que se solicito a la Oficina Asesora de Planeación eliminar el programa del aplicativo Smart dada la inclusión del SIC en el Sistema Integrado de Gestión y su publicación en el Smart.</t>
  </si>
  <si>
    <t>https://drive.google.com/drive/folders/19gZe9zTVsSFK8RaQf6l8aH8VH7mU47KI</t>
  </si>
  <si>
    <t>Desde el proceso de Gestión Documental se solicitó al proceso de Notificaciones información sobre la actualización del procedimiento y se recibe confirmación respecto a que el procedimiento 2311000-PR-013 se encuentra actualizado en su versión 5 y que en él se identifican las actividades de numeración.</t>
  </si>
  <si>
    <t>Cumplimiento de la normatividad archivística</t>
  </si>
  <si>
    <t>Dada la priorización de asuntos la actividad aún no culmina por lo que será ejecutada en el 4to. Trimestre de la vigencia 2022.
VALE LA PENA SEÑALAR QUE CON LA CONFORMACIÓN DE EXPEDIENTE QUE SE ADELANTA EN SIGA LA RESPUESTA SERA SI EN FURAG 2023</t>
  </si>
  <si>
    <t>Se solicitó la asignación de recursos mediante memorando 3-2022-5328</t>
  </si>
  <si>
    <t>https://drive.google.com/drive/folders/1YVxNXHdDTHsmTOw4G24Vyf4OIvkR62ny</t>
  </si>
  <si>
    <t>https://drive.google.com/drive/folders/1-4oK7L_EhadSBSsq4Uf5j6W1aaAoSL0A</t>
  </si>
  <si>
    <t>Actividad ejecutada durante el 2do. Trimestre de la vigencia 2022</t>
  </si>
  <si>
    <t xml:space="preserve">Se crearon los expedientes electrónicos con su correspondiente índice electrónico en las siguientes dependencias:
1. Dirección Distrital de Asuntos Disciplinarios
2. Dirección Distrital de Inspección, Vigilancia y Control
</t>
  </si>
  <si>
    <t>https://drive.google.com/drive/folders/1IJ0kIChpnZ5QIurme0BjiyefNOFuqm17</t>
  </si>
  <si>
    <t xml:space="preserve">En el mes de junio de 2022 se realizó la jornada Sensibilización:
Responsabilidad
de los servidores
públicos frente a
la Gestión
Documental en la que se abordo el tema de entrega de inventarios documentales por desvinculación o finalización de contrato.  En el 4to. trimestre de la vigencia se realizará una nueva jornada. </t>
  </si>
  <si>
    <t xml:space="preserve">Cumplimiento de normatividad archivística </t>
  </si>
  <si>
    <t>Se dio continuidad a las actividades de implementación de SIGA como Sistema de Gestión de Documentos Electrónicos de Archivo - SGDEA, las cuales quedaron descritas en el informe de gestión de la Dirección de Gestión Corporativa del tercer trimestre de la vigencia 2022.</t>
  </si>
  <si>
    <t>El documento aún se encuentra en ajustes por lo que el documento será entregado en el 4to. Trimestre de la vigencia. 
Pese a lo anterior es pertinente señalar que con la actividad: Actualizar la Guía de digitalización de documentos de archivo 2311520-GS-017 incluyendo los lineamientos establecidos en la Circular 005 del 2012 (fines de preservación y copia de seguridad) y los documentos técnicos relacionados con la preservación digital a largo plazo se podrá responder SI en FURAG 2023</t>
  </si>
  <si>
    <t>Se solicita a la OAP actualizar la actividad, la magnitud del entregable y la programación trimestral así: 
Actividad: Actualizar la Guía de digitalización de documentos de archivo 2311520-GS-017 incluyendo los lineamientos establecidos en la Circular 005 del 2012 (fines de preservación y copia de seguridad) y los documentos técnicos relacionados con la preservación digital a largo plazo. 
magnitud del entregable:  Guía de digitalización de documentos de archivo 2311520-GS-017 publicada en Smart.
programación trimestral: avance 100% 4to. trimestre.</t>
  </si>
  <si>
    <t>Se realizó revisión de la normatividad aplicable a cada uno de los trámites a cargo de la Entidad. No se requiere ajustar actos administrativos vigentes.</t>
  </si>
  <si>
    <t xml:space="preserve">Cumplimiento de la normatividad vigente que soporta los trámites a cargo de la Entidad. </t>
  </si>
  <si>
    <t>Documento de revisión normativa.</t>
  </si>
  <si>
    <t xml:space="preserve">Evidencia de reunión y matriz </t>
  </si>
  <si>
    <t xml:space="preserve">Reporte SUIT. </t>
  </si>
  <si>
    <t>Con corte a septiembre de la vigencia en curso, se registraron los datos de operación en el Sistema único de identificación de trámites - SUIT</t>
  </si>
  <si>
    <t>Pendiente revisar con Planeación (Para definir actividades)</t>
  </si>
  <si>
    <t>No se programan actividades a desarrollar en la presente vigencia</t>
  </si>
  <si>
    <t>Pendiente definir actividad por parte de OTIC</t>
  </si>
  <si>
    <t>Documento borrador  interno o adopción del MECI actualizado</t>
  </si>
  <si>
    <t xml:space="preserve">SEGUIMIENTO OFICINA DE CONTROL INTERNO </t>
  </si>
  <si>
    <t>Avance Cualitativo</t>
  </si>
  <si>
    <t xml:space="preserve">Avance cuantitativo </t>
  </si>
  <si>
    <t>Observaciones / Recomendaciones</t>
  </si>
  <si>
    <t>Se ejecutó la actividad</t>
  </si>
  <si>
    <t>Actividad programada para el cuarto trimestre</t>
  </si>
  <si>
    <t xml:space="preserve">Dentro de la información suministrada por la Oficina Asesora de Planeación, no se aportaron evidencias que sustenten la documentación de la gestión y tramite de la entidad en el programa Estado Joven. </t>
  </si>
  <si>
    <t xml:space="preserve">Se ejecuto la actividad programada </t>
  </si>
  <si>
    <t xml:space="preserve">La actividad esta programada para el cuatro trimestre </t>
  </si>
  <si>
    <t xml:space="preserve">Se evidenció la publicación de cuatro (4) piezas comunicaciones remitida por medio de correos electrónicos a dirigido a los servidores públicos y colaboradores de la entidad. </t>
  </si>
  <si>
    <t xml:space="preserve">Actividad ejecutada durante el segundo trimestre. </t>
  </si>
  <si>
    <t xml:space="preserve">En ejecución </t>
  </si>
  <si>
    <t>Se evidenció la presentación del reporte de la gestión de conflicto de intereses, presentado ante el comité de Gestión y Desempeño acta No. 9 del 13 de septiembre de 2022</t>
  </si>
  <si>
    <t xml:space="preserve">Se encuentra en ejecución. </t>
  </si>
  <si>
    <t>Cumplidas</t>
  </si>
  <si>
    <t>En ejecución</t>
  </si>
  <si>
    <t xml:space="preserve">Sin inicio </t>
  </si>
  <si>
    <t>La actividad estaba programada para el segundo trimestre y fue reprogramada para el cuatro trimestre</t>
  </si>
  <si>
    <t xml:space="preserve">La actividad se ejecuto en el primer trimestre </t>
  </si>
  <si>
    <t xml:space="preserve">Se observó en el Acta del Comité Institucional de Gestión y Desempeño No. 6 de 15 de junio de 2022, se realizo  la presentación de seguimiento del POAI </t>
  </si>
  <si>
    <t xml:space="preserve">La actividad estaba programada para el segundo trimestre, de acuerdo a la información suministrada para el presente seguimiento la actividad se reprogramo para el cuarto trimestre </t>
  </si>
  <si>
    <t xml:space="preserve">Se evidencia  en las  Actas de Comité  Institucional de Gestión y Desempeño No 03 del 17 de marzo y  No. 04 del 21 de abril  de 2022.
</t>
  </si>
  <si>
    <t xml:space="preserve">https://secretariajuridica.gov.co/transparencia/4_planeacion_presupuesto_e_informes?field_4_planeacion_presupuesto_e_target_id=109&amp;field_fecha_de_emision_document_value=9
https://www.youtube.com/watch?v=_fLpWTeMs3o
</t>
  </si>
  <si>
    <t>https://www.youtube.com/watch?v=_fLpWTeMs3o
https://drive.google.com/drive/folders/169tIImF9ju6QqJXo_isZLNA3pFUQJ5pV</t>
  </si>
  <si>
    <t>https://secretariajuridica.gov.co/transparencia/4_planeacion_presupuesto_e_informes?field_4_planeacion_presupuesto_e_target_id=109&amp;field_fecha_de_emision_document_value=9</t>
  </si>
  <si>
    <t>https://www.secretariajuridica.gov.co/transparencia/11_Conoce_propone_y_prioriza?field_fecha_de_emision_document_value=9&amp;term_node_tid_depth=188&amp;page=1</t>
  </si>
  <si>
    <t>La actividad esta programada para el cuatro trimestre</t>
  </si>
  <si>
    <t>La ejecución de la actividad se encuentra programada para el cuarto trimestre</t>
  </si>
  <si>
    <t xml:space="preserve">La actividad esta programada para el cuarto trimestre </t>
  </si>
  <si>
    <t>Actividad sin iniciar</t>
  </si>
  <si>
    <t>No se puede validar</t>
  </si>
  <si>
    <t xml:space="preserve">Se recomienda definir la actividad y la magnitud entregable para esta actividad. </t>
  </si>
  <si>
    <t xml:space="preserve">Se ejecutó la actividad </t>
  </si>
  <si>
    <t>No puede validar</t>
  </si>
  <si>
    <t>No se ejecutó la actividad programada</t>
  </si>
  <si>
    <t>Cumplida</t>
  </si>
  <si>
    <t>Retrasadas</t>
  </si>
  <si>
    <t xml:space="preserve">La actividad esta programada para ejecución en el cuarto trimestre </t>
  </si>
  <si>
    <t xml:space="preserve">Se observó que en el reporte del plan de avance no se registro, pero en el drive si se aportan las evidencias </t>
  </si>
  <si>
    <t>https://drive.google.com/drive/folders/1AoLzikzL1zDoaIOqnQZ_9oWLGhk84XcL</t>
  </si>
  <si>
    <t>Se evidenció ejecución de la actividad en el primer trimestre y programada en el cuarto trimestre de 2022</t>
  </si>
  <si>
    <t>https://twitter.com/juridicadistri/status/1565066425773035520?t=pF5hIg8zGUHqy54SfaVb-Q&amp;s=19</t>
  </si>
  <si>
    <t>Se evidencia la estadística correspondiente al 1er trimestre de 2022, No se aportan evidencias del tercer trimestre para las peticiones incompletas, se sugiere aportar las evidencias de la ampliación de la información a través del Sistema de Bogotá te Escucha.</t>
  </si>
  <si>
    <t xml:space="preserve">No se aportaron evidencias que den cuenta del avance del tercer trimestre. </t>
  </si>
  <si>
    <t xml:space="preserve">La actividad se ejecutó en el primer trimestre </t>
  </si>
  <si>
    <t xml:space="preserve">No se aportan las evidencias </t>
  </si>
  <si>
    <t>https://www.alcaldiabogota.gov.co/sisjur/normas/Norma1.jsp?i=128518</t>
  </si>
  <si>
    <t>Se ejecuto la actividad</t>
  </si>
  <si>
    <t>Sin ejecutar</t>
  </si>
  <si>
    <t>Se evidencian reportes: Plan institucional de gestión ambiental PIGA 2022, Plan de Acción Interno para el manejo y aprovechamiento de residuos sólidos PAI 2022, y Plan de Gestión Integral de Residuos Peligrosos PGIRP 2022. Se realizó la formulación y actualización de los planes PIGA 2022 y PAI 2022  y durante el  mes de enero de 2022 el  PGIRP 2022. Los planes PIGA y PGIRP 2022 fueron remitidos a la Secretaría Distrital de Ambiente, mientras que el Plan PAI 2022 se remitió a la UAESP.</t>
  </si>
  <si>
    <t>Se evidenció el boletín ambiental No. 6 , publicado en la pagina web 28/03/2022</t>
  </si>
  <si>
    <t>Se ejecuto la actividad programada</t>
  </si>
  <si>
    <t xml:space="preserve">
Se evidenció en el I trimestre, correo de la Oficina Asesora de Planeación a la Dirección de Gestión Corporativa de fecha 7 de marzo de 2022, Asunto: verificación contratación mínima cuantía herramienta de streaming -Oficina TIC.
 Se evidenció en el II trimestre, correo de la Oficina Asesora de Planeación a la Dirección de Gestión Corporativa,  de fecha 1 de junio de 2022, Asunto: Revisión SGA-CPS- Revisión SGA proceso suministro combustible de fecha 1 de junio de 2022.
Se evidenció en el III trimestre, correo de la Oficina Asesora de Planeación a la Dirección de Gestión Corporativa,  de fecha 29 de julio, Asunto: Revisión ambiental proceso papelería 2022 y correo de fecha 22 de septiembre de 2022, asunto: Revisión ambiental al proceso extintores 2022.</t>
  </si>
  <si>
    <t>Se evidencia Informes PLAN DE ACCIÓN INTERNO PARA EL MANEJO Y APROVECHAMIENTO DE RESIDUOS SÓLIDOS  APROVECHABLES -PAI, periodos 1/01/2022 al 31/03/2022 y 01/04/2022 – 30/06/2022 los cuales fueron remitidos a la UAESP en cumplimiento de la normatividad existente</t>
  </si>
  <si>
    <t>Actividad retrasada</t>
  </si>
  <si>
    <t xml:space="preserve">Se adjuntan los certificados de los meses de abril, mayo y junio. </t>
  </si>
  <si>
    <t>SEGUIMIENTO OFICINA DE CONTROL INTERNO</t>
  </si>
  <si>
    <t>Avance Cuantitativo</t>
  </si>
  <si>
    <t>Observaciones - Recomendaciones</t>
  </si>
  <si>
    <t>Se ejecutó la actividad.</t>
  </si>
  <si>
    <t>La ejecución de la actividad se encuentra programada para el cuarto trimestre.</t>
  </si>
  <si>
    <t>Sin evidencia</t>
  </si>
  <si>
    <t xml:space="preserve">En ejecución. </t>
  </si>
  <si>
    <t>Se evidencia en la página web  de la entidad, la publicación de los informes de Gestión y Resultados de la Secretaría Jurídica Distrital, en el enlace: https://www.secretariajuridica.gov.co/transparencia/4_planeacion_presupuesto_e_informes?field_4_planeacion_presupuesto_e_target_id=107&amp;field_fecha_de_emision_document_value=9</t>
  </si>
  <si>
    <t>Se evidencia publicación de los informes mensuales de PQRS en la página web de la entidad, correspondiente a los  meses de enero, febrero, marzo, abril, mayo, junio, julio, agosto, septiembre y octubre de 2022.
https://secretariajuridica.gov.co/transparencia/4_planeacion_presupuesto_e_informes?field_4_planeacion_presupuesto_e_target_id=157&amp;field_fecha_de_emision_document_value=9</t>
  </si>
  <si>
    <t>Se evidencia en la página web de la entidad, la publicación del  Informe de Sistematización del Diálogo Ciudadano 2022. Este informe se puede visualizar en el siguiente enlace:
https://secretariajuridica.gov.co/transparencia/4_planeacion_presupuesto_e_informes?field_4_planeacion_presupuesto_e_target_id=109&amp;field_fecha_de_emision_document_value=9</t>
  </si>
  <si>
    <t>Se evidencia en la página web  de la entidad, la publicación de los informes de Gestión y Resultados de la Secretaría Jurídica Distrital, correspondientes al I, II y II trimestre,  en el enlace: https://www.secretariajuridica.gov.co/transparencia/4_planeacion_presupuesto_e_informes?field_4_planeacion_presupuesto_e_target_id=107&amp;field_fecha_de_emision_document_value=9</t>
  </si>
  <si>
    <t>Se evidencia en el aplicativo SIGA, los memorandos electrónicos 3-2022-4242 asunto: Solicitud Difusión Diálogo Ciudadano 2022,  3-2022-4075 asunto: solicitud de información Diálogo Ciudadano 2022, 3-2022-4686 asunto: Difusión formulario Diálogo Ciudadano 2022. 3-2022-5414 asunto: Solicitud de información Diálogo Ciudadano 2022 y el 3-2022-5467 asunto: Solicitud de Información Diálogo Ciudadano 2022,</t>
  </si>
  <si>
    <t xml:space="preserve">Sin evidencia </t>
  </si>
  <si>
    <t>https://secretariajuridica.gov.co/participa</t>
  </si>
  <si>
    <t>Se evidencia en la página web de la entidad, publicado el Portafolio de Servicios y/o Productos V6. El documento se encuentra en el siguiente enlace:
https://www.secretariajuridica.gov.co/atencion-y-servicio-la-ciudadania/12-portafolio-de-productos-yo-servicios</t>
  </si>
  <si>
    <t>Se evidencia en la página web de la entidad, publicado el Portafolio de Servicios y/o Productos V6. El documento se encuentra en el siguiente enlace:
https://www.secretariajuridica.gov.co/atencion-y-servicio-la-ciudadania/12-portafolio-de-productos-yo-servicios
Así mismo se observa en la página web de la entidad, la Matriz de caracterización de productos y/o servicios, en el siguiente enlace:
https://intranet.secretariajuridica.gov.co/intranet/componentes-del-s-i-g</t>
  </si>
  <si>
    <t>Se evidencia en la documentación aportada por la Oficina Asesora de Planeación,  el documento: Análisis de los Productos del Portafolio de Bienes y Servicios -Identificación de Trámites, OPAS y/o Consultas de Información.</t>
  </si>
  <si>
    <t xml:space="preserve">memorando 3-2022-4595 de fecha 8 de julio de 2022, asunto: Novedad encuesta satisfacción a la ciudadanía – 2do trimestre 2022. 
</t>
  </si>
  <si>
    <t>Se evidencia publicación de los informes mensuales de PQRS en la página web de la entidad, correspondiente a los  meses de enero, febrero, marzo, abril, mayo, junio, julio, agosto, septiembre y octubre de 2022. 
https://secretariajuridica.gov.co/transparencia/4_planeacion_presupuesto_e_informes?field_4_planeacion_presupuesto_e_target_id=157&amp;field_fecha_de_emision_document_value=9</t>
  </si>
  <si>
    <t>La actividad se ejecutará en el cuarto trimestre de 2022.</t>
  </si>
  <si>
    <t xml:space="preserve">Se evidencia documento en word con pantallazos de presentación de las capacitaciones:
 -Socialización Política Administración del Riesgo , realizada en fecha 28 de julio de 2022, por la Función Pública al Grupo Gestor de Calidad, 
</t>
  </si>
  <si>
    <t xml:space="preserve">Se evidencia documento en word con pantallazos de presentación de las capacitaciones:
-Capacitación realizada en fecha 23 de junio de 2022, realizada por la Procuraduría General de la Nación, Transparencia y acceso a la información pública.
</t>
  </si>
  <si>
    <t>Se presenta como evidencia un documento denominado Plan de Conocimiento y la Innovación Vigencia 2022.</t>
  </si>
  <si>
    <t>Retrasada</t>
  </si>
  <si>
    <t xml:space="preserve">memorando 3-2022-4595 de fecha 8 de julio de 2022, asunto: Novedad encuesta satisfacción a la ciudadanía – 2do trimestre 2022. </t>
  </si>
  <si>
    <t xml:space="preserve">Se ejecuto la actividad
</t>
  </si>
  <si>
    <t>Se evidencia la inclusión del Programa de Gestión Documental en el POA 2022.</t>
  </si>
  <si>
    <t>Actividad se ejecutará en el cuarto trimestre de 2022.</t>
  </si>
  <si>
    <t xml:space="preserve">Se observa como evidencia que soporta la ejecución de la actividad, el *Documento 2311520-PL-022 V1, Sistema Integrado de Conservación Documental, creado el  5 de octubre de 2022, del cual forma parte el Programa de Prevención de Emergencias y Atención de Desastres en Archivos.. </t>
  </si>
  <si>
    <t>Se evidencia la presentación de la jornada de  capacitación: Responsabilidad de los servidores públicos frente a la Gestión Documental, realizada el 15 de junio de 2022, con la participación de 39  funcionarios.</t>
  </si>
  <si>
    <t xml:space="preserve">Retrasada
</t>
  </si>
  <si>
    <t>Su ejecuto la actividad</t>
  </si>
  <si>
    <t>Se observa en la evidencia aportada el memorando electrónico 3-2022-5328 del  1 de agosto de 2022, asunto: Programación Presupuestal 2023 proyecto de Inversión 7608 DGC.</t>
  </si>
  <si>
    <t>Se recomienda adjuntar la evidencia que de cuenta de la ejecución de la actividad</t>
  </si>
  <si>
    <t>retrasada</t>
  </si>
  <si>
    <t>Se evidencia el Plan de Gestión del Conocimiento y la Innovación correspondiente a la Vigencia 2022.</t>
  </si>
  <si>
    <t>Se evidencia la Resolución 203 del 22 de junio del 2022, "Por la cual se adopta la Política de Gestión del Conocimiento y la Innovación de la Secretaría Jurídica Distrital"</t>
  </si>
  <si>
    <t xml:space="preserve">No se aportó evidencia que sustenta el avance descrito </t>
  </si>
  <si>
    <t>Se recomienda adjuntar las evidencias que sustenten la ejecución de la actividad</t>
  </si>
  <si>
    <t>La actividad se encuentra programada para el 4 trimestre.</t>
  </si>
  <si>
    <t xml:space="preserve">Se evidencia la Presentación en power point Construcción Mapas del Conocimiento </t>
  </si>
  <si>
    <t>Se evidencia la presentación del  Documento: Proyecto Implementación Módulo Actos Administrativos y Notificaciones en la Secretaría Jurídica Distrital.</t>
  </si>
  <si>
    <t>Se evidencia la presentación al Grupo de Gestores de Calidad en el mes de marzo de 2022, en donde se trataron los siguientes temas:  sobre indicadores y la presentación de informes. Así mismo la invitación al Grupo Gestor de Calidad a la Jornada de conocimiento sobre  formulación y seguimiento de planes institucionales, realizada en junio de 2022.</t>
  </si>
  <si>
    <t>Se ejecuto  la actividad</t>
  </si>
  <si>
    <t>No se aporta el video referido en el avance del tercer trimestre</t>
  </si>
  <si>
    <t>Se evidencia en la página web de la entidad, el Tablero de Indicadores, actualizado a octubre de 2022. La información se puede consultar, en el siguiente enlace:
https://www.secretariajuridica.gov.co/transparencia/4_planeacion_presupuesto_e_informes?field_4_planeacion_presupuesto_e_target_id=156&amp;field_fecha_de_emision_document_value=9</t>
  </si>
  <si>
    <t>Se evidencia en la página web de la entidad, el primer y segundo seguimiento cuatrimestral al PAAC 2022, realizado por la Oficina de Control Interno.  Los seguimientos se pueden visualizar en el siguiente enlace: 
https://www.secretariajuridica.gov.co/transparencia/4_planeacion_presupuesto_e_informes?field_4_planeacion_presupuesto_e_target_id=208&amp;field_fecha_de_emision_document_value=9</t>
  </si>
  <si>
    <t xml:space="preserve">Se evidencia presentación en power point, tema: Evaluación independiente del SCI 
Manual del Sistema de Control Interno, realizada el 21 de abril de 2022.
Se evidencia presentación en power point, tema: Resultaos PAAC 2022 primer cuatrimestre , realizada el 18 de mayo de 2022.
</t>
  </si>
  <si>
    <t>La actividad esta programada para el 4 trimestre de 2022.</t>
  </si>
  <si>
    <t>Se evidencia documento Política de Administración del Riesgo, código 2310100-OT-004. Dentro del documento, se encuentra la Metodología de Administración del Riesgo.</t>
  </si>
  <si>
    <t>Actividad ejecutada</t>
  </si>
  <si>
    <t>No se aporto actividades que den cuenta de la asistencia a las jornadas que realice MINTIC en el transcurso del año 2022</t>
  </si>
  <si>
    <t>Se ejecutó la actividad programada</t>
  </si>
  <si>
    <t>Respecto a la actividad “Promover el programa servimos en la entidad y realizar seguimiento a la participación de los funcionarios”, el cual presenta una magnitud entregable de “6 piezas de comunicación asociadas al programa servimos”, se observó que a 30 de septiembre de 2022 se registró un avance de lineamiento de 100. Sin embargo, al realizar revisión de la ejecución se evidenció que, de las 6 piezas comunicacionales solo se ha realizado publicación de una (1), a lo cual se infiere que el avance de esta actividad corresponde a 16. Por lo anterior, se recomienda que las 5 piezas comunicaciones restantes se publiquen durante el IV trimestre de 2022.</t>
  </si>
  <si>
    <t xml:space="preserve">La actividad fue ejecutada en el primer trimestre </t>
  </si>
  <si>
    <t xml:space="preserve">De acuerdo con la información reportada por la OAP, durante el periodo abril - septiembre se observó la publicación de cuatro (4) piezas comunicacionales. </t>
  </si>
  <si>
    <t>Se evidenció que en el seguimiento realizado al corte de 30 abril de 2022 ya se había ejecutado la actividad.</t>
  </si>
  <si>
    <t xml:space="preserve">Se evidenció la publicación de cuatro (4) piezas comunicaciones remitida por medio de correos electrónicos a dirigido a los servidores públicos y colaboradores de la entidad.
Dos correos electrónicos invitando a los funcionarios y colaboradores a realizar el Curso de Integridad y Lucha contra la Corrupción del DAFP.
Además se observó que se realizó invitación para  asistir a la obra de teatro "cuestión de Sesos no de Sexos", desarrollada por el grupo de teatro de la SJD. </t>
  </si>
  <si>
    <t>Establecer en el Plan Anual Operativo del proceso de talento Humano acciones tendientes para el seguimiento al reporte anual de conflictos de interés, así como la entrega del mismo por parte de los funcionarios que se vinculen a la entidad durante la vigencia.</t>
  </si>
  <si>
    <t>Matriz de riesgos - conflicto de interés</t>
  </si>
  <si>
    <t>Tres reportes de monitoreo a los riesgos identificados</t>
  </si>
  <si>
    <t>Registro de monitoreo de Conflicto de riesgos de corrupción y gestión del proceso de Gestión del Talento Humano</t>
  </si>
  <si>
    <t>Realizar el reporte de riesgos y ejecución de los controles asociados a la gestión de conflictos de interés</t>
  </si>
  <si>
    <t xml:space="preserve">Se realizó el monitoreo del riesgo de corrupción asociado con conflicto de intereses en el aplicativo Smart evidenciando que el control propuesto ha sido efectivo durante el primer trimestre de la vigencia </t>
  </si>
  <si>
    <t xml:space="preserve">Aseguramiento del cumplimiento de los controles asociados al riesgos asociado al conflicto de intereses </t>
  </si>
  <si>
    <t>A partir de los resultados obtenidos en FURAG la OAP junto con los lideres de cada una de las política de MIPG identificaron las falencias y se propusieron planes de trabajo en le marco de la política de Integridad (carpeta compartida MIPG plan de acción)</t>
  </si>
  <si>
    <t>uro del código de integridad en Eva</t>
  </si>
  <si>
    <t>Con los resultados del Autodiagnóstico se realiza la formulación del plan de Sostenibilidad de MIPG para la vigencia 2022</t>
  </si>
  <si>
    <t>Plan de sostenibilidad en el componente de integridad formulado</t>
  </si>
  <si>
    <t>De acuerdo a los requerimientos y Lineamientos entregados por la oficina asesora de Planeación el 17 de Diciembre de 2021 se remitió el presente plan con las actividades propuestas para el cumplimiento de la implementación de la Política de Integridad al Interior de la entidad</t>
  </si>
  <si>
    <t>Diagnosticar, a través de encuestas, entrevistas o grupos de intercambio, si los servidores de la entidad han apropiado los valores del código de integridad.</t>
  </si>
  <si>
    <t>Yenny Patricia Alarcón</t>
  </si>
  <si>
    <t>7 Piezas comunicacionales asociadas con la difusión del código de integridad y actividades asociadas a la implementación de la política</t>
  </si>
  <si>
    <t xml:space="preserve">Publicar el informe de la ejecución de PAAC 2021, con las actividades desarrolladas en el componente de integridad </t>
  </si>
  <si>
    <t>Plan de sostenibilidad y PAAC 2022 en el componente de integridad formulado</t>
  </si>
  <si>
    <t>1 Plan de Sostenibilidad MIPG Formulado en el Componente de Integridad
1 Plan Anticorrupción y de atención a la ciudadanía formulado en el componente de integridad</t>
  </si>
  <si>
    <t xml:space="preserve">De acuerdo alos requerimientos y Lineamientos entregados por la oficina asesora de Planeación el 17 de Diciembre de 2021 se remitió el presente plan con las actividades propuestas para el cumplimiento de la implementación de la Política de Integridad al Interior de la entidad
Por otro lado Se realiza la formulación del componente de integridad del plan Anticorrupción y de Atención a la Ciudadanía PAAC 2022 el cual fue aprobado y publicado en la pagina web de la entidad </t>
  </si>
  <si>
    <t>Plan de Sostenibilidad MIPG Formulado y envío a la Oficina de Asesora de Planeación
Plan Anticorrupción y de Atención a la Ciudadanía: https://www.secretariajuridica.gov.co/transparencia/4_planeacion_presupuesto_e_informes?field_4_planeacion_presupuesto_e_target_id=145&amp;field_fecha_de_emision_document_value=9</t>
  </si>
  <si>
    <t xml:space="preserve">Se realizó un análisis de las estrategias de implementación del Código de Integrad, lo cual permitió establecer las acciones en el componente 6 de Integridad en el Plan Anticorrupción y de Atención al Ciudadano 2021 </t>
  </si>
  <si>
    <t>uro del código de integridad en eva</t>
  </si>
  <si>
    <t>Con los resultados del Autodiagnóstico se realiza la formulación del plan de Sostenibilidad de MIPG para la vigencia 2022, de igual manera se realiza planificación del PAAC 2022 con la planificación del componente de integridad</t>
  </si>
  <si>
    <t xml:space="preserve">De acuerdo a los requerimientos y Lineamientos entregados por la oficina asesora de Planeación el 17 de Diciembre de 2021 se remitió el presente plan con las actividades propuestas para elel cumplimiento de la implementación de la Política de Integridad al Interior de la entidad
Por otro lado Se realiza la formulación del componente de integridad del plan Anticorrupción y de Atención a la Ciudadanía PAAC 2022 el cual fue aprobado y publicado en la gina web de la entidad </t>
  </si>
  <si>
    <t xml:space="preserve">Encuesta sobre la gestión del código y sugerencias -ultima semana de noviembre </t>
  </si>
  <si>
    <t>Se sustentará con las acciones: 
Realizar campañas comunicacionales para fomentar la cultura de Integridad  en los servidores públicos y contratistas de la Secretaría Jurídica Distrital (acción PAAC 2021)
Incorporar los lineamientos de anti soborno, antifraude y antipiratería al código de integridad de la Entidad (acción PAAC 2021)</t>
  </si>
  <si>
    <t>Se sustentara con la acción:
Elaborar encuesta para la aprobación de los valores institucionales por parte de los servidores públicos de la entidad.</t>
  </si>
  <si>
    <t>Divulgar las actividades del Código de integridad  por distintos canales, logrando la participación activa de los servidores públicos a ser parte de las buenas practicas.</t>
  </si>
  <si>
    <t>Durante el periodo de evaluación se realizó 4 actividad asociada con la apropiación de los valores en la entidad por un lado cada mes se realizó la invitación a los funcionaros y colaboradores a participar del curso denominado Integridad y Lucha Contra la Corrupción desarrollado por el Departamento Administrativo de la Función Pública, adicionalmente se realizó la puesta en escena de la obre denominada "cuestión de Sesos no de Sexos" la cual abordo temas asociados con los valores de la entidad.</t>
  </si>
  <si>
    <t xml:space="preserve">Se realizó el monitoreo del riesgo de corrupción asociado con conflicto de intereses en el aplicativo Smart evidenciando que el control propuesto ha sido efectivo durante el segundo trimestre de la vigencia </t>
  </si>
  <si>
    <t>Formulación de actividades en el componente de iniciativas adicionales asociadas con los conflictos de interés</t>
  </si>
  <si>
    <t>Plan de Anticorrupción y atención al ciudadano formulado</t>
  </si>
  <si>
    <t>Yomaira amparo Alarcón</t>
  </si>
  <si>
    <t xml:space="preserve">Un Plan de Institucional de Capacitación con los procesos de formación programados </t>
  </si>
  <si>
    <t>Presentan en el comité de gestión y desempeño el procedimiento para le tramite interno de conflictos de interés para la Secretaria Jurídica Distral, donde se establezcan los responsables en el desarrollo y acompañamiento de la implementación</t>
  </si>
  <si>
    <t>Procedimiento de Conflictos de interés Presentado en comité de Gestión y Desempeño</t>
  </si>
  <si>
    <t>Realizar el reporte de la gestión de conflictos de interés ante el Comité de Gestión y Desempeño</t>
  </si>
  <si>
    <t>durante la sesión desarrollada en el mes de septiembre se  presenta al Comité de Gestión y Desempeño el seguimiento a la gestión de los conflicto de intereses al interior de la entidad.</t>
  </si>
  <si>
    <t>Presentación de la Gestión de Conflicto de intereses</t>
  </si>
  <si>
    <t>Resolución 134 del 2021
Circular Conflicto de Interés
Política Conflicto de Interés
Senda de Integridad
Actividad: Realizar reunión con Dirección de Política
Definir procedimiento</t>
  </si>
  <si>
    <t>De acuerdo a lo establecido en la resolución 134 de 2021, el medio para el reporte de conflictos de interés es el SIDEAP, no se define actividades adicionales</t>
  </si>
  <si>
    <t>Actualizar el Manual de Contratación Incluyendo los lineamientos para realizar el tramite de conflictos de interés para los contratistas por prestación de servicios</t>
  </si>
  <si>
    <t>Un procedimiento actualizado para el tramite y gestión de conflictos de interés</t>
  </si>
  <si>
    <t>Yomaira Amparo Alarcón</t>
  </si>
  <si>
    <t>con apoyo del DAFP se desarrollo una capacitación de conflicto intereses, dirigida a todos los funcionarios y colaborares, con el objetivo de presentar las causales que puedan generar que un funcionario pueda estar inmersos en un conflicto de interés .
Durante la sesión se contó con la participación de 17 funcionarios</t>
  </si>
  <si>
    <t>Brindar a los funcionarios y colaboradores conocimientos para identificar posibles conflictos de intereses en el desarrollo de sus funciones y obligaciones</t>
  </si>
  <si>
    <t>con apoyo del DASCD se desarrollo una capacitación de conflicto intereses, dirigida a todos los funcionarios y colaborares, con el objetivo de presentar las causales que puedan generar que un funcionario pueda estar inmersos en un conflicto de interés .</t>
  </si>
  <si>
    <t xml:space="preserve">Promocionar al interior de la entidad la participación de los funcionarios y colaboradores en el curso de integridad Transparencia y Lucha contra la Corrupción, ofertado por el DAFP y realizar seguimiento a la participación de los mismo </t>
  </si>
  <si>
    <t>Yomaira Amparo Alarcón
Yenny Alarcón Pérez</t>
  </si>
  <si>
    <t xml:space="preserve">
Matriz de la relación de los funcionarios que realizaron la declaración de bienes, rentas y conflicto de intereses con corte 31Marzo, 30 Junio 2022 , 30 Septiembre, 30 Nov</t>
  </si>
  <si>
    <t>De acuerdo a los lineamientos establecidos por el DASCD, a partir del 01 de Junio todos los funcionario y colaborares de la entidad deben realizar la declaración de bienes y rentas y declaración general conflictos de intereses para lo cual la entidad ha realizado diferentes piezas comunicionales invitando a los servidores a realizar la declaración dejando como resultado a fecha de 28 de Junio de la vigencia un total de 35 declaraciones bienes y rentas y 30 Declaraciones generales de conflictos de intereses realizadas por funcionarios de la entidad</t>
  </si>
  <si>
    <t>De acuerdo a los lineamientos establecidos por el DASCD, a partir del 01 de Junio todos los funcionario y colaborares de la entidad deben realizar la declaración de bienes y rentas y declaración general conflictos de intereses para lo cual la entidad ha realizado diferentes piezas comunicionales invitando a los servidores a realizar la declaración dejando como resultado a fecha de 01 de agosto de la vigencia un total de 149 declaraciones bienes y rentas y 141 Declaraciones generales de conflictos de intereses realizadas por funcionarios de la entidad</t>
  </si>
  <si>
    <t xml:space="preserve">
Matriz de la relación de los contratistas que realizaron la  declaración de bienes, rentas y conflicto de intereses con corte 31Marzo, 30 Junio 2022 , 30 Septiembre, 30 Nov</t>
  </si>
  <si>
    <t>De acuerdo a los lineamientos establecidos por el DASCD, a partir del 01 de Junio todos los funcionario y colaborares de la entidad deben realizar la declaración de bienes y rentas y declaración general conflictos de intereses para lo cual la entidad ha realizado diferentes piezas comunicionales invitando a los servidores a realizar la declaración dejando como resultado a fecha de 28 de Junio de la vigencia un total de 11 declaraciones bienes y rentas y 12 Declaraciones generales de conflictos de intereses realizadas por contratistas de la entidad</t>
  </si>
  <si>
    <t>De acuerdo a los lineamientos establecidos por el DASCD, a partir del 01 de Junio todos los funcionario y colaborares de la entidad deben realizar la declaración de bienes y rentas y declaración general conflictos de intereses para lo cual la entidad ha realizado diferentes piezas comunicionales invitando a los servidores a realizar la declaración dejando como resultado a fecha de 01 de agosto de la vigencia un total de 99 declaraciones bienes y rentas y 93 Declaraciones generales de conflictos de intereses realizadas por funcionarios de la entidad</t>
  </si>
  <si>
    <t>Contratistas</t>
  </si>
  <si>
    <t xml:space="preserve">Prevenir la materialización de riesgos en la SJD </t>
  </si>
  <si>
    <t>Realizar la programación de temas de manera periódica de los Comités MIPG, Directivo en donde se incluyan los temas relacionados</t>
  </si>
  <si>
    <t>Abordar la gestión institucional y generar toma de decisiones y acciones que permitan mejorar.</t>
  </si>
  <si>
    <t xml:space="preserve">Realizar la programación de temas de manera periódica de los Comités MIPG, Directivo en donde se incluyan el tema: Atención a la Ciudadanía: Directiva 005-2020 implementación Guía Orientadora conoce, propone y prioriza Circular 001-2022
</t>
  </si>
  <si>
    <t>Plan Estratégico
POA
Tablero de Indicadores
Planes de acción políticas públicas
Política Administración del riesgo</t>
  </si>
  <si>
    <t xml:space="preserve">Actualizar el plan estratégico con base al contexto estratégico. </t>
  </si>
  <si>
    <t>Conocimiento de la estrategia y planeación de la Entidad para todos los colaboradores y grupos de interés</t>
  </si>
  <si>
    <t xml:space="preserve">Ciudadanía en general y partes interesadas. </t>
  </si>
  <si>
    <t xml:space="preserve">Con este instrumento se permite guiar la ejecución de los planes y proyectos aprobados y determinar el nivel de cumplimiento de las metas que aportan al cumplimiento del Plan de Desarrollo Distrital y la gestión. </t>
  </si>
  <si>
    <t>Se observó que la salida electrónica SIGA 2-2022-13433, se refiere a  la actualización de indicadores de la SJD.</t>
  </si>
  <si>
    <t>Gestión documental y administración de archivos</t>
  </si>
  <si>
    <t xml:space="preserve">En la formulación de los planes de gestión incluir como insumo la caracterización de usuarios del 2021 </t>
  </si>
  <si>
    <t>Actualizar el contexto estratégico de la Entidad incluyendo el análisis bajo la metología PESTEL</t>
  </si>
  <si>
    <t>Se actualiza el contexto estratégico de la entidad</t>
  </si>
  <si>
    <t xml:space="preserve">Con este instrumento se presenta a la ciudadanía el contexto estratégico, productos y/o servicios, Políticas públicas distritales, Proyectos de inversión, Plan Operativo Anual, Plan anual de adquisidores y Plan anticorrupción y de atención al ciudadano para la vigencia 2022. </t>
  </si>
  <si>
    <t>Ciudadanía en general y partes interesadas.</t>
  </si>
  <si>
    <r>
      <t>La Secretaría Jurídica Distrital ha venido apoyando la iniciativa "</t>
    </r>
    <r>
      <rPr>
        <i/>
        <sz val="11"/>
        <color theme="1"/>
        <rFont val="Arial"/>
        <family val="2"/>
      </rPr>
      <t>Causas Ciudadanas</t>
    </r>
    <r>
      <rPr>
        <sz val="11"/>
        <color theme="1"/>
        <rFont val="Arial"/>
        <family val="2"/>
      </rPr>
      <t xml:space="preserve">" con la divulgación de dos videos en el tercer trimestre del año, los cuales fueron suministrados por la Secretaría Distrital de Gobierno. Dichos videos fueron divulgados en los diálogos focalizados de la Dirección Distrital de Inspección, Vigilancia y Control y Dirección Distrital de Gestión  Judicial de esta Entidad, los días 31 de agosto, 6, 13 y 20 de septiembre de 2022. </t>
    </r>
  </si>
  <si>
    <r>
      <rPr>
        <b/>
        <sz val="11"/>
        <color theme="1"/>
        <rFont val="Arial"/>
        <family val="2"/>
      </rPr>
      <t>Ver evidencias del Diálogo Ciudadano:</t>
    </r>
    <r>
      <rPr>
        <sz val="11"/>
        <color theme="1"/>
        <rFont val="Arial"/>
        <family val="2"/>
      </rPr>
      <t xml:space="preserve">
https://twitter.com/juridicadistri/status/1565324342900035585?s=20&amp;t=IEwa4UBP-72Odzos1NPv7g.
https://secretariajuridica.gov.co/transparencia/4_planeacion_presupuesto_e_informes?field_4_planeacion_presupuesto_e_target_id=109&amp;field_fecha_de_emision_document_value=9
</t>
    </r>
    <r>
      <rPr>
        <b/>
        <sz val="11"/>
        <color theme="1"/>
        <rFont val="Arial"/>
        <family val="2"/>
      </rPr>
      <t xml:space="preserve">
Ver informes de gestión y resultados: </t>
    </r>
    <r>
      <rPr>
        <sz val="11"/>
        <color theme="1"/>
        <rFont val="Arial"/>
        <family val="2"/>
      </rPr>
      <t xml:space="preserve">https://secretariajuridica.gov.co/transparencia/4_planeacion_presupuesto_e_informes?field_4_planeacion_presupuesto_e_target_id=107&amp;field_fecha_de_emision_document_value=9
https://secretariajuridica.gov.co/transparencia/4_planeacion_presupuesto_e_informes?field_4_planeacion_presupuesto_e_target_id=107&amp;field_fecha_de_emision_document_value=8
El seguimiento a los </t>
    </r>
    <r>
      <rPr>
        <b/>
        <sz val="11"/>
        <color theme="1"/>
        <rFont val="Arial"/>
        <family val="2"/>
      </rPr>
      <t>diálogos focalizados</t>
    </r>
    <r>
      <rPr>
        <sz val="11"/>
        <color theme="1"/>
        <rFont val="Arial"/>
        <family val="2"/>
      </rPr>
      <t xml:space="preserve"> se puede corroborar en: https://secretariajuridica.gov.co/transparencia/4_planeacion_presupuesto_e_informes?field_4_planeacion_presupuesto_e_target_id=154&amp;field_fecha_de_emision_document_value=9</t>
    </r>
  </si>
  <si>
    <r>
      <t xml:space="preserve">Publicación Twitter: </t>
    </r>
    <r>
      <rPr>
        <b/>
        <sz val="11"/>
        <color theme="1"/>
        <rFont val="Arial"/>
        <family val="2"/>
      </rPr>
      <t>1</t>
    </r>
    <r>
      <rPr>
        <sz val="11"/>
        <color theme="1"/>
        <rFont val="Arial"/>
        <family val="2"/>
      </rPr>
      <t>. #Providencias2022 El juzgado 4° Administrativo del Circuito Judicial de Bogotá niega la solicitud de suspensión del Decreto 272 del 2020 que autoriza la constitución de la agencia analítica de datos.</t>
    </r>
    <r>
      <rPr>
        <b/>
        <sz val="11"/>
        <color theme="1"/>
        <rFont val="Arial"/>
        <family val="2"/>
      </rPr>
      <t>2</t>
    </r>
    <r>
      <rPr>
        <sz val="11"/>
        <color theme="1"/>
        <rFont val="Arial"/>
        <family val="2"/>
      </rPr>
      <t>. Boletín Jurídico 🗞 Los invitamos a leer la edición 0️⃣8 de nuestro boletín #Bogotá Jurídica en el que encontrarán la más reciente normativa de índole nacional y distrital.</t>
    </r>
    <r>
      <rPr>
        <b/>
        <sz val="11"/>
        <color theme="1"/>
        <rFont val="Arial"/>
        <family val="2"/>
      </rPr>
      <t>3</t>
    </r>
    <r>
      <rPr>
        <sz val="11"/>
        <color theme="1"/>
        <rFont val="Arial"/>
        <family val="2"/>
      </rPr>
      <t xml:space="preserve">. #JurídicaEnBreve | Relatoría 09️⃣   . Normativas relativas a los derechos de las mujeres. </t>
    </r>
    <r>
      <rPr>
        <b/>
        <sz val="11"/>
        <color theme="1"/>
        <rFont val="Arial"/>
        <family val="2"/>
      </rPr>
      <t>4</t>
    </r>
    <r>
      <rPr>
        <sz val="11"/>
        <color theme="1"/>
        <rFont val="Arial"/>
        <family val="2"/>
      </rPr>
      <t xml:space="preserve">. #JurídicaEnBreve | Con el decreto1️⃣7️⃣3️⃣ de 2022 se elimina el uso obligatorio del tapabocas en Bogotá. Sin embargo, se mantiene en servicios de salud, hogares geriátricos y transporte de personas en todas sus modalidades. </t>
    </r>
    <r>
      <rPr>
        <b/>
        <sz val="11"/>
        <color theme="1"/>
        <rFont val="Arial"/>
        <family val="2"/>
      </rPr>
      <t>5</t>
    </r>
    <r>
      <rPr>
        <sz val="11"/>
        <color theme="1"/>
        <rFont val="Arial"/>
        <family val="2"/>
      </rPr>
      <t xml:space="preserve">. #JurídicaAlDía | Con el reconocimiento de la alcaldesa Claudia López y de los secretarios distritales a nuestra labor asesora y a los resultados logrados, se cumplió nuestro #Despachando Jurídico en el salón Huitaca del Palacio Liévano. </t>
    </r>
    <r>
      <rPr>
        <b/>
        <sz val="11"/>
        <color theme="1"/>
        <rFont val="Arial"/>
        <family val="2"/>
      </rPr>
      <t>6.</t>
    </r>
    <r>
      <rPr>
        <sz val="11"/>
        <color theme="1"/>
        <rFont val="Arial"/>
        <family val="2"/>
      </rPr>
      <t xml:space="preserve"> ¿Quieres participar en la creación de normas distritales? Descarga #LegalBogApp y podrás tener #EnTuMano LegalBog Participa, una herramienta de participación en la que se podrá opinar acerca de los actos administrativos de contenido regulatorio. pic.twitter.com/kpOvkAqEFG
</t>
    </r>
  </si>
  <si>
    <r>
      <rPr>
        <b/>
        <sz val="11"/>
        <color theme="1"/>
        <rFont val="Arial"/>
        <family val="2"/>
      </rPr>
      <t>1</t>
    </r>
    <r>
      <rPr>
        <sz val="11"/>
        <color theme="1"/>
        <rFont val="Arial"/>
        <family val="2"/>
      </rPr>
      <t>.De acuerdo al quehacer de la entidad como ente rector de los asuntos jurídico del Distrito tenemos como deber dar a conocer las principales decisiones jurídicas. En esta oportunidad, se dio  a conocer un fallo acerca de la creación de ÁGATA.</t>
    </r>
    <r>
      <rPr>
        <b/>
        <sz val="11"/>
        <color theme="1"/>
        <rFont val="Arial"/>
        <family val="2"/>
      </rPr>
      <t xml:space="preserve"> 2</t>
    </r>
    <r>
      <rPr>
        <sz val="11"/>
        <color theme="1"/>
        <rFont val="Arial"/>
        <family val="2"/>
      </rPr>
      <t>.La secretaría Jurídica realiza un consolidado de normas de interés para la ciudadanía a través del Boletín Jurídico a través de  las redes sociales para dar mayor alcance para los abogados y Bogotanos y partes interesadas.</t>
    </r>
    <r>
      <rPr>
        <b/>
        <sz val="11"/>
        <color theme="1"/>
        <rFont val="Arial"/>
        <family val="2"/>
      </rPr>
      <t>3.L</t>
    </r>
    <r>
      <rPr>
        <sz val="11"/>
        <color theme="1"/>
        <rFont val="Arial"/>
        <family val="2"/>
      </rPr>
      <t>a entidad realizó un consolidado de normas de interés para las mujeres a través de la relatoría 9 y desde comunicaciones consideramos oportuno la divulgación de este paquete normativo, dado que, sirve de guía a las administraciones y el propio Estado para la defensa y el reconocimiento de las mujeres y el avance en la legislación sobre temas relacionados; y de soporte jurídico a mujeres víctimas de la violencia</t>
    </r>
    <r>
      <rPr>
        <b/>
        <sz val="11"/>
        <color theme="1"/>
        <rFont val="Arial"/>
        <family val="2"/>
      </rPr>
      <t>. 4</t>
    </r>
    <r>
      <rPr>
        <sz val="11"/>
        <color theme="1"/>
        <rFont val="Arial"/>
        <family val="2"/>
      </rPr>
      <t>.De acuerdo al quehacer de la entidad como ente rector de los asuntos jurídico del Distrito tenemos como deber dar a conocer las principales normas. En esta oportunidad dimos a conocer el decreto 173, que elimina el uso del tapabocas.Informacón de interés para la ciudadanía.</t>
    </r>
    <r>
      <rPr>
        <b/>
        <sz val="11"/>
        <color theme="1"/>
        <rFont val="Arial"/>
        <family val="2"/>
      </rPr>
      <t xml:space="preserve"> 5</t>
    </r>
    <r>
      <rPr>
        <sz val="11"/>
        <color theme="1"/>
        <rFont val="Arial"/>
        <family val="2"/>
      </rPr>
      <t>.Contar lo que pasa en nuestra entidad también es una manera de generar interacción, es por esto que dimos a conocer nuestro gran evento en el que dimos a conocer lo que hacemos en la entidad.</t>
    </r>
    <r>
      <rPr>
        <b/>
        <sz val="11"/>
        <color theme="1"/>
        <rFont val="Arial"/>
        <family val="2"/>
      </rPr>
      <t>6.</t>
    </r>
    <r>
      <rPr>
        <sz val="11"/>
        <color theme="1"/>
        <rFont val="Arial"/>
        <family val="2"/>
      </rPr>
      <t xml:space="preserve">a herramienta digital Distrital LegalBog App de la Secretaría Jurídica Distrital es el nuevo canal mediante el cual la ciudadanía podrá tener acceso desde su móvil a las normas más actualizadas, tanto distritales como nacionales.La secretaría Jurídica Distrital constantemente busca estar más cerca de los ciudadanos y abogados a través de sus canales de comunicación y, de esta manera, tengan mejor acceso a herramientas jurídicas.
</t>
    </r>
  </si>
  <si>
    <t>1. Todas las Entidades Distritales (comunicaciones externas e internas) 2. Ciudadanía en general 3. Medios de Comunicación que tengan como fuente el Distrito (Comunicación Externa). Dependencias de la secretaría Jurídica Distrital.4. Alcaldesa- secretaría General de Comunicaciones (Comunicaciones Internas) 5.Alcaldía  secretaría General de las Comunicaciones (Comunicaciones externas).</t>
  </si>
  <si>
    <r>
      <rPr>
        <b/>
        <sz val="11"/>
        <color theme="1"/>
        <rFont val="Arial"/>
        <family val="2"/>
      </rPr>
      <t>1</t>
    </r>
    <r>
      <rPr>
        <sz val="11"/>
        <color theme="1"/>
        <rFont val="Arial"/>
        <family val="2"/>
      </rPr>
      <t xml:space="preserve">.#Ágatahttps://twitter.com/juridicadistri/status/1484331203436056584?s=20&amp;t=up5Ka5IZdeUEYlJApQnMPA
https://twitter.com/juridicadistri/status/1484331203436056584?s=24&amp;t=BsAyCdL_je-oTZbeWFfXQw
</t>
    </r>
    <r>
      <rPr>
        <b/>
        <sz val="11"/>
        <color theme="1"/>
        <rFont val="Arial"/>
        <family val="2"/>
      </rPr>
      <t>2</t>
    </r>
    <r>
      <rPr>
        <sz val="11"/>
        <color theme="1"/>
        <rFont val="Arial"/>
        <family val="2"/>
      </rPr>
      <t xml:space="preserve">.https://intranet.secretariajuridica.gov.co/boletín-semanal/bolet%C3%ADn-semanal-bogot%C3%A1-jur%C3%ADdica … pic.twitter.com/OMQ5lX2cLf
https://twitter.com/juridicadistri/status/1497299812684861446?s=24&amp;t=BsAyCdL_je-oTZbeWFfXQw
</t>
    </r>
    <r>
      <rPr>
        <b/>
        <sz val="11"/>
        <color theme="1"/>
        <rFont val="Arial"/>
        <family val="2"/>
      </rPr>
      <t>3</t>
    </r>
    <r>
      <rPr>
        <sz val="11"/>
        <color theme="1"/>
        <rFont val="Arial"/>
        <family val="2"/>
      </rPr>
      <t xml:space="preserve">.https://sisjur.bogotajuridica.gov.co/sisjur/normas/Norma1.jsp?i=81890 … pic.twitter.com/o6sx2UYp7Y
https://twitter.com/juridicadistri/status/1516071398300598275?s=21&amp;t=BsAyCdL_je-oTZbeWFfXQw
</t>
    </r>
    <r>
      <rPr>
        <b/>
        <sz val="11"/>
        <color theme="1"/>
        <rFont val="Arial"/>
        <family val="2"/>
      </rPr>
      <t>4</t>
    </r>
    <r>
      <rPr>
        <sz val="11"/>
        <color theme="1"/>
        <rFont val="Arial"/>
        <family val="2"/>
      </rPr>
      <t xml:space="preserve">.https://bogota.gov.co/mi-ciudad/gestion-juridica/decreto-173-bogota-elimina-uso-obligatorio-de-tapabocas … pic.twitter.com/dvY6ngZOUo
https://twitter.com/juridicadistri/status/1499138100777426945?s=24&amp;t=BsAyCdL_je-oTZbeWFfXQw
</t>
    </r>
    <r>
      <rPr>
        <b/>
        <sz val="11"/>
        <color theme="1"/>
        <rFont val="Arial"/>
        <family val="2"/>
      </rPr>
      <t>5</t>
    </r>
    <r>
      <rPr>
        <sz val="11"/>
        <color theme="1"/>
        <rFont val="Arial"/>
        <family val="2"/>
      </rPr>
      <t xml:space="preserve">.http://www.secretariajuridica.gov.co/alcaldesa-destaca-el-premio-ingenio-legal-entregado-al-sistema-legal-bog … pic.twitter.com/IlGdXfnhyy
https://twitter.com/juridicadistri/status/1529468319471964161?s=24&amp;t=BsAyCdL_je-oTZbeWFfXQw.
</t>
    </r>
    <r>
      <rPr>
        <b/>
        <sz val="11"/>
        <color theme="1"/>
        <rFont val="Arial"/>
        <family val="2"/>
      </rPr>
      <t>6</t>
    </r>
    <r>
      <rPr>
        <sz val="11"/>
        <color theme="1"/>
        <rFont val="Arial"/>
        <family val="2"/>
      </rPr>
      <t xml:space="preserve">.https://twitter.com/juridicadistri/status/1537189454573719552?s=24&amp;t=BsAyCdL_je-oTZbeWFfXQw
</t>
    </r>
  </si>
  <si>
    <t xml:space="preserve">Registro del número de asistentes a los eventos realizados con mecanismos y herramientas digitales </t>
  </si>
  <si>
    <t xml:space="preserve">Dar cumplimiento a los establecido en la circular 001 de 2022 de la Secretaría General </t>
  </si>
  <si>
    <t>Acta del Comité Institucional de Gestión y Desempeño donde se relacionen las sugerencias recibidas y revisas por el CIGD en el marco de la estrategia "Conoce, Propone y Prioriza"</t>
  </si>
  <si>
    <t>Publicación del resumen de las decisiones relevantes  que se tomen en el marco del Sistema de Coordinación del Distrito Capital (instancias definidas en el título II del Acuerdo Distrital 257 de 2006) con un lenguaje sencillo para los ciudadanos</t>
  </si>
  <si>
    <t>Conocimiento de los grupos de interés y partes interesadas</t>
  </si>
  <si>
    <t>Soporte de documentos publicados en el Inventario Bogotá</t>
  </si>
  <si>
    <t>Mantener disponibles para la ciudadanía los actos administrativos generados por la entidad</t>
  </si>
  <si>
    <t>Disponibilidad de la información relacionada con los nombramientos llevados acabo en la entidad</t>
  </si>
  <si>
    <t>Ciudadanía interesada, Funcionarios y Colaboradores</t>
  </si>
  <si>
    <t xml:space="preserve">Se gestiono la publicación de las resoluciones de nombramiento realizadas durante el Tercer Trimestre del semestre de 2022 en la pagina web de la entidad en el espacio 9.6 del link de transparencia ya acceso a la información publica </t>
  </si>
  <si>
    <t>Mapa de riesgos de corrupción: 
https://secretariajuridica.gov.co/transparencia/4_planeacion_presupuesto_e_informes?field_4_planeacion_presupuesto_e_target_id=145&amp;field_fecha_de_emision_document_value=9</t>
  </si>
  <si>
    <t>La ciudadanía cuenta con un mecanismo idóneo para la recepción de denuncias, garantizando la transparencia y lucha contra la corrupción.</t>
  </si>
  <si>
    <t>Muestra de espacios de sensibilización (Acta o resolución de apertura, ayudas audiovisuales)  realizados en 3 procesos contractuales.</t>
  </si>
  <si>
    <t>Cumplir con la fase de publicación de la agenda de directivos definido en la Circular 002 de 2022.</t>
  </si>
  <si>
    <t xml:space="preserve">*Presentaciones de promoción de ejercicios de datos abiertos realizados en los diálogos ciudadanos 
*Informe de sistematización del dialogo </t>
  </si>
  <si>
    <t xml:space="preserve">se realizo un ejercicio de promoción en los diálogos ciudadanos frente ala publicación de los datos abiertos el día 26 de agosto </t>
  </si>
  <si>
    <t>socializar el tema de datos abiertos con la ciudadanía con el fin de hacer mejor de los datos publicados</t>
  </si>
  <si>
    <t xml:space="preserve">Vídeos  de presentación en los diálogos ciudadanos </t>
  </si>
  <si>
    <t>Las guías y manuales de la Agencia Nacional de Contratación Pública Colombia Compra Eficiente</t>
  </si>
  <si>
    <t>Gestionar capacitación con Colombia compra eficiente</t>
  </si>
  <si>
    <t>Eficiencia administrativa
Optimización de recursos
Tiempos de adquisición
Mayor transparencia</t>
  </si>
  <si>
    <t xml:space="preserve">Se ha generado un mayor impacto respecto a la eficiencia administrativa en tanto se permite realizar la revisión de las adquisiciones a través de características </t>
  </si>
  <si>
    <t>Manual para el manejo de los Acuerdos Comerciales en Procesos de Contratación
Manual para determinar y verificar los requisitos habilitantes en los procesos de contratación
Guía para la contratación con entidades sin ánimo de lucro y de reconocida idoneidad
Guía para el manejo de las ofertas artificialmente bajas en Procesos de Contratación</t>
  </si>
  <si>
    <t xml:space="preserve">Presentar y aprobar en el Comité MIPG el PAAC y el mapa de riesgos de corrupción </t>
  </si>
  <si>
    <t>Se publicó en la página web de la SJD, el primer seguimiento cuatrimestral del Plan Anticorrupción y Atención al Ciudadano, con fecha de corte 30 de abril de 2022, con sus respectivos anexos: Anexo 1: Seguimiento estrategias de racionalización de trámites, Anexo 2: Matriz de seguimiento y el anexo 3: Primer seguimiento Matriz de Riesgos de Corrupción 2022.
Se publicó en la página web de la SJD, el segundo seguimiento cuatrimestral del Plan Anticorrupción y Atención al Ciudadano, con fecha de corte 31 de agosto de 2022, con sus respectivos anexos: Anexo 1: Seguimiento estrategias de racionalización de trámites, Anexo 2: Matriz de seguimiento y el anexo 3: Segundo seguimiento Matriz de Riesgos de Corrupción 2022.</t>
  </si>
  <si>
    <t xml:space="preserve">Conocimiento de la ciudadanía y grupos de interés los riesgos de corrupción identificados en la entidad </t>
  </si>
  <si>
    <t>Se publicó en la página web de la SJD, el primer seguimiento cuatrimestral del Plan Anticorrupción y Atención al Ciudadano, con fecha de corte 30 de abril de 2022, con sus respectivos anexos: Anexo 1: Seguimiento estrategias de racionalización de trámites, Anexo 2: Matriz de seguimiento y el anexo 3: Primer seguimiento Matriz de Riesgos de Corrupción 2022.
Se realiza el segundo monitoreo cuatrimestral a la matriz de riesgos de riesgos de corrupción y de gestión.
Se publicó en la página web de la SJD, el segundo seguimiento cuatrimestral del Plan Anticorrupción y Atención al Ciudadano, con fecha de corte 31 de agosto de 2022, con sus respectivos anexos: Anexo 1: Seguimiento estrategias de racionalización de trámites, Anexo 2: Matriz de seguimiento y el anexo 3: segundo seguimiento Matriz de Riesgos de Corrupción 2022.</t>
  </si>
  <si>
    <t>Se publicó en la página web de la SJD, el primer seguimiento cuatrimestral del Plan Anticorrupción y Atención al Ciudadano, con fecha de corte 30 de abril de 2022, con sus respectivos anexos: Anexo 1: Seguimiento estrategias de racionalización de trámites, Anexo 2: Matriz de seguimiento y el anexo 3: Primer seguimiento Matriz de Riesgos de Corrupción 2022.
Se realiza el segundo monitoreo cuatrimestral a la matriz de riesgos de riesgos de corrupción y de gestión
Se publicó en la página web de la SJD, el segundo seguimiento cuatrimestral del Plan Anticorrupción y Atención al Ciudadano, con fecha de corte 31 de agosto de 2022, con sus respectivos anexos: Anexo 1: Seguimiento estrategias de racionalización de trámites, Anexo 2: Matriz de seguimiento y el anexo 3: segundo seguimiento Matriz de Riesgos de Corrupción 2022.</t>
  </si>
  <si>
    <t>A través del seguimiento de las actividades establecidas en los componentes del Plan 
Anticorrupción y de Atención al Ciudadano – PAAC- 2022, se busca evaluar su nivel de 
cumplimiento.</t>
  </si>
  <si>
    <r>
      <t>Fortalecimiento de la Seguridad y Privacidad de la Información  (</t>
    </r>
    <r>
      <rPr>
        <b/>
        <i/>
        <sz val="11"/>
        <color rgb="FFFF0000"/>
        <rFont val="Arial"/>
        <family val="2"/>
      </rPr>
      <t>SEGURIDADY PRIVACIDAD DE LA INFORMACION )</t>
    </r>
  </si>
  <si>
    <r>
      <t xml:space="preserve">Fortalecimiento de la Arquitectura Empresarial y de la Gestión de TI </t>
    </r>
    <r>
      <rPr>
        <b/>
        <i/>
        <sz val="11"/>
        <color rgb="FFFF0000"/>
        <rFont val="Arial"/>
        <family val="2"/>
      </rPr>
      <t>( ARQUITECTURA)</t>
    </r>
  </si>
  <si>
    <r>
      <t>Uso y apropiación de los Servicios Ciudadanos Digitales</t>
    </r>
    <r>
      <rPr>
        <b/>
        <i/>
        <sz val="11"/>
        <color rgb="FFFF0000"/>
        <rFont val="Arial"/>
        <family val="2"/>
      </rPr>
      <t xml:space="preserve"> ( SERVICIOS CIUDADANOS DIGITALES) </t>
    </r>
  </si>
  <si>
    <r>
      <t xml:space="preserve">Servicios Digitales de Confianza y Calidad </t>
    </r>
    <r>
      <rPr>
        <b/>
        <i/>
        <sz val="11"/>
        <color rgb="FFFF0000"/>
        <rFont val="Arial"/>
        <family val="2"/>
      </rPr>
      <t xml:space="preserve">( SERVICIOS CIUDADANOS DIGITALES) </t>
    </r>
  </si>
  <si>
    <r>
      <t>Procesos seguros y eficientes</t>
    </r>
    <r>
      <rPr>
        <b/>
        <i/>
        <sz val="11"/>
        <color rgb="FFFF0000"/>
        <rFont val="Arial"/>
        <family val="2"/>
      </rPr>
      <t xml:space="preserve"> ( SERVICIOS Y PROCESOS INTELIGENTES) </t>
    </r>
  </si>
  <si>
    <r>
      <t xml:space="preserve">Toma de decisiones basadas en datos ( </t>
    </r>
    <r>
      <rPr>
        <sz val="11"/>
        <color rgb="FFFF0000"/>
        <rFont val="Arial"/>
        <family val="2"/>
      </rPr>
      <t>DESICIONES BASADAS EN DATOS )</t>
    </r>
  </si>
  <si>
    <r>
      <t xml:space="preserve">Empoderamiento de los ciudadanos mediante un Estado abierto ( </t>
    </r>
    <r>
      <rPr>
        <b/>
        <i/>
        <sz val="11"/>
        <color rgb="FFFF0000"/>
        <rFont val="Arial"/>
        <family val="2"/>
      </rPr>
      <t>ESTADO ABIERTO )</t>
    </r>
  </si>
  <si>
    <r>
      <t xml:space="preserve">Impulso en el desarrollo de territorios y ciudades inteligentes </t>
    </r>
    <r>
      <rPr>
        <b/>
        <i/>
        <sz val="11"/>
        <color rgb="FFFF0000"/>
        <rFont val="Arial"/>
        <family val="2"/>
      </rPr>
      <t>( ESTRATEGIA DE CIUDADES Y TERRITORIOS INTELIGENTES )</t>
    </r>
  </si>
  <si>
    <t xml:space="preserve">Se desarrolla la versión preliminar del documento, sin embargo se espera que Min Tic se pronuncie frente a los cambios normativos los cuales fueron mencionados en reunión de noviembre de 2021, con el fin de ajustar el documento y aprobarlo en Comité. </t>
  </si>
  <si>
    <t xml:space="preserve">Documento acorde a los requerimientos de min tic y acorde a las necesidades de la entidad </t>
  </si>
  <si>
    <t xml:space="preserve"> Con la puesta en marcha del PTD, los funcionarios serán más productivos y su eficiencia operativa también aumentara, con ello mejora la experiencia de los ciudadanos y se podrán digitalizar algunos procesos de la entidad</t>
  </si>
  <si>
    <t xml:space="preserve">Daniel suescun </t>
  </si>
  <si>
    <t>documento desactualizado en Smart pr-115</t>
  </si>
  <si>
    <t xml:space="preserve">Leonardo santos </t>
  </si>
  <si>
    <t>el documento no menciona el web firewall actualizarlo en Smart</t>
  </si>
  <si>
    <t>Daniel suescun</t>
  </si>
  <si>
    <t xml:space="preserve">2310200-GS-003 el documento se encuentra desactualizado no incluye LegalBog </t>
  </si>
  <si>
    <t>resolución 174 de 2021 
https://www.secretariajuridica.gov.co/sites/default/files/2021-11/Resolucio%CC%81n%20174-2021%20Poli%CC%81tica%20de%20Seguridad%20de%20la%20Informacio%CC%81n.PDF</t>
  </si>
  <si>
    <t>Señale los aspectos incorporados en el esquema de gobierno de tecnologías de la información (TI) de la entidad: B. Macro proceso o proceso (procedimientos, actividades y flujos) de gestión de TI definido, documentado y actualizado</t>
  </si>
  <si>
    <t>proceso gestión de tic</t>
  </si>
  <si>
    <t>falta actualizar caracterización en Smart</t>
  </si>
  <si>
    <t>se tienen definidos los indicadores con la oficina de planeación 
https://docs.google.com/spreadsheets/d/1vGj6Ar7t7SzEVTU36DLxjNuj2Kty0_rA/edit?usp=sharing&amp;ouid=114732205149237765334&amp;rtpof=true&amp;sd=true</t>
  </si>
  <si>
    <t>compra de bienes y servicios para equipos licencias y repuestos</t>
  </si>
  <si>
    <t>contratación directa</t>
  </si>
  <si>
    <t xml:space="preserve">1. Elaborar el Project Chárter    
2 Comunicar el proyecto a interesados    
3. Elaborar el documento de Planeación del Proyecto    
4. Definir el Alcance del Proyecto    
5. Definir el esquema Organizacional del Proyecto    
6. Definir el mapa de partes interesadas del Proyecto    
7. Definir el cronograma de Proyecto     
8. Definir el Plan de revisiones    
9. Definir el Plan de comunicaciones    
10. Definir el Plan de Riesgos    
11. Aprobar los planes de proyecto    
12. Asignar actividades en el proyecto    
13. Formalizar Inicio    
14. Realizar seguimiento al    
15. Entregar del producto    
16. Gestionar los cambios    
17. Realizar pruebas    
18 Cerrar el proyecto TI    
19. Aprobar los planes de proyecto    
20. Realizar seguimiento al proyecto    
21. Gestionar los cambios    
22. Cerrar el proyecto de TI    
Flujograma 2310200-PR-107 (Gestión de Control de Proyectos de TI) V1.pdf     
     </t>
  </si>
  <si>
    <t xml:space="preserve">En la actualidad la entidad cuenta con metodologías para gestión de proyectos TI, sin embargo se validará la pertinencia y necesidad de actualización documental ya sea por obsolescencia técnica o necesidad jurídica. 
1. Elaborar el Project Chárter    
2 Comunicar el proyecto a interesados    
3. Elaborar el documento de Planeación del Proyecto    
4. Definir el Alcance del Proyecto    
5. Definir el esquema Organizacional del Proyecto    
6. Definir el mapa de partes interesadas del Proyecto    
7. Definir el cronograma de Proyecto     
8. Definir el Plan de revisiones    
9. Definir el Plan de comunicaciones    
10. Definir el Plan de Riesgos    
11. Aprobar los planes de proyecto    
12. Asignar actividades en el proyecto    
13. Formalizar Inicio    
14. Realizar seguimiento al    
15. Entregar del producto    
16. Gestionar los cambios    
17. Realizar pruebas    
18 Cerrar el proyecto TI    
19. Aprobar los planes de proyecto    
20. Realizar seguimiento al proyecto    
21. Gestionar los cambios    
22. Cerrar el proyecto de TI    
Flujograma 2310200-PR-107 (Gestión de Control de Proyectos de TI) V1.pdf     
     </t>
  </si>
  <si>
    <t>No se aportaron evidencias que den cuenta de la ejecución de la actividad</t>
  </si>
  <si>
    <t>proyect microsoft
	2310200-FT-289	Project Chárter</t>
  </si>
  <si>
    <t xml:space="preserve">La entidad cuenta con herramientas para el seguimiento como matrices de riesgos, Project chárter, cronogramas, etc. 
1. Elaborar el Project Chárter    
2 Comunicar el proyecto a interesados    
3. Elaborar el documento de Planeación del Proyecto    
4. Definir el Alcance del Proyecto    
5. Definir el esquema Organizacional del Proyecto    
6. Definir el mapa de partes interesadas del Proyecto    
7. Definir el cronograma de Proyecto     
8. Definir el Plan de revisiones    
9. Definir el Plan de comunicaciones    
10. Definir el Plan de Riesgos    
11. Aprobar los planes de proyecto    
12. Asignar actividades en el proyecto    
13. Formalizar Inicio    
14. Realizar seguimiento al    
15. Entregar del producto    
16. Gestionar los cambios    
17. Realizar pruebas    
18 Cerrar el proyecto TI    
19. Aprobar los planes de proyecto    
20. Realizar seguimiento al proyecto    
21. Gestionar los cambios    
22. Cerrar el proyecto de TI    
Flujograma 2310200-PR-107 (Gestión de Control de Proyectos de TI) V1.pdf     
     </t>
  </si>
  <si>
    <t>información confidencial que no puede ser expuesta sin embargo si requieren algún detalle puede ser presentada</t>
  </si>
  <si>
    <t xml:space="preserve">Documentos de arquitectura publicados </t>
  </si>
  <si>
    <t>Con el plan de apertura de datos se genero una estrategia que permite a los sistemas de información realizar apertura de su información de manera automática y segura  
https://drive.google.com/drive/folders/1JTXHVpLhqdo2yR-930KpCr4WZ7XgBzYB?usp=sharing</t>
  </si>
  <si>
    <t>En todos los contratos de desarrollo se incluyen las cláusulas de transferencia de derechos de autor  
https://drive.google.com/drive/folders/1nFnd5g5t7XVfPjh4RWTvJG0VRj-KWWI5?usp=sharing</t>
  </si>
  <si>
    <t>Con respecto al ciclo de vida de los sistemas de información, la entidad: C. Definió y aplicó una guía de estilo en el desarrollo de sus sistemas de información e incorpora especificaciones y lineamientos de usabilidad definidos por el Min TIC</t>
  </si>
  <si>
    <t>Se tiene diseñado el diagrama de topología y vistas de despliegue</t>
  </si>
  <si>
    <t>oficina planeación</t>
  </si>
  <si>
    <t>licencias Colombia compra eficiente</t>
  </si>
  <si>
    <t>Se solicitó exclusión a DAFP pendiente reunión min tic</t>
  </si>
  <si>
    <t xml:space="preserve">2310200-PL-005	Plan de Seguridad y Privacidad de la Información 
2310200-PL-006	Plan de Tratamiento de Riesgos de Seguridad y Privacidad de la Información 
2310200-PL-012	Plan Estratégico de Seguridad de la Información PESI 
2310200-GS-009	Guía Tratamiento de Riesgos de Seguridad de la Información 
2310200-GS-013	Guía de Seguridad y Privacidad de la Información Seguridad Digital y Continuidad de la Operación de los servicios TIC 
2310200-MA-009	Manual de Políticas de Seguridad de la información y protección de datos personales 
2310200-MA-014	Manual de la Política de Tratamiento y Protección de Datos Personales 
2310200-MA-015	Manual de Gestión de Incidentes de Seguridad de la Información </t>
  </si>
  <si>
    <t>Se tiene el inventario actualizado https://drive.google.com/drive/folders/1vjY_ODBhzH0miM4Jk3PnN-OpUiBEI4re</t>
  </si>
  <si>
    <t xml:space="preserve">El único proceso de Interoperabilidad que se realiza es con el RUES,para emisión de certificaciones ESAL, sin embargo el RUES  no tiene publicado su protocolo en la plataforma de MINTIC, </t>
  </si>
  <si>
    <t xml:space="preserve">validar si rues esta en xroad y validar q otra interoperabilidad se requiere min tic propone usar xroaad con policía nacional para el tema de medidas correctivas </t>
  </si>
  <si>
    <t>El único proceso de Interoperabilidad que se realiza es con el RUES,para emisión de certificaciones ESAL, sin embargo el RUES  no tiene publicado su protocolo en la plataforma de MINTIC, así las cosas la Sec Jurídica no realiza proceso de intercambio de información con ninguna otra entidad.</t>
  </si>
  <si>
    <t>Estrategia para certificar servicios en el uso del estándar de lenguaje común de intercambio de información</t>
  </si>
  <si>
    <t xml:space="preserve">validar si rues esta en xroad y validar q otra interoperabilidad se requiere min tic propone usar croad con policía nacional para el tema de medidas correctivas </t>
  </si>
  <si>
    <t>esto es de planeación</t>
  </si>
  <si>
    <t>De los 8 trámites parcialmente en línea de la SJD el 100% se encuentra a nivel de AA y se encuentra en el SUIT.</t>
  </si>
  <si>
    <t>Los 8 tramites parcialmente en línea cumplen con los criterios de usabilidad web</t>
  </si>
  <si>
    <t>en cuarto trimestre se presentara evidencia de corte del año sobre LegalBog</t>
  </si>
  <si>
    <t xml:space="preserve">Se tiene aprobado en comité de mipg en plan de apertura y se esta trabajando con las áreas de la sjd en organizar los conjuntos de datos abiertos para ser publicados </t>
  </si>
  <si>
    <t>De acuerdo con el decreto 1263 de 2022 expedido por Presidencia y en lo que respecta al uso de tecnologías de la 4RI, la Secretaria Jurídica Distrital acogiéndose a lo especificado en el numeral 4.8 Inteligencia Artificial, valido la pertinencia del uso de inteligencia artificial para la eficiencia operativa y mejora en la prestación de servicios del Estado, en armonía con el principio de prospectiva tecnológica y la innovación pública digital como elemento transversal de la Política de Gobierno Digital, y en general, todos los elementos que componen la Política de Gobierno Digital y sus lineamientos, guías y estándares. Para tal efecto, determino que dichas tecnologías solo son aplicables en cuanto al uso que se hace del sistema de información LEGALBOG, por tanto en lo que respecta al 4RI, solo se avanzara en la línea de desarrollos de inteligencia artificial que apalanquen las búsquedas especializadas en dicho sistema.   
https://drive.google.com/drive/folders/1cPCa-ppijTgvTifYxUPR5TkDM_ZsOEBO?usp=sharing
https://drive.google.com/drive/folders/1cPCa-ppijTgvTifYxUPR5TkDM_ZsOEBO?usp=sharing</t>
  </si>
  <si>
    <t>se realizan ejercicio de analítica de datos en l plataforma LegalBog</t>
  </si>
  <si>
    <t xml:space="preserve">se hacen búsquedas basadas en IA pen la plataforma LegalBog lo que permite tomar decisiones con base en datos </t>
  </si>
  <si>
    <t>impacta positivamente la ejecución de las actividades de los funcionarios haciendo que los proceso sean mas eficientes y eficaces</t>
  </si>
  <si>
    <t xml:space="preserve">Se evidenció avance y programación a una actividad que no se encuentra establecida dentro del plan.  </t>
  </si>
  <si>
    <t>Se publicar el plan de apertura en el primer semestre de 2022</t>
  </si>
  <si>
    <t>se tiene el plan de apertura de datos abiertos aprobado en comité de mipg el cual incluye las actividades a realizar en el año 2022</t>
  </si>
  <si>
    <t>se cuenta con un documento alineado a los requerimientos de MINTIC</t>
  </si>
  <si>
    <t>Las capacidades que se desarrollan con IA en LegalBog son las siguientes:
- Selección del abogado más acorde para llevar un proceso (sugerencia de 5 mejores)
- Identificación de conductas en texto de hechos (Disciplinarios)
:
- Visualización de ESAL a nivel geográfico (mapa)
- Visualización de demandas y demandantes a nivel geográfico
- Corrector ortográfico
- Identificador de concordancias entre contenido de LegalBog
- específicamente en Régimen Legal</t>
  </si>
  <si>
    <t xml:space="preserve">Se verificaría los avances en el uso de la plataforma LegalBog lo cual generara la información requerida para almacenar históricos y poder generar ejercicios de este tipo </t>
  </si>
  <si>
    <t>Las capacidades que se desarrollan con IA en LegalBog son las siguientes:
- Selección del abogado más acorde para llevar un proceso (sugerencia de 5 mejores)
- Identificación de conductas en texto de hechos (Disciplinarios)
:
- Visualización de ESAL a nivel geográfico (mapa)
- Visualización de demandas y demandantes a nivel geográfico
- Corrector ortográfico
- Identificador de concordancias entre contenido de LegalBog
- específicamente en Régimen Legal</t>
  </si>
  <si>
    <t>La Oficina de tecnología solo cuenta con un profesional para el apoyo de los sistemas, no se puede esperar la conformación de un equipo dedicado exclusivamente desde esta área, por tal motivo las diferentes áreas realizaron la designación de una persona para hacer seguimiento al tema de datos abiertos y de acuerdo con la estrategia este será parte del equipo de explotación de datos   Las áreas funcionales designaron los siguientes funcionarios para la explotación de datos:
Dirección Distrital de Asuntos Disciplinarios : Angélica Suspes Camargo
Dirección Distrital de Gestión Judicial : Sonia Teresa Roa Silva
Dirección Distrital de Política Jurídica : Iam Alexander Ojeda Cárdenas
Dirección Distrital de Doctrina y Asuntos Normativos : Fernando Tirado Millán</t>
  </si>
  <si>
    <t xml:space="preserve">evidencias de reuniones del equipo y que decisiones se han tomado </t>
  </si>
  <si>
    <t>se envió solicitud mediante siga a dirección corporativa</t>
  </si>
  <si>
    <t xml:space="preserve">Edgar Ovalle / alex Méndez </t>
  </si>
  <si>
    <t>evidencias de que ejercicios se han desarrollado en sistemas misionales y que casos se han atendido con LegalBog</t>
  </si>
  <si>
    <t xml:space="preserve">Edgar Ovalle / Alex Méndez </t>
  </si>
  <si>
    <t>evidencias de que productos o servicios se han mejorado o se han desarrollado en sistemas misionales y que casos se han atendido con LegalBog</t>
  </si>
  <si>
    <t>se tiene definido el  formato  2310200-FT-288 Revisión Calidad de datos - se desarrollo la guía  2310200-GS-010 Guía para Datos Abiertos -- se definió el procedimiento  2310200-PR-106 Gestión de Certificación de los Datos  -  y se tiene el procedimiento 2310200-PR-119 Anonimización de Datos</t>
  </si>
  <si>
    <t xml:space="preserve">evidencia de ejercios de limpieza, aseguramiento o calidad de datos en LegalBog y otros sistemas misionales </t>
  </si>
  <si>
    <t>Las aplicaciones misionales y de apoyo tienen configurados roles y perfiles que garantizan la privacidad de los datos personales de acuerdo con las funciones definidas para los funcionarios que ingresan a las aplicaciones. 
En los tres primeros trimestres del año se han realizado depuración de usuarios en los sistemas de información PERNO, SAE, SAI y LegalBog. En el cuarto trimestre del año se realizará la última depuración de usuarios, roles y perfiles de los sistemas de información de apoyo de la SJD.
se tiene desarrollado el procedimiento en el Smart 2310200-PR-119 Anonimización de Datos</t>
  </si>
  <si>
    <t xml:space="preserve">Edgar Ovalle / Alex Méndez / Leonardo </t>
  </si>
  <si>
    <t>Se presento a comité de gestión institucional la Política de calidad de datos, en ella se estima que se realizaran las métricas de calidad de datos partiendo por los datos abiertos publicados para ello se esta trabajando e la estrategia de datos abiertos. 
a Secretaría Jurídica Distrital mediante Resolución 104 de 2018, estableció los parámetros para la administración, seguridad y la gestión de la información jurídica a través de los Sistemas de Información Jurídica, con el objeto de establecer los parámetros para la administración, seguridad y gestión de la información jurídica del Distrito Capital, a través de la optimización de los Sistemas de Información Jurídica -SIJ- existentes en el Distrito Capital como instrumentos de control de la gestión y toma oportuna de decisiones.
Se desarrollo la política de calidad de datos y el procedimiento</t>
  </si>
  <si>
    <t xml:space="preserve">evidencias de monitoreo de métricas de calidad de los datos </t>
  </si>
  <si>
    <t xml:space="preserve">Existe un protocolo de Anonimización y protección de datos personales que se implementa y tiene el respaldo de la alta dirección. Esto facilita el trabajo colaborativo para la explotación de datos con otras entidades públicas, privadas y academia </t>
  </si>
  <si>
    <t>Procedimiento de Anonimización 2310200-PR-119 y se ejecutó en LEGALBOG sobre información de los ciudadanos</t>
  </si>
  <si>
    <t>Leonardo santos / Alex Méndez</t>
  </si>
  <si>
    <t xml:space="preserve">Se espera a partir del segundo semestre realizar la publicación de los datos abiertos organizados y federados </t>
  </si>
  <si>
    <t xml:space="preserve">Aprobación de plan de apertura </t>
  </si>
  <si>
    <t xml:space="preserve">Lineamiento claro sobre como realizar el plan de apertura ajustado a un cronograma </t>
  </si>
  <si>
    <t>entidades y ciudadanía</t>
  </si>
  <si>
    <t>Porcentaje de conjuntos de datos abiertos de la entidad que fueron desarrollados en procesos de concreción o consulta pública</t>
  </si>
  <si>
    <t>Se cumple, evidencia: Argumentos_y_Evidencias ítem 1</t>
  </si>
  <si>
    <t>Se cumple, evidencia: Argumentos_y_Evidencias ítem 2</t>
  </si>
  <si>
    <t>Se cumple, evidencia: Argumentos_y_Evidencias ítem 3</t>
  </si>
  <si>
    <t>Se cumple, evidencia: Argumentos_y_Evidencias ítem 4</t>
  </si>
  <si>
    <t>Se cumple, evidencia: Argumentos_y_Evidencias ítem 5</t>
  </si>
  <si>
    <t>Se cumple, evidencia: Argumentos_y_Evidencias ítem 6</t>
  </si>
  <si>
    <t>Se cumple, evidencia: Argumentos_y_Evidencias ítem 7</t>
  </si>
  <si>
    <t>Se cumple, evidencia: Argumentos_y_Evidencias ítem 8</t>
  </si>
  <si>
    <t>Se cumple, evidencia: Argumentos_y_Evidencias ítem 9</t>
  </si>
  <si>
    <t>Se cumple, evidencia: Argumentos_y_Evidencias ítem 10</t>
  </si>
  <si>
    <t>Se cumple, evidencia: Argumentos_y_Evidencias ítem 11</t>
  </si>
  <si>
    <t>Se cumple, evidencia: Argumentos_y_Evidencias ítem 12</t>
  </si>
  <si>
    <t>Se cumple, evidencia: Argumentos_y_Evidencias ítem 13</t>
  </si>
  <si>
    <t>Se validara y actualizara la información y en caso de ser requerido se ajustaran y actualizaran las documentaciones que sustentan los procesos en el primer semestre del año dando cumplimiento a l criterio de accesibilidad</t>
  </si>
  <si>
    <t>Se cumple, evidencia: Argumentos_y_Evidencias ítem 15</t>
  </si>
  <si>
    <t>Se cumple, evidencia: Argumentos_y_Evidencias ítem 16</t>
  </si>
  <si>
    <t>Se cumple, evidencia: Argumentos_y_Evidencias ítem 17</t>
  </si>
  <si>
    <t>Se cumple, evidencia: Argumentos_y_Evidencias ítem 18</t>
  </si>
  <si>
    <t>Se cumple, evidencia: Argumentos_y_Evidencias ítem 19</t>
  </si>
  <si>
    <t>Se cumple, evidencia: Argumentos_y_Evidencias ítem 20</t>
  </si>
  <si>
    <t>Se cumple, evidencia: Argumentos_y_Evidencias ítem 22</t>
  </si>
  <si>
    <t>Se cumple, evidencia: Argumentos_y_Evidencias ítem 23</t>
  </si>
  <si>
    <t>Se cumple, evidencia: Argumentos_y_Evidencias ítem 24</t>
  </si>
  <si>
    <t>Se cumple, evidencia: Argumentos_y_Evidencias ítem 25</t>
  </si>
  <si>
    <t>Se cumple, evidencia: Argumentos_y_Evidencias ítem 26</t>
  </si>
  <si>
    <t>Se cumple, evidencia: Argumentos_y_Evidencias ítem 27</t>
  </si>
  <si>
    <t>Se cumple, evidencia: Argumentos_y_Evidencias ítem 28</t>
  </si>
  <si>
    <t>Se cumple, evidencia: Argumentos_y_Evidencias ítem 29</t>
  </si>
  <si>
    <t>Se cumple, evidencia: Argumentos_y_Evidencias ítem 30</t>
  </si>
  <si>
    <t>Se cumple, evidencia: Argumentos_y_Evidencias ítem 31</t>
  </si>
  <si>
    <t>Se cumple, evidencia: Argumentos_y_Evidencias ítem 32</t>
  </si>
  <si>
    <t>Se cumple, evidencia: Argumentos_y_Evidencias ítem 33</t>
  </si>
  <si>
    <t>Se cumple, evidencia: Argumentos_y_Evidencias ítem 34</t>
  </si>
  <si>
    <t>Se cumple, evidencia: Argumentos_y_Evidencias ítem 35</t>
  </si>
  <si>
    <t>Se cumple, evidencia: Argumentos_y_Evidencias ítem 36</t>
  </si>
  <si>
    <t>Se cumple, evidencia: Argumentos_y_Evidencias ítem 37</t>
  </si>
  <si>
    <t>Se cumple, evidencia: Argumentos_y_Evidencias ítem 38</t>
  </si>
  <si>
    <t>Pantallas sobre el desarrollo de las charlas vitualles a las cuales se han asistido</t>
  </si>
  <si>
    <t>Pantallas sobre el desarrollo de las charlas virtuales a las cuales se han asistido</t>
  </si>
  <si>
    <t>Colcert de Gobierno 
Alta consejería (oficiales de seguridad de la información en whatsapp)
Correos electrónicos, medios de comunicación. 
Registro</t>
  </si>
  <si>
    <t>La Entidad seguirá participando en los grupos de WhatsApp oficiales para temas de seguridad de la información. La SJD está inscrita en los boletines de seguridad de COLCERT</t>
  </si>
  <si>
    <t>La Secretaría Jurídica Distrital se encuentra inscrito en el COLCERT de Gobierno desde el año 2020. El Oficial de Seguridad de la Información se encuentra en un grupo de WhatsApp de CISOS del Distrito donde se comparten temas de seguridad digital</t>
  </si>
  <si>
    <t>No se aporto evidencias que den cuando que la Entidad participe en los grupos de WhatsApp oficiales para temas de seguridad de la información. Ni de los  boletines de seguridad de COLCERT</t>
  </si>
  <si>
    <t>Registro por correo electrónico</t>
  </si>
  <si>
    <t>Se realizó seguimiento a la eficacia y efectividad de los controles identificados para mitigar los riesgos de seguridad digital</t>
  </si>
  <si>
    <t xml:space="preserve">Informativa
Contexto estratégico </t>
  </si>
  <si>
    <t>Se presentaron evidencias del cumplimiento del Modelo de Seguridad y Privacidad de la Información para el primer trimestre del año 2022</t>
  </si>
  <si>
    <t>Para el año 2022 se tienen dos indicadores que miden el cumplimiento del MSPI los cuales se medirán trimestralmente.</t>
  </si>
  <si>
    <t xml:space="preserve">Los roles y responsabilidades de seguridad de la información se encuentran definidos y aprobados en la Guía de Implementación de seguridad y privacidad de la información, seguridad digital y continuidad de las operaciones </t>
  </si>
  <si>
    <t xml:space="preserve">Los roles y responsabilidades de seguridad de la información se encuentran definidos y aprobados en la Guía de implementación de seguridad y privacidad de la información, seguridad digital y continuidad de las operaciones </t>
  </si>
  <si>
    <t>En los meses de febrero y marzo se enviaron campañas de sensibilización de seguridad a través del boletín de comunicaciones</t>
  </si>
  <si>
    <t>En los meses de abril. mayo y junio se enviaron campañas de sensibilización de seguridad a través del boletín de comunicaciones</t>
  </si>
  <si>
    <t>Se presentarán en el Comité MIPG durante el año 2022 los avances de cumplimiento del MSPI y Política de Seguridad Digital</t>
  </si>
  <si>
    <t>El manual y procedimiento de gestión de incidentes de seguridad se encuentra actualizado y oficializado en SMART</t>
  </si>
  <si>
    <t>Etiqueto en el SMART y clasificación en la matriz de registro de activos de información</t>
  </si>
  <si>
    <t>En el mes de marzo se realizó revisión y actualización del etiquetado de políticas, manuales, planes, formatos y otros documentos en SMART</t>
  </si>
  <si>
    <t>Se realizó seguimiento a la eficacia y efectividad de los controles identificados para mitigar los riesgos de ciberseguridad</t>
  </si>
  <si>
    <t>Política de copias de respaldo 
Diara, Semanal y Mensual 
Pruebas de restauración 2 veces en el mes</t>
  </si>
  <si>
    <t>Durante todos los meses del año 2022 se realizarán copias de respaldo y se realizarán pruebas de restauración cada mes</t>
  </si>
  <si>
    <t>Autodiagnóstico MSPI</t>
  </si>
  <si>
    <t>En el mes de marzo se realizó la primera actualización del autodiagnóstico del MSPI y será presentado en la revisión por la Dirección del mes de junio</t>
  </si>
  <si>
    <t>En el mes de junio se realizó la segunda actualización del autodiagnóstico del MSPI el cual fue presentado en la revisión por la Dirección del mismo mes</t>
  </si>
  <si>
    <t>Los procedimientos de seguridad de la información se encuentran actualizados y formalizados en el sistema SMART</t>
  </si>
  <si>
    <r>
      <rPr>
        <sz val="11"/>
        <color theme="1"/>
        <rFont val="Arial"/>
        <family val="2"/>
      </rPr>
      <t>Se evidenció la actualización del procedimiento  2311000-PR-014 en su versión 8, publicado el 21 de junio de 2022</t>
    </r>
    <r>
      <rPr>
        <u/>
        <sz val="11"/>
        <color theme="10"/>
        <rFont val="Arial"/>
        <family val="2"/>
      </rPr>
      <t xml:space="preserve">
</t>
    </r>
  </si>
  <si>
    <r>
      <rPr>
        <sz val="11"/>
        <rFont val="Arial"/>
        <family val="2"/>
      </rPr>
      <t>Se observó la actualización en la página web, en lo relacionado con la Información para personas en condición de discapacidad visual, dentro de los 
Canales de Atención Secretaría Jurídica Distrital</t>
    </r>
    <r>
      <rPr>
        <u/>
        <sz val="11"/>
        <color theme="10"/>
        <rFont val="Arial"/>
        <family val="2"/>
      </rPr>
      <t xml:space="preserve">
https://www.secretariajuridica.gov.co/informacion-para-personas-en-condicion-de-discapacidad-visual</t>
    </r>
  </si>
  <si>
    <t xml:space="preserve">Componente 4 del PAAC Atención a la Ciudadanía ejecutado </t>
  </si>
  <si>
    <t xml:space="preserve">*Para el 1er cuatrimestre, el proceso de Atención a la Ciudadanía presento ante el CIGD del mes de abril, el plan de trabajo tendiente a implementar la Circular 001 de 2022, en donde se emiten los lineamientos de la estrategia CONOCE PROPONE Y PRIORIZA dentro del programa de Gobierno Abierto.
*Para el 2do cuatrimestre, el proceso de Atención a la Ciudadanía presento ante el CIGD del mes de junio, el reporte del cumplimiento de los criterios de calidad y oportunidad de las respuestas junto con el informe ejecutivo de relacionamiento con la ciudadanía, el acta se encuentra pendiente de la firma OAP
</t>
  </si>
  <si>
    <t>En el mes de septiembre el proceso de Atención a la Ciudadanía presento ante el CIGD las sugerencias ciudadanas recibidas en el marco de la estrategia CONOCE PROPONE Y PRIORIZA dentro del programa de Gobierno Abierto.
Así mismo, se presentaron los resultados de la gestión del proceso respecto de la calidad y oportunidad de las respuestas</t>
  </si>
  <si>
    <t>*Mediante correo electrónico del 11 de febrero se solicitó a TICS informar si el punto de atención presencial cuenta con los equipos idóneos que permitan grabar PQRS verbales.
*Mediante radicado 2-2022-3628 se solicitó a la Dirección de Poblaciones del Ministerio de Cultura información respecto del listado de traductores en lenguas nativas para atender PQRS verbales.</t>
  </si>
  <si>
    <t>Se generó la estadística correspondiente al 1er trimestre de 2022, a través de la cual se evidencio que a 5 PQRS fue aplicado el procedimiento para las peticiones incompletas, esto es la solicitar la ampliación de la información a través del Sistema de Bogotá te Escucha.</t>
  </si>
  <si>
    <r>
      <t>Para el 2do trimestre de 2022, se evidencio que a 4</t>
    </r>
    <r>
      <rPr>
        <sz val="11"/>
        <color rgb="FFFF0000"/>
        <rFont val="Arial"/>
        <family val="2"/>
      </rPr>
      <t xml:space="preserve"> </t>
    </r>
    <r>
      <rPr>
        <sz val="11"/>
        <color rgb="FF002060"/>
        <rFont val="Arial"/>
        <family val="2"/>
      </rPr>
      <t>PQRS fue aplicado el procedimiento para las peticiones incompletas, es decir, se solicitó ampliación de la información a través del Sistema de Bogotá te Escucha.</t>
    </r>
  </si>
  <si>
    <t>Para el 3er trimestre de 2022, se evidencio que a cinco PQRS fue aplicado el procedimiento para las peticiones incompletas, es decir, se solicitó ampliación de la información a través del Sistema de Bogotá te Escucha.</t>
  </si>
  <si>
    <t>La entidad implementa acciones para garantizar una atención accesible, contemplando las necesidades de la población con discapacidades como:
- Visual
- Auditiva
- Cognitiva
- Mental
- Sordo ceguera
- Múltiple
- Física o motora</t>
  </si>
  <si>
    <t xml:space="preserve">Se adelantaron mesas de trabajo con el proceso de comunicaciones, Oficina Asesora de Planeación y OTICS a través de las cuales fue definida la temática para desarrollar (3) contenidos dirigidos a las personas en condición de discapacidad visual (canales de atención, trámites y servicios).
Se avanzó en la construcción del 1er contenido "Canales de Atención" el cual se encuentra publicado en la página web de la entidad en la sección  Información específica para grupos de interés  
</t>
  </si>
  <si>
    <t>Lograr que la población en condición de discapacidad visual acceda a la información correspondiente a los canales de atención, trámites y servicios dispuestos para la ciudadanía</t>
  </si>
  <si>
    <t>Se ubicó en la ventanilla única de radicación (sede principal) un aviso en idioma inglés a través del cual se informan los horarios de atención a la ciudadanía</t>
  </si>
  <si>
    <t>Plan Anual de Adquisiciones (contratos prestación de servicios Atención a la Ciudanía y Red CADE)</t>
  </si>
  <si>
    <t>El sistema de información para el registro ordenado y la gestión de peticiones, quejas, reclamos y denuncias incorpora los siguientes criterios:
- Existe un responsable(s) de la administración del Sistema
- Permite adjuntar archivos y/o documentos
- Brinda opciones para que el ciudadano pueda elegir el medio por el cual quiere recibir la respuesta
- Permite la protección de los datos personales de los usuarios.
- Permite la centralización de todas las peticiones, quejas, reclamos y denuncias, que ingresan por los diversos medios o canales
- Cuenta con un enlace de ayuda en donde se detallen las características, requisitos y plazos de respuesta de cada tipo de solicitud.
- Emite mensaje de confirmación del recibido por parte de la entidad
- Emite mensaje de falla, propio del aplicativo, indicando el motivo de la misma y la opción con la que cuenta el peticionario
- Permite hacer seguimiento al ciudadano del estado de la petición, queja, reclamo y denuncia 
- Permite monitorear la recepción y respuesta oportuna de peticiones, quejas, reclamos y denuncias.
- Asigna único y consecutivo número de radicado e radicado de PQRS y otras comunicaciones oficiales, independiente del canal de ingreso (presencial, telefónico, correo electrónico, web, etc.)</t>
  </si>
  <si>
    <t>La entidad implementó sistemas de información / aplicativos interactivos para la consulta y gestión de la información, como mapas, gráficas, sistemas de georreferenciación u otros</t>
  </si>
  <si>
    <t>Página WEB
Guía de Trámites y Servicios</t>
  </si>
  <si>
    <t>Guía de Trámites y Servicios</t>
  </si>
  <si>
    <t>Contar con la información precisa respecto de la atención a la ciudadanía a través del canal presencial (Red CADE)</t>
  </si>
  <si>
    <t xml:space="preserve">No se aportaron evidencias que den cuenta de la gestión realizada en el tercer trimestre. </t>
  </si>
  <si>
    <t>Carta de Trato Digno Actualizada en lo que se refiere al canal de atención presencial  en el SuperCADE Américas, el cual comenzó a operar en el mes de marzo de 2022</t>
  </si>
  <si>
    <t>Política de Seguridad de la Información</t>
  </si>
  <si>
    <t>Política de tratamiento de Datos</t>
  </si>
  <si>
    <t>La publicación de la 2da pieza comunicacional está programada para el 3er trimestre</t>
  </si>
  <si>
    <t>Se avanzó en la construcción del archivo, para lo cual  fue generada la estadística correspondiente al 1er trimestre de 2022, a través de la cual se evidencio que  durante este periodo a 2  PQRS les fue decretado el Desistimiento Tácito a través del Sistema de Bogotá te Escucha.</t>
  </si>
  <si>
    <t>Ciudadanía en general
Servidores de la entidad</t>
  </si>
  <si>
    <t>Dentro de los temas que se incluyeron en el Plan Institucional de Capacitación de la vigencia, se tuvo en cuenta todo lo relacionado con la política de servicio al ciudadano</t>
  </si>
  <si>
    <t>Protocolos de servicio al ciudadano; Pensum de capacitación avanzado en cultura del servicio al ciudadano; Guía de Lenguaje Claro; Curso Virtual de Lenguaje Claro; 10 pasos para comunicarse en lenguaje claro</t>
  </si>
  <si>
    <t>Garantizar el análisis de las pqrsf</t>
  </si>
  <si>
    <t>La entidad atiende en jornada continua</t>
  </si>
  <si>
    <t>*Se solicitó al INSOR propuesta de cualificación en lengua de señas colombiana para los funcionarios que hacen presencia en la RedCADE
*Con apoyo de la Dirección de Poblaciones del Ministerio de Cultura, se logro la traducción del formato PQRS BUZÓN a lengua nativa Arahuaco, el cual se encuentra publicado en la página web de la entidad 
*Participación en la sesión presencial de sensibilización a equipos de atención a la ciudadanía de cómo las mujeres en sus diferencias y diversidades quieren ser atendidas desarrollada por la Secretaría de la Mujer</t>
  </si>
  <si>
    <t xml:space="preserve">En los archivos adjuntos se encuentra presentación de fecha 13 de septiembre. </t>
  </si>
  <si>
    <t>Para el 2do trimestre de 2022, fueron generados 4 Actos Administrativos a través de los cuales se decreto el Desistimiento Tácito (Resolución 172 de 2022, Resolución 210 de 2022, Resolución 211 de 2022 y Resolución 223 de 2022)</t>
  </si>
  <si>
    <t>Para el 3er  trimestre de 2022, fueron generados cinco Actos Administrativos a través de los cuales se decreto el Desistimiento Tácito (Resolución No.223, 294, 303, 304 y 338 de 2022)</t>
  </si>
  <si>
    <r>
      <rPr>
        <sz val="11"/>
        <color rgb="FFFF0000"/>
        <rFont val="Arial"/>
        <family val="2"/>
      </rPr>
      <t>EL SECRETARIO TÉCNICO DEL COMITÉ SUMINSITRA INSUMOS AL RESPECTO</t>
    </r>
    <r>
      <rPr>
        <sz val="11"/>
        <color rgb="FF002060"/>
        <rFont val="Arial"/>
        <family val="2"/>
      </rPr>
      <t xml:space="preserve"> </t>
    </r>
  </si>
  <si>
    <t xml:space="preserve">1. Entidades Distritales. 
2. Secretaría Jurídica Distrital. </t>
  </si>
  <si>
    <t xml:space="preserve">Designación y nombramiento de la Secretaria Técnica de Comité </t>
  </si>
  <si>
    <t xml:space="preserve">Acta en cuyo evento se designa Secretario técnico del Comité de Conciliación </t>
  </si>
  <si>
    <t>Entidad que acoge la norma</t>
  </si>
  <si>
    <t>Designación generada al Asesor 105 Código 05 del Despacho del Secretario- Según consta en Acta de Comité de Conciliación con consecutivo No 7084 acta No 17 del día 28 de septiembre de 2021  y consecutivo No  84020 (Acta No 19) del día 10 de octubre de 2022.  (Evidencia SIPROJWEB- comités de Conciliación)</t>
  </si>
  <si>
    <t xml:space="preserve">1. acto admirativo mediante el cuál se </t>
  </si>
  <si>
    <t>contar con profesionales idóneos en la Secretaría Jurídica Distrital y así reducir el riesgo que pueda generarse en la dinámica judiciales y extrajudicial del Distrito Capital</t>
  </si>
  <si>
    <t>en comité del 27 de enero de 2022, se presentó informe y análisis de litigiosidad de la Secretaría jurídica Distrital</t>
  </si>
  <si>
    <t xml:space="preserve">La evidencia reportada en el segundo trimestre corresponde a la gestión realizada. Adicionalmente refiere un comité realizado en enero 2022. </t>
  </si>
  <si>
    <t>La entidad obedece los parámetros fijados en los decretos  2469 de 2015 y 1342 de 2016 que reglamentan los pagos desde el Decreto Único del Sector de Hacienda y Crédito Público.</t>
  </si>
  <si>
    <t xml:space="preserve">Se continua identificando los riesgos a través del SIPROJ </t>
  </si>
  <si>
    <t>Durante el trimestre no se realizó la programación de actividades del plan de acción de la política de prevención del daño antijurídico. Por lo tanto será sumado a las actividades del próximo periodo</t>
  </si>
  <si>
    <t xml:space="preserve">Cada Dirección cuenta con un enlace con la dirección corporativa para los temas contractuales, y desde la dirección de política Jurídica se cuenta con un equipo de apoyo a la supervisión para todo el proceso de ejecución de los contratos. </t>
  </si>
  <si>
    <t xml:space="preserve">Permite una interacción directa entre las dependencias y mejora el ejercicio de la supervisión. </t>
  </si>
  <si>
    <t xml:space="preserve">contamos con los procesos y procedimientos de representación judicial </t>
  </si>
  <si>
    <t>Fortalecer las actividades de planeación y supervisión de la entidad</t>
  </si>
  <si>
    <t>1. Se socializó y se llevó a cabo la capacitación " Secop II temas: definición del sistema y uso de plataforma" para funcionari@s y contratistas de la Secretaría Jurídica Distrital. 
2. Se realiza pieza comunicativa enviada por correo institucional con información " Estructuradores de procesos de Contratación"</t>
  </si>
  <si>
    <t xml:space="preserve">Se fortalecen los conocimientos de fincionari@s y contratista, que permiten el adecuado manejo de la plataforma Secop II, así como la gestión y desarrollo de los procesos contractuales de la entidad, acordes a la normatividad vigente.  </t>
  </si>
  <si>
    <t xml:space="preserve">Funcionari@s y contratistas. </t>
  </si>
  <si>
    <t xml:space="preserve">1. Infografía con tema"Tips para la estructuración de estudios previos", socializada mediante correo electrónico a los funcionarios de la entidad, por parte de la Dirección de Gestión Corporativa. </t>
  </si>
  <si>
    <t>Se unifican criterios para la estructuración de estudios previos lo que permite mejorar los procesos de contratación de la entidad.</t>
  </si>
  <si>
    <t xml:space="preserve">1. Infografía con tema "Radicación de cuentas", socializada mediante correo electrónico a los funcionarios de la entidad, por parte de la Dirección de Gestión Corporativa. </t>
  </si>
  <si>
    <t>Elaborar 2 informes de indicadores de la Política</t>
  </si>
  <si>
    <t xml:space="preserve">Se elabora el informe de política de Prevención del Daño Antijurídico, con corte al 30 de junio de 2022. </t>
  </si>
  <si>
    <t xml:space="preserve">Se puede evidenciar que de acuerdo con  la disminución de las variables las acciones que se han desarrollado han tenido un impacto positivo frente a la política. </t>
  </si>
  <si>
    <r>
      <t xml:space="preserve">Durante el  tercer trimestre se realizó la consideración e inclusión de los criterios y cláusulas ambientales en los procesos contractuales </t>
    </r>
    <r>
      <rPr>
        <sz val="11"/>
        <color rgb="FFFF0000"/>
        <rFont val="Arial"/>
        <family val="2"/>
      </rPr>
      <t>de XXXXXX</t>
    </r>
  </si>
  <si>
    <t xml:space="preserve">*Matriz de aspectos e impactos ambientales
*Contexto Estratégico
*Política Ambiental
*Matriz de requisitos legales
*Matriz de riesgos ambientales
</t>
  </si>
  <si>
    <t>Matriz de aspectos e impactos ambientales 2022
Matriz de requisitos legales ambientales 2022
Matriz de Riesgos Ambientales actualizada  2022
Contexto Estratégico</t>
  </si>
  <si>
    <t xml:space="preserve">Profesional de Gestión Ambiental
Alejandro Ávila </t>
  </si>
  <si>
    <t>Durante el mes de diciembre de 2021  se realizó la formulación y actualización de los planes PIGA 2022 y PAI 2022  y durante el  mes de enero de 2022 el  PGIRP 2022. Los planes PIGA y PGIRP 2022 fueron remitidos a la Secretaría Distrital de Ambiente, mientras que el Plan PAI 2022 se remito a la UAESP.</t>
  </si>
  <si>
    <t>Se aportó las  matrices de aspectos e impactos ambientales y de riesgos ambientales 
Dicha actividad se encuentra programada para el segundo trimestre y se ejecutó en el primero .</t>
  </si>
  <si>
    <t xml:space="preserve">*Cumplimiento normativo
* Cumplimiento NTC ISO 14001
* Control de los pasivos ambientales asociados al proceso de gestión contractual ( adquisición de bienes, productos y servicios).
* Adquisición de bienes, productos y servicios de bajo costo ambiental.
</t>
  </si>
  <si>
    <t>* Control de los pasivos ambientales asociados al proceso de gestión contractual ( adquisición de bienes, productos y servicios).
* Adquisición de bienes, productos y servicios de bajo costo ambiental.
*Adquisición de bienes y productos de menor costo ambiental.</t>
  </si>
  <si>
    <t>Se evidenció en el segundo trimestre, correos de revisión remitidos por la Oficina Asesora de Planeación a la Dirección de Gestión Corporativa, de fecha 12 de abril de 2022 (contratación de servicios de mantenimiento de humificadores y termo higrómetros) y de fecha 20 de abril de 2022 (contratación de correo y mensajería -contratación directa) y  8 de mayo de 2022, para la revisión de los estudios previos para la contratación de la sala insonora.
Así mismo se evidencia en el tercer trimestre  revisión de dos (2) estudios previos de  procesos de contratación cuyo objeto son “Prestar el servicio de mantenimiento para el Data Center de la secretaria Jurídica Distrital” y "Realizar la compra de materiales y suministros de papelería y útiles de escritorio para la Secretaría Jurídica".
Dicha actividad se encuentra programada para el cuarto trimestre de 2022</t>
  </si>
  <si>
    <t xml:space="preserve">Se observó certificaciones de la manzana Liévano y edificio Restrepo de los meses de abril, mayo y junio. </t>
  </si>
  <si>
    <t>Resolución para la adopción de la Política de Cero Papel de la Entidad</t>
  </si>
  <si>
    <t>Desde la OAP se ha liderado y participado en las mesas de trabajo de Cero Papel con la DGC y con la OTIC para la definición de la Política de Cero Papel así como los documentos que hacen parte de la misma. Actualmente el Plan de Ahorro y Uso Eficiente se encuentra en ajuste por parte de la DGC  en respuesta a las observaciones y sugerencias realizadas por el Ing. Francisco Pulido.</t>
  </si>
  <si>
    <t>Se ha avanzando en la definición de la Política de Cero Papel. La resolución está pre aprobada, y los demás documentos están en revisión y ajustes</t>
  </si>
  <si>
    <t xml:space="preserve">Desde la OAP se ha liderado y participado en las mesas de trabajo de Cero Papel con la DGC y con la OTIC para la definición de la Política de Cero Papel así como los documentos que hacen parte de la misma. 
Durante el segundo trimestre la OAP desarrolló mesas de trabajo con las áreas misionales para la definición de las necesidades de digitalización o sistematización de los productos, bienes o servicios  generados por las áreas. </t>
  </si>
  <si>
    <t>Se ha avanzando en la definición de la Política de Cero Papel. La resolución está pre aprobada. Los documentos fueron ajustados y están en revisión por los jefes de las DGC, OTIC y OAP.</t>
  </si>
  <si>
    <t xml:space="preserve">Desde la OAP se ha liderado y participado en las mesas de trabajo de Cero Papel con la DGC y con la OTIC para la definición de la Política de Cero Papel así como los documentos que hacen parte de la misma. 
Durante el  tercer trimestre la OAP junto con la DGC realizó los ajustes sugeridos por la OTIC, los cuales han sido revisados por la profesional asignada de la OTIC y  remitidos en diferentes oportunidades a esa oficina.  </t>
  </si>
  <si>
    <t>Se ha avanzando en la definición de la Política de Cero Papel. La resolución está pre aprobada. Los documentos fueron ajustados y están en revisión,</t>
  </si>
  <si>
    <t xml:space="preserve">Durante el tercer trimestre de 2022, se evidenciaron las siguientes actividades, con el fin de adelantar la política de cero papel: 
Correo de fecha 5 de julio de 2022, Asunto: Alcance - Fwd: POLÍTICA DE CERO PAPEL -Fwd: Solicitud Project Chárter, 
correo de fecha 12 de julio de 2022, asunto: DOCUMENTOS FINALES POLÍTICA CERO PAPEL SJD 2022.
correo de fecha 9 de agosto de 2022, asunto: DOCUMENTOS FINALES POLÍTICA CERO PAPEL SJD 2022 -09082022, 
Se evidenció correo de fecha 11 de agosto de 2022, Asunto:  AJUSTE DOCUMENTOS FINALES 11082022  POLÍTICA CERO PAPEL SJD 2022 -09082022.
Evidencia de reunión REUNION CERO PAPEL REVISIONES OTIC 01092022, de fecha 1 de septiembre de 2022, </t>
  </si>
  <si>
    <t>Disposición de residuos de aparatos eléctricos y electrónicos (RAEES), se realizó a través de ECOCOMPUTO</t>
  </si>
  <si>
    <t xml:space="preserve">*Puntos ecológicos entregados para aprovechamiento. 
*Pilas, baterías
*Tapas plásticas 
*RAEES (Equipos de computo y periféricos, mouse, teclados)
*Aceite vegetal </t>
  </si>
  <si>
    <t>Evidencias de entregas de bienes y/o residuos de pos consumo para aprovechamiento y/o disposición final</t>
  </si>
  <si>
    <t>Registro fotográfico</t>
  </si>
  <si>
    <t>Se evidencia la Resolución 156 del 26 de noviembre de 2022, por la cual se adopta la Política Ambiental de la Secretaría Jurídica Distrital. Así mismo Guía para la implementación de las compras públicas sostenibles, incluida en el anexo 1 del Manual de Contratación Anexo 1.</t>
  </si>
  <si>
    <t>Con la actualización de las matrices mencionadas se identificaron  las actividades que generan aspectos e impactos potencialmente negativos al medio ambiente lo que permite la definición de controles y acciones preventivas y correctivas. Con la matriz de requisitos legales se pretende definir las acciones que permitan evidenciar el cumplimiento normativo y atender los requerimientos de la autoridad ambiental. De igual manera, en el caso de los riesgos, se definieron las acciones y tratamientos para el control, prevención, minimización y/o mitigación de los riesgos ambientales.</t>
  </si>
  <si>
    <t>En el seguimiento del I trimestre se evidencia matriz de riesgos ambientales con tablas de valoración de probabilidad, valoración de consecuencias ambientales, y valoración de riesgos. La entidad cuenta con la política Ambiental la cual fue adoptada por la resolución 156 de 2019</t>
  </si>
  <si>
    <t>A partir de los resultados de FURAG identificar y documentar las debilidades y fortalezas de la participación  en la implementación de la Política de Participación Ciudadana, individualizándolas en  cada uno de los ciclos de la gestión (participación en el diagnóstico, la formulación e implementación)</t>
  </si>
  <si>
    <t>Teniendo en cuenta los resultados obtenidos en el Formulario Único de Reporte de Avances de la Gestión - FURAG, en la Estrategia de Participación Ciudadana 2022, se identificaron debilidades y fortalezas, individualizándolas en  cada uno de los ciclos de la gestión (participación en el diagnóstico, la formulación e implementación)</t>
  </si>
  <si>
    <t>A partir de los resultados de la evaluación de la oficina de control interno sobre el plan de participación, identificar y documentar las debilidades y fortalezas  en la implementación de la Política de Participación Ciudadana, individualizadoras por cada uno de los ciclos de la gestión (participación en el diagnóstico, la formulación e implementación)</t>
  </si>
  <si>
    <t>Se presentó la participación y análisis de la Oficina de Control Interno</t>
  </si>
  <si>
    <t>*Diagnostico - Plan de desarrollo, POA, 
*Formulación - Participación en el plan de desarrollo, Proyectos de inversión
*Implementación - Espacios de interacción con la ciudadanía, (PAAC)</t>
  </si>
  <si>
    <t>Servicios de Discapacidad, Australia (1988)
Los servicios de discapacidad se dan a través de una coordinación de área local, la cual es esencialmente un ejercicio que permite a las personas en condición de discapacidad con-diseñar y con-producir los servicios y apoyos que necesitan, al mismo tiempo que les permite contribuir y compartir sus propios conocimientos, habilidades y activos a través de sus redes locales. Los Coordinadores de Área Local construyen y mantienen relaciones de trabajo efectivas con individuos, familias y comunidades, proveen información precisa y oportuna, ayudan con el establecimiento de metas e identifican las fortalezas y necesidades de la gente, facilitan soluciones prácticas, y construyen comunidades inclusivas a través de alianzas y colaboración. El esfuerzo se basa en eliminar la situación de des favorecimiento en que se pueden sentir las personas en condición de discapacidad, de no sentirse escuchadas, sin control y teniendo que "encajar en el programa de expertos".
Los  Coordinadores de Área Local operan como coordinadores de servicios en lugar de proveedores y, como tales, están ahí para ayudar a la persona con discapacidad, a sus familias y cuidadores donde sea apropiado planear, seleccionar y recibir apoyos y servicios necesarios. De esta manera, los Coordinadores de Área Local contribuyen a comunidades integradoras recurriendo a la asociación y colaboración con personas y familias, las organizaciones locales y la comunidad.
Ventajas
Los resultados de un informe de evaluación detallado sobre la coordinación para servicios de discapacidad de Queensland fueron positivos. La evaluación encontró que en comparación con otros programas de discapacidad, este ofrece un apoyo muy rentable y es un programa de muy bajo costo (...) que potencialmente ofrece apoyo a personas en condición de discapacidad y sus familias en la mayor parte del área estatal y a aquellos que nunca han recibido servicios de discapacidad. Igualmente, el programa ha dado a Queensland la mayor cobertura en términos de servicios de discapacidad en su historia (Holmes, 2011).
La metodología ha demostrado beneficios personales, comunitarios y económicos. Su énfasis en enfoques centrados en el ciudadano de abajo hacia arriba ha demostrado no sólo ser exitoso sino sostenible. La opinión general de los evaluadores fue inequívoca: "declararíamos categóricamente que (...) [el programa...] ha tenido un efecto positivo (...) tanto a corto como a largo plazo. Creemos que el programa será visto como un punto de referencia para las mejores prácticas (Holmes, 2011).
Adicionalmente, cabe mencionar que en servicios como la discapacidad es útil tener en cuenta que involucrar a las personas cercanas a los afectados puede ser una manera de generar colaboración en la implementación de políticas, ya que es algo que les afecta directamente y con lo que probablemente se van a sentir identificados. En muchos casos, las familias y personas cercanas tienen una influencia importante en la calidad de vida de las personas en condición de discapacidad y por tanto, en los resultados que los programas del Estado generan para ellos.
http://www.aph.gov.au/About_Parliament/Parliamentary_Departments/Parliamentary_Library/pubs/rp/rp1112/12rp01#_Toc299099879
OECD (2010), "Designing Services for Rural Communities: the Role of Innovation and Co-design and Co-delivery in Improving Outcomes", in Strategies to Improve Rural Service Delivery, OECD Publishing, Paris.</t>
  </si>
  <si>
    <t>Conformar y capacitar un equipo de trabajo (que cuente con personal de áreas misionales y de apoyo a la gestión) que lidere el proceso de planeación de la participación</t>
  </si>
  <si>
    <t>Esta actividad se cumplirá en el tercer trimestre de 2022, para lo cual se solicitó a la Secretaría Distrital de Gobierno, capacitación sobre la política de participación ciudadana, a colaboradores, servidores, usuarios y partes interesadas. A la fecha, nos encontramos a la espera de una respuesta.</t>
  </si>
  <si>
    <t>En el mes de septiembre de 2022, se gestionó una jornada de capacitación frente a la política de participación ciudadana, liderada por la Secretaría Distrital de Gobierno, la cual estuvo dirigida a servidores y colaboradores de la Entidad, logrando la asistencia de 66 trabajares de todas las áreas.</t>
  </si>
  <si>
    <t>Dentro de la información suministrada por la Oficina Asesora de Planeación, no se aportaron evidencias que sustenten la documentación de la gestión y tramite de la entidad con respeto a la capacitación  frente a la política de participación ciudadana.</t>
  </si>
  <si>
    <t xml:space="preserve">Se elaboró una matriz anexa para determinar e identificar las actividades de la estrategia de participación ciudadana que se van adelantar en la vigencia 2022, clasificadas en las fases del ciclo de la gestión  </t>
  </si>
  <si>
    <t>En dichos espacios, se les permite a los grupos de valor, colaborar frente a los temas jurídicos que se aborden y también pueden solicitar asesoría frente a temas que requieran</t>
  </si>
  <si>
    <t>Diagnóstico y Formulación
Mi Ciudad Ideal, Colombia, Bogotá (2013)
Es una plataforma digital en la que la ciudadanía tiene la posibilidad de participar en la definición de cómo será la Bogotá del futuro. Mi ciudad ideal le pregunta a la gente sus opiniones, las cuales son retroalimentadas a través de cinco escenarios de tendencias urbanas con los que trabaja la plataforma, con la intención de contribuir al desarrollo de la ciudad desde abajo. Los cinco escenarios son: Espacios Creativos, Ciudad Inteligente, Creado por los Ciudadanos, Paisaje Urbano y Bogotá Verde.
La plataforma busca dar a conocer las necesidades de los ciudadanos de forma directa y además darles a conocer experiencias de todas partes del mundo que pueden ser la solución a muchos de los problemas de la ciudad, para determinar cómo se pueden aplicar ejemplos de casos novedosos en Bogotá. Todas esas necesidades, sugerencias, molestias y preguntas, son recibidas, atendidas y valoradas por urbanistas de talla mundial, quienes analizan las preguntas y les dan una solución técnica, para luego ser comunicadas a las autoridades locales para determinar la viabilidad de su realización.
Ventajas
The Master Service Design, una iniciativa del Politécnico de Milán que estudia  y desarrolla casos a nivel internacional para la creación de soluciones sistémicas y complejas a la creciente demanda de profesionales específicos capaces de manejar el diseño de un servicio, incluyó como caso de estudio Mi Ciudad Ideal, como un caso de con-diseño de la ciudad. Según ellos, la importancia de la iniciativa radica en que cada nueva pregunta publicada sobre cómo mejorar la ciudad se complementa con una definición específica del tema, con ejemplos inspiradores y con una entrevista con un experto en las principales tendencias relacionadas. Al final, todas las ideas se reúnen y analizan por el arquitecto líder del proyecto y un urbanista, para convertirlas en propuestas para el rediseño y desarrollo de algún barrio en Bogotá. 
De esta manera, se aprovecha el conocimiento y experiencias de profesionales y expertos en el tema, para construir de manera conjunta con la ciudadanía y proponer soluciones para el desarrollo de la ciudad. 
Implementación
Ideas para el Cambio, Colombia, 2012
Es un programa de Colciencias, con apoyo del Departamento Administrativo para la Prosperidad Social, que busca desarrollar soluciones innovadoras con impacto social desde la ciencia y la tecnología. El proceso consiste en que comunidades vulnerables de diferentes regiones del país postulan sus necesidades para mejorar su calidad de vida. Las necesidades propuestas por las comunidades son priorizadas por las autoridades locales y expertos de la comunidad científica e innovadora. Luego, las seleccionadas reciben propuestas de solución, de las cuales la las autoridades con las comunidades mismas eligen las mejores, para ser implementadas entre todos. Las ideas seleccionadas son desarrolladas de forma colaborativa entre la comunidad científica en alianza con comunidades, quienes además de participar en los espacios de selección de soluciones, también lo hacen en su implementación y evaluación. La experiencia se ha realizado en tres convocatorias en torno a la solución de problemas de agua, energía y biodiversidad. 
Se ha encontrado que el programa ha generando un aumento en el acceso al agua, el mejoramiento de la calidad de ésta y de la salud de las comunidades participantes. Igualmente, se ha posibilitado la creación de redes colaborativas de construcción de conocimiento gracias a que  ha puesto en un mismo espacio virtual y presencial a las comunidades menos favorecidas y a la comunidad científica e innovadora para la construcción de soluciones que vinculan la innovación, la ciencia y la tecnología (Universidad Del Valle, 2014).  
Proyecto de la Sociedad del Impacto del Conocimiento, Canadá, Ontario
Este proyecto busca movilizar el conocimiento para aumentar la actividad económica rural del oriente de Ontario, con el fin de generar comunidades rurales más saludables. El objetivo general es trasladar los resultados de la investigación académica a las comunidades rurales de la zona, examinando lo que está cambiando en la economía rural y conectando esa investigación académica con las comunidades en general. Más recientemente, esta investigación en colaboración con líderes comunitarios identificó la economía creativa como una de las cuestiones clave que afectan el desarrollo económico de los habitantes rurales de la zona. Debido a que el oriente de Ontario es una región rural grande con salarios rezagados, tasas de empleo bajas, tasas de deserción escolar y altas tasas de analfabetismo, ha habido una conexión débil con la "economía del conocimiento". Al centrarse en la fusión de acciones creativas en la sociedad local, la esperanza es que esto estimule a otros a actuar de manera innovadora.
Ventajas
De acuerdo con la OCDE (2010), este esquema particular es también un ejemplo de cómo las colaboraciones entre diferentes instituciones educativas, la comunidad y diferentes organismos gubernamentales pueden facilitar la transferencia de información y el intercambio de mejores prácticas, así como desarrollar sistemas de educación superior para abordar problemas particulares de capital humano.
Consejo del Agua, Australia, Islas del Estrecho de Torres (2009)
Después de casi dos años de extensas consultas y participación indígena, el Consejo del Agua ahora proporciona "contribución directa y de alto nivel" a las cuestiones de planificación y gestión del agua nacional. Para construir una alianza de actores y forjar consenso en torno a un modelo para el nuevo Consejo, se observaron estrictamente los principios de autogobierno para que cada uno de los grupos de interés pudiera decidir colectivamente cómo y cuándo avanzar en las fases necesarias para establecer el nuevo Consejo.
Un grupo directivo inicial, seleccionado por relevantes figuras indígenas en cuestiones relacionadas con el agua, planificó un importante Foro Nacional de Agua Dulce Indígena, que a su vez propuso y nombró al Consejo, ideó un proceso de nombramiento de miembros y generó un proyecto de mandato. La participación de las comunidades aborígenes y de las islas del estrecho de Torres durante todo este proceso y la adopción de un modelo de gobernanza permitió a las partes interesadas determinar por sí mismos sus propios próximos pasos, lo que fue vital para lograr resultados positivos.
Ventajas
Es útil el énfasis en las poblaciones indígenas, ya que Colombia también las tiene y ha sido difícil ofrecerles la suficiente posibilidad de participación para que se sientan escuchadas y con la seguridad de que se les cumplen sus derechos.
http://www.miciudadideal.com/
https://www.youtube.com/watch?v=mokrSDxB71I
http://www.servicedesignmaster.com/mi-ciudad-ideal-co-designing-bogota.html 
http://www.elespectador.com/noticias/bogota/proyecto-de-arquitectura-y-urbanismo-bogota-tras-ciudad-articulo-416724
http://www.elespectador.com/noticias/economia/ciudad-ideal-esta-un-solo-clic-articulo-415650
http://www.ideasparaelcambio.gov.co/#about
http://www.colciencias.gov.co/sites/default/files/ideasparaelcambio.png
OECD (2010), "Designing Services for Rural Communities: the Role of Innovation and Co-design and Co-delivery in Improving Outcomes", in Strategies to Improve Rural Service Delivery, OECD Publishing, Paris.
http://www.aph.gov.au/About_Parliament/Parliamentary_Departments/Parliamentary_Library/pubs/rp/rp1112/12rp01#_Toc299099879</t>
  </si>
  <si>
    <t xml:space="preserve">En la formulación de la Estrategia de Participación Ciudadana 2022 se vinculó a todos los grupos de valor de la Secretaría Jurídica Distrital.
Los grupos de valor participan del proceso de recolección de información y análisis de la misma, para guiar acciones de gestión institucional que se pretendan desarrollar.
</t>
  </si>
  <si>
    <t>Con la participación pueden incidir en decisiones de la Entidad con sus opiniones, argumentos y propuestas.</t>
  </si>
  <si>
    <t xml:space="preserve"> los  canales  y las metodologías que se emplean permite difundir información relevante sobre los mecanismos y procesos participativos. </t>
  </si>
  <si>
    <t xml:space="preserve">Se elaboró (1) video sobre la participación ciudadana el cual se viene divulgando en los diferentes espacios de interacción que tiene la Entidad con los usuarios y grupos de valor.
</t>
  </si>
  <si>
    <t>El video ha permitido la sensibilización de los usuarios externos, servidores y colaboradores de la Entidad, sobre el propósito, la finalidad y los mecanismos de interacción y participación ciudadana con los que cuenta la Entidad</t>
  </si>
  <si>
    <t xml:space="preserve">Implementación
Cuidado “auto dirigido”, Estados Unidos (1990)
El modelo de cuidado “auto dirigido” es muy similar al de la experiencia anterior de agendas personalizadas en el Reino Unido. Sin embargo, en Estados Unidos ha habido diferentes momentos, estados y áreas en los que se ha implementado, por lo que vale la pena presentarlo con sus particularidades y resultados específicos.
El modelo de cuidado “auto dirigido” tiene tres elementos sustanciales que se encuentran en todos los programas que lo utilizan. El primero es la planeación centrada en las personas, que es una estrategia integral para ofrecer los servicios y apoyos necesarios para ayudar a las personas a alcanzar sus metas. Es conducido por los mismos individuos que necesitan servicios sociales, quienes identifican junto con las personas que ellos deseen sus propias fortalezas, capacidades, preferencias, necesidades y resultados deseados.
El segundo elemento es el presupuesto individual, el cual es entregado directamente a los ciudadanos para que tengan control sobre el dinero gastado en sus servicios y sobre quien proveerá los servicios y apoyos definidos en su plan individual. El valor total de un presupuesto se basa en el nivel individual de la necesidad y la cantidad de dinero que el estado puede proporcionar para satisfacer esa necesidad.
El tercero son los servicios de apoyo. Los programas generalmente proporcionan acceso a dos tipos de servicio de apoyo: un servicio de asesoramiento y orientación que ayuda a los consumidores a identificar sus metas, tomar decisiones informadas sobre la mejor manera de satisfacerlas y desarrollar un plan de gastos; y un servicio de gestión financiera que tramita las funciones administrativas, tributarias y de nómina relacionadas con las compras de los consumidores.
El cuidado “auto dirigido” es un método de prestación de servicios que se basa en dar a cada consumidor el control de su presupuesto individual con el cual puede comprar bienes y servicios de su elección para satisfacer sus necesidades, en lugar de los que son elegidos generalmente por el Estado. De esta manera, los usuarios pueden decidir cuánto invertir y en qué proveedores. 
Al transferir el control de los recursos financieros a los consumidores, el modelo debería crear una mayor capacidad de respuesta del sistema público de salud y seguridad social a las preferencias y elecciones de los consumidores. Esto tiene el potencial de crear un patrón de provisión de servicios que está menos centrado en las intervenciones médicas y más orientado a la recuperación, ya que aprovecha la experiencia y experticia de los consumidores en el manejo de sus propias condiciones.
Desde los años 90 se crearon las primeras iniciativas con base en este modelo en 19 estados del país, las cuales estaban dirigidas a brindar a las personas con discapacidades del desarrollo y sus familias un mayor control sobre los servicios que recibían. Entre 1998 el 2004 se crearon nuevos programas bajo el modelo para adultos en situación de discapacidad, adultos mayores y niños con discapacidades del desarrollo en 15 estados debido a los buenos resultados obtenidos. El primer programa que utilizó este modelo para adultos con enfermedades mentales comenzó en Florida en el 2002 y hoy existe también en Iowa, Maryland, Michigan y Oregón. 
De estos últimos programas, hay dos que se encuentran a cargo de organizaciones dirigidas por los mismos consumidores bajo contratos con el Estado o municipio. Uno de estos últimos es el ejemplo del estado de Oregón, en el que ex pacientes de salud mental se convierten en agentes de empoderamiento y le ayudan a los usuarios actuales a identificar sus metas y organizar el apoyo que necesitan. Para entender el procedimiento, a continuación se explica cómo funciona este programa de Oregón. 
Una vez que un usuario ingresa al programa, se realiza primero una reunión inicial con grupos de otros usuarios, y luego se establece una reunión individual para discutir su historia. A continuación se realiza la planificación centrada en la persona, en una reunión de grupo, en la que se discute lo que es importante para el paciente y se habla de cómo es un día bueno y cómo uno malo para él. 
Luego, los pacientes son alentados a invitar a personas que son importantes y de apoyo a una reunión facilitada por el agente de empoderamiento. La planificación centrada en la persona se utiliza durante esta reunión para desarrollar una perspectiva amplia y generar  medidas de acción concretas. Una vez que se completa la reunión de planificación, los pacientes elaboran el plan con el agente de empoderamiento e invierten los recursos y los fondos presupuestarios necesarios para alcanzar la vida de sus sueños. Cada cliente tiene hasta $3000 dólares (al 2008) para gastar en lograr sus objetivos de recuperación y obtener una mayor independencia de una manera rentable. El agente de empoderamiento trabaja con el paciente a través del tiempo para implementar su plan y alentarlo a alcanzar su autodefinición de metas.
Presupuesto participativo en Sevilla, España, 2004
La ciudad de Sevilla, de 700.000 personas, se divide en 21 asambleas, a las que por ejemplo en 2006 asistieron alrededor de 9.000 personas. Las asambleas tienen su propia constitución, conocida como "autor reglamento", que fue redactado por una comisión de delegados elegidos por las asambleas. Cada año el Concejo decide la cantidad a ser asignada por las asambleas, pero al menos el 50% del presupuesto de la ciudad para los distritos locales se encuentra dentro de su control. Las asambleas eligen a los delegados para ejecución de políticas y éstos son responsables ante las asambleas por las cuales fueron elegidos.
Actualmente, los departamentos distritales de obras públicas, deporte, juventud, educación, cultura, medio ambiente, salud y género han optado por unirse. El presupuesto participativo ha llevado a la construcción de una red de carriles para bicicletas por toda la ciudad, así como varias piscinas y campos deportivos. En los barrios más pobres se han emprendido programas de renovación urbana, como la construcción de nuevos drenajes y pavimentos, y se han acordado prioridades  para la reparación de escuelas.
Ventajas
se presentan los resultados específicos de los programas realizados a partir del 2002 para personas con enfermedades mentales, gracias a un estudio elaborado por el Departamento de Salud, la Oficina de Discapacidad y Adulto Mayor y el Fondo de Investigación en Salud y Asuntos Sociales de Estados Unidos.
Se encontró que los individuos que estuvieron en los programas de cuidado “auto dirigido” mostraron aumentos significativos en diferentes dimensiones de satisfacción del consumidor con los servicios recibidos. Igualmente, se realizaron entrevistas con los usuarios del programa, en las que destacaron la importancia del apoyo y la asesoría que recibieron junto con el presupuesto; los beneficios de que la mayoría de los consejeros sean en su mayoría pares y no profesionales; la flexibilidad para cumplir con sus necesidades; la orientación a la recuperación más que a la enfermedad; y las mejores en el servicio de los proveedores gracias a la competencia a la que se ven sometidos por la posibilidad que tienen los usuarios de cambiarlos a su criterio. 
Por otro lado, el estudio encontró que los consumidores en este programa tienen una mayor probabilidad de utilizar su presupuesto en servicios de intervención temprana para apoyar su recuperación que en servicios de crisis, comparado con grupo control de consumidores que no se encuentran en el programa. Adicionalmente, los participantes pasaron una cantidad significativamente mayor de tiempo en sus comunidades que en el hospital o en prisión después de adherirse al programa, y obtuvieron puntajes mayores en su nivel global de funcionamiento. 
En cuanto a los costos, se demostró que en general los beneficiarios son buenos gerentes de su presupuesto individual, gastando en muchos casos menos de la cantidad total asignada. Los programas reportaron pocos casos de fraude y abuso. 
Como recomendaciones para este tipo de programas, los investigadores indican sobre la importancia de considerar cuidadosamente el modelo financiero, teniendo en cuenta de acuerdo con el estado o territorio qué tipo de entidades deberían financiar en conjunto estos presupuestos y qué tipo de servicios debería ofrecer cada una. Por lo tanto, en Colombia se puede construir articuladamente un modelo entre entidades públicas y entidades de economía mixta, sociales, industriales y comerciales del Estado, para lograr así beneficiar a todas en términos de competitividad, rentabilidad y prestación de servicios. 
OECD (2010), "Designing Services for Rural Communities: the Role of Innovation and Co-design and Co-delivery in Improving Outcomes", in Strategies to Improve Rural Service Delivery, OECD Publishing, Paris.
https://www.rri.pdx.edu/files/598/real_choice_Feb2006_eib_eval_report.pdf
https://aspe.hhs.gov/basic-report/contribution-self-direction-improving-quality-mental-health-services#note2
OECD  (2011).
OECD  Territorial  Reviews:  The  Gauteng  City-Región,  South  África  2011. Paris: OECD.  </t>
  </si>
  <si>
    <t>La entidad dispuso los recursos físicos, tecnológicos, humanos y presupuestales  para promover la participación ciudadana de la Entidad, los cuales quedaron descritos en la formulación de la Estrategia 2022.
Así mismo, se gestionó la participación del Departamento Administrativo de la Función Pública – DAFP.</t>
  </si>
  <si>
    <t>Se estableció un  cronograma de ejecución de las actividades identificadas para promover la participación ciudadana</t>
  </si>
  <si>
    <t xml:space="preserve">Se estableció la Estrategia de Participación Ciudadana 2022, en donde se describió que el seguimiento se realizará a través de los instrumentos de planeación asociados en la matriz de participación ciudadana 2022, dado que corresponden a actividades previamente definidas con su correspondiente cronograma de ejecución. 
</t>
  </si>
  <si>
    <t>Con la matriz se garantiza el seguimiento , dado que se tomaran los reportes cuatrimestrales de los diferentes instrumentos articulados al cronograma del Plan Anticorrupción y de Atención al Ciudadano y  MIPG</t>
  </si>
  <si>
    <t>1 video sobre la estrategia de participación ciudadana elaborado y publicado</t>
  </si>
  <si>
    <t>A través del  Plan Anticorrupción y de Atención al Ciudadano 2022 se divulgó el plan de participación por distintos canales. Igualmente se dejó a consideración de los grupos de valor de la Entidad y/o ciudadanía en general.</t>
  </si>
  <si>
    <t>La socialización y divulgación a través del PAAC ha permitido la participación y las transparencia de las actividades previstas en la vigencia 2022</t>
  </si>
  <si>
    <t>Evidencias de divulgación preliminar del Plan de participación:
Link: https://www.secretariajuridica.gov.co/conozca-el-plan-anticorrupcion-y-de-atencion-al-ciudadano-paac-2022-version-preliminar</t>
  </si>
  <si>
    <t>No se generan actividades adicionales , Esta actividad se ejecutará por cada dependencia responsable identificada en la matriz de participación ciudadana, de acuerdo a las características específicas de la acción de gestión institucional, por lo cual, es difícil determinar desde ahora, la forma en que se medirá el resultado, la magnitud o la programación.</t>
  </si>
  <si>
    <t>Informe de sistematización de RdC 2022
Informe de resultados de participación ciudadana 2022</t>
  </si>
  <si>
    <t>Publicar y divulgar, por parte del  área que ejecutó  la actividad , los resultados y acuerdos desarrollados en el proceso de participación, señalando la fase del ciclo de la gestión y el nivel de incidencia de los grupos de valor.</t>
  </si>
  <si>
    <t xml:space="preserve">Se evidencia el análisis de la encuesta de percepción ciudadana, con fecha de aplicación del 12 de enero al 29 de marzo de 2022. 
Así mismos en la  página web de la entidad, se observa los siguientes seguimientos:
*Primer seguimiento de la estrategia de participación ciudadana con fecha de corte 30 de abril de 2022. 
*Segundo seguimiento de participación ciudadana con fecha de corte 31 de agosto de 2022.
*Informe de PQRS, de los meses de enero, febrero y  marzo de 2022. </t>
  </si>
  <si>
    <t>La participación ciudadana también ha sido un compromisos de todas las áreas de la Entidad, buscando una satisfacción de los bienes y servicios dirigidos a los usuarios y grupos de valor</t>
  </si>
  <si>
    <r>
      <rPr>
        <b/>
        <sz val="11"/>
        <color rgb="FFFF0000"/>
        <rFont val="Arial"/>
        <family val="2"/>
      </rPr>
      <t>Acta del comité institucional de gestión y desempeño mes de julio de 2022.</t>
    </r>
    <r>
      <rPr>
        <sz val="11"/>
        <color theme="1"/>
        <rFont val="Arial"/>
        <family val="2"/>
      </rPr>
      <t xml:space="preserve">
Se realizó una amplia difusión del desarrollo del Dialogo Ciudadano 2022, a través de los canales de comunicación internos y externos de la Entidad.
https://twitter.com/juridicadistri/status/1560017522488918019?s=20&amp;t=UlRsCB6PIezF4kf2O8fRYw
https://twitter.com/juridicadistri/status/1562195462932742145?s=20&amp;t=UlRsCB6PIezF4kf2O8fRYw
https://twitter.com/juridicadistri/status/1562878163293679621?s=20&amp;t=UlRsCB6PIezF4kf2O8fRYw
Ver evidencias del Diálogo Ciudadano: https://drive.google.com/drive/folders/169tIImF9ju6QqJXo_isZLNA3pFUQJ5pV</t>
    </r>
  </si>
  <si>
    <t>cumplimiento de los conceptos y metodologías del proceso de Rendición de Cuentas de la Veeduría Distrital, el Protocolo de Rendición de Cuentas de las Entidades del Distrito formulado por la Secretaría General, el Manual Único de Rendición de Cuentas – MURC del DAFP</t>
  </si>
  <si>
    <t>Estrategia de Rendición de Cuentas 2022
https://secretariajuridica.gov.co/transparencia/4_planeacion_presupuesto_e_informes?field_4_planeacion_presupuesto_e_target_id=145&amp;field_fecha_de_emision_document_value=9</t>
  </si>
  <si>
    <t>Para la construcción de la Estrategia de Rendición de Cuentas 2022 de la Secretaría Jurídica Distrital, se tuvo en cuenta las sugerencias y recomendaciones dadas por la Oficina de Control Interno, como elemento básico de identificación de las fortalezas y debilidades del proceso.</t>
  </si>
  <si>
    <t xml:space="preserve">Guías para la implementación de la Ley de Transparencia (http://www.secretariatransparencia.gov.co/Paginas/guia-implementacion-ley-transparencia.aspx) 
Lineamientos Rendición de Cuentas Garantía de Derechos (https://www.procuraduria.gov.co/portal/media/file/LINEAMIENTO.pdf)
</t>
  </si>
  <si>
    <t>Manual Único de Rendición de Cuentas (http://www.funcionpublica.gov.co/eva/es/biblioteca-virtual/rendicion-de-cuentas/manual-unico-de-rendicion-de-cuentas)</t>
  </si>
  <si>
    <t>En el tercer trimestre de 2022, se gestionó la participación de la Veeduría Distrital, en el ejercicio de Diálogo Ciudadano 2022 de la Secretaría Jurídica Distrital, como espacio principal de la estrategia de rendición de cuentas.</t>
  </si>
  <si>
    <t xml:space="preserve">Memorando 2-2022-14750 Invitación al Diálogo Ciudadano 2022 -destinatario Veeduría Distrital. </t>
  </si>
  <si>
    <t>Una (1) Audiencia Pública de la Admón.. Distrital.</t>
  </si>
  <si>
    <t>Se evidencia el  Informe de la participación del sector jurídico en la Rendición de Cuenta de la Administración Distrital, realizada en el 1 de marzo de 2022. En el informe se indican "que se aportó información relacionada con los avances y logros alcanzados por el sector Gestión Jurídica, en la vigencia 2021, frente al Plan de Desarrollo Distrital 2020-2024.</t>
  </si>
  <si>
    <t>El equipo de trabajo que lidera el proceso de planeación, está conformado por servidores y colaboradores de la Oficina Asesora de Planeación, lo cual puede ser verificado en el informe de sistematización del Diálogo Ciudadano 2022
Por otra parte, se ha participado en tres jornadas de capacitación sobre rendición de cuentas y diálogos ciudadanos, las cuales fueron lideradas por la Veeduría Distrital, .
Igualmente, se participó en dos sesiones masivas sobre Rendición de Cuentas, liderada por el Departamento Administrativo de la Función Pública, en donde se abordaron temas del Manual Único de RC y lenguaje claro, para ser acogidos por las Entidades.</t>
  </si>
  <si>
    <t>Con la conformación del equipo líder, se logra articular de manera más efectiva, los espacios de interacción y de rendición de cuentas de cara a los usuarios y grupos de valor.
La participación en las jornadas de sensibilización ha permitido incorporar los enfoques y metodologías establecidas por los entes distritales y nacionales para operatividad la Estrategia de Rendición de Cuentas diseñada por la Secretaría Jurídica Distrital</t>
  </si>
  <si>
    <t xml:space="preserve">No se aportaron evidencias que den cuenta de la capacitación </t>
  </si>
  <si>
    <t>Manual Único de Rendición de Cuentas (http://www.funcionpublica.gov.co/eva/es/biblioteca-virtual/rendicion-de-cuentas/manual-unico-de-rendicion-de-cuentas)
Lineamientos Rendición de Cuentas Garantía de Derechos (https://www.procuraduria.gov.co/portal/media/file/LINEAMIENTO.pdf)</t>
  </si>
  <si>
    <t>*Estrategia de rendición de cuentas
*PAAC</t>
  </si>
  <si>
    <t>*Informe de sistematización 
*Formularios de consulta abierta a los grupos de interés (Redes sociales, intranet)</t>
  </si>
  <si>
    <t>La convocatoria al espacio principal de rendición de cuentas 2022 (Diálogo Ciudadano) se realizará en el tercer trimestre. Se tendrán en cuenta las personas que participaron en la etapa de diagnóstico para la definición de temas, el cual se puso a disposición de usuarios y ciudadanía en general en los meses de junio y julio de 2022.
Así mismo, se hará extensiva la participación a los grupos de interés con los que interactúan las dependencias misionales de la SJD.</t>
  </si>
  <si>
    <t xml:space="preserve">A través de un formulario de consulta ciudadana, se indagó a los grupos de valor y partes interesadas de la Entidad, las temáticas a ser abordadas en el evento del Diálogo Ciudadano. Ver evidencia:
https://secretariajuridica.gov.co/participa
Las personas que participaron en la definición de temáticas, fueron convocadas al espacio principal de rendición de cuentas de la Entidad.
Se socializó la metodología para el desarrollo del Diálogo Ciudadano ante el Comité de Gestión y Desempeño de la Entidad.
</t>
  </si>
  <si>
    <t>Con estas actividades se le dio cumplimiento a la fase de diagnóstico participativo correspondiente al Ciclo de la Gestión Pública.
Así mismo, las actividades adelantadas fortalecen la comunicación y la incidencia ciudadana, permitiéndoles desde ya colaborar en la definición de temáticas y aporte de ideas para el desarrollo de eventos de RdC, generando mayor acercamiento e involucrándolos en los asuntos públicos que se lideran desde la Entidad.</t>
  </si>
  <si>
    <t>El plan de participación de la actual vigencia, involucra la participación de los grupos de valor identificados, en las distintas fases de la gestión pública. Esto se puede corroborar en la matriz de participación ciudadana 2022, publicada en la página web.
Cabe aclarar, que a dicho plan se le ha realizado dos seguimientos cuatrimestrales, para garantizar el cumplimiento de las actividades allí contempladas.</t>
  </si>
  <si>
    <t>*Presupuesto de la OAP (Contratos)</t>
  </si>
  <si>
    <r>
      <t xml:space="preserve">El informe contiene la gestión adelantada por todas las áreas de la Entidad y muestra los resultados a la ciudadanía y partes interesadas, en cumplimiento de los compromisos del </t>
    </r>
    <r>
      <rPr>
        <b/>
        <sz val="11"/>
        <color theme="1"/>
        <rFont val="Arial"/>
        <family val="2"/>
      </rPr>
      <t>Plan de desarrollo Distrital "Un Nuevo contrato social y ambiental para el siglo XXI. "</t>
    </r>
  </si>
  <si>
    <t>Con estas actividades se le dio cumplimiento a la fase de diagnóstico participativo correspondiente al Ciclo de la Gestión Pública.
Así mismo, las actividades adelantadas fortalecen la comunicación y la incidencia ciudadana, permitiéndoles  colaborar en la definición de temáticas y aporte de ideas para el desarrollo de eventos de RdC, generando mayor acercamiento e involucrándolos en los asuntos públicos que se lideran desde la Entidad.</t>
  </si>
  <si>
    <t xml:space="preserve">Se consolidó y divulgó en Informe de gestión y Resultados del segundo  de la vigencia 2022. </t>
  </si>
  <si>
    <t>Guías para la implementación de la Ley de Transparencia (http://www.secretariatransparencia.gov.co/Paginas/guia-implementacion-ley-transparencia.aspx) 
Lineamientos Rendición de Cuentas Garantía de Derechos (https://www.procuraduria.gov.co/portal/media/file/LINEAMIENTO.pdf)</t>
  </si>
  <si>
    <t>Diálogo Ciudadano 2022. Brindar información sobre actos administrativos que surjan con el enfoque de víctimas.</t>
  </si>
  <si>
    <r>
      <t xml:space="preserve">El informe contiene el seguimiento al avance físico y presupuestal  de los proyectos de inversión a cargo del la Entidad y muestra los resultados a la ciudadanía y partes interesadas, en cumplimiento de los compromisos del </t>
    </r>
    <r>
      <rPr>
        <b/>
        <sz val="11"/>
        <color theme="1"/>
        <rFont val="Arial"/>
        <family val="2"/>
      </rPr>
      <t>Plan de desarrollo Distrital "Un Nuevo contrato social y ambiental para el siglo XXI. "</t>
    </r>
  </si>
  <si>
    <t xml:space="preserve">Generar informes periódicos del avance de los Planes de Mejoramiento originados de distintas fuentes de gestión institucional (Entre ellas revisión por la dirección)
Realizar la evaluación del informe del espacio principal de rendición de cuentas </t>
  </si>
  <si>
    <t>Se evidencia en la página web  de la entidad,  la publicación de los informes ejecutivos de planes de mejoramientos SMART,  de fecha febrero, marzo, abril,  mayo, junio, julio, agosto y septiembre . Así se observa  mismo el informe de sistematización Diálogo Ciudadano 2022.
Los informes se encuentran publicados en el enlace: 
https://secretariajuridica.gov.co/transparencia/4_planeacion_presupuesto_e_informes?field_4_planeacion_presupuesto_e_target_id=111&amp;field_fecha_de_emision_document_value=9
El informe de sistematización del dialogo ciudadano se encuentra publicado en el enlace
https://secretariajuridica.gov.co/transparencia/4_planeacion_presupuesto_e_informes?field_4_planeacion_presupuesto_e_target_id=109&amp;field_fecha_de_emision_document_value=9</t>
  </si>
  <si>
    <t>*Formulación y seguimiento a compromisos en Colibrí.</t>
  </si>
  <si>
    <t>Con la elaboración del informe, se permite el análisis de resultados de la jornada para el mejoramiento continuo del proceso de rendición de cuentas. Así mismo, sirve como evidencia en el cumplimiento de los lineamientos frente a la materia.</t>
  </si>
  <si>
    <t xml:space="preserve">Manual Único de Rendición de Cuentas (http://www.funcionpublica.gov.co/eva/es/biblioteca-virtual/rendicion-de-cuentas/manual-unico-de-rendicion-de-cuentas)
</t>
  </si>
  <si>
    <t>Angie Jara
Luz Estrella Moreno</t>
  </si>
  <si>
    <t>*Encuesta de dialogo ciudadano 2020, 2021</t>
  </si>
  <si>
    <t xml:space="preserve">Se socializó la metodología para el desarrollo del Diálogo Ciudadano ante el Comité de Gestión y Desempeño de la Entidad, en el cual se definió que se llevara a cabo de manera presencial y se abordaran las temáticas priorizadas por los grupos de valor y partes interesadas a través de la consulta ciudadana.
Ver evidencia:
https://secretariajuridica.gov.co/participa
</t>
  </si>
  <si>
    <t xml:space="preserve">
Las actividades adelantadas permitieron la estructuración de la metodología del Diálogo Ciudadano y se generó articulación con las demás dependencias de la Entidad para su desarrollo.
Con los usuarios y grupos de valor, se logró fortalecer la comunicación y su incidencia, permitiéndoles colaborar en la definición de temáticas y aporte de ideas para el desarrollo de eventos de RdC, generando mayor acercamiento e involucrándolos en los asuntos públicos que se lideran desde la Entidad.</t>
  </si>
  <si>
    <t>Con esta amplia convocatoria, se logró la participación de 152 personas en el Diálogo Ciudadano, como espacio principal de la estrategia de rendición de cuentas de la vigencia. Con estos asistentes, se generó un diálogo de doble vía en seis salas, de acuerdo con la priorización de temas en la consulta ciudadana.
Adionalmente, con corte a 31 de agosto de 2022, la Entidad ha adelantado alrededor de 53 espacios de interacción (Diálogos focalizados) con nuestros grupos de valor, en los escenarios denominados diálogos focalizados. 
Con lo anterior, se infiere que se han desarrollado ejercicios de rendición de cuentas de manera permanente en la SJD.</t>
  </si>
  <si>
    <t>*Diálogos focalizados
*Comité de Gestión y Desempeño</t>
  </si>
  <si>
    <t>En el segundo trimestre de 2022 se difundió en canales internos y externos de comunicación, un video de participación ciudadana, en el cual se explica a usuarios y partes interesadas a acceder a las distintos mecanismos de participación de la SJD en las distintas fases de la gestión pública. Dentro del instrumento socializado, se incluyen actividades del Diálogo Ciudadano 2022 y su cronograma de ejecución para la incidencia ciudadana.</t>
  </si>
  <si>
    <t xml:space="preserve">*Diálogos focalizados
*Registro en Colibrí de compromisos. </t>
  </si>
  <si>
    <t>Dar respuesta oportuna a las inquietudes de los usuarios y cumplir dentro del plazo definido los compromisos asumidos en espacio de interacción, permiten la mejora de la gestión institucional, elevan la legitimidad, la confianza y la credibilidad de las instituciones públicas.</t>
  </si>
  <si>
    <t>N/A para el periodo dado que a la fecha no se han recibido observaciones de órganos de control frente a rendición de cuentas</t>
  </si>
  <si>
    <t xml:space="preserve">Avance: Durante el primer trimestre se solicito a las áreas misionales la información actualizada respecto de los bienes y servicios a cargo a través de la actualización de la matriz de caracterización de bienes y servicios. Una vez revisada y actualizada la información por cada producto y/o servicio se realizará la actualización del Portafolio. </t>
  </si>
  <si>
    <t xml:space="preserve">Se realizó actualización de la matriz de bienes y servicios que contiene las características de cada uno de los productos/servicios. </t>
  </si>
  <si>
    <t>Revisar si los productos identificados corresponden a trámites (verificar cumplimiento de las siguientes características): inician por la solicitud del usuario, tienen soporte normativo, el solicitante ejerce un derecho o cumple con una obligación y son oponibles o demandables por el usuario.</t>
  </si>
  <si>
    <t xml:space="preserve">Se realizó un análisis de los productos y servicios de la Entidad con el fin de identificar posibles trámites, Opas y/o consultas de información. Así mismo, se revisaron los trámites actualmente inscritos en el SUIT , definiendo que cuentas con los atributos para ser catalogados como trámites de las Secretaría Jurídica Distrital. </t>
  </si>
  <si>
    <t xml:space="preserve">El análisis realizado permitió realizar seguimiento de los servicios prestados de cara a la ciudadanía con el fin de actualizar las herramientas y brindar información clara y precisa. </t>
  </si>
  <si>
    <t>Ciudadanía en general y grupos de valor.</t>
  </si>
  <si>
    <t>Se logró realizar un análisis de los productos y servicios prestados por la Entidad con el fin de identificar posibles  Opas. De acuerdo con los atributos de los trámites definidos por el DAFP la Secretaría Jurídica Distrital no cuenta con OPAS.</t>
  </si>
  <si>
    <t>*SUIT
*Documento en word de Análisis IVC</t>
  </si>
  <si>
    <t xml:space="preserve">Se esta realizando el análisis de la información. </t>
  </si>
  <si>
    <t>Se realizó revisión normativa  de los trámites registrados en el SUIT,  los cuales a la fecha siguen vigentes y se prestan a la ciudadanía en el Distrito Capital.</t>
  </si>
  <si>
    <t xml:space="preserve">Con el ejercicio de revisión y análisis realizado se garantiza a la ciudadanía  información clara y precisa sobre los trámites que se realizan por parte de la SJD. </t>
  </si>
  <si>
    <t>Los 8 trámites a cargo de la Entidad se encuentran registrados en el Sistema Único de identificación de trámites - SUIT.</t>
  </si>
  <si>
    <t>Con la actualización de la información en el Sistema Único de identificación de trámites - SUIT se garantiza a la ciudadanía en general el acceso a la información y requisitos para acceder a cada uno de los trámites.</t>
  </si>
  <si>
    <t>Se aporta como evidencia, un pantallazo de la actualización en el SUIT de los puntos de atención y la visualización del formato integrado de los trámites, Certificación lucro Certificación de Inspección, vigilancia y Control de Entidades sin ánimo de lucro, Registro e inscripción de comités de desarrollo públicos desarrollo y control social de los servicios públicos domiciliarios, Estudio y legalización a las solicitudes de posesión de cabildos indígenas, Certificación ESALCertificación certificado(s) Histórico de las Entidades sin Ánimo de lucro - ESAL, Certificación certificación(es) Especial ESAL Especial de las Entidades sin Ánimo de lucro - ESAL, Acreditación de las asociaciones sin ánimo de lucro y/o sociedades protectoras de animales de animales, Reconocimiento consumidores Reconocimiento registro(s) de ligas y asociaciones de consumidores, Certificado de Certificado de Existencia y Representación Legal de las Ligas y Asociaciones de Consumidores, Servicios Consumidores, así como de los Comités de Desarrollo y Control Social de los Servicios Públicos  Domiciliarios.</t>
  </si>
  <si>
    <t>Yudy Zuleima Rodríguez</t>
  </si>
  <si>
    <t>*Soporte de análisis 
*Matriz elaborada por IVC</t>
  </si>
  <si>
    <t>Analizar los trámites con mayor frecuencia de solicitud o volúmenes de atención</t>
  </si>
  <si>
    <t xml:space="preserve">De acuerdo con la misionalidad de la Secretaría Jurídica Distrital y teniendo en cuenta las funciones de la Dirección de IVC, se identificó que el trámite con mayor demanda por parte del ciudadanía es el Certificado de Inspección, Vigilancia y Control, generándolos  de manera eficiente la ciudadanía puede constatar y certificar el cumplimiento de las disposiciones jurídicas, financieras y contables de las Entidades Sin Ánimo de Lucro  </t>
  </si>
  <si>
    <t>Con corte al primer trimestre 2022 el trámite con mayor tiempo de respuesta pero sin exceder el término legal es el estudio y legalización a las solicitudes de posesión de cabildos indígenas, en razón a que es un trámite con la intervención de: el Despacho de la Secretaria Jurídica Distrital, la Dirección de Doctrina y Asuntos Normativos y la Dirección de Inspección, Vigilancia y Control.
Tiempo de gestión estimado de 15 días hábiles.</t>
  </si>
  <si>
    <t xml:space="preserve">Mediante el estudio y la legalización de la posesión de autoridades indígenas, se reconoce el proceso democrático de elección de sus autoridades indígenas generando el acta de posesión y realizando el control de legalidad para que posteriormente la Administración Distrital en cabeza de la señora Alcaldesa avale dicho reconocimiento </t>
  </si>
  <si>
    <t>Ciudadanía (Cabildos indígenas)</t>
  </si>
  <si>
    <t>Durante el segundo trimestre 2022 el trámite con mayor tiempo de respuesta pero sin exceder el término legal fue el certificado de inspección vigilancia y control. 
Tiempo de gestión estimado de 12,20 días hábiles.</t>
  </si>
  <si>
    <t>Durante el  tercer trimestre 2022 el trámite con mayor tiempo de respuesta fue el certificado de inspección vigilancia y control.  Tiempo de gestión estimado de 22  días hábiles.</t>
  </si>
  <si>
    <t xml:space="preserve">Yudy Zuleima Rodríguez
Margarita </t>
  </si>
  <si>
    <t xml:space="preserve">Atención personalizadas a los ciudadanos y las ESAL que lo requieren
Por medio de la atención personalizada permite aportar la documentación jurídica y financiera de manera completa y apropiada en cumplimiento a los requisitos legales. </t>
  </si>
  <si>
    <t>Documento con análisis</t>
  </si>
  <si>
    <t xml:space="preserve">NO APLICA
Una vez revisados los trámites relacionados con los indicadores de Doing Business se determina que los trámites expedidos por la Secretaría Jurídica Distrital no están asociados directamente con la evaluación de 
los trámites relacionados con cuatro indicadores concretos: i) apertura 
de una empresa, ii) obtención de permisos de construcción, iii) registro de 
propiedades y iv) pago de impuestos.  </t>
  </si>
  <si>
    <t xml:space="preserve">Yudy Zuleima Rodríguez </t>
  </si>
  <si>
    <t xml:space="preserve">Yudy Zuleima Rodríguez - Angie Jara </t>
  </si>
  <si>
    <t xml:space="preserve">De acuerdo con el análisis de la encuesta del primer trimestre para la pregunta No. 8,   con un porcentaje del 58.3% la ciudadanía  consideró ningún trámite complejo
o de difícil acceso, seguido por la expedición de la Certificación de Inspección, Vigilancia y
Control a las ESAL con un 16.4%, orientación a la ciudadanía y miembros de las entidades
sin ánimo de lucro con un 9.4%, actos administrativos emitidos en el marco del proceso
administrativo sancionatorio ESAL con un 8.3%, seguido del certificado de existencia y
representación legal de las ligas de consumidores con un 2.9% y certificado histórico ESAL
y certificación especial a las ESAL con un 1.3% respectivamente.  </t>
  </si>
  <si>
    <t>Análisis de la encuesta de percepción ciudadana primer trimestre 2022</t>
  </si>
  <si>
    <t xml:space="preserve">Durante el periodo, no se llevaron a cabo las encuestas de medición, debido a que el numero de atenciones se duplico pasando de 598 atenciones a 1259.
Además en el punto de atención del Supercade CAD disminuyo el personal pasando de dos personas a una persona, este cambio obedeció al incremento significativo de documentos allegados por las ESAL, en el marco de la Circular 016 de 2022, expedida por la Secretaria Jurídica Distrital,   Por lo que se le dio prioridad a la atención a los ciudadanos y no a la aplicación de la encuesta la cual toma aproximadamente 10 minutos por cada usuario </t>
  </si>
  <si>
    <t>Se esta aplicando el instrumento con el fin de medir la percepción de la ciudadanía</t>
  </si>
  <si>
    <t>Ciudadanía y Entidades Sin Ánimo de Lucro</t>
  </si>
  <si>
    <t>*Plan anticorrupción y atención al ciudadano, componente racionalización de trámites. formulada 
*Ejecutada en el SUIT</t>
  </si>
  <si>
    <t xml:space="preserve">Fue formulada la estrategia de racionalización de trámites para la vigencia 2022, en el Sistema Único de identificación de trámites - SUIT. </t>
  </si>
  <si>
    <t>La SJD presento su estrategia de racionalización para la vigencia 2022, la cual impacta de manera importante a la ciudadanía dado que las mejoras a implementar están enfocadas en facilitar a la ciudadanía el acceso a la información y requisitos de los trámites a cargo. Así mismo, la estrategia de racionalización fue registrada en el Sistema dando cumplimiento a los lineamientos establecidos en el Plan Anticorrupción y atención al ciudadano componente de racionalización.</t>
  </si>
  <si>
    <t>Ciudadanía en general.</t>
  </si>
  <si>
    <t>Se evidencia, en documento PDF, en el SUIT, el consolidado de la estrategia de racionalización de trámites para la vigencia 2022, en donde la Secretaría Jurídica Distrital, presenta sus 8 trámites, con fecha final del racionalización 30 de noviembre de 2022.</t>
  </si>
  <si>
    <t xml:space="preserve">Fue registrada la estrategia de racionalización de trámites para la vigencia 2022, en el Sistema Único de identificación de trámites - SUIT. </t>
  </si>
  <si>
    <t>No aplica: No hubo necesidad de actualizar normas, no hubo necesidad de expedir actos administrativos 
Se abrió un SUPERCADE</t>
  </si>
  <si>
    <t>Ciudadanía en general y partes interesadas,</t>
  </si>
  <si>
    <t xml:space="preserve">Se realizó revisión de la normatividad aplicable a cada uno de los trámites a cargo de la Entidad. No se requiere ajustar actos administrativos vigentes. Por lo tanto no se requiere poner a consulta de la ciudadanía. Así mismo, mantener actualizado el marco normativo que soporta los trámites a cargo de la Secretaría Jurídica Distrital.  </t>
  </si>
  <si>
    <t xml:space="preserve">El responsable de la actividad indica que "Se realizó revisión de la normatividad aplicable a cada uno de los trámites a cargo de la Entidad. No se requiere ajustar actos administrativos vigentes. Por lo tanto no se requiere poner a consulta de la ciudadanía. Así mismo, mantener actualizado el marco normativo que soporta los trámites a cargo de la Secretaría Jurídica Distrital. </t>
  </si>
  <si>
    <t>Se realizó revisión de la normatividad aplicable a cada uno de los trámites a cargo de la Entidad. No se requiere ajustar actos administrativos vigentes. Por lo tanto no se requiere poner a consulta de la ciudadanía</t>
  </si>
  <si>
    <t>Implementar mejoras en los procesos que soportan la entrega de productos y/o servicios, teniendo en cuenta los recursos con los que cuenta la entidad y los resultados de la consulta ciudadana, los  asociados a los trámites y otros procedimientos administrativos</t>
  </si>
  <si>
    <t>Programar reunión entre
IVC - TIC- OAP</t>
  </si>
  <si>
    <t>No se tiene contemplado abrir otros puntos de atención, los actuales en las SuperCADE américas y en SuperCAD de la 30  y cumplen con la cobertura y accesibilidad actual</t>
  </si>
  <si>
    <t xml:space="preserve">Manual de Gobierno en línea
Marco de Referencia de Arquitectura Empresarial de Min TIC
http://www.mintic.gov.co/arquitecturati/630/w3-propertyvalue-8114.html
</t>
  </si>
  <si>
    <t xml:space="preserve">Se remitió memorando interno especificando las necesidades del chat de LegalBog para la mejora de accesibilidad a los trámites de servicios </t>
  </si>
  <si>
    <t>Acta 001 del 8 junio del 2022 con TIC, Correo electrónico del 28 junio  a OAP con la propuesta</t>
  </si>
  <si>
    <t>Se realizaron reuniones virtuales con la oficina TIC, con el fin de revisar la información que reposa en el Chat de la SJD y se actualizó la información en un lenguaje claro de cara a la ciudadanía.</t>
  </si>
  <si>
    <t>Actualización de la información que se presta a la ciudadanía.</t>
  </si>
  <si>
    <t>Brindar una herramienta y mantener información de la SID precisa para el fácil acceso de la ciudadanía.</t>
  </si>
  <si>
    <t>Identificación y priorización de los trámites (Revisar cual o cuales se pueden comenzar a trabajar en línea)</t>
  </si>
  <si>
    <t>Marco de Referencia de Arquitectura Empresarial de Min TIC
http://www.mintic.gov.co/arquitecturati/630/w3-propertyvalue-8114.html</t>
  </si>
  <si>
    <t xml:space="preserve">Con el seguimiento a los trámites , se logra identificar los trámites con mayor demanda en cada periodo, lo que se constituye como un insumo para la toma de decisiones y la mejora del servicio. </t>
  </si>
  <si>
    <t xml:space="preserve">Gestión administrativa eficiente y seguimiento continuo a los servicios de cara a la ciudadanía. </t>
  </si>
  <si>
    <t xml:space="preserve">Durante el primer semestre se realizó la reubicación del Punto de atención al ciudadano Manitas, el cual fue reemplazado por el punto de atención ubicado en el supercade Américas. Lo anterior se definió teniendo en cuenta que para la ciudadanía es más fácil acceder a los servicios que presta la Entidad en el Supercade Américas,  ubicado en la localidad de Kennedy donde se encuentran domiciliadas una parte importante de las Entidades sin animo de lucro -  ESAL. 
Así mismo, la entidad cuenta con una encuesta que se aplica a los ciudadano que utilizan los servicios en los puntos de atención presencial,  la cual se constituye en una herramienta importante para identificar la percepción de la ciudadanía frente a los servicios  ofertados. </t>
  </si>
  <si>
    <t xml:space="preserve">Con los mecanismos implementados se logra identificar la calidad del servicio prestado a la ciudadanía y permite tomar decisiones que impactan directamente a la ciudadanía frente a los beneficios en termino de reducción de costos de desplazamiento, tiempos de espera, interacciones con la entidad. </t>
  </si>
  <si>
    <t xml:space="preserve">1. Reporte SUIT con corte a septiembre de 2022 donde se evidencia la actualización del punto de atención Supercade Américas. Apaetir de la vigencia 2022.
2. Resultado encuesta aplicada por la DDIVC a la ciudadanía.  </t>
  </si>
  <si>
    <t xml:space="preserve">*Orientaciones IVC, Disciplinario.
*Rendición de cuentas </t>
  </si>
  <si>
    <t xml:space="preserve">*Publicación del informe de gestión y resultados. 
*Publicación de informes de rendición de cuentas anteriores. </t>
  </si>
  <si>
    <t>Solicitud a través de web SIGA, Correo electrónico</t>
  </si>
  <si>
    <t xml:space="preserve">La entidad construye a su interior el Plan Anticorrupción y de Atención al Ciudadano de manera participativa, es decir, teniendo en cuenta las observaciones y recomendaciones de sus funcionarios </t>
  </si>
  <si>
    <t>Se publicó en la página web de la SJD, el segundo seguimiento cuatrimestral del Plan Anticorrupción y Atención al Ciudadano, con fecha de corte 31 de agosto de 2022, con sus respectivos anexos: Anexo 1: Seguimiento estrategias de racionalización de trámites, Anexo 2: Matriz de seguimiento y el anexo 3: Segundo seguimiento Matriz de Riesgos de Corrupción 2022.</t>
  </si>
  <si>
    <t xml:space="preserve">Se presenta en el grupo gestor del mes de Julio, la importancia del ejercicio de la función pública por parte de los servidores.  </t>
  </si>
  <si>
    <t xml:space="preserve">Lograr conciencia y responsabilidad ciudadana en el ejercicio de la función publica por parte de los servidores. </t>
  </si>
  <si>
    <t>La Procuraduría General de la Nación Efectuó sensibilización sobre la ley de transparencia y del derecho acceso a información pública.</t>
  </si>
  <si>
    <t xml:space="preserve">que los servidores y colaboradores de la entidad conozcan sobre la responsabilidad de divulgación de información de cara a la ciudadanía de conformidad con los requisitos de la ley de transparencia y Resolución 1519 de 2020 del Min TIC </t>
  </si>
  <si>
    <t xml:space="preserve">Se evidencia documento en Word con pantallazos de presentación de las capacitaciones:
-Capacitación realizada en fecha 23 de junio de 2022, realizada por la Procuraduría General de la Nación, Transparencia y acceso a la información pública.
</t>
  </si>
  <si>
    <t xml:space="preserve">Se reporta el ITA de la SJD en el cual se evalúa el cumplimiento de la Ley 1712 del 2014 y la Resolución 1519 del 2020. </t>
  </si>
  <si>
    <t xml:space="preserve">Se reporta el ITA de la SJD en el cuál se evalúa el cumplimiento de la Ley 1712 del 2014 y la Resolución 1519 del 2020. </t>
  </si>
  <si>
    <t>Se publican las bases de datos en www.datos.gov.co</t>
  </si>
  <si>
    <t>Se evidencia en la página web de la entidad, en  link de transparencia, en el númera 7 -Datos abiertos. Así mismo se evidencia la publicación de los datos abiertos de la entidad, en https://datosabiertos.bogota.gov.co/organization/secretaria-juridica-distrital</t>
  </si>
  <si>
    <t>100 *Tablero de indicadores 
*Autodiagnóstico
*Seguimiento del PAAC
*Seguimiento Control Interno</t>
  </si>
  <si>
    <t xml:space="preserve">Dentro de las mediciones que lleva a cabo la entidad se tiene en cuenta si su gestión ayudó a resolver los problemas y necesidades de sus usuarios </t>
  </si>
  <si>
    <t>*Registro de retroalimentación a las áreas. 
*Registro de alertas. 
*Índice de transparencia de Bogotá</t>
  </si>
  <si>
    <t>*Encuesta de Transparencia y acceso a la información en su sitio Web oficial</t>
  </si>
  <si>
    <t>Aplicar la Encuesta de Transparencia y acceso a la información en su sitio Web oficial</t>
  </si>
  <si>
    <t xml:space="preserve">Se elaboró la ficha técnica, se elaboró el formulario y se creo los formularios a través de la página web, la pieza comunicacional y se solicitó la divulgación a través de la estrategia de Sinergia distrital  </t>
  </si>
  <si>
    <t>Corporativa
Luis Alejandro Ávila</t>
  </si>
  <si>
    <t>Trazabilidad de la información página web</t>
  </si>
  <si>
    <t>*Programa de gestión documental, PINAR (SMART)</t>
  </si>
  <si>
    <t>La organización ha dispuesto sus canales de comunicación de acuerdo a las necesidades de los ciudadanos que son usuarios de sus bienes y servicios, en particular para aquellos que son víctimas de la violencia, personas con discapacidad o personas pertenecientes a comunidades indígenas que no hablan español</t>
  </si>
  <si>
    <t>*Página web con otros idiomas e incluyente</t>
  </si>
  <si>
    <t>2 Documentos</t>
  </si>
  <si>
    <t>*Registros fotográfico de infraestructura
(Pictogramas, rampas, braile)</t>
  </si>
  <si>
    <t>100 *Encuesta de Transparencia y acceso a la información en su sitio Web oficial</t>
  </si>
  <si>
    <t>80 *Encuesta de Transparencia y acceso a la información en su sitio Web oficial</t>
  </si>
  <si>
    <t xml:space="preserve">Los funcionarios tienen conocimiento sobre las instancias con las que cuentan los ciudadanos para recurrir en caso de no recibir respuesta ante una solicitud de información </t>
  </si>
  <si>
    <t xml:space="preserve"> *Encuesta de Transparencia y acceso a la información en su sitio Web oficial
*Reuniones para la identificación de las salidas no conformes a través de las SDQS (SISTEMA DISTRITAL DE QUEJAS Y SOLUCIONES)</t>
  </si>
  <si>
    <r>
      <t xml:space="preserve">Se remitió solicitud de concepto a la Dirección Distrital de Archivo de Bogotá sobre aplicación de disposición final de la TRD convalidada dadas las novedades encontradas en las mismas y el proceso de actualización que se adelanta y se recibe respuesta respecto a que </t>
    </r>
    <r>
      <rPr>
        <i/>
        <sz val="11"/>
        <rFont val="Arial"/>
        <family val="2"/>
      </rPr>
      <t>"(...) la entidad deberá elaborar un análisis integral a la TRD convalidada y
considerar, antes de su aplicación, la necesidad de incluir ajustes importantes relacionados con
identificación de series que no se incluyeron en la tabla, tiempos de retención, disposición final
u otros que orienten a una posible actualización y convalidación de la TRD por parte del
Consejo Distrital de Archivos de Bogotá D.C."</t>
    </r>
  </si>
  <si>
    <t>Se aporta como evidencia  que soportan la ejecución de la actividad, los siguientes documentos:
-Anexo respuesta a las inquietudes planteadas por la Secretaría Jurídica Distrital respecto de la lista de verificación con la que se devolvió la actualización a la TRD- radicado No.  2-2022-5581 de fecha 25 de febrero  de 2022.
-Memorando electrónico 2-2022-3988 de fecha 18 de marzo de 2022, asunto: Solicitud mesa de trabajo para aclarar las observaciones remitidas a la TRD con el fin radicado 1-2022-2396.
Memorando electrónico 2-2022-11470 de fecha 8 de abril de 2022, asunto: Respuesta radicado No. 2-2022-3988 de la Secretaría Jurídica Distrital sobre la devolución con lista de verificación de la actualización de 1 Tabla de Retención Documental.
-Correo de fecha 10 de junio de 2022, por el área de Gestión Documental de la Secretaría Jurídica Distrital a funcionarios de la Alcaldía de Bogotá, con asunto: Mesa Directiva Secretaría Jurídica - socialización de avances en tema de gestión documental de la entidad.
-Documento ANX-2022-1987, que contiene requisitos técnicos, observaciones y ajustes respecto de las TRD.
TRD en formato excel del Despacho, planeación, Control Interno, TIC, Asuntos Disciplinarios, Subsecretaría, Política e informática, Defensa, Doctrina, IVC y Corporativa.
-Documentos memoria Descriptiva V2 Tabla de Retención Documental.
-Documento en Excel CCD 2022.</t>
  </si>
  <si>
    <t xml:space="preserve">Se anexa como evidencia que soportan la ejecución de la actividad los siguientes documentos:
*Memorando electrónico 3-2022-2983 de fecha 28 de abril de 2022, asunto: Plan Operativo de Transferencias Documentales Primarias Vigencia 2022.
*Documento en Excel - Plan Operativo de Transferencias Documentales Primarias-Vigencia 2022.
*Acta de Transferencia Documental No.1 de fecha 22 de junio de 2022, realizada entre el Proceso de Gestión Documental y  la Oficina Asesora de Planeación.
*Acta de Transferencia Documental No.2 de fecha 1 de julio de 2022, realizada entre el Proceso de Gestión Documental y  la Oficina de Control Interno.
*Acta de Transferencia Documental No.3 de fecha 25 de julio de 2022, realizada entre el Proceso de Gestión Documental y  el Despacho.
*Acta de Transferencia Documental No. 4 de fecha 21 de septiembre de 2022, realizada entre el Proceso de Gestión Documental y la Oficina de Tecnologías de la Información.
*Acta de Transferencia Documental No. 5 de fecha 14 de octubre de 2022, realizada entre el l Proceso de Gestión Documental y  la Dirección Distrital de Defensa Judicial.
</t>
  </si>
  <si>
    <t xml:space="preserve">Se observa la siguiente evidencia como soporte de la ejecución de la actividad:
*Acta No. 08 de, Comité Institucional de Gestión de Desempeño, de fecha 22 de agosto de 2022, en la cual en el numeral 3 se presenta el Sistema Integrado de Conservación -SIC 2022, el cual es aprobado en esa reunión.
*Documento 2311520-PL-022 V1, Sistema Integrado de Conservación Documental, creado el  5 de octubre de 2022. </t>
  </si>
  <si>
    <t xml:space="preserve">Se observa como evidencia que soporta la ejecución de la actividad, los siguientes documentos:
*Reporte de ejecución del Plan Específico de Capacitación en Gestión Documental Semtre I 2022.
*Soportes de las sensibilizaciones y capacitaciones de los Ítem 2, 3, 4, 5, 6, 7, 9 y 10. </t>
  </si>
  <si>
    <t xml:space="preserve">Se observa como evidencia que soporta la ejecución de la actividad, los siguientes documentos:
*Informe Programa Saneamiento Ambiental, Desinfección, Desratización y Desinsectación Primer Semestre de 2022 del Archivo de Gestión Centralizado Edificio Restrepo, con las evidencias de las actividades generadas..
</t>
  </si>
  <si>
    <t xml:space="preserve">Se evidencia la actualización del procedimiento 2311000-PR-013 V5, Comunicación, Notificación y/o Publicación de Actos Administrativos, el 17 de agosto de 2022 en donde se observó que en la actividad 3 Numerar y fechar actos administrativos, se indica  "Validar el consecutivo único de numeración de acuerdo a su tipología en el formato 830 - 2311000-FT-402 - Matriz de Control de Actos Administrativos y contra la carpeta de actos administrativos físicos, para determinar qué número se debe asignar al acto administrativo. </t>
  </si>
  <si>
    <t xml:space="preserve">En el componente ambiental, se adjuntan los certificados de aprovechamiento de residuos sólidos emitido por la asociación de recicladores correspondientes a la sede edificio Restrepo y manzana Liévano de los meses de abril, mayo y junio. </t>
  </si>
  <si>
    <t xml:space="preserve">Se aporta como evidencia  que soportan la ejecución de la actividad, los siguientes documentos:
-Anexo respuesta a las inquietudes planteadas por la Secretaría Jurídica Distrital respecto de la lista de verificación con la que se devolvió la actualización a la TRD- radicado No.  2-2022-5581 de fecha 25 de febrero  de 2022.
-Memorando electrónico 2-2022-3988 de fecha 18 de marzo de 2022, asunto: Solicitud mesa de trabajo para aclarar las observaciones remitidas a la TRD con el fin radicado 1-2022-2396.
Memorando electrónico 2-2022-11470 de fecha 8 de abril de 2022, asunto: Respuesta radicado No. 2-2022-3988 de la Secretaría Jurídica Distrital sobre la devolución con lista de verificación de la actualización de 1 Tabla de Retención Documental.
-Correo de fecha 10 de junio de 2022, por el área de Gestión Documental de la Secretaría Jurídica Distrital a funcionarios de la Alcaldía de Bogotá, con asunto: Mesa Directiva Secretaría Jurídica - socialización de avances en tema de gestión documental de la entidad.
-Documento ANX-2022-1987, que contiene requisitos técnicos, observaciones y ajustes respecto de las TRD.
TRD en formato Excel del Despacho, planeación, Control Interno, TIC, Asuntos Disciplinarios, Subsecretaría, Política e informática, Defensa, Doctrina, IVC y Corporativa.
-Documentos memoria Descriptiva V2 Tabla de Retención Documental.
-Documento en Excel CCD 2022.
</t>
  </si>
  <si>
    <t xml:space="preserve">Se suscribió el contrato 059 de 2022 con Acopla cuy objeto es "Contratar el arrendamiento de un espacio para la gestión administrativa de la Secretaría Jurídica Distrital" con el cual se garantizan  los espacios  para el funcionamiento de los archivos. </t>
  </si>
  <si>
    <t>Implementación del Subsistema de Gestión Documental</t>
  </si>
  <si>
    <t xml:space="preserve">La entidad no debe elaborar Tablas de Valoración Documental </t>
  </si>
  <si>
    <t>Se aporta como evidencia los siguientes documentos:
*Lista de chequeo Seguimiento Organización Archivo de Gestión Proceso: Despacho de fecha  1 de marzo de 2022.
*Lista de chequeo Seguimiento Organización Archivo de Gestión Proceso: Oficina Asesora de Planeación de fecha  2 de marzo de 2022.
*Lista de chequeo Seguimiento Organización Archivo de Gestión Proceso: Oficina de Control Interno  de  3 de marzo de 2022.
*Lista de chequeo Seguimiento Organización Archivo de Gestión Proceso: Gestión Normativa y Conceptual 8 de marzo de 2022.
*Lista de chequeo Seguimiento Organización Archivo de Gestión Proceso: Gestión  Jurídica Distrital  Conceptual 9 de marzo de 2022.
*Lista de chequeo Seguimiento Organización Archivo de Gestión Proceso: Gestión TIC  Conceptual 9 de marzo de 2022.
*Lista de chequeo Seguimiento Organización Archivo de Gestión Proceso: Notificaciones de fecha  7 de abril de 2022.
*Lista de chequeo Seguimiento Organización Archivo de Gestión Proceso: Talento Humano de fecha  19 de abril de 2022.
*Lista de chequeo Seguimiento Organización Archivo de Gestión Proceso:  Gestión Contratación de fecha 20 de abril de 2022.
*Lista de chequeo Seguimiento Organización Archivo de Gestión Proceso:  Gestión Administrativa de fecha 22 abril de 2022.
*Lista de chequeo Seguimiento Organización Archivo de Gestión Proceso: Atención al ciudadano de fecha 21 de abril de 2022.
*Lista de chequeo Seguimiento Organización Archivo de Gestión Proceso:  Gestión Documental de fecha 29 de abril de 2022.
*Lista de chequeo Seguimiento Organización Archivo de Gestión Proceso:  Gestión Financiera de fecha 29 de abril de 2022.</t>
  </si>
  <si>
    <t>Cinco (5) índices electrónicos de los expedientes electrónicos de las dependencias.</t>
  </si>
  <si>
    <t>Se evidencia la creación de los expedientes electrónicos   con su correspondiente índice electrónico de la Dirección de Gestión Corporativa (Serie contratos), Dirección Distrital de Asuntos Disciplinarios y Dirección Distrital de Inspección Vigilancia y Control.</t>
  </si>
  <si>
    <t>Se evidencia documento en Excel Informe de Gestión de Solicitudes Documentales Archivo Gestión Centralizado Edificio Restrepo 2022, con la información correspondiente a los meses de: enero, febrero, marzo, abril, mayo y junio de 2022 y el archivo en Excel control de prestamos detallado.</t>
  </si>
  <si>
    <t xml:space="preserve">Se evidencian los siguientes documentos:
*Informe de avance en Word denominado Implementación de la hoja de ruta SGDA.
* Correo en donde se programa reunión para el 30 de marzo para tratar el plan de trabajo de la conformación de los expedientes Serie Contratos -DGC, con el cronograma propuesto.
Informe  de Gestión y Resultados del III trimestre de 2022.
</t>
  </si>
  <si>
    <t>El responsable indica que "El documento aún se encuentra en ajustes por lo que el documento será entregado en el 4to. Trimestre de la vigencia"..
Se evidencia  una versión del documento en Word Diagnostico Digitalización con Fines Probatorios,  la Guía de Digitalización de Documentos  de Archivos .</t>
  </si>
  <si>
    <t>No se aportaron evidencias que de cuenta de la ejecución de la actividad</t>
  </si>
  <si>
    <r>
      <t xml:space="preserve">1. Mesas con sectores para establecer responsables de información estadística identificada como duplicada. </t>
    </r>
    <r>
      <rPr>
        <sz val="11"/>
        <color rgb="FFFF0000"/>
        <rFont val="Arial"/>
        <family val="2"/>
      </rPr>
      <t xml:space="preserve">
</t>
    </r>
    <r>
      <rPr>
        <sz val="11"/>
        <color theme="1"/>
        <rFont val="Arial"/>
        <family val="2"/>
      </rPr>
      <t xml:space="preserve">
</t>
    </r>
    <r>
      <rPr>
        <u/>
        <sz val="11"/>
        <color theme="1"/>
        <rFont val="Arial"/>
        <family val="2"/>
      </rPr>
      <t>Producto:</t>
    </r>
    <r>
      <rPr>
        <sz val="11"/>
        <color theme="1"/>
        <rFont val="Arial"/>
        <family val="2"/>
      </rPr>
      <t xml:space="preserve">
*Actas de asistencia
*Listado entidades responsables- O.E</t>
    </r>
  </si>
  <si>
    <r>
      <t xml:space="preserve">2. Realizar actualización (modificación en la respuesta, dado el caso) en el aplicativo del inventario de oferta de información
</t>
    </r>
    <r>
      <rPr>
        <u/>
        <sz val="11"/>
        <color theme="1"/>
        <rFont val="Arial"/>
        <family val="2"/>
      </rPr>
      <t>Producto:</t>
    </r>
    <r>
      <rPr>
        <sz val="11"/>
        <color theme="1"/>
        <rFont val="Arial"/>
        <family val="2"/>
      </rPr>
      <t xml:space="preserve">
*Inventario de O.E actualizado en el aplicativo de oferta</t>
    </r>
  </si>
  <si>
    <r>
      <t xml:space="preserve">1. Mesas de trabajo para revisar el inventario con las operaciones estadísticas estructurales que se deben producir de manera continua y que se han registrado en el inventario
</t>
    </r>
    <r>
      <rPr>
        <u/>
        <sz val="11"/>
        <color theme="1"/>
        <rFont val="Arial"/>
        <family val="2"/>
      </rPr>
      <t xml:space="preserve">Producto:
</t>
    </r>
    <r>
      <rPr>
        <sz val="11"/>
        <color theme="1"/>
        <rFont val="Arial"/>
        <family val="2"/>
      </rPr>
      <t xml:space="preserve">*Listado de O.E Estructurales </t>
    </r>
  </si>
  <si>
    <r>
      <t xml:space="preserve">1. Incorporar en el aplicativo a partir  la información de las O.E consignadas en el inventario de Oferta, cuales requerimientos o demandas deben ser incluidas.
</t>
    </r>
    <r>
      <rPr>
        <u/>
        <sz val="11"/>
        <color theme="1"/>
        <rFont val="Arial"/>
        <family val="2"/>
      </rPr>
      <t xml:space="preserve">Producto:
</t>
    </r>
    <r>
      <rPr>
        <sz val="11"/>
        <color theme="1"/>
        <rFont val="Arial"/>
        <family val="2"/>
      </rPr>
      <t>*Inventario de nuevos requerimientos actualizado y depurado</t>
    </r>
  </si>
  <si>
    <r>
      <t xml:space="preserve">1. Mesas de trabajo validar la información incorporada en la vigencia anterior en los aplicativos de Oferta y Demanda
</t>
    </r>
    <r>
      <rPr>
        <u/>
        <sz val="11"/>
        <color theme="1"/>
        <rFont val="Arial"/>
        <family val="2"/>
      </rPr>
      <t>Producto:</t>
    </r>
    <r>
      <rPr>
        <sz val="11"/>
        <color theme="1"/>
        <rFont val="Arial"/>
        <family val="2"/>
      </rPr>
      <t xml:space="preserve">
*Inventarios de Oferta y Demanda de información estadística actualizados y depurados en aplicativos</t>
    </r>
  </si>
  <si>
    <r>
      <t xml:space="preserve">2. Socializar los seguimientos a la implementación de los Planes de acción PED 2022 con las Entidades.
</t>
    </r>
    <r>
      <rPr>
        <u/>
        <sz val="11"/>
        <color theme="1"/>
        <rFont val="Arial"/>
        <family val="2"/>
      </rPr>
      <t xml:space="preserve">Producto:
</t>
    </r>
    <r>
      <rPr>
        <sz val="11"/>
        <color theme="1"/>
        <rFont val="Arial"/>
        <family val="2"/>
      </rPr>
      <t>* Socialización del seguimiento</t>
    </r>
  </si>
  <si>
    <r>
      <t xml:space="preserve">3. Elaborar propuesta preliminar los planes de acción sectorial 2023.
</t>
    </r>
    <r>
      <rPr>
        <u/>
        <sz val="11"/>
        <color theme="1"/>
        <rFont val="Arial"/>
        <family val="2"/>
      </rPr>
      <t xml:space="preserve">Producto:
</t>
    </r>
    <r>
      <rPr>
        <sz val="11"/>
        <color theme="1"/>
        <rFont val="Arial"/>
        <family val="2"/>
      </rPr>
      <t>* Propuesta preliminar de los planes de acción sectorial 2023</t>
    </r>
  </si>
  <si>
    <r>
      <t>Esta actividad esta sujeta a reuniones entre la SDP y TIC, IDECA, AGATA con el propósito de realizar el trabajo con las entidades para identificar nuevas fuentes de información 2022, así como, experiencias de usos novedosos de información.</t>
    </r>
    <r>
      <rPr>
        <b/>
        <sz val="11"/>
        <color theme="1"/>
        <rFont val="Arial"/>
        <family val="2"/>
      </rPr>
      <t xml:space="preserve"> Se programa para el 6 de octubre de 2022</t>
    </r>
  </si>
  <si>
    <r>
      <t xml:space="preserve">Esta actividad consiste en que las entidades según los lineamientos y lo registrado en las hojas de ruta documental, inicien verifiquen y adapten la documentación (existente o no) a lo establecido en la norma técnica.  La SDP hará el </t>
    </r>
    <r>
      <rPr>
        <b/>
        <sz val="11"/>
        <color theme="1"/>
        <rFont val="Arial"/>
        <family val="2"/>
      </rPr>
      <t>acompañamiento</t>
    </r>
    <r>
      <rPr>
        <sz val="11"/>
        <color theme="1"/>
        <rFont val="Arial"/>
        <family val="2"/>
      </rPr>
      <t xml:space="preserve"> y seguimiento al cumplimiento de la actividad</t>
    </r>
  </si>
  <si>
    <r>
      <t xml:space="preserve">1. Socializar la herramienta definida por la SDP para la caracterización de la información de los Sistemas de Información en las entidades
</t>
    </r>
    <r>
      <rPr>
        <u/>
        <sz val="11"/>
        <color theme="1"/>
        <rFont val="Arial"/>
        <family val="2"/>
      </rPr>
      <t xml:space="preserve">Producto:
</t>
    </r>
    <r>
      <rPr>
        <sz val="11"/>
        <color theme="1"/>
        <rFont val="Arial"/>
        <family val="2"/>
      </rPr>
      <t>* Acta de asistencia de la socialización</t>
    </r>
  </si>
  <si>
    <r>
      <t xml:space="preserve">2. Caracterizar la información de los Sistemas de Información de la entidad según la herramienta definida por la SDP.
</t>
    </r>
    <r>
      <rPr>
        <u/>
        <sz val="11"/>
        <color theme="1"/>
        <rFont val="Arial"/>
        <family val="2"/>
      </rPr>
      <t xml:space="preserve">Producto:
</t>
    </r>
    <r>
      <rPr>
        <sz val="11"/>
        <color theme="1"/>
        <rFont val="Arial"/>
        <family val="2"/>
      </rPr>
      <t>* Inventario de los sistemas de información</t>
    </r>
  </si>
  <si>
    <r>
      <t xml:space="preserve">1. Participar en la socialización los lineamientos para el diagnóstico del Fortalecimiento de  Registros Administrativos.
</t>
    </r>
    <r>
      <rPr>
        <u/>
        <sz val="11"/>
        <color theme="1"/>
        <rFont val="Arial"/>
        <family val="2"/>
      </rPr>
      <t xml:space="preserve">Producto:
</t>
    </r>
    <r>
      <rPr>
        <sz val="11"/>
        <color theme="1"/>
        <rFont val="Arial"/>
        <family val="2"/>
      </rPr>
      <t>* Actas de asistencia</t>
    </r>
  </si>
  <si>
    <r>
      <t xml:space="preserve">Por desarrollar-SDP va a orientar y dar </t>
    </r>
    <r>
      <rPr>
        <b/>
        <sz val="11"/>
        <color theme="1"/>
        <rFont val="Arial"/>
        <family val="2"/>
      </rPr>
      <t>acompañamiento</t>
    </r>
    <r>
      <rPr>
        <sz val="11"/>
        <color theme="1"/>
        <rFont val="Arial"/>
        <family val="2"/>
      </rPr>
      <t xml:space="preserve"> para el plan de mejoramiento donde se evidencie que tienen la documentación de cada fase del Proceso Estadístico</t>
    </r>
  </si>
  <si>
    <r>
      <t xml:space="preserve">1. </t>
    </r>
    <r>
      <rPr>
        <b/>
        <sz val="11"/>
        <rFont val="Arial"/>
        <family val="2"/>
      </rPr>
      <t>Orientar</t>
    </r>
    <r>
      <rPr>
        <sz val="11"/>
        <rFont val="Arial"/>
        <family val="2"/>
      </rPr>
      <t xml:space="preserve"> a la entidades en la implementación y documentación de las fases del proceso estadístico en las operaciones estadísticas que producen </t>
    </r>
    <r>
      <rPr>
        <b/>
        <sz val="11"/>
        <rFont val="Arial"/>
        <family val="2"/>
      </rPr>
      <t>ODS</t>
    </r>
    <r>
      <rPr>
        <sz val="11"/>
        <rFont val="Arial"/>
        <family val="2"/>
      </rPr>
      <t xml:space="preserve">  para que  puedan incluirse en el Programa Anual de Evaluación para la Calidad Estadística del DANE. 
</t>
    </r>
    <r>
      <rPr>
        <u/>
        <sz val="11"/>
        <rFont val="Arial"/>
        <family val="2"/>
      </rPr>
      <t xml:space="preserve">Producto:
</t>
    </r>
    <r>
      <rPr>
        <sz val="11"/>
        <rFont val="Arial"/>
        <family val="2"/>
      </rPr>
      <t>* Actas o registros de asistencia de la orientación y/o acompañamiento brindado.
* Listado de O.E. que producen ODS para ser incluidas en Programa Anual de Evaluación para la Calidad Estadística del DANE.</t>
    </r>
  </si>
  <si>
    <r>
      <t xml:space="preserve">Por desarrollar en algunas entidades, ya se definió la Información Estadística posiblemente duplicada identificando responsables.
</t>
    </r>
    <r>
      <rPr>
        <u/>
        <sz val="11"/>
        <color theme="1"/>
        <rFont val="Arial"/>
        <family val="2"/>
      </rPr>
      <t xml:space="preserve">Pendiente: 
</t>
    </r>
    <r>
      <rPr>
        <sz val="11"/>
        <color theme="1"/>
        <rFont val="Arial"/>
        <family val="2"/>
      </rPr>
      <t>*Establecer con las entidades dolientes quien debe reportarla. *Ajustar en el aplicativo la respuesta</t>
    </r>
  </si>
  <si>
    <t>Se evidencia documento en Word, Operaciones estadísticas SJD – Ped Duplicado -25 de marzo de 2022  y evidencia de una mesa de trabajo asistencia Plan Estadístico Distrital .
El responsable de la actividad, indica que " No hay entidades que presenten duplicidad en la producción de su información estadística".</t>
  </si>
  <si>
    <t>*Caracterización de usuario y grupos de interés
*Planes operativos anuales. 
*Encuestas de satisfacción semestrales.
*Encuestas de orientación de los procesos que brindan asesorías.</t>
  </si>
  <si>
    <t>6. Definir un acuerdo entre las entidades competentes que especifique la condiciones y responsabilidad en torno a la disposición de los micro datos anonimizados al público .</t>
  </si>
  <si>
    <r>
      <t xml:space="preserve">1. Mesas con sectores para definir las O.E objeto de Anonimización.
</t>
    </r>
    <r>
      <rPr>
        <u/>
        <sz val="11"/>
        <color theme="1"/>
        <rFont val="Arial"/>
        <family val="2"/>
      </rPr>
      <t>Producto:</t>
    </r>
    <r>
      <rPr>
        <sz val="11"/>
        <color theme="1"/>
        <rFont val="Arial"/>
        <family val="2"/>
      </rPr>
      <t xml:space="preserve">
*Listado de O.E. objeto de Anonimización.</t>
    </r>
  </si>
  <si>
    <t>La Secretaría Jurídica Distrital reportó a la Secretaría Distrital de Planeación que sus operaciones estadísticas no son objeto de Anonimización</t>
  </si>
  <si>
    <t>Se aporta como evidencia el correo de fecha 26 de agosto de 2022, asunto; Lineamiento Anonimización de Micro datos -Sector Gestión Jurídica Distrital , de la Secretaria Distrital de Planeación a la Secretaría Jurídica Distrital.</t>
  </si>
  <si>
    <t xml:space="preserve">*Diagnóstico del cumplimiento de la norma técnica de calidad NTC PE 1000:2020
*Tablero de indicadores
 </t>
  </si>
  <si>
    <t xml:space="preserve">*Pendiente Diagnóstico del cumplimiento de la norma técnica de calidad NTC PE 1000:2020
*Tablero de indicadores
 </t>
  </si>
  <si>
    <t xml:space="preserve">Esta actividad es continúa. 
El porcentaje de avance ejecutado es del 20%,  dado que se ha enfocado el esfuerzo en depurar el inventario de oferta de información, para que se identifique, a raíz de esa depuración, los nuevos requerimientos y/o depuración del inventario de Demanda. </t>
  </si>
  <si>
    <t xml:space="preserve">Esta actividad es continúa. 
El porcentaje de avance ejecutado es del 60%,  dado que se ha enfocado el esfuerzo en depurar el inventario de oferta de información, para que se identifique, a raíz de esa depuración, los nuevos requerimientos y/o depuración del inventario de Demanda. </t>
  </si>
  <si>
    <t>El plan de desarrollo territorial (Programas o proyectos de inversión) incluye las líneas de acción para la generación, procesamiento, reporte o difusión de información estadística</t>
  </si>
  <si>
    <t>Proyecto de inversión 7632 Fortalecimiento de la capacidad tecnológica de la SJD. 
(Sistemas de Información de la Entidad)</t>
  </si>
  <si>
    <t xml:space="preserve">Esta actividad es continúa. 
El porcentaje de avance ejecutado es del 20%, dado que se ha enfocado el esfuerzo en depurar el inventario de oferta de información, para que se identifique, a raíz de esa depuración, los nuevos requerimientos y/o depuración del inventario de Demanda. </t>
  </si>
  <si>
    <r>
      <t xml:space="preserve">1. Proponer los planes de acción del PED de 2022 y concertar con los sectores su implementación 
</t>
    </r>
    <r>
      <rPr>
        <u/>
        <sz val="11"/>
        <color theme="1"/>
        <rFont val="Arial"/>
        <family val="2"/>
      </rPr>
      <t xml:space="preserve">Producto:
</t>
    </r>
    <r>
      <rPr>
        <sz val="11"/>
        <color theme="1"/>
        <rFont val="Arial"/>
        <family val="2"/>
      </rPr>
      <t>* Actas de asistencia a la concertación
* Comunicación de aprobación de planes de acción 2022 acordados por parte del Enlace del PED en las entidades</t>
    </r>
  </si>
  <si>
    <t xml:space="preserve">*Capacitaciones por parte de la Secretaría Distrital de Planeación dirigida a los gestores estadísticos. 
*Verificar con tecnología seguridad digital </t>
  </si>
  <si>
    <t>La actividad se ejecutará  en el cuarto trimestre.</t>
  </si>
  <si>
    <r>
      <t xml:space="preserve">1. Participar de la capacitación sobre el </t>
    </r>
    <r>
      <rPr>
        <b/>
        <sz val="11"/>
        <rFont val="Arial"/>
        <family val="2"/>
      </rPr>
      <t xml:space="preserve">Proceso estadístico </t>
    </r>
    <r>
      <rPr>
        <sz val="11"/>
        <rFont val="Arial"/>
        <family val="2"/>
      </rPr>
      <t xml:space="preserve">y  </t>
    </r>
    <r>
      <rPr>
        <b/>
        <sz val="11"/>
        <rFont val="Arial"/>
        <family val="2"/>
      </rPr>
      <t>Documentación  de operaciones estadísticas con la Hoja de ruta</t>
    </r>
    <r>
      <rPr>
        <sz val="11"/>
        <rFont val="Arial"/>
        <family val="2"/>
      </rPr>
      <t xml:space="preserve"> que evidencia la implementación del proceso de producción de estadísticas. </t>
    </r>
  </si>
  <si>
    <t>50%. Se realizó la socialización sobre la documentación de operaciones con la hoja de ruta, donde se informó los documentos principales a elaborar por parte de las entidades para evidenciar la implementación del proceso de producción de estadísticas. A estas socializaciones brindadas por parte de la SDP, asistieron todas las entidades del Sector.</t>
  </si>
  <si>
    <t>100%. Se realizó la socialización sobre la documentación de operaciones con la hoja de ruta, donde se informó los documentos principales a elaborar por parte de las entidades para evidenciar la implementación del proceso de producción de estadísticas.</t>
  </si>
  <si>
    <r>
      <t xml:space="preserve">1. Implementar la documentación y ficha metodológica establecida en la hoja de ruta documental en el 30% de sus O.E. estructurales, según lineamientos dados por la SDP.
</t>
    </r>
    <r>
      <rPr>
        <u/>
        <sz val="11"/>
        <color theme="1"/>
        <rFont val="Arial"/>
        <family val="2"/>
      </rPr>
      <t xml:space="preserve">Producto:
</t>
    </r>
    <r>
      <rPr>
        <sz val="11"/>
        <color theme="1"/>
        <rFont val="Arial"/>
        <family val="2"/>
      </rPr>
      <t>* Listado de O.E. estructurales que cumplen con la documentación estándar
* Hojas de Ruta Documental y fichas metodológicas de las O.E, de acuerdo con los lineamientos dados por la SDP.</t>
    </r>
  </si>
  <si>
    <t>Esta actividad es continúa. Se realizó el primer acercamiento sobre uno de los documentos a elaborar (ficha metodológica) el 17 de marzo, fecha de entrega 31 de mayo.
El porcentaje de avance ejecutado es del 20%</t>
  </si>
  <si>
    <t>Se presentaron los avances en dos operaciones estadísticas
Estadísticas en éxito procesal
Estadísticas de los procesos disciplinarios activos en el distrito capital.</t>
  </si>
  <si>
    <r>
      <t xml:space="preserve">2. </t>
    </r>
    <r>
      <rPr>
        <b/>
        <sz val="11"/>
        <color theme="1"/>
        <rFont val="Arial"/>
        <family val="2"/>
      </rPr>
      <t>Acompañar</t>
    </r>
    <r>
      <rPr>
        <sz val="11"/>
        <color theme="1"/>
        <rFont val="Arial"/>
        <family val="2"/>
      </rPr>
      <t xml:space="preserve"> a las entidades responsables de O.E estructurales en la implementación del documento y ficha metodológica con verificación de contenidos  según lineamientos. 
</t>
    </r>
    <r>
      <rPr>
        <u/>
        <sz val="11"/>
        <color theme="1"/>
        <rFont val="Arial"/>
        <family val="2"/>
      </rPr>
      <t xml:space="preserve">Producto:
</t>
    </r>
    <r>
      <rPr>
        <sz val="11"/>
        <color theme="1"/>
        <rFont val="Arial"/>
        <family val="2"/>
      </rPr>
      <t>* Registro del acompañamiento brindado (acta de asistencia o registro).</t>
    </r>
  </si>
  <si>
    <t>*Memorandos y correos electrónicos de designación del equipo humano por área de gestores estadísticos. 
*Contratos OAP</t>
  </si>
  <si>
    <t>*Designación del equipo humano por área de gestores estadísticos. 
*Contratos OAP</t>
  </si>
  <si>
    <r>
      <t xml:space="preserve">3. Realizar seguimiento a la implementación de la hoja de ruta de las O.E estructurales, según priorización en las entidades.
</t>
    </r>
    <r>
      <rPr>
        <u/>
        <sz val="11"/>
        <color theme="1"/>
        <rFont val="Arial"/>
        <family val="2"/>
      </rPr>
      <t xml:space="preserve">Producto:
</t>
    </r>
    <r>
      <rPr>
        <sz val="11"/>
        <color theme="1"/>
        <rFont val="Arial"/>
        <family val="2"/>
      </rPr>
      <t>* Hojas de Ruta Documental (%)</t>
    </r>
  </si>
  <si>
    <r>
      <t xml:space="preserve">1. </t>
    </r>
    <r>
      <rPr>
        <b/>
        <sz val="11"/>
        <color theme="1"/>
        <rFont val="Arial"/>
        <family val="2"/>
      </rPr>
      <t>Guiar y acompañar</t>
    </r>
    <r>
      <rPr>
        <sz val="11"/>
        <color theme="1"/>
        <rFont val="Arial"/>
        <family val="2"/>
      </rPr>
      <t xml:space="preserve"> a las entidades de los sectores, en la preparación de la documentación requerida, sobre la priorización de las O.E estructurales, que puedan incluirse en el Programa Anual de Evaluación para la Calidad Estadística del DANE. 
</t>
    </r>
    <r>
      <rPr>
        <b/>
        <sz val="11"/>
        <color theme="1"/>
        <rFont val="Arial"/>
        <family val="2"/>
      </rPr>
      <t xml:space="preserve">Primera fase documentación proceso </t>
    </r>
    <r>
      <rPr>
        <sz val="11"/>
        <color theme="1"/>
        <rFont val="Arial"/>
        <family val="2"/>
      </rPr>
      <t xml:space="preserve">
</t>
    </r>
    <r>
      <rPr>
        <u/>
        <sz val="11"/>
        <color theme="1"/>
        <rFont val="Arial"/>
        <family val="2"/>
      </rPr>
      <t xml:space="preserve">Producto:
</t>
    </r>
    <r>
      <rPr>
        <sz val="11"/>
        <color theme="1"/>
        <rFont val="Arial"/>
        <family val="2"/>
      </rPr>
      <t>* Listado de O.E que pueden incluirse en el Programa Anual de Evaluación para la Calidad Estadística del DANE. 
* Actas de Asistencia o registro del acompañamiento</t>
    </r>
  </si>
  <si>
    <t>22. Socializar las técnicas de Anonimización de micro datos, establecidas por el Sistema Estadístico Nacional</t>
  </si>
  <si>
    <r>
      <t xml:space="preserve">1. Participar de la socialización sobre las técnicas de Anonimización de micro datos, entre el equipo técnico conformado por las entidades, que han viabilizado la Anonimización  de las bases de datos de operaciones estadísticas estructurales y registros administrativos con aprovechamiento estadístico.
</t>
    </r>
    <r>
      <rPr>
        <u/>
        <sz val="11"/>
        <color theme="1"/>
        <rFont val="Arial"/>
        <family val="2"/>
      </rPr>
      <t xml:space="preserve">Producto:
</t>
    </r>
    <r>
      <rPr>
        <sz val="11"/>
        <color theme="1"/>
        <rFont val="Arial"/>
        <family val="2"/>
      </rPr>
      <t xml:space="preserve">* Acta de asistencia de la socialización
</t>
    </r>
  </si>
  <si>
    <t>33,33% Desde la SDP, se inicia con las socializaciones internas sobre las técnicas de Anonimización de micro datos. Se espera en los meses siguientes transmitir este tema a la entidad</t>
  </si>
  <si>
    <t>*Formato F1 de Operaciones estadísticas oferta.
*Tablero de Indicadores
Actividad: Formato F2 y F3</t>
  </si>
  <si>
    <t>24. Promover la visualización en mapas de los resultados de las operaciones estadísticas que georreferencien su información.</t>
  </si>
  <si>
    <r>
      <t xml:space="preserve">1. Realizar </t>
    </r>
    <r>
      <rPr>
        <b/>
        <sz val="11"/>
        <color theme="1"/>
        <rFont val="Arial"/>
        <family val="2"/>
      </rPr>
      <t>acompañamiento</t>
    </r>
    <r>
      <rPr>
        <sz val="11"/>
        <color theme="1"/>
        <rFont val="Arial"/>
        <family val="2"/>
      </rPr>
      <t xml:space="preserve"> y seguimiento a los sectores en la visualización de la información definida para la actividad
</t>
    </r>
    <r>
      <rPr>
        <u/>
        <sz val="11"/>
        <color theme="1"/>
        <rFont val="Arial"/>
        <family val="2"/>
      </rPr>
      <t xml:space="preserve">Producto:
</t>
    </r>
    <r>
      <rPr>
        <sz val="11"/>
        <color theme="1"/>
        <rFont val="Arial"/>
        <family val="2"/>
      </rPr>
      <t>* Actas de asistencia.
* Listado de O.E. que pueden ser visualizadas en mapas</t>
    </r>
  </si>
  <si>
    <t>Avance ejecutado del  33,33% cumpliendo con lo programado. Como insumo inicial es el inventario de oferta de información, allí también se validaron aquellas OE que se podrían visualizar en mapas.</t>
  </si>
  <si>
    <t>Avance ejecutado del 66,66% cumpliendo con lo programado. Como insumo inicial es el inventario de oferta de información, allí también se validaron aquellas OE que se podrían visualizar en mapas.</t>
  </si>
  <si>
    <r>
      <t xml:space="preserve">1. Realizar el </t>
    </r>
    <r>
      <rPr>
        <b/>
        <sz val="11"/>
        <color theme="1"/>
        <rFont val="Arial"/>
        <family val="2"/>
      </rPr>
      <t>acompañamiento</t>
    </r>
    <r>
      <rPr>
        <sz val="11"/>
        <color theme="1"/>
        <rFont val="Arial"/>
        <family val="2"/>
      </rPr>
      <t xml:space="preserve"> a las entidades en el diagnóstico de los registros administrativos priorizados que pueden ser </t>
    </r>
    <r>
      <rPr>
        <b/>
        <sz val="11"/>
        <color theme="1"/>
        <rFont val="Arial"/>
        <family val="2"/>
      </rPr>
      <t xml:space="preserve">aprovechados estadísticamente. </t>
    </r>
    <r>
      <rPr>
        <sz val="11"/>
        <color theme="1"/>
        <rFont val="Arial"/>
        <family val="2"/>
      </rPr>
      <t xml:space="preserve">
</t>
    </r>
    <r>
      <rPr>
        <u/>
        <sz val="11"/>
        <color theme="1"/>
        <rFont val="Arial"/>
        <family val="2"/>
      </rPr>
      <t>Producto:</t>
    </r>
    <r>
      <rPr>
        <sz val="11"/>
        <color theme="1"/>
        <rFont val="Arial"/>
        <family val="2"/>
      </rPr>
      <t xml:space="preserve">
* Actas de asistencia o registro del acompañamiento brindado</t>
    </r>
  </si>
  <si>
    <r>
      <t xml:space="preserve">1. Actualizar el inventario con la caracterización de registros administrativos en el Distrito con </t>
    </r>
    <r>
      <rPr>
        <b/>
        <sz val="11"/>
        <color theme="1"/>
        <rFont val="Arial"/>
        <family val="2"/>
      </rPr>
      <t>aprovechamiento estadístico</t>
    </r>
    <r>
      <rPr>
        <sz val="11"/>
        <color theme="1"/>
        <rFont val="Arial"/>
        <family val="2"/>
      </rPr>
      <t xml:space="preserve">
</t>
    </r>
    <r>
      <rPr>
        <u/>
        <sz val="11"/>
        <color theme="1"/>
        <rFont val="Arial"/>
        <family val="2"/>
      </rPr>
      <t>Producto:</t>
    </r>
    <r>
      <rPr>
        <sz val="11"/>
        <color theme="1"/>
        <rFont val="Arial"/>
        <family val="2"/>
      </rPr>
      <t xml:space="preserve">
* Inventario de R.A. actualizado y depurado</t>
    </r>
  </si>
  <si>
    <t>La entidad desarrolla procesos de Anonimización en las bases de datos (de Registros administrativos y operaciones estadísticas) que contiene información sensible de las unidades de observación</t>
  </si>
  <si>
    <t>En los procesos de producción estadística de la entidad territorial se implementa los lineamientos, normas y estándares definidos por el ente rector del Sistema Estadístico Nacional, específicamente se implementan:
- Lineamientos del proceso estadístico
- Norma técnica de calidad del proceso estadístico
- Código Nacional de Buenas Prácticas
- Lineamientos para diseño, documentación y difusión en operaciones estadísticas
- Nomenclaturas y clasificaciones
- Conceptos estandarizados</t>
  </si>
  <si>
    <t>*Plan Estadístico Distrital</t>
  </si>
  <si>
    <t>La entidad aplica las metodologías  definidas por el ente rector del Sistema Estadístico Nacional en su planificación estadística, fortalecimiento de registros y la calidad de la información: 
- Metodología de planificación estadística
- Metodología para el diagnóstico de registros administrativos
- Guía para la Anonimización de bases de datos
- Las metodologías para la documentación de operaciones y registros</t>
  </si>
  <si>
    <t>Formulario F1 oferta estadística</t>
  </si>
  <si>
    <t xml:space="preserve">Manuales y procedimientos de las operaciones estadísticas: </t>
  </si>
  <si>
    <t>*Procedimientos del SIG, asociados a las operaciones estadísticas, en el SMART.</t>
  </si>
  <si>
    <t xml:space="preserve">*Tiempos definidos en el Decreto 
*Incluir vigencia 2022 en esquema d e publicación los resultados de operación estadística. </t>
  </si>
  <si>
    <t xml:space="preserve">*Tiempos definidos en el Decreto 
*Incluir vigencia 2022 en esquema de publicación los resultados de operación estadística. </t>
  </si>
  <si>
    <t xml:space="preserve">*Publicación en página web. 
*Tiempos definidos en el Decreto 
*Incluir vigencia 2022 en esquema d e publicación los resultados de operación estadística. </t>
  </si>
  <si>
    <t>Esta actividad se está acotando a reuniones con (TIC, IDECA, AGATA), no obstante,  el propósito del trabajo con las entidades es identificar nuevas fuentes de información 2022, así como experiencias de usos novedosos de información.</t>
  </si>
  <si>
    <t>SDP, TIC, IDECA, AGATA 
Y demás entidades (dado el caso, según el ejercicio)</t>
  </si>
  <si>
    <t>Proyectar un acto administrativo con el fin de adoptar la Política de Gestión del Conocimiento y la Innovación.</t>
  </si>
  <si>
    <t xml:space="preserve">Se evidencia en el enlace, la página web de la entidad, con su respectiva información, así mismo un documento en Excel -formato guía inventario conocimiento explícito. </t>
  </si>
  <si>
    <t>Se evidencia el Porfaolio de Bienes y Servicios de la Secretaría Jurídica Distrital, actualizado al 25 de mayo de 2022.  El Portafolio, se puede consultar en el siguiente enlace: https://www.secretariajuridica.gov.co/sites/default/files/Portafolio-2022.pdf</t>
  </si>
  <si>
    <t>Se evidencia en el aplicativo SMART, en el modulo Calidad -Riesgos, que la Dirección de Gestión Corporativa, entre sus riesgos de Gestión tiene formulado el riesgo: Posibilidad de afectación reputaciones al presentarse la fuga de capital Intelectual producido en la Secretaria Jurídica Distrital, debido a la falta de entrega de la información producida por los funcionarios de la SJD al momento de desvincularse de la entidad, falta de seguimiento a la información entregada en el momento que se presente la desvinculación y Ausencia de controles en la recepción y revisión de los informes entregados por parte de los servidores y contratistas que se retiran por diferentes causales de la Entidad.
https://smart.secretariajuridica.gov.co/SJD/index.php</t>
  </si>
  <si>
    <t xml:space="preserve">Se evidencia una pieza comunicacional relacionada con Diplomado de innovación del  DASCD . No Se evidencia la información relacionada con la conformación del grupo de Innovación.
Se evidencia  certificación expedida por la Oficina Asesora de Planeación en donde informa los integrantes del   grupo de gestión de innovación y conocimiento  de la Secretaría Jurídica Distrital:
</t>
  </si>
  <si>
    <t>La entidad postuló en la iniciativa del DASCD el reto LegalBog APP y ya participó en la primer reunión. Así mismo presentó y socializó la innovación en notificaciones de actos administrativos.</t>
  </si>
  <si>
    <t>La entidad postuló en la iniciativa del DASCD el reto LegalBog APP y participó en las diferentes reuniones con el tutor asignado por el DASCD
Firmas digitales. Se realizó la innovación en la entidad de firmas digitales permitiendo agilizar tiempos en los procedimientos internos.</t>
  </si>
  <si>
    <t>Se compartió invitación de curso de innovación del DASCD el cual es exclusivo para funcionarios.
Se compartió invitación curso de Inovación Pública Secretaría General. 
La entidad postuló en la iniciativa del DASCD el reto LegalBog APP y participó en las diferentes reuniones con el tutor asignado por el DASCD</t>
  </si>
  <si>
    <t>Desde la Dirección de Gestión Corporativa se realizó la evaluación de la innovación frente a notificaciones de actos y fue socializada.
Por otra parte, la a SJD se encuentra participando en ideas innovadoras del DASCD con el reto LegalBog APP, aún no está en etapa de evaluación de resultados.</t>
  </si>
  <si>
    <t>Desde la Dirección de Gestión Corporativa se realizó la evaluación de la innovación frente a notificaciones de actos y contó con experimentación y prototipo.
Por otra parte, la a SJD se encuentra participando en ideas innovadoras del DASCD con el reto LegalBog APP, aún no está en etapa de experimentación.</t>
  </si>
  <si>
    <t>presentaciones grupo gestor</t>
  </si>
  <si>
    <t>Están programadas para el 4 trimestre</t>
  </si>
  <si>
    <t>Se evidencia en el enlace, la página web de la entidad, con su respectiva información, así mismo un documento en Excel -formato guía inventario conocimiento tácito.</t>
  </si>
  <si>
    <t>Se aporta como evidencia el Documento en Excel Segú-PAS-Jurídica-corte 31 de mayo. El documento corresponde a un plan de acción, el cual tiene estrategias, acciones, actividades, seguimiento.</t>
  </si>
  <si>
    <t>Se aporta como evidencia la información encontrara en la pagina web de la entidad, respecto del tablero de indicadores , actualizada hasta octubre de 2022 y la cual se puede consultar en el siguiente enlace:
https://www.secretariajuridica.gov.co/transparencia/4_planeacion_presupuesto_e_informes?field_4_planeacion_presupuesto_e_target_id=156&amp;field_fecha_de_emision_document_value=9</t>
  </si>
  <si>
    <t>Se evidencia el documento Estrategia de Comunicación  y creación visual de la OPA.</t>
  </si>
  <si>
    <t>Se programa jornada del conocimiento para el mes de octubre, sin embargo se realizaron los espacios de grupo gestor como mecanismo de aprendizaje en equipo</t>
  </si>
  <si>
    <t>No se observó evidencia de la postulación de iniciáticas innovadoras</t>
  </si>
  <si>
    <t>Tercera jornada de orientación jurídica de derechos humanos: Protección y restablecimiento de los derechos de las personas habitantes de calle el 26 de julio de 2022.
La confesión en el proceso disciplinario el12 de agosto. 
capacitación para el uso y manejo del Sistema de Información Régimen Legal de Bogotá́ el 31 de agosto.
Actualización herramienta Sistema de Información Disciplinaria -SID 4 el 9 de septiembre.
Divulgación Planes de Mejoramiento SJD por parte de la OAP el 13 de septiembre.
Segunda instancia recursos y doble conformidad en el proceso                  disciplinario el 24 de agosto.</t>
  </si>
  <si>
    <t xml:space="preserve">Se observan las siguientes  piezas comunicacionales de actividades,  que  evidencian la ejecución:
*en ejecución realizó la jornada de orientación jurídica "Encuentro de innovación en el control: Contratación segura en  medio de los cambios" fecha 9 de junio. 
*Jornada del conocimiento Planes institucionales, de fecha el 24 de junio sobre el tema .
Tercera jornada de orientación jurídica de derechos humanos: Protección y restablecimiento de los derechos de las personas habitantes de calle, fecha 26 de julio de 2022.
*La confesión en el proceso disciplinario fecha el 12 de agosto. 
*Segunda instancia recursos y doble conformidad en el proceso disciplinario fecha  24 de agosto.
*capacitación para el uso y manejo del Sistema de Información Régimen Legal de Bogotá́ fecha 31 de agosto.
*Actualización herramienta Sistema de información Disciplinaria -SID 4 fecha 9 de septiembre.
*Divulgación Planes de Mejoramiento SJD por parte de la OAP realizada en  septiembre.
</t>
  </si>
  <si>
    <t>Tercera jornada de orientación jurídica de derechos humanos: Protección y restablecimiento de los derechos de las personas habitantes de calle el 26 de julio de 2022.
La confesión en el proceso disciplinario el12 de agosto. 
capacitación para el uso y manejo del Sistema de información Régimen Legal de Bogotá́ el 31 de agosto.
Actualización herramienta Sistema de información Disciplinaria -SID 4 el 9 de septiembre.
jornada de orientación y actualización en los derechos y obligaciones de las entidades      sin ánimo de lucro el 25 de agosto.</t>
  </si>
  <si>
    <t xml:space="preserve">Se observan las siguientes piezas comunicacionales como evidencia de la ejecución de las actividades:
*en ejecución realizó la jornada de orientación jurídica "Encuentro de innovación en el control: Contratación segura en  medio de los cambios" fecha 9 de junio. 
*Jornada del conocimiento Planes institucionales, de fecha el 24 de junio sobre el tema .
Tercera jornada de orientación jurídica de derechos humanos: Protección y restablecimiento de los derechos de las personas habitantes de calle, fecha 26 de julio de 2022.
*La confesión en el proceso disciplinario fecha el 12 de agosto. 
*Segunda instancia recursos y doble conformidad en el proceso disciplinario fecha  24 de agosto.
*capacitación para el uso y manejo del Sistema de información Régimen Legal de Bogotá́ fecha 31 de agosto.
*Actualización herramienta Sistema de información Disciplinaria -SID 4 fecha 9 de septiembre.
*Divulgación Planes de Mejoramiento SJD por parte de la OAP realizada en  septiembre.
</t>
  </si>
  <si>
    <t xml:space="preserve">DAFP - Control social por parte de los ciudadanos y organizaciones de sociedad civil el 21 de julio.
Min Ambiente Charla sobre Compras Publicas Sostenibles el 8 de septiembre.
Sec Gobierno Capacitación política participación ciudadana el 27 de septiembre. </t>
  </si>
  <si>
    <t xml:space="preserve">Se observan las siguientes piezas comunicacionales como evidencia de la ejecución de las actividades:
*Legaltech y la Innovación para el abogado distrital fecha 25 abril.
*Min Ambiente Charla sobre Compras Publicas Sostenibles, fecha 8 de septiembre.
*Sec Gobierno Capacitación política participación ciudadana el 27 de septiembre. 
</t>
  </si>
  <si>
    <t>la SJD se encuentra participando en ideas innovadoras del DASCD con el reto LegalBog APP.</t>
  </si>
  <si>
    <t>la SJD se encuentra participando en ideas innovadoras del DASCD con el reto LegalBog APP.
Innovación en el modelo de gestión jurídica
Senda de la integridad</t>
  </si>
  <si>
    <t xml:space="preserve">DAFP - Control social por parte de los ciudadanos y organizaciones de sociedad civil el 21 de julio.
Min Ambiente Charla sobre Compras públicas Sostenibles el 8 de septiembre.
Sec Gobierno Capacitación política participación ciudadana el 27 de septiembre. </t>
  </si>
  <si>
    <t xml:space="preserve">Se observan las siguientes piezas comunicacionales como evidencia de la ejecución de las actividades:
*Legaltech y la Innovación para el abogado distrital fecha 25 abril.
*Min Ambiente Charla sobre Compras públicas Sostenibles, fecha 8 de septiembre.
*Sec Gobierno Capacitación política participación ciudadana el 27 de septiembre. 
</t>
  </si>
  <si>
    <t>Se presentó el avance de las metas para el 2022 y las alertas</t>
  </si>
  <si>
    <t>Se evidencias las siguientes  actas del Comité Institucional de Gestión y Desempeño, en donde se trataron aspectos relacionados con el POA,  seguimiento Plan de Sostenibilidad, Resultados FURAG 2021, Seguimiento PACC 2022, y seguimiento al POAI:
Acta No.  5 del 19 de mayo de 2022.
Acta No 6 del 15 de julio de mayo de 2022.
Acta No. 4 del 21 de abril de 2022.</t>
  </si>
  <si>
    <t>Se evidencias las siguientes  actas del Comité Institucional de Gestión y Desempeño, en donde se trataron aspectos relacionados con el POA,  seguimiento Plan de Sostenibilidad, Resultados FURAG 2021, Seguimiento PACC 2022, y seguimiento al POAI:
Acta No.  5 del 19 de mayo de 2022.
Acta No 6 del 15 de julio de mayo de 2022.
Acta No. 4 del 21 de abril de 2022.</t>
  </si>
  <si>
    <t>Recomendación</t>
  </si>
  <si>
    <t>La actividad se ejecutará en el 4 trimestre.</t>
  </si>
  <si>
    <t>Se publicó en la página web de la SJD, el primer seguimiento cuatrimestral del Plan Anticorrupción y Atención al Ciudadano, con fecha de corte 30 de abril de 2022. Con sus respectivos anexos: Anexo 1: Seguimiento estrategias de racionalización de trámites, Anexo 2: Matriz de seguimiento y el anexo 3: Primer seguimiento Matriz de Riesgos de Corrupción 2022.</t>
  </si>
  <si>
    <t>Se publicó en la página web de la SJD, el segundo seguimiento cuatrimestral del Plan Anticorrupción y Atención al Ciudadano, con fecha de corte 31 de agosto de 2022. Con sus respectivos anexos: Anexo 1: Seguimiento estrategias de racionalización de trámites, Anexo 2: Matriz de seguimiento y el anexo 3: Segundo seguimiento Matriz de Riesgos de Corrupción 2022.</t>
  </si>
  <si>
    <t>Se realizó en fecha 21/04/2022 presentación relacionada con la evaluación independiente del SCI - Manual del Sistema de Control Interno, con sus respectivas observaciones.
En fecha 18/05/2022, se hizo presentación de los resultados del  primer cuatrimestral del PAAC 2022.</t>
  </si>
  <si>
    <t>que los servidores asignados en cada proceso conozcan y apliquen la metodología para la identificación, análisis y evaluación de los riesgos de gestión.
Respecto a la aprobación de la Política tener claro los lineamientos establecidos para el tratamiento del riesgo.</t>
  </si>
  <si>
    <t xml:space="preserve">Alta dirección - líderes de procesos, -servidores y contratistas </t>
  </si>
  <si>
    <t xml:space="preserve">No se aporto evidencia que de cuenta de la socialización realizada en el segundo trimestre respecto a la política de administración de riesgos aprobada. </t>
  </si>
  <si>
    <t xml:space="preserve">Servidores y ciudadanía </t>
  </si>
  <si>
    <t>Se evidencia documento en Excel -Matriz de Riesgos Institucional 2022 - Versión Definitiva.</t>
  </si>
  <si>
    <t>Política y metodología aprobada</t>
  </si>
  <si>
    <t>Se evidencia en la página web de la entidad, el Informe de seguimiento  del Modelo de Seguridad y Privacidad de la Información -MSPI , con corte al 25 de abril de 2022. El documento se puede visualizar en el siguiente enlace:
https://www.secretariajuridica.gov.co/sites/default/files/2022-07/INFORME%20DE%20SEGUIMIENTO%20PLAN%20DE%20SOSTENIBILIDAD%20DEL%20MODELO%20INTEGRADO%20DE%20PLANEACI%C3%93N%20Y%20GESTI%C3%93N%20MIPG%20Y%20DEL%20MODELO%20DE%20SEGURIDAD%20Y%20PRIVACIDAD%20DE%20LA%20INFORMACI%C3%93N%20MPSI.pdf</t>
  </si>
  <si>
    <t>Evaluar la información proveniente de quejas y denuncias de los servidores y usuarios para la identificación de posibles riesgos de corrupción</t>
  </si>
  <si>
    <t>Informe de Resultados anual del Plan Estratégico del Talento Humano</t>
  </si>
  <si>
    <t>Se cuenta con el Plan Estratégico del Talento Humano compuesto por:
Plan Institucional de Capacitación
Plan de Bienestar
plan de SG-SST
Plan de Vacantes 
Plan de Previsión</t>
  </si>
  <si>
    <t>Plan Estratégico del Talento Humano Actualizado</t>
  </si>
  <si>
    <t>1 Plan de Estratégico del Talento Humano Actualizado
1 Informe de Ejecución del Plan Estratégico del Talento Humano Vigencia 2021</t>
  </si>
  <si>
    <t>Se realizó la actualización del Plan Estratégico del Talento Humano 2021-2023 en el cual se incluyo el numeral 11. denominado Seguimiento y Control al Plan Estratégico del Talento Humano, donde se establecieron lo lineamientos por medio del cual se  realzará seguimiento al cumplimiento de los planes de trabajo asociados, así como la generación de un informe final de la ejecución del mismo y su publicación en los medios internos de la entidad
De igual manera se realizó el informe de ejecución del plan Estratégico de Talento Humano para la vigencia 2021, en el cual se consolidaron todos los resultados de las actividades propuestas en el plan Estratégico y demás actividades propuestas en los planes complementarios que conforma el Plan.</t>
  </si>
  <si>
    <t>Contar con un lineamiento claro que permita realizar seguimiento y control de las actividades del Proceso de Gestión del Talento Humano por parte de los servidores, colaboradores e interesados que ejerzan algún control en la entidad , con el fin de asegurar el cumplimiento de las diferentes políticas y normatividades asociadas</t>
  </si>
  <si>
    <t xml:space="preserve">Servidores Públicos
Colaboradores
Procesos de Control y Evaluación
</t>
  </si>
  <si>
    <t>Plan Estratégico del Talento Humano 2021-2022:https://www.secretariajuridica.gov.co/sites/default/files/2022-02/2311300-PL-009%20Plan%20Estrat%C3%A9gico%20del%20Talento%20Humano%202021-2023.pdf
Informe Ejecución Plan Estratégico del Talento Humano: https://www.secretariajuridica.gov.co/sites/default/files/2022-01/Informe%20Plan%20Estrategico%20THO%202021-.pdf</t>
  </si>
  <si>
    <t>Ley 909 de 2004, Artículo 15, 37, 38, 39, 40, 50
Decreto 1083 de 2015, Artículo 2.2.8.1.1 y siguientes, 2.2.13.1.6 y siguientes
Acuerdo n°. CNSC - 6176  de 2018</t>
  </si>
  <si>
    <t>La entidad cel. manual de funciones actualizado y Disponibles para la consulta del mismo en la pagina Web de la entidad en el respectivo espacio de Transparencia: https://www.secretariajuridica.gov.co/transparencia/2_normativa?field_normativa_target_id=165&amp;field_fecha_de_emision_document_value=All&amp;page=1</t>
  </si>
  <si>
    <t>El Plan Estratégico del Talento Humano fue aprobado por el Comité Institucional de Gestión y Desempeño Institucional en sesiones adelantadas durante la vigencia 2021.</t>
  </si>
  <si>
    <t xml:space="preserve">El porcentaje de Funcionarios en provisionalidad para la fecha es igual al 8,82% </t>
  </si>
  <si>
    <t>La entidad puede realizar consulta de los soportes de la historia laboral haciendo uso del aplicativo SIDEAP del DASCD donde se puede consultar de manera rápida los soportes de Experiencia y educación de los funcionarios de la entidad</t>
  </si>
  <si>
    <t xml:space="preserve">Se en tregua como evidencio el reporte generado por el SIDEAP </t>
  </si>
  <si>
    <t>El DASCD realiza la pruebas a los candidatos a cargos de LNR para la verificar el cumplimiento de las competencias</t>
  </si>
  <si>
    <t>como evidencia se cuenta con el formato de seguimiento de a la inscripción de en carrera administrativa para los funcionarios vinculados en el concurso de méritos 822 de 2018</t>
  </si>
  <si>
    <t>La entidad genero la Circular 10 de 2021 donde se entregaron las directrices para realizar el proceso de evaluación de los funcionarios en periodo de prueba</t>
  </si>
  <si>
    <t>Decreto 1083 de 2015, Artículo 2.2.6.25, 2.2.6.28 y siguientes, 2.2.8.2.1
Decreto 1083 de 2015 (Decreto 648 de 2017), Artículo 2.2.5.5.49
Acuerdo n°. CNSC - 6176  de 2018</t>
  </si>
  <si>
    <t>Se cuenta con el soporte de la evaluación de inducción desarrollada por los funcionarios nuevos de la entidad</t>
  </si>
  <si>
    <t>Se continuara con la acciones realizadas por el proceso de gestión humana en cuanto a las inducciones para el cumplimiento de este requisito</t>
  </si>
  <si>
    <t>Según lo establecido en el decreto 2011 de 2017 la entidad debería contar con al menos 3 funcionarios en condición de discapacidad, actual mente la entidad solo cuenta en su planta con 1 funcionario con estas condiciones</t>
  </si>
  <si>
    <t>Decreto 1083 de 2015, (Decreto 2011 de 2017)
Circular Conjunta Función Pública - Min trabajo n°.100-005 del 20 de octubre de 2014</t>
  </si>
  <si>
    <t>Se realiza la semana SIR (Semana de Inducción y Reinducción) a los funcionarios y colaboradores de la entidad, capacitando a los participantes en temas de Talento Humano, Planeación Institucional y Seguridad y Salud en el Trabajo</t>
  </si>
  <si>
    <t>La descripción de sus perfiles puede ser consultada en el siguiente Link https://www.secretariajuridica.gov.co/transparencia/informacion-entidad/directorio-servidores
https://sideap.serviciocivil.gov.co/sideap/publico/directorio/buscar.xhtml?cid=1&amp;jfwid=fb316f61af716bea207fe38ca575:0</t>
  </si>
  <si>
    <t>La entidad cuenta con la información en mención en el aplicativo SIDEAP del DASCD, Adicionalmente se cuenta con la caracterización del talento humano y planta de personal, documentos en los cuales se puede validar esta información</t>
  </si>
  <si>
    <t>Ley 909 de 2004, Artículo 50
Decreto 1083 de 2015, Artículo 2.2.13.1.6 y siguientes
Acuerdo n°. CNSC - 6176  de 2018</t>
  </si>
  <si>
    <t>Dentro del Sistema Tipo de Evaluación del Desempeño se cuenta con información referente a la evaluación del desempeño realizada a cada uno de los servidores públicos
Adicionalmente se generaron los respectivo informes para la evaluación de los resultados de los funcionarios</t>
  </si>
  <si>
    <t>Decreto 1083 de 2015, Artículo 2.2.8.1.1 y siguientes
Acuerdo n°. CNSC - 6176  de 2018</t>
  </si>
  <si>
    <t>Los evaluadores no han suscrito planes de mejoramiento con los evaluados en el periodo objeto de seguimiento. Por tal motivo, no se realiza ninguna calificación en esté ítem.</t>
  </si>
  <si>
    <t>Se diligencia la encuesta de Satisfacción ciudadana con los resultados encontrados se puede determinar el nivel de servicio de los funcionarios para los ciudadanos.</t>
  </si>
  <si>
    <t>El Plan Institucional de Capacitación- PIC, incluyó  un Diagnóstico de necesidades de las Personas. Esté se encuentra publicado en la página web de la Entidad</t>
  </si>
  <si>
    <t>El Plan estratégico del talento Humano cuenta con un componente especifico del plan de capacitación que describe la generalidad del plan de Capacitación</t>
  </si>
  <si>
    <t>El Plan Institucional de Capacitación de la Secretaría Jurídica Distrital incluye los programas de inducción, entrenamiento y capacitación, de igual manera las mismas se encuentran realizadas y están documentadas, Este se encuentra publicado en la página web de la Entidad</t>
  </si>
  <si>
    <t>Se cuenta con la partición en capacitaciones en lenguas por parte de los funcionarios públicos de la entidad y que han sido desarrollados en el Marco del Plan de Institucional de Capacitación.
Por otra parte se cuenta con al trazabilidad de las solicitudes y autorizaciones para la participación de la entidad en el programa de Bilingüismo ofertado por el DAFP para la Vigencia 2022</t>
  </si>
  <si>
    <t>S en cuenta con el plan de bienestar se el seguimiento de la ejecución de las actividades desarrolladas</t>
  </si>
  <si>
    <t>El Plan Institucional de Bienestar de la vigencia 2021 fue presentado y aprobado durante sesión del Comité de Gestión y Desempeño MIPG quien reviso las temáticas y actividades ofertadas y a aprobó su implementación</t>
  </si>
  <si>
    <t xml:space="preserve">Se obtuvo una participación del 64,8% de los funcionarios en la realización de la encuesta de necesidades de Bienestar para la formulación del plan de la vigencia 2021 </t>
  </si>
  <si>
    <t xml:space="preserve">Dentro de la formulación y ejecución del plan de bienestar se contemplo la inclusión de actividades deportivas y recreativas las cuales fueron ejecutadas durante la vigencia </t>
  </si>
  <si>
    <t xml:space="preserve">Dentro de la formulación y ejecución del plan de bienestar se contemplo la inclusión de actividades culturales las cuales fueron ejecutadas durante la vigencia </t>
  </si>
  <si>
    <t xml:space="preserve">Dentro de la formulación y ejecución del plan de bienestar se contemplo la inclusión de actividades de promisión y prevención las cuales fueron ejecutadas durante la vigencia </t>
  </si>
  <si>
    <t xml:space="preserve">Dentro de la formulación y ejecución del plan de bienestar se contemplo la inclusión de actividades de capacitación en artes y artesanías las cuales fueron ejecutadas durante la vigencia </t>
  </si>
  <si>
    <t xml:space="preserve">Dentro de la formulación y ejecución del plan de bienestar se contemplo la inclusión de actividades de promoción de programas de vivienda las cuales fueron ejecutadas durante la vigencia </t>
  </si>
  <si>
    <t xml:space="preserve">Dentro de la formulación y ejecución del plan de bienestar se contemplo la inclusión de actividades de Clima Organizacional las cuales fueron ejecutadas durante la vigencia </t>
  </si>
  <si>
    <t>Las actividades de Cultura Organizacional se incluyeron en el Plan de Bienestar e Incentivos de la vigencia 2022, las mismas ya se han ido desarrollando a lo largo de la vigencia y se remiten las evidencias e su ejecución</t>
  </si>
  <si>
    <t>La actividad se incorporo dentro del plan e bienestar e incentivos de la vigencia 2022 según lo planificado</t>
  </si>
  <si>
    <t xml:space="preserve">Ofrecer actividades a los funcionarios de la entidad relacionadas con la cultura organizacional </t>
  </si>
  <si>
    <t xml:space="preserve">Plan de Bienestar e Incentivos 2022,
Evidencias de actividades de cultura organizacional desarrolladas </t>
  </si>
  <si>
    <t>En el Programa de Bienestar se incluyeron los apoyos Educativos para los Servidores e Hijos, tanto por parte de la entidad como por parte del DSACD y el cual fue ejecutado durante la vigencia 2021.
https://www.secretariajuridica.gov.co/transparencia/planeacion/politicas-lineamientos-y-manuales/programa-bienestar-social-y-plan</t>
  </si>
  <si>
    <t>La adaptación de la estrategia del uso de la bicicleta en la Secretaría Jurídica Distrital se dio mediante Resolución 129 de 2018 donde se establece el incentivo del medio día remunerado a los servidores públicos que se transporten más veces en bicicleta en el mes.</t>
  </si>
  <si>
    <t>La entidad ha hecho la socialización del programa servimos a los funcionarios de la SJD con el fin de que usen los servicios y beneficios dispuestos por tal programa</t>
  </si>
  <si>
    <t>La entidad ha implementado la iniciativa de teletrabajo y en el momento cuenta con 8 funcionarios desarrollando actividades en teletrabajo</t>
  </si>
  <si>
    <t>Por medio del contrato 128 de 2021 suscrito con el señor Jilber Orlando Blanco Forero y gestionado por Colombia compra eficiente se han realizado las entregas de dotaciones a los servidores públicos beneficiados los cuales se ha entregado de acuerdo a los plazos estipulados en las obligaciones contractuales</t>
  </si>
  <si>
    <t>EL plan de Bienestar contempla incentivos no pecuniarios donde se tiene definidos Horarios Flexibles para los funcionarios</t>
  </si>
  <si>
    <t>La Secretaria Jurídica Distrital actualmente liquida y hace seguimiento a la nómina de los servidores públicos a través del Sistema- PERNO. 
De igual manera, para aprobar cada liquidación, la Dirección de Gestión Corporativa hace punteo de la misma.</t>
  </si>
  <si>
    <t>De acuerdo a los resultados entregados por el DASCD en la medición del clima laboral de la SJD par al vigencia 2020, se desarrollaron actividades tendientes a la mejora de las condiciones de los funcionaros desde intervenciones hasta capacitaciones relacionadas con las principales falencias</t>
  </si>
  <si>
    <t xml:space="preserve">la entidad ha promocionado el protocolo para la prevención y atención al Acoso Laboral y Sexual, expedido por la Secretaria General para el tramite esta situaciones y las rutas de denuncia  </t>
  </si>
  <si>
    <t>En el marco del Convenio suscrito con la Secretaría General, se habilitó el uso de las instalaciones para los servidores públicos y contratistas que tienen alguna condición de discapacidad.
De igual manera en el marco de la jornada de orden y aseo se realizo la verifican de los puestos de trabajo de los funcionarios realizando los ajustes pertinentes para cada funcionario</t>
  </si>
  <si>
    <t>La entidad cuenta con un cumplimiento d ellos estándares mínimos de un 97%</t>
  </si>
  <si>
    <t>De acuerdo con los resultados obtenidos del diagnóstico de condiciones de salud y los resultados de la aplicación de la batería del riesgo psicosocial, se desarrollan actividades para la prevención de los riesgos en salud.</t>
  </si>
  <si>
    <t>De acuerdo a los resultados de la aplicación de la batería de  riesgo Psicosocial, la entidad realizo acciones principalmente a los casos Blancos identificados en la aplicación</t>
  </si>
  <si>
    <t>Con la actualización de la resolución 115 de 2019  la cual fue modificada por la resolución 205 de 2021 se adicionaron 2 valores institucionales de acuerdo a la convocatoria realizada por la oficina Asesora de Planeación para la armonización de los valores institucionales y los valores adoptados en el Código de integridad, como consecuencia de esto la entidad ahora cuenta con 7 valores adoptados y conformo el grupo de gestores de integridad, quienes durante el Subcomité de Autocontrol del mes de noviembre socializo los valores de la entidad al interior de cada dependencia.
adicionalmente en el marco de la aplicación de la iniciativa Senda de Integridad se realizó divulgación por los medios de la entidad de los valores institucionales así como el desarrollo de diferentes actividades que involucraban los valores institucionales como lo fue el Aniversario de la Entidad</t>
  </si>
  <si>
    <t>Manual y Caja de Herramientas para la implementación 
www.funcionpublica.gov.co/web/eva/codigo-integridad</t>
  </si>
  <si>
    <t xml:space="preserve">Actualmente la entidad cuenta con 105 contratistas por prestación de servicios los cuales representan proporcionalmente el 85% de los funcionarios de planta, al contar la entidad con 161 funcionarios </t>
  </si>
  <si>
    <t>En el marco de los Acuerdos de Gestión Suscritos con los gerentes públicos se prevé en el caso de identificar un bajo rendimiento en el cumplimiento de los compromisos, se suscriba un plan de mejoramiento para mejorar la calificación obtenida por el mismo. Actualmente no se ha requerido realizar dicha actividad.</t>
  </si>
  <si>
    <t>La entidad cuenta con el formato de entrevista de retiro que se aplica a los funcionarios al momento de desvincularse de la entidad</t>
  </si>
  <si>
    <t>1 informe de  análisis de desvinculación</t>
  </si>
  <si>
    <t>OCDE 03-Apr-2017
Publica Governance and Territorial Development Directorate, Public Governance Committee
WORKING PARTY OF SENIOR PUBLIC INTEGRITY OFFICIALS INTEGRITY REVIEW OF COLOMBIA, Pg. 63, Párrafo 174</t>
  </si>
  <si>
    <t>En el marco del concurso de méritos 822 de 2018 la entidad presentado una gran cantidad de retiros a los cuales se le realizo un reconocimiento por sus labores prestadas a la entidad</t>
  </si>
  <si>
    <t>La entidad cuenta con el formato de acta de entrega de cargo donde el funcionario que se desvincula de la entidad registra la información de sus actividades desarrolladas y los temas pendientes por desarrollar</t>
  </si>
  <si>
    <t>Se adjunta plan estratégico del Talento Humano 2021-2023</t>
  </si>
  <si>
    <t>La información es utilizada para la generación del plan estratégico del talento humano así como para la generación de los planes asociados a la gestión del talento humano(plan de Capacitación, Plan de Bienestar, Plan de Seguridad y Salud en el Trabajo)</t>
  </si>
  <si>
    <t>La información se encuentra recopilada en el nomograma de la entidad, y se encuentra recopilada en el Plan Estratégico del Talento Humano 2021-2023</t>
  </si>
  <si>
    <t>https://www.secretariajuridica.gov.co/transparencia/11_Conoce_propone_y_prioriza?field_fecha_de_emision_document_value=9&amp;term_node_tid_depth=186</t>
  </si>
  <si>
    <t>Estado actividades</t>
  </si>
  <si>
    <t>Total</t>
  </si>
  <si>
    <t>Sin inicio en segundo o tercer trimestre</t>
  </si>
  <si>
    <t xml:space="preserve">Sin Ejecutar </t>
  </si>
  <si>
    <t>Integridad</t>
  </si>
  <si>
    <t>total</t>
  </si>
  <si>
    <t>Conflicto de intereses</t>
  </si>
  <si>
    <t xml:space="preserve">Gobierno abierto </t>
  </si>
  <si>
    <t>PAAC</t>
  </si>
  <si>
    <t xml:space="preserve">Fortalecimiento organizacional </t>
  </si>
  <si>
    <t xml:space="preserve">Gobierno Digital </t>
  </si>
  <si>
    <t xml:space="preserve">Seguridad Digital </t>
  </si>
  <si>
    <t xml:space="preserve">Servicio al Ciudadano </t>
  </si>
  <si>
    <t xml:space="preserve">Componente ambiental </t>
  </si>
  <si>
    <t>Planeación Institucional</t>
  </si>
  <si>
    <t xml:space="preserve">Compras y Contratación Publica </t>
  </si>
  <si>
    <t>Defensa Jurídica</t>
  </si>
  <si>
    <t>Racionalización de tramites</t>
  </si>
  <si>
    <t>Participación Ciudadana</t>
  </si>
  <si>
    <t xml:space="preserve">Seguimiento y evaluación </t>
  </si>
  <si>
    <t xml:space="preserve">Gestión Documental </t>
  </si>
  <si>
    <t>Gestión de la información Estadística</t>
  </si>
  <si>
    <t xml:space="preserve">Gestión del conocimiento y la innovación </t>
  </si>
  <si>
    <t xml:space="preserve">Gestión Estratégica del Talento Humano </t>
  </si>
  <si>
    <t>Angie e IVC</t>
  </si>
  <si>
    <t>Revisar con Laura y Víctor</t>
  </si>
  <si>
    <t>2310200-PR-119	Anonimizarían de Datos
2310200-PR-106	Gestión de Certificación de los 
2310200-FT-288	Revisión Calidad de datos 
2310200-GS-010	Guía para Datos Abiertos</t>
  </si>
  <si>
    <t>2310200-PR-119	Anonimización de Datos
2310200-PR-106	Gestión de Certificación de los 
2310200-FT-288	Revisión Calidad de datos 
2310200-GS-010	Guía para Datos Abiertos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</si>
</sst>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mm/yyyy;@"/>
  </numFmts>
  <fonts count="77" x14ac:knownFonts="1">
    <font>
      <sz val="11"/>
      <color theme="1"/>
      <name val="Calibri"/>
      <family val="2"/>
      <scheme val="minor"/>
    </font>
    <font>
      <b/>
      <sz val="11"/>
      <color theme="1"/>
      <name val="Calibri"/>
      <family val="2"/>
      <scheme val="minor"/>
    </font>
    <font>
      <sz val="11"/>
      <color theme="1"/>
      <name val="Arial"/>
      <family val="2"/>
    </font>
    <font>
      <sz val="20"/>
      <color theme="0"/>
      <name val="Arial"/>
      <family val="2"/>
    </font>
    <font>
      <b/>
      <sz val="11"/>
      <color theme="0"/>
      <name val="Arial"/>
      <family val="2"/>
    </font>
    <font>
      <sz val="14"/>
      <color rgb="FF002060"/>
      <name val="Arial"/>
      <family val="2"/>
    </font>
    <font>
      <b/>
      <sz val="12"/>
      <color rgb="FF002060"/>
      <name val="Arial"/>
      <family val="2"/>
    </font>
    <font>
      <sz val="10"/>
      <color rgb="FF002060"/>
      <name val="Arial"/>
      <family val="2"/>
    </font>
    <font>
      <sz val="11"/>
      <color rgb="FF002060"/>
      <name val="Arial"/>
      <family val="2"/>
    </font>
    <font>
      <b/>
      <sz val="12"/>
      <color theme="1"/>
      <name val="Arial"/>
      <family val="2"/>
    </font>
    <font>
      <sz val="10"/>
      <color theme="1"/>
      <name val="Arial"/>
      <family val="2"/>
    </font>
    <font>
      <b/>
      <sz val="10"/>
      <color theme="0"/>
      <name val="Arial"/>
      <family val="2"/>
    </font>
    <font>
      <b/>
      <sz val="10"/>
      <color rgb="FF000000"/>
      <name val="Arial"/>
      <family val="2"/>
    </font>
    <font>
      <b/>
      <sz val="14"/>
      <color theme="1"/>
      <name val="Arial"/>
      <family val="2"/>
    </font>
    <font>
      <sz val="11"/>
      <name val="Arial"/>
      <family val="2"/>
    </font>
    <font>
      <u/>
      <sz val="11"/>
      <name val="Arial"/>
      <family val="2"/>
    </font>
    <font>
      <b/>
      <sz val="18"/>
      <color rgb="FF002060"/>
      <name val="Arial"/>
      <family val="2"/>
    </font>
    <font>
      <sz val="10"/>
      <color rgb="FFFF6600"/>
      <name val="Arial"/>
      <family val="2"/>
    </font>
    <font>
      <sz val="8"/>
      <color rgb="FF002060"/>
      <name val="Arial"/>
      <family val="2"/>
    </font>
    <font>
      <b/>
      <sz val="14"/>
      <color rgb="FF002060"/>
      <name val="Arial"/>
      <family val="2"/>
    </font>
    <font>
      <sz val="11"/>
      <color theme="1"/>
      <name val="Calibri"/>
      <family val="2"/>
      <scheme val="minor"/>
    </font>
    <font>
      <sz val="22"/>
      <color theme="0"/>
      <name val="Arial"/>
      <family val="2"/>
    </font>
    <font>
      <sz val="12"/>
      <color rgb="FF002060"/>
      <name val="Arial"/>
      <family val="2"/>
    </font>
    <font>
      <b/>
      <sz val="11"/>
      <color rgb="FF002060"/>
      <name val="Arial"/>
      <family val="2"/>
    </font>
    <font>
      <b/>
      <sz val="8"/>
      <color theme="1"/>
      <name val="Century Gothic"/>
      <family val="2"/>
    </font>
    <font>
      <b/>
      <sz val="10"/>
      <color rgb="FF002060"/>
      <name val="Arial"/>
      <family val="2"/>
    </font>
    <font>
      <sz val="11"/>
      <color rgb="FF002060"/>
      <name val="Calibri"/>
      <family val="2"/>
      <scheme val="minor"/>
    </font>
    <font>
      <sz val="9"/>
      <color rgb="FF002060"/>
      <name val="Arial"/>
      <family val="2"/>
    </font>
    <font>
      <b/>
      <sz val="16"/>
      <color rgb="FF002060"/>
      <name val="Arial"/>
      <family val="2"/>
    </font>
    <font>
      <b/>
      <sz val="9"/>
      <color indexed="81"/>
      <name val="Tahoma"/>
      <family val="2"/>
    </font>
    <font>
      <sz val="9"/>
      <color indexed="81"/>
      <name val="Tahoma"/>
      <family val="2"/>
    </font>
    <font>
      <sz val="12"/>
      <color theme="1"/>
      <name val="Calibri"/>
      <family val="2"/>
      <scheme val="minor"/>
    </font>
    <font>
      <sz val="11"/>
      <color rgb="FFFF0000"/>
      <name val="Arial"/>
      <family val="2"/>
    </font>
    <font>
      <b/>
      <sz val="16"/>
      <color theme="1"/>
      <name val="Arial"/>
      <family val="2"/>
    </font>
    <font>
      <b/>
      <sz val="20"/>
      <color theme="0"/>
      <name val="Arial"/>
      <family val="2"/>
    </font>
    <font>
      <b/>
      <sz val="18"/>
      <color theme="0"/>
      <name val="Arial"/>
      <family val="2"/>
    </font>
    <font>
      <b/>
      <sz val="11"/>
      <name val="Arial"/>
      <family val="2"/>
    </font>
    <font>
      <b/>
      <sz val="11"/>
      <color theme="1"/>
      <name val="Arial"/>
      <family val="2"/>
    </font>
    <font>
      <b/>
      <u/>
      <sz val="12"/>
      <color rgb="FF002060"/>
      <name val="Arial"/>
      <family val="2"/>
    </font>
    <font>
      <b/>
      <sz val="10"/>
      <color theme="1"/>
      <name val="Arial"/>
      <family val="2"/>
    </font>
    <font>
      <u/>
      <sz val="11"/>
      <color theme="10"/>
      <name val="Calibri"/>
      <family val="2"/>
      <scheme val="minor"/>
    </font>
    <font>
      <sz val="8"/>
      <color theme="1"/>
      <name val="Calibri"/>
      <family val="2"/>
      <scheme val="minor"/>
    </font>
    <font>
      <b/>
      <sz val="8"/>
      <color theme="1"/>
      <name val="Calibri"/>
      <family val="2"/>
      <scheme val="minor"/>
    </font>
    <font>
      <b/>
      <sz val="8"/>
      <color rgb="FF002060"/>
      <name val="Arial"/>
      <family val="2"/>
    </font>
    <font>
      <b/>
      <sz val="9"/>
      <color theme="1"/>
      <name val="Century Gothic"/>
      <family val="2"/>
    </font>
    <font>
      <b/>
      <sz val="9"/>
      <color rgb="FF000000"/>
      <name val="Tahoma"/>
      <family val="2"/>
    </font>
    <font>
      <sz val="9"/>
      <color rgb="FF000000"/>
      <name val="Tahoma"/>
      <family val="2"/>
    </font>
    <font>
      <sz val="11"/>
      <color indexed="81"/>
      <name val="Tahoma"/>
      <family val="2"/>
    </font>
    <font>
      <b/>
      <sz val="14"/>
      <color indexed="81"/>
      <name val="Tahoma"/>
      <family val="2"/>
    </font>
    <font>
      <sz val="14"/>
      <color indexed="81"/>
      <name val="Tahoma"/>
      <family val="2"/>
    </font>
    <font>
      <sz val="11"/>
      <color rgb="FF006100"/>
      <name val="Calibri"/>
      <family val="2"/>
      <scheme val="minor"/>
    </font>
    <font>
      <sz val="11"/>
      <color rgb="FF9C0006"/>
      <name val="Calibri"/>
      <family val="2"/>
      <scheme val="minor"/>
    </font>
    <font>
      <sz val="11"/>
      <color rgb="FF9C5700"/>
      <name val="Calibri"/>
      <family val="2"/>
      <scheme val="minor"/>
    </font>
    <font>
      <sz val="11"/>
      <color theme="0"/>
      <name val="Calibri"/>
      <family val="2"/>
      <scheme val="minor"/>
    </font>
    <font>
      <sz val="9"/>
      <color indexed="81"/>
      <name val="Tahoma"/>
    </font>
    <font>
      <b/>
      <sz val="9"/>
      <color indexed="81"/>
      <name val="Tahoma"/>
    </font>
    <font>
      <sz val="11"/>
      <color rgb="FFFFFFFF"/>
      <name val="Arial"/>
      <family val="2"/>
    </font>
    <font>
      <u/>
      <sz val="11"/>
      <color theme="10"/>
      <name val="Arial"/>
      <family val="2"/>
    </font>
    <font>
      <sz val="11"/>
      <color theme="0"/>
      <name val="Arial"/>
      <family val="2"/>
    </font>
    <font>
      <b/>
      <sz val="11"/>
      <color rgb="FF000000"/>
      <name val="Arial"/>
      <family val="2"/>
    </font>
    <font>
      <sz val="11"/>
      <color rgb="FF000000"/>
      <name val="Arial"/>
      <family val="2"/>
    </font>
    <font>
      <i/>
      <sz val="11"/>
      <color theme="1"/>
      <name val="Arial"/>
      <family val="2"/>
    </font>
    <font>
      <sz val="11"/>
      <color rgb="FF9C0006"/>
      <name val="Arial"/>
      <family val="2"/>
    </font>
    <font>
      <sz val="11"/>
      <color rgb="FF9C5700"/>
      <name val="Arial"/>
      <family val="2"/>
    </font>
    <font>
      <b/>
      <i/>
      <sz val="11"/>
      <color rgb="FFFF0000"/>
      <name val="Arial"/>
      <family val="2"/>
    </font>
    <font>
      <sz val="11"/>
      <color rgb="FF006100"/>
      <name val="Arial"/>
      <family val="2"/>
    </font>
    <font>
      <sz val="11"/>
      <color theme="3"/>
      <name val="Arial"/>
      <family val="2"/>
    </font>
    <font>
      <b/>
      <u/>
      <sz val="11"/>
      <color theme="10"/>
      <name val="Arial"/>
      <family val="2"/>
    </font>
    <font>
      <sz val="11"/>
      <color rgb="FF00B0F0"/>
      <name val="Arial"/>
      <family val="2"/>
    </font>
    <font>
      <sz val="11"/>
      <color theme="3" tint="-0.499984740745262"/>
      <name val="Arial"/>
      <family val="2"/>
    </font>
    <font>
      <b/>
      <sz val="11"/>
      <color rgb="FFFF0000"/>
      <name val="Arial"/>
      <family val="2"/>
    </font>
    <font>
      <i/>
      <sz val="11"/>
      <name val="Arial"/>
      <family val="2"/>
    </font>
    <font>
      <sz val="11"/>
      <color theme="4" tint="-0.499984740745262"/>
      <name val="Arial"/>
      <family val="2"/>
    </font>
    <font>
      <u/>
      <sz val="11"/>
      <color theme="1"/>
      <name val="Arial"/>
      <family val="2"/>
    </font>
    <font>
      <sz val="11"/>
      <color theme="2" tint="-0.499984740745262"/>
      <name val="Arial"/>
      <family val="2"/>
    </font>
    <font>
      <b/>
      <sz val="11"/>
      <color theme="7"/>
      <name val="Arial"/>
      <family val="2"/>
    </font>
    <font>
      <sz val="11"/>
      <color theme="7"/>
      <name val="Arial"/>
      <family val="2"/>
    </font>
  </fonts>
  <fills count="52">
    <fill>
      <patternFill patternType="none"/>
    </fill>
    <fill>
      <patternFill patternType="gray125"/>
    </fill>
    <fill>
      <patternFill patternType="solid">
        <fgColor rgb="FF0070C0"/>
        <bgColor indexed="64"/>
      </patternFill>
    </fill>
    <fill>
      <patternFill patternType="solid">
        <fgColor rgb="FF3399FF"/>
        <bgColor indexed="64"/>
      </patternFill>
    </fill>
    <fill>
      <patternFill patternType="solid">
        <fgColor theme="0" tint="-0.499984740745262"/>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0"/>
        <bgColor rgb="FF000000"/>
      </patternFill>
    </fill>
    <fill>
      <patternFill patternType="solid">
        <fgColor rgb="FF00990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bgColor indexed="64"/>
      </patternFill>
    </fill>
    <fill>
      <patternFill patternType="solid">
        <fgColor theme="0" tint="-0.34998626667073579"/>
        <bgColor indexed="64"/>
      </patternFill>
    </fill>
    <fill>
      <patternFill patternType="solid">
        <fgColor rgb="FF8E0000"/>
        <bgColor indexed="64"/>
      </patternFill>
    </fill>
    <fill>
      <patternFill patternType="solid">
        <fgColor rgb="FFFF66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rgb="FFFF99CC"/>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7" tint="0.59999389629810485"/>
        <bgColor indexed="64"/>
      </patternFill>
    </fill>
    <fill>
      <patternFill patternType="solid">
        <fgColor theme="7" tint="0.59999389629810485"/>
        <bgColor rgb="FF9CC2E5"/>
      </patternFill>
    </fill>
    <fill>
      <patternFill patternType="solid">
        <fgColor rgb="FFFCD965"/>
        <bgColor indexed="64"/>
      </patternFill>
    </fill>
    <fill>
      <patternFill patternType="solid">
        <fgColor rgb="FFFFD965"/>
        <bgColor rgb="FFFFD965"/>
      </patternFill>
    </fill>
    <fill>
      <patternFill patternType="solid">
        <fgColor theme="8" tint="0.39997558519241921"/>
        <bgColor indexed="64"/>
      </patternFill>
    </fill>
    <fill>
      <patternFill patternType="solid">
        <fgColor theme="7" tint="-0.249977111117893"/>
        <bgColor indexed="64"/>
      </patternFill>
    </fill>
    <fill>
      <patternFill patternType="solid">
        <fgColor rgb="FF00B0F0"/>
        <bgColor indexed="64"/>
      </patternFill>
    </fill>
    <fill>
      <patternFill patternType="solid">
        <fgColor theme="9" tint="0.39997558519241921"/>
        <bgColor rgb="FF9CC2E5"/>
      </patternFill>
    </fill>
    <fill>
      <patternFill patternType="solid">
        <fgColor rgb="FFFF5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patternFill>
    </fill>
    <fill>
      <patternFill patternType="solid">
        <fgColor theme="8" tint="0.59999389629810485"/>
        <bgColor indexed="65"/>
      </patternFill>
    </fill>
    <fill>
      <patternFill patternType="solid">
        <fgColor theme="0" tint="-0.14999847407452621"/>
        <bgColor indexed="64"/>
      </patternFill>
    </fill>
    <fill>
      <patternFill patternType="solid">
        <fgColor theme="0" tint="-0.14999847407452621"/>
        <bgColor rgb="FF9CC2E5"/>
      </patternFill>
    </fill>
    <fill>
      <patternFill patternType="solid">
        <fgColor rgb="FF00B050"/>
        <bgColor indexed="64"/>
      </patternFill>
    </fill>
    <fill>
      <patternFill patternType="solid">
        <fgColor rgb="FF5B9BD5"/>
        <bgColor indexed="64"/>
      </patternFill>
    </fill>
    <fill>
      <patternFill patternType="solid">
        <fgColor rgb="FFF4B083"/>
        <bgColor indexed="64"/>
      </patternFill>
    </fill>
    <fill>
      <patternFill patternType="solid">
        <fgColor rgb="FFAEAAAA"/>
        <bgColor indexed="64"/>
      </patternFill>
    </fill>
  </fills>
  <borders count="235">
    <border>
      <left/>
      <right/>
      <top/>
      <bottom/>
      <diagonal/>
    </border>
    <border>
      <left/>
      <right/>
      <top style="medium">
        <color rgb="FF002060"/>
      </top>
      <bottom/>
      <diagonal/>
    </border>
    <border>
      <left/>
      <right style="medium">
        <color rgb="FF002060"/>
      </right>
      <top style="medium">
        <color rgb="FF002060"/>
      </top>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medium">
        <color rgb="FF002060"/>
      </right>
      <top/>
      <bottom/>
      <diagonal/>
    </border>
    <border>
      <left style="double">
        <color rgb="FF002060"/>
      </left>
      <right style="dashed">
        <color rgb="FF002060"/>
      </right>
      <top style="double">
        <color rgb="FF002060"/>
      </top>
      <bottom style="dashed">
        <color rgb="FF002060"/>
      </bottom>
      <diagonal/>
    </border>
    <border>
      <left style="dashed">
        <color rgb="FF002060"/>
      </left>
      <right style="dashed">
        <color rgb="FF002060"/>
      </right>
      <top style="double">
        <color rgb="FF002060"/>
      </top>
      <bottom style="dashed">
        <color rgb="FF002060"/>
      </bottom>
      <diagonal/>
    </border>
    <border>
      <left style="dashed">
        <color rgb="FF002060"/>
      </left>
      <right/>
      <top style="double">
        <color rgb="FF002060"/>
      </top>
      <bottom/>
      <diagonal/>
    </border>
    <border>
      <left style="thin">
        <color rgb="FF002060"/>
      </left>
      <right style="dashed">
        <color rgb="FF002060"/>
      </right>
      <top style="double">
        <color rgb="FF002060"/>
      </top>
      <bottom style="dashed">
        <color rgb="FF002060"/>
      </bottom>
      <diagonal/>
    </border>
    <border>
      <left style="double">
        <color rgb="FF002060"/>
      </left>
      <right style="dashed">
        <color rgb="FF002060"/>
      </right>
      <top style="dashed">
        <color rgb="FF002060"/>
      </top>
      <bottom style="double">
        <color rgb="FF002060"/>
      </bottom>
      <diagonal/>
    </border>
    <border>
      <left style="dashed">
        <color rgb="FF002060"/>
      </left>
      <right style="dashed">
        <color rgb="FF002060"/>
      </right>
      <top style="dashed">
        <color rgb="FF002060"/>
      </top>
      <bottom style="double">
        <color rgb="FF002060"/>
      </bottom>
      <diagonal/>
    </border>
    <border>
      <left style="dashed">
        <color rgb="FF002060"/>
      </left>
      <right/>
      <top/>
      <bottom style="double">
        <color rgb="FF002060"/>
      </bottom>
      <diagonal/>
    </border>
    <border>
      <left style="thin">
        <color rgb="FF002060"/>
      </left>
      <right style="thin">
        <color rgb="FF002060"/>
      </right>
      <top/>
      <bottom/>
      <diagonal/>
    </border>
    <border>
      <left style="dashed">
        <color rgb="FF002060"/>
      </left>
      <right/>
      <top style="double">
        <color rgb="FF002060"/>
      </top>
      <bottom style="dashed">
        <color rgb="FF002060"/>
      </bottom>
      <diagonal/>
    </border>
    <border>
      <left/>
      <right style="dashed">
        <color rgb="FF002060"/>
      </right>
      <top style="double">
        <color rgb="FF002060"/>
      </top>
      <bottom style="dashed">
        <color rgb="FF002060"/>
      </bottom>
      <diagonal/>
    </border>
    <border>
      <left style="dashed">
        <color rgb="FF002060"/>
      </left>
      <right style="thin">
        <color rgb="FF002060"/>
      </right>
      <top style="double">
        <color rgb="FF002060"/>
      </top>
      <bottom style="dashed">
        <color rgb="FF002060"/>
      </bottom>
      <diagonal/>
    </border>
    <border>
      <left style="thin">
        <color rgb="FF002060"/>
      </left>
      <right style="dashed">
        <color rgb="FF002060"/>
      </right>
      <top style="dashed">
        <color rgb="FF002060"/>
      </top>
      <bottom style="dashed">
        <color rgb="FF002060"/>
      </bottom>
      <diagonal/>
    </border>
    <border>
      <left style="dashed">
        <color rgb="FF002060"/>
      </left>
      <right style="dashed">
        <color rgb="FF002060"/>
      </right>
      <top style="dashed">
        <color rgb="FF002060"/>
      </top>
      <bottom style="dashed">
        <color rgb="FF002060"/>
      </bottom>
      <diagonal/>
    </border>
    <border>
      <left style="dashed">
        <color rgb="FF002060"/>
      </left>
      <right/>
      <top style="dashed">
        <color rgb="FF002060"/>
      </top>
      <bottom style="dashed">
        <color rgb="FF002060"/>
      </bottom>
      <diagonal/>
    </border>
    <border>
      <left/>
      <right style="dashed">
        <color rgb="FF002060"/>
      </right>
      <top style="dashed">
        <color rgb="FF002060"/>
      </top>
      <bottom style="dashed">
        <color rgb="FF002060"/>
      </bottom>
      <diagonal/>
    </border>
    <border>
      <left style="dashed">
        <color rgb="FF002060"/>
      </left>
      <right style="thin">
        <color rgb="FF002060"/>
      </right>
      <top style="dashed">
        <color rgb="FF002060"/>
      </top>
      <bottom style="dashed">
        <color rgb="FF002060"/>
      </bottom>
      <diagonal/>
    </border>
    <border>
      <left style="thin">
        <color rgb="FF002060"/>
      </left>
      <right style="thin">
        <color rgb="FF002060"/>
      </right>
      <top/>
      <bottom style="thin">
        <color rgb="FF002060"/>
      </bottom>
      <diagonal/>
    </border>
    <border>
      <left style="thin">
        <color rgb="FF002060"/>
      </left>
      <right style="dashed">
        <color rgb="FF002060"/>
      </right>
      <top style="dashed">
        <color rgb="FF002060"/>
      </top>
      <bottom style="thin">
        <color rgb="FF002060"/>
      </bottom>
      <diagonal/>
    </border>
    <border>
      <left style="dashed">
        <color rgb="FF002060"/>
      </left>
      <right style="dashed">
        <color rgb="FF002060"/>
      </right>
      <top style="dashed">
        <color rgb="FF002060"/>
      </top>
      <bottom style="thin">
        <color rgb="FF002060"/>
      </bottom>
      <diagonal/>
    </border>
    <border>
      <left style="dashed">
        <color rgb="FF002060"/>
      </left>
      <right/>
      <top style="dashed">
        <color rgb="FF002060"/>
      </top>
      <bottom style="thin">
        <color rgb="FF002060"/>
      </bottom>
      <diagonal/>
    </border>
    <border>
      <left/>
      <right style="dashed">
        <color rgb="FF002060"/>
      </right>
      <top style="dashed">
        <color rgb="FF002060"/>
      </top>
      <bottom style="thin">
        <color rgb="FF002060"/>
      </bottom>
      <diagonal/>
    </border>
    <border>
      <left style="dashed">
        <color rgb="FF002060"/>
      </left>
      <right style="thin">
        <color rgb="FF002060"/>
      </right>
      <top style="dashed">
        <color rgb="FF002060"/>
      </top>
      <bottom style="thin">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top style="medium">
        <color rgb="FF002060"/>
      </top>
      <bottom/>
      <diagonal/>
    </border>
    <border>
      <left style="medium">
        <color rgb="FF002060"/>
      </left>
      <right/>
      <top/>
      <bottom/>
      <diagonal/>
    </border>
    <border>
      <left style="medium">
        <color rgb="FF002060"/>
      </left>
      <right/>
      <top/>
      <bottom style="medium">
        <color rgb="FF002060"/>
      </bottom>
      <diagonal/>
    </border>
    <border>
      <left style="thin">
        <color indexed="64"/>
      </left>
      <right style="thin">
        <color indexed="64"/>
      </right>
      <top style="thin">
        <color indexed="64"/>
      </top>
      <bottom style="thin">
        <color indexed="64"/>
      </bottom>
      <diagonal/>
    </border>
    <border>
      <left style="thin">
        <color rgb="FF002060"/>
      </left>
      <right style="thin">
        <color rgb="FF002060"/>
      </right>
      <top/>
      <bottom style="dotted">
        <color rgb="FF002060"/>
      </bottom>
      <diagonal/>
    </border>
    <border>
      <left style="thin">
        <color rgb="FF002060"/>
      </left>
      <right style="thin">
        <color rgb="FF002060"/>
      </right>
      <top style="dotted">
        <color rgb="FF002060"/>
      </top>
      <bottom style="thin">
        <color rgb="FF002060"/>
      </bottom>
      <diagonal/>
    </border>
    <border>
      <left style="thin">
        <color rgb="FF002060"/>
      </left>
      <right style="thin">
        <color rgb="FF002060"/>
      </right>
      <top style="dashed">
        <color rgb="FF002060"/>
      </top>
      <bottom style="dashed">
        <color rgb="FF002060"/>
      </bottom>
      <diagonal/>
    </border>
    <border>
      <left style="thin">
        <color rgb="FF002060"/>
      </left>
      <right style="thin">
        <color rgb="FF002060"/>
      </right>
      <top style="dashed">
        <color rgb="FF002060"/>
      </top>
      <bottom style="thin">
        <color rgb="FF002060"/>
      </bottom>
      <diagonal/>
    </border>
    <border>
      <left/>
      <right style="medium">
        <color theme="4" tint="-0.499984740745262"/>
      </right>
      <top/>
      <bottom/>
      <diagonal/>
    </border>
    <border>
      <left style="thin">
        <color rgb="FF002060"/>
      </left>
      <right style="thin">
        <color rgb="FF002060"/>
      </right>
      <top style="dotted">
        <color rgb="FF002060"/>
      </top>
      <bottom style="dotted">
        <color rgb="FF002060"/>
      </bottom>
      <diagonal/>
    </border>
    <border>
      <left style="thin">
        <color rgb="FF002060"/>
      </left>
      <right style="thin">
        <color rgb="FF002060"/>
      </right>
      <top style="dashed">
        <color rgb="FF002060"/>
      </top>
      <bottom style="medium">
        <color rgb="FF002060"/>
      </bottom>
      <diagonal/>
    </border>
    <border>
      <left style="thin">
        <color theme="3"/>
      </left>
      <right style="thin">
        <color theme="3"/>
      </right>
      <top style="dotted">
        <color rgb="FF002060"/>
      </top>
      <bottom/>
      <diagonal/>
    </border>
    <border>
      <left style="thin">
        <color theme="3"/>
      </left>
      <right style="thin">
        <color theme="3"/>
      </right>
      <top/>
      <bottom/>
      <diagonal/>
    </border>
    <border>
      <left style="thin">
        <color theme="3"/>
      </left>
      <right style="thin">
        <color theme="3"/>
      </right>
      <top/>
      <bottom style="thin">
        <color theme="3"/>
      </bottom>
      <diagonal/>
    </border>
    <border>
      <left style="thin">
        <color rgb="FF002060"/>
      </left>
      <right/>
      <top/>
      <bottom style="dotted">
        <color rgb="FF002060"/>
      </bottom>
      <diagonal/>
    </border>
    <border>
      <left style="medium">
        <color theme="4" tint="-0.499984740745262"/>
      </left>
      <right/>
      <top/>
      <bottom/>
      <diagonal/>
    </border>
    <border>
      <left style="thin">
        <color indexed="64"/>
      </left>
      <right style="thin">
        <color indexed="64"/>
      </right>
      <top style="thin">
        <color indexed="64"/>
      </top>
      <bottom/>
      <diagonal/>
    </border>
    <border>
      <left style="medium">
        <color theme="4" tint="-0.499984740745262"/>
      </left>
      <right/>
      <top/>
      <bottom style="medium">
        <color indexed="64"/>
      </bottom>
      <diagonal/>
    </border>
    <border>
      <left style="medium">
        <color rgb="FF002060"/>
      </left>
      <right style="dashed">
        <color rgb="FF002060"/>
      </right>
      <top style="medium">
        <color rgb="FF002060"/>
      </top>
      <bottom/>
      <diagonal/>
    </border>
    <border>
      <left style="dashed">
        <color rgb="FF002060"/>
      </left>
      <right style="dashed">
        <color rgb="FF002060"/>
      </right>
      <top style="medium">
        <color rgb="FF002060"/>
      </top>
      <bottom/>
      <diagonal/>
    </border>
    <border>
      <left style="thin">
        <color rgb="FF002060"/>
      </left>
      <right style="dashed">
        <color rgb="FF002060"/>
      </right>
      <top style="medium">
        <color rgb="FF002060"/>
      </top>
      <bottom/>
      <diagonal/>
    </border>
    <border>
      <left style="medium">
        <color rgb="FF002060"/>
      </left>
      <right style="dashed">
        <color rgb="FF002060"/>
      </right>
      <top/>
      <bottom style="medium">
        <color rgb="FF002060"/>
      </bottom>
      <diagonal/>
    </border>
    <border>
      <left style="dashed">
        <color rgb="FF002060"/>
      </left>
      <right style="dashed">
        <color rgb="FF002060"/>
      </right>
      <top/>
      <bottom style="medium">
        <color rgb="FF002060"/>
      </bottom>
      <diagonal/>
    </border>
    <border>
      <left style="dashed">
        <color rgb="FF002060"/>
      </left>
      <right style="thin">
        <color rgb="FF002060"/>
      </right>
      <top style="dashed">
        <color rgb="FF002060"/>
      </top>
      <bottom style="double">
        <color rgb="FF002060"/>
      </bottom>
      <diagonal/>
    </border>
    <border>
      <left style="thin">
        <color theme="4" tint="-0.499984740745262"/>
      </left>
      <right style="thin">
        <color theme="4" tint="-0.499984740745262"/>
      </right>
      <top style="dotted">
        <color theme="4" tint="-0.499984740745262"/>
      </top>
      <bottom style="dotted">
        <color theme="4" tint="-0.499984740745262"/>
      </bottom>
      <diagonal/>
    </border>
    <border>
      <left style="thin">
        <color theme="4" tint="-0.499984740745262"/>
      </left>
      <right style="thin">
        <color theme="4" tint="-0.499984740745262"/>
      </right>
      <top/>
      <bottom style="dotted">
        <color theme="4" tint="-0.499984740745262"/>
      </bottom>
      <diagonal/>
    </border>
    <border>
      <left style="thin">
        <color theme="4" tint="-0.499984740745262"/>
      </left>
      <right style="thin">
        <color theme="4" tint="-0.499984740745262"/>
      </right>
      <top style="dotted">
        <color theme="4" tint="-0.499984740745262"/>
      </top>
      <bottom/>
      <diagonal/>
    </border>
    <border>
      <left style="thin">
        <color theme="4" tint="-0.499984740745262"/>
      </left>
      <right style="thin">
        <color theme="4" tint="-0.499984740745262"/>
      </right>
      <top/>
      <bottom/>
      <diagonal/>
    </border>
    <border>
      <left/>
      <right style="dashed">
        <color rgb="FF002060"/>
      </right>
      <top style="dotted">
        <color rgb="FF002060"/>
      </top>
      <bottom style="dotted">
        <color rgb="FF002060"/>
      </bottom>
      <diagonal/>
    </border>
    <border>
      <left style="dashed">
        <color rgb="FF002060"/>
      </left>
      <right style="dashed">
        <color rgb="FF002060"/>
      </right>
      <top style="dotted">
        <color rgb="FF002060"/>
      </top>
      <bottom style="dotted">
        <color rgb="FF002060"/>
      </bottom>
      <diagonal/>
    </border>
    <border>
      <left style="thin">
        <color theme="4" tint="-0.499984740745262"/>
      </left>
      <right style="thin">
        <color theme="4" tint="-0.499984740745262"/>
      </right>
      <top/>
      <bottom style="thin">
        <color theme="4" tint="-0.499984740745262"/>
      </bottom>
      <diagonal/>
    </border>
    <border>
      <left/>
      <right style="dashed">
        <color rgb="FF002060"/>
      </right>
      <top style="dotted">
        <color rgb="FF002060"/>
      </top>
      <bottom style="thin">
        <color rgb="FF002060"/>
      </bottom>
      <diagonal/>
    </border>
    <border>
      <left style="dashed">
        <color rgb="FF002060"/>
      </left>
      <right style="dashed">
        <color rgb="FF002060"/>
      </right>
      <top style="dotted">
        <color rgb="FF002060"/>
      </top>
      <bottom style="thin">
        <color rgb="FF002060"/>
      </bottom>
      <diagonal/>
    </border>
    <border>
      <left style="thin">
        <color theme="4" tint="-0.499984740745262"/>
      </left>
      <right style="thin">
        <color theme="4" tint="-0.499984740745262"/>
      </right>
      <top/>
      <bottom style="medium">
        <color theme="4" tint="-0.499984740745262"/>
      </bottom>
      <diagonal/>
    </border>
    <border>
      <left style="thin">
        <color theme="4" tint="-0.499984740745262"/>
      </left>
      <right style="thin">
        <color theme="4" tint="-0.499984740745262"/>
      </right>
      <top style="medium">
        <color theme="4" tint="-0.499984740745262"/>
      </top>
      <bottom style="thin">
        <color theme="4" tint="-0.499984740745262"/>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style="medium">
        <color theme="4" tint="-0.499984740745262"/>
      </top>
      <bottom style="dashed">
        <color theme="4" tint="-0.499984740745262"/>
      </bottom>
      <diagonal/>
    </border>
    <border>
      <left style="thin">
        <color theme="4" tint="-0.499984740745262"/>
      </left>
      <right style="thin">
        <color theme="4" tint="-0.499984740745262"/>
      </right>
      <top style="dashed">
        <color theme="4" tint="-0.499984740745262"/>
      </top>
      <bottom style="dashed">
        <color theme="4" tint="-0.499984740745262"/>
      </bottom>
      <diagonal/>
    </border>
    <border>
      <left style="thin">
        <color theme="4" tint="-0.499984740745262"/>
      </left>
      <right style="thin">
        <color theme="4" tint="-0.499984740745262"/>
      </right>
      <top style="thin">
        <color theme="4" tint="-0.499984740745262"/>
      </top>
      <bottom style="dashed">
        <color theme="4" tint="-0.499984740745262"/>
      </bottom>
      <diagonal/>
    </border>
    <border>
      <left style="thin">
        <color theme="4" tint="-0.499984740745262"/>
      </left>
      <right style="thin">
        <color theme="4" tint="-0.499984740745262"/>
      </right>
      <top/>
      <bottom style="dashed">
        <color theme="4" tint="-0.499984740745262"/>
      </bottom>
      <diagonal/>
    </border>
    <border>
      <left style="double">
        <color rgb="FF002060"/>
      </left>
      <right style="dashed">
        <color rgb="FF002060"/>
      </right>
      <top style="dashed">
        <color rgb="FF002060"/>
      </top>
      <bottom/>
      <diagonal/>
    </border>
    <border>
      <left style="dashed">
        <color rgb="FF002060"/>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dashed">
        <color rgb="FF002060"/>
      </left>
      <right style="dashed">
        <color rgb="FF002060"/>
      </right>
      <top style="medium">
        <color rgb="FF002060"/>
      </top>
      <bottom style="dashed">
        <color rgb="FF002060"/>
      </bottom>
      <diagonal/>
    </border>
    <border>
      <left style="dashed">
        <color rgb="FF002060"/>
      </left>
      <right style="dashed">
        <color rgb="FF002060"/>
      </right>
      <top style="dashed">
        <color rgb="FF002060"/>
      </top>
      <bottom style="medium">
        <color rgb="FF002060"/>
      </bottom>
      <diagonal/>
    </border>
    <border>
      <left style="dashed">
        <color rgb="FF002060"/>
      </left>
      <right style="dashed">
        <color rgb="FF002060"/>
      </right>
      <top style="thin">
        <color rgb="FF002060"/>
      </top>
      <bottom style="dashed">
        <color rgb="FF002060"/>
      </bottom>
      <diagonal/>
    </border>
    <border>
      <left style="thin">
        <color rgb="FF002060"/>
      </left>
      <right style="dashed">
        <color rgb="FF002060"/>
      </right>
      <top style="dashed">
        <color rgb="FF002060"/>
      </top>
      <bottom style="medium">
        <color rgb="FF002060"/>
      </bottom>
      <diagonal/>
    </border>
    <border>
      <left style="dashed">
        <color rgb="FF002060"/>
      </left>
      <right style="dashed">
        <color rgb="FF002060"/>
      </right>
      <top style="thin">
        <color rgb="FF002060"/>
      </top>
      <bottom style="medium">
        <color rgb="FF002060"/>
      </bottom>
      <diagonal/>
    </border>
    <border>
      <left style="dashed">
        <color rgb="FF002060"/>
      </left>
      <right style="thin">
        <color rgb="FF002060"/>
      </right>
      <top style="dashed">
        <color rgb="FF002060"/>
      </top>
      <bottom style="medium">
        <color rgb="FF002060"/>
      </bottom>
      <diagonal/>
    </border>
    <border>
      <left/>
      <right style="dashed">
        <color rgb="FF002060"/>
      </right>
      <top style="dashed">
        <color rgb="FF002060"/>
      </top>
      <bottom style="medium">
        <color rgb="FF002060"/>
      </bottom>
      <diagonal/>
    </border>
    <border>
      <left style="thin">
        <color rgb="FF002060"/>
      </left>
      <right style="thin">
        <color rgb="FF002060"/>
      </right>
      <top style="medium">
        <color rgb="FF002060"/>
      </top>
      <bottom/>
      <diagonal/>
    </border>
    <border>
      <left/>
      <right style="dashed">
        <color rgb="FF002060"/>
      </right>
      <top style="medium">
        <color rgb="FF002060"/>
      </top>
      <bottom/>
      <diagonal/>
    </border>
    <border>
      <left style="dashed">
        <color rgb="FF002060"/>
      </left>
      <right style="thin">
        <color rgb="FF002060"/>
      </right>
      <top style="medium">
        <color rgb="FF002060"/>
      </top>
      <bottom style="dashed">
        <color rgb="FF002060"/>
      </bottom>
      <diagonal/>
    </border>
    <border>
      <left/>
      <right style="dashed">
        <color rgb="FF002060"/>
      </right>
      <top style="medium">
        <color rgb="FF002060"/>
      </top>
      <bottom style="dashed">
        <color rgb="FF002060"/>
      </bottom>
      <diagonal/>
    </border>
    <border>
      <left/>
      <right style="dashed">
        <color rgb="FF002060"/>
      </right>
      <top/>
      <bottom/>
      <diagonal/>
    </border>
    <border>
      <left style="thin">
        <color rgb="FF002060"/>
      </left>
      <right style="thin">
        <color rgb="FF002060"/>
      </right>
      <top/>
      <bottom style="medium">
        <color rgb="FF002060"/>
      </bottom>
      <diagonal/>
    </border>
    <border>
      <left style="thin">
        <color rgb="FF002060"/>
      </left>
      <right style="dashed">
        <color rgb="FF002060"/>
      </right>
      <top/>
      <bottom/>
      <diagonal/>
    </border>
    <border>
      <left style="dashed">
        <color rgb="FF002060"/>
      </left>
      <right style="dashed">
        <color rgb="FF002060"/>
      </right>
      <top/>
      <bottom style="dashed">
        <color rgb="FF002060"/>
      </bottom>
      <diagonal/>
    </border>
    <border>
      <left style="dashed">
        <color rgb="FF002060"/>
      </left>
      <right style="thin">
        <color rgb="FF002060"/>
      </right>
      <top/>
      <bottom style="dashed">
        <color rgb="FF002060"/>
      </bottom>
      <diagonal/>
    </border>
    <border>
      <left/>
      <right style="dashed">
        <color rgb="FF002060"/>
      </right>
      <top/>
      <bottom style="dashed">
        <color rgb="FF002060"/>
      </bottom>
      <diagonal/>
    </border>
    <border>
      <left style="thin">
        <color rgb="FF002060"/>
      </left>
      <right style="dashed">
        <color rgb="FF002060"/>
      </right>
      <top/>
      <bottom style="thin">
        <color rgb="FF002060"/>
      </bottom>
      <diagonal/>
    </border>
    <border>
      <left style="dashed">
        <color rgb="FF002060"/>
      </left>
      <right style="dashed">
        <color rgb="FF002060"/>
      </right>
      <top style="dashed">
        <color rgb="FF002060"/>
      </top>
      <bottom/>
      <diagonal/>
    </border>
    <border>
      <left style="thin">
        <color rgb="FF002060"/>
      </left>
      <right style="dashed">
        <color rgb="FF002060"/>
      </right>
      <top style="thin">
        <color rgb="FF002060"/>
      </top>
      <bottom/>
      <diagonal/>
    </border>
    <border>
      <left style="dashed">
        <color rgb="FF002060"/>
      </left>
      <right style="thin">
        <color rgb="FF002060"/>
      </right>
      <top style="dashed">
        <color rgb="FF002060"/>
      </top>
      <bottom/>
      <diagonal/>
    </border>
    <border>
      <left/>
      <right style="dashed">
        <color rgb="FF002060"/>
      </right>
      <top style="dashed">
        <color rgb="FF002060"/>
      </top>
      <bottom/>
      <diagonal/>
    </border>
    <border>
      <left style="dashed">
        <color rgb="FF002060"/>
      </left>
      <right style="dashed">
        <color rgb="FF002060"/>
      </right>
      <top/>
      <bottom/>
      <diagonal/>
    </border>
    <border>
      <left style="thin">
        <color theme="4" tint="-0.499984740745262"/>
      </left>
      <right style="thin">
        <color theme="4" tint="-0.499984740745262"/>
      </right>
      <top style="dashed">
        <color theme="4" tint="-0.499984740745262"/>
      </top>
      <bottom style="thin">
        <color theme="4" tint="-0.499984740745262"/>
      </bottom>
      <diagonal/>
    </border>
    <border>
      <left style="thin">
        <color theme="4" tint="-0.499984740745262"/>
      </left>
      <right style="thin">
        <color theme="4" tint="-0.499984740745262"/>
      </right>
      <top style="dashed">
        <color theme="4" tint="-0.499984740745262"/>
      </top>
      <bottom style="dotted">
        <color theme="4" tint="-0.499984740745262"/>
      </bottom>
      <diagonal/>
    </border>
    <border>
      <left style="thin">
        <color theme="4" tint="-0.499984740745262"/>
      </left>
      <right style="thin">
        <color theme="4" tint="-0.499984740745262"/>
      </right>
      <top style="dotted">
        <color theme="4" tint="-0.499984740745262"/>
      </top>
      <bottom style="dashed">
        <color theme="4" tint="-0.499984740745262"/>
      </bottom>
      <diagonal/>
    </border>
    <border>
      <left style="thin">
        <color theme="4" tint="-0.499984740745262"/>
      </left>
      <right style="thin">
        <color theme="4" tint="-0.499984740745262"/>
      </right>
      <top/>
      <bottom style="thin">
        <color indexed="64"/>
      </bottom>
      <diagonal/>
    </border>
    <border>
      <left style="thin">
        <color theme="4" tint="-0.499984740745262"/>
      </left>
      <right style="dashed">
        <color theme="4" tint="-0.499984740745262"/>
      </right>
      <top/>
      <bottom style="dashed">
        <color theme="4" tint="-0.499984740745262"/>
      </bottom>
      <diagonal/>
    </border>
    <border>
      <left style="dashed">
        <color theme="4" tint="-0.499984740745262"/>
      </left>
      <right style="dashed">
        <color theme="4" tint="-0.499984740745262"/>
      </right>
      <top/>
      <bottom style="dashed">
        <color theme="4" tint="-0.499984740745262"/>
      </bottom>
      <diagonal/>
    </border>
    <border>
      <left style="thin">
        <color theme="4" tint="-0.499984740745262"/>
      </left>
      <right style="thin">
        <color theme="4" tint="-0.499984740745262"/>
      </right>
      <top style="thin">
        <color indexed="64"/>
      </top>
      <bottom style="thin">
        <color indexed="64"/>
      </bottom>
      <diagonal/>
    </border>
    <border>
      <left style="thin">
        <color theme="4" tint="-0.499984740745262"/>
      </left>
      <right style="dashed">
        <color theme="4" tint="-0.499984740745262"/>
      </right>
      <top style="dashed">
        <color theme="4" tint="-0.499984740745262"/>
      </top>
      <bottom style="dashed">
        <color theme="4" tint="-0.499984740745262"/>
      </bottom>
      <diagonal/>
    </border>
    <border>
      <left style="dashed">
        <color theme="4" tint="-0.499984740745262"/>
      </left>
      <right style="dashed">
        <color theme="4" tint="-0.499984740745262"/>
      </right>
      <top style="dashed">
        <color theme="4" tint="-0.499984740745262"/>
      </top>
      <bottom style="dashed">
        <color theme="4" tint="-0.499984740745262"/>
      </bottom>
      <diagonal/>
    </border>
    <border>
      <left style="thin">
        <color theme="4" tint="-0.499984740745262"/>
      </left>
      <right style="thin">
        <color theme="4" tint="-0.499984740745262"/>
      </right>
      <top style="thin">
        <color indexed="64"/>
      </top>
      <bottom style="thin">
        <color theme="4" tint="-0.499984740745262"/>
      </bottom>
      <diagonal/>
    </border>
    <border>
      <left style="thin">
        <color theme="4" tint="-0.499984740745262"/>
      </left>
      <right style="thin">
        <color theme="4" tint="-0.499984740745262"/>
      </right>
      <top style="thin">
        <color theme="4" tint="-0.499984740745262"/>
      </top>
      <bottom style="thin">
        <color indexed="64"/>
      </bottom>
      <diagonal/>
    </border>
    <border>
      <left style="thin">
        <color theme="4" tint="-0.499984740745262"/>
      </left>
      <right style="thin">
        <color theme="4" tint="-0.499984740745262"/>
      </right>
      <top style="thin">
        <color indexed="64"/>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dashed">
        <color theme="4" tint="-0.499984740745262"/>
      </right>
      <top style="dashed">
        <color theme="4" tint="-0.499984740745262"/>
      </top>
      <bottom style="thin">
        <color theme="4" tint="-0.499984740745262"/>
      </bottom>
      <diagonal/>
    </border>
    <border>
      <left style="dashed">
        <color rgb="FF002060"/>
      </left>
      <right/>
      <top style="medium">
        <color rgb="FF002060"/>
      </top>
      <bottom style="dashed">
        <color rgb="FF002060"/>
      </bottom>
      <diagonal/>
    </border>
    <border>
      <left style="dashed">
        <color rgb="FF002060"/>
      </left>
      <right/>
      <top style="dashed">
        <color rgb="FF002060"/>
      </top>
      <bottom style="medium">
        <color rgb="FF002060"/>
      </bottom>
      <diagonal/>
    </border>
    <border>
      <left style="thin">
        <color rgb="FF002060"/>
      </left>
      <right style="thin">
        <color rgb="FF002060"/>
      </right>
      <top/>
      <bottom style="dashed">
        <color rgb="FF002060"/>
      </bottom>
      <diagonal/>
    </border>
    <border>
      <left style="dashed">
        <color rgb="FF002060"/>
      </left>
      <right style="dashed">
        <color rgb="FF002060"/>
      </right>
      <top/>
      <bottom style="dotted">
        <color rgb="FF002060"/>
      </bottom>
      <diagonal/>
    </border>
    <border>
      <left/>
      <right style="dashed">
        <color rgb="FF002060"/>
      </right>
      <top/>
      <bottom style="dotted">
        <color rgb="FF002060"/>
      </bottom>
      <diagonal/>
    </border>
    <border>
      <left style="thin">
        <color rgb="FF002060"/>
      </left>
      <right style="thin">
        <color rgb="FF002060"/>
      </right>
      <top style="dashed">
        <color rgb="FF002060"/>
      </top>
      <bottom/>
      <diagonal/>
    </border>
    <border>
      <left style="dashed">
        <color rgb="FF002060"/>
      </left>
      <right style="dashed">
        <color rgb="FF002060"/>
      </right>
      <top style="dotted">
        <color rgb="FF002060"/>
      </top>
      <bottom/>
      <diagonal/>
    </border>
    <border>
      <left style="thin">
        <color rgb="FF002060"/>
      </left>
      <right style="thin">
        <color rgb="FF002060"/>
      </right>
      <top style="thin">
        <color rgb="FF002060"/>
      </top>
      <bottom style="dashed">
        <color rgb="FF002060"/>
      </bottom>
      <diagonal/>
    </border>
    <border>
      <left/>
      <right style="dashed">
        <color rgb="FF002060"/>
      </right>
      <top style="thin">
        <color rgb="FF002060"/>
      </top>
      <bottom style="dashed">
        <color rgb="FF002060"/>
      </bottom>
      <diagonal/>
    </border>
    <border>
      <left style="dashed">
        <color rgb="FF002060"/>
      </left>
      <right style="dashed">
        <color rgb="FF002060"/>
      </right>
      <top style="thin">
        <color rgb="FF002060"/>
      </top>
      <bottom style="dotted">
        <color rgb="FF002060"/>
      </bottom>
      <diagonal/>
    </border>
    <border>
      <left style="thin">
        <color rgb="FF002060"/>
      </left>
      <right style="thin">
        <color rgb="FF002060"/>
      </right>
      <top style="medium">
        <color rgb="FF002060"/>
      </top>
      <bottom style="dashed">
        <color rgb="FF002060"/>
      </bottom>
      <diagonal/>
    </border>
    <border>
      <left style="thin">
        <color rgb="FF002060"/>
      </left>
      <right style="thin">
        <color rgb="FF002060"/>
      </right>
      <top style="medium">
        <color rgb="FF002060"/>
      </top>
      <bottom style="dotted">
        <color rgb="FF002060"/>
      </bottom>
      <diagonal/>
    </border>
    <border>
      <left/>
      <right style="dashed">
        <color rgb="FF002060"/>
      </right>
      <top style="medium">
        <color rgb="FF002060"/>
      </top>
      <bottom style="dotted">
        <color rgb="FF002060"/>
      </bottom>
      <diagonal/>
    </border>
    <border>
      <left style="dashed">
        <color rgb="FF002060"/>
      </left>
      <right style="dashed">
        <color rgb="FF002060"/>
      </right>
      <top style="medium">
        <color rgb="FF002060"/>
      </top>
      <bottom style="dotted">
        <color rgb="FF002060"/>
      </bottom>
      <diagonal/>
    </border>
    <border>
      <left/>
      <right style="dashed">
        <color rgb="FF002060"/>
      </right>
      <top style="double">
        <color rgb="FF002060"/>
      </top>
      <bottom/>
      <diagonal/>
    </border>
    <border>
      <left style="double">
        <color rgb="FF002060"/>
      </left>
      <right/>
      <top style="double">
        <color rgb="FF002060"/>
      </top>
      <bottom/>
      <diagonal/>
    </border>
    <border>
      <left style="double">
        <color rgb="FF002060"/>
      </left>
      <right/>
      <top/>
      <bottom/>
      <diagonal/>
    </border>
    <border>
      <left/>
      <right/>
      <top/>
      <bottom style="medium">
        <color theme="3"/>
      </bottom>
      <diagonal/>
    </border>
    <border>
      <left/>
      <right/>
      <top style="medium">
        <color theme="3"/>
      </top>
      <bottom/>
      <diagonal/>
    </border>
    <border>
      <left/>
      <right style="medium">
        <color theme="3"/>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right style="thin">
        <color rgb="FF002060"/>
      </right>
      <top style="thin">
        <color rgb="FF002060"/>
      </top>
      <bottom style="thin">
        <color rgb="FF002060"/>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thin">
        <color auto="1"/>
      </left>
      <right style="dashed">
        <color auto="1"/>
      </right>
      <top style="dashed">
        <color auto="1"/>
      </top>
      <bottom style="thin">
        <color auto="1"/>
      </bottom>
      <diagonal/>
    </border>
    <border>
      <left style="dashed">
        <color auto="1"/>
      </left>
      <right style="dashed">
        <color auto="1"/>
      </right>
      <top style="dashed">
        <color auto="1"/>
      </top>
      <bottom style="thin">
        <color auto="1"/>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style="dashed">
        <color rgb="FF002060"/>
      </left>
      <right/>
      <top/>
      <bottom style="dotted">
        <color rgb="FF002060"/>
      </bottom>
      <diagonal/>
    </border>
    <border>
      <left style="dashed">
        <color rgb="FF002060"/>
      </left>
      <right/>
      <top style="dotted">
        <color rgb="FF002060"/>
      </top>
      <bottom style="dotted">
        <color rgb="FF002060"/>
      </bottom>
      <diagonal/>
    </border>
    <border>
      <left style="dashed">
        <color rgb="FF002060"/>
      </left>
      <right/>
      <top style="dotted">
        <color rgb="FF002060"/>
      </top>
      <bottom/>
      <diagonal/>
    </border>
    <border>
      <left style="dashed">
        <color rgb="FF002060"/>
      </left>
      <right/>
      <top style="thin">
        <color rgb="FF002060"/>
      </top>
      <bottom style="dotted">
        <color rgb="FF002060"/>
      </bottom>
      <diagonal/>
    </border>
    <border>
      <left style="dashed">
        <color rgb="FF002060"/>
      </left>
      <right/>
      <top style="dotted">
        <color rgb="FF002060"/>
      </top>
      <bottom style="thin">
        <color rgb="FF002060"/>
      </bottom>
      <diagonal/>
    </border>
    <border>
      <left style="dashed">
        <color rgb="FF002060"/>
      </left>
      <right/>
      <top/>
      <bottom style="medium">
        <color rgb="FF002060"/>
      </bottom>
      <diagonal/>
    </border>
    <border>
      <left style="dashed">
        <color rgb="FF002060"/>
      </left>
      <right/>
      <top style="medium">
        <color rgb="FF002060"/>
      </top>
      <bottom style="dotted">
        <color rgb="FF002060"/>
      </bottom>
      <diagonal/>
    </border>
    <border>
      <left style="thin">
        <color rgb="FF002060"/>
      </left>
      <right/>
      <top/>
      <bottom/>
      <diagonal/>
    </border>
    <border>
      <left style="thin">
        <color rgb="FF002060"/>
      </left>
      <right/>
      <top style="dotted">
        <color rgb="FF002060"/>
      </top>
      <bottom style="thin">
        <color rgb="FF002060"/>
      </bottom>
      <diagonal/>
    </border>
    <border>
      <left style="thin">
        <color rgb="FF002060"/>
      </left>
      <right/>
      <top style="thin">
        <color rgb="FF002060"/>
      </top>
      <bottom style="dotted">
        <color rgb="FF002060"/>
      </bottom>
      <diagonal/>
    </border>
    <border>
      <left style="thin">
        <color rgb="FF002060"/>
      </left>
      <right/>
      <top style="dashed">
        <color rgb="FF002060"/>
      </top>
      <bottom style="dashed">
        <color rgb="FF002060"/>
      </bottom>
      <diagonal/>
    </border>
    <border>
      <left style="thin">
        <color rgb="FF002060"/>
      </left>
      <right/>
      <top style="dashed">
        <color rgb="FF002060"/>
      </top>
      <bottom style="thin">
        <color rgb="FF002060"/>
      </bottom>
      <diagonal/>
    </border>
    <border>
      <left/>
      <right/>
      <top/>
      <bottom style="thin">
        <color indexed="64"/>
      </bottom>
      <diagonal/>
    </border>
    <border>
      <left style="dashed">
        <color rgb="FF002060"/>
      </left>
      <right/>
      <top/>
      <bottom style="dashed">
        <color rgb="FF002060"/>
      </bottom>
      <diagonal/>
    </border>
    <border>
      <left style="dashed">
        <color rgb="FF002060"/>
      </left>
      <right/>
      <top style="dashed">
        <color rgb="FF002060"/>
      </top>
      <bottom/>
      <diagonal/>
    </border>
    <border>
      <left style="thin">
        <color theme="4" tint="-0.499984740745262"/>
      </left>
      <right/>
      <top style="medium">
        <color theme="4" tint="-0.499984740745262"/>
      </top>
      <bottom style="dotted">
        <color theme="4" tint="-0.499984740745262"/>
      </bottom>
      <diagonal/>
    </border>
    <border>
      <left style="thin">
        <color theme="4" tint="-0.499984740745262"/>
      </left>
      <right/>
      <top style="dotted">
        <color theme="4" tint="-0.499984740745262"/>
      </top>
      <bottom style="dotted">
        <color theme="4" tint="-0.499984740745262"/>
      </bottom>
      <diagonal/>
    </border>
    <border>
      <left style="thin">
        <color theme="4" tint="-0.499984740745262"/>
      </left>
      <right/>
      <top style="thin">
        <color theme="4" tint="-0.499984740745262"/>
      </top>
      <bottom style="dotted">
        <color theme="4" tint="-0.499984740745262"/>
      </bottom>
      <diagonal/>
    </border>
    <border>
      <left style="thin">
        <color theme="4" tint="-0.499984740745262"/>
      </left>
      <right/>
      <top style="dotted">
        <color theme="4" tint="-0.499984740745262"/>
      </top>
      <bottom style="thin">
        <color theme="4" tint="-0.499984740745262"/>
      </bottom>
      <diagonal/>
    </border>
    <border>
      <left style="thin">
        <color theme="4" tint="-0.499984740745262"/>
      </left>
      <right/>
      <top/>
      <bottom style="dotted">
        <color theme="4" tint="-0.499984740745262"/>
      </bottom>
      <diagonal/>
    </border>
    <border>
      <left style="thin">
        <color theme="4" tint="-0.499984740745262"/>
      </left>
      <right/>
      <top style="dotted">
        <color theme="4" tint="-0.499984740745262"/>
      </top>
      <bottom/>
      <diagonal/>
    </border>
    <border>
      <left style="dashed">
        <color rgb="FF002060"/>
      </left>
      <right/>
      <top style="dashed">
        <color rgb="FF002060"/>
      </top>
      <bottom style="double">
        <color rgb="FF002060"/>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rgb="FF002060"/>
      </left>
      <right style="dashed">
        <color rgb="FF002060"/>
      </right>
      <top/>
      <bottom/>
      <diagonal/>
    </border>
    <border>
      <left style="dashed">
        <color rgb="FF002060"/>
      </left>
      <right style="dashed">
        <color rgb="FF002060"/>
      </right>
      <top style="double">
        <color rgb="FF002060"/>
      </top>
      <bottom/>
      <diagonal/>
    </border>
    <border>
      <left style="dashed">
        <color rgb="FF002060"/>
      </left>
      <right style="thin">
        <color indexed="64"/>
      </right>
      <top style="double">
        <color rgb="FF002060"/>
      </top>
      <bottom/>
      <diagonal/>
    </border>
    <border>
      <left style="thin">
        <color indexed="64"/>
      </left>
      <right/>
      <top style="thin">
        <color indexed="64"/>
      </top>
      <bottom style="thin">
        <color indexed="64"/>
      </bottom>
      <diagonal/>
    </border>
    <border>
      <left style="thin">
        <color rgb="FF002060"/>
      </left>
      <right style="dashed">
        <color rgb="FF002060"/>
      </right>
      <top style="dashed">
        <color rgb="FF002060"/>
      </top>
      <bottom style="double">
        <color rgb="FF002060"/>
      </bottom>
      <diagonal/>
    </border>
    <border>
      <left style="thin">
        <color rgb="FF002060"/>
      </left>
      <right style="dashed">
        <color rgb="FF002060"/>
      </right>
      <top style="thin">
        <color rgb="FF002060"/>
      </top>
      <bottom style="dashed">
        <color rgb="FF002060"/>
      </bottom>
      <diagonal/>
    </border>
    <border>
      <left style="thin">
        <color rgb="FF002060"/>
      </left>
      <right style="dashed">
        <color rgb="FF002060"/>
      </right>
      <top/>
      <bottom style="dashed">
        <color rgb="FF002060"/>
      </bottom>
      <diagonal/>
    </border>
    <border>
      <left style="medium">
        <color rgb="FF002060"/>
      </left>
      <right style="thin">
        <color theme="4" tint="-0.499984740745262"/>
      </right>
      <top/>
      <bottom/>
      <diagonal/>
    </border>
    <border>
      <left/>
      <right style="thin">
        <color indexed="64"/>
      </right>
      <top style="thin">
        <color indexed="64"/>
      </top>
      <bottom/>
      <diagonal/>
    </border>
    <border>
      <left/>
      <right style="thin">
        <color indexed="64"/>
      </right>
      <top/>
      <bottom style="thin">
        <color indexed="64"/>
      </bottom>
      <diagonal/>
    </border>
    <border>
      <left style="thin">
        <color rgb="FF002060"/>
      </left>
      <right style="dashed">
        <color rgb="FF002060"/>
      </right>
      <top/>
      <bottom style="medium">
        <color rgb="FF002060"/>
      </bottom>
      <diagonal/>
    </border>
    <border>
      <left style="dashed">
        <color rgb="FF002060"/>
      </left>
      <right style="thin">
        <color indexed="64"/>
      </right>
      <top/>
      <bottom/>
      <diagonal/>
    </border>
    <border>
      <left style="thin">
        <color theme="4" tint="-0.499984740745262"/>
      </left>
      <right/>
      <top style="medium">
        <color rgb="FF002060"/>
      </top>
      <bottom/>
      <diagonal/>
    </border>
    <border>
      <left style="thin">
        <color theme="4" tint="-0.499984740745262"/>
      </left>
      <right/>
      <top/>
      <bottom/>
      <diagonal/>
    </border>
    <border>
      <left style="medium">
        <color rgb="FF002060"/>
      </left>
      <right style="thin">
        <color rgb="FF002060"/>
      </right>
      <top style="medium">
        <color rgb="FF002060"/>
      </top>
      <bottom style="thin">
        <color indexed="64"/>
      </bottom>
      <diagonal/>
    </border>
    <border>
      <left style="thin">
        <color rgb="FF002060"/>
      </left>
      <right style="thin">
        <color rgb="FF002060"/>
      </right>
      <top style="medium">
        <color rgb="FF002060"/>
      </top>
      <bottom style="thin">
        <color indexed="64"/>
      </bottom>
      <diagonal/>
    </border>
    <border>
      <left style="medium">
        <color rgb="FF002060"/>
      </left>
      <right style="thin">
        <color rgb="FF002060"/>
      </right>
      <top style="thin">
        <color indexed="64"/>
      </top>
      <bottom/>
      <diagonal/>
    </border>
    <border>
      <left style="thin">
        <color rgb="FF002060"/>
      </left>
      <right style="thin">
        <color rgb="FF002060"/>
      </right>
      <top style="thin">
        <color indexed="64"/>
      </top>
      <bottom style="medium">
        <color rgb="FF002060"/>
      </bottom>
      <diagonal/>
    </border>
    <border>
      <left/>
      <right/>
      <top style="medium">
        <color rgb="FF002060"/>
      </top>
      <bottom style="dashed">
        <color rgb="FF002060"/>
      </bottom>
      <diagonal/>
    </border>
    <border>
      <left/>
      <right/>
      <top style="dashed">
        <color rgb="FF002060"/>
      </top>
      <bottom style="dashed">
        <color rgb="FF002060"/>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rgb="FF000000"/>
      </left>
      <right style="thin">
        <color rgb="FF000000"/>
      </right>
      <top/>
      <bottom style="thin">
        <color rgb="FF000000"/>
      </bottom>
      <diagonal/>
    </border>
    <border>
      <left/>
      <right/>
      <top/>
      <bottom style="dotted">
        <color rgb="FF002060"/>
      </bottom>
      <diagonal/>
    </border>
    <border>
      <left style="thin">
        <color rgb="FF000000"/>
      </left>
      <right style="thin">
        <color rgb="FF000000"/>
      </right>
      <top/>
      <bottom/>
      <diagonal/>
    </border>
    <border>
      <left style="thin">
        <color theme="4" tint="-0.499984740745262"/>
      </left>
      <right style="dashed">
        <color theme="4" tint="-0.499984740745262"/>
      </right>
      <top style="dashed">
        <color theme="4" tint="-0.499984740745262"/>
      </top>
      <bottom/>
      <diagonal/>
    </border>
    <border>
      <left style="dashed">
        <color theme="4" tint="-0.499984740745262"/>
      </left>
      <right style="thin">
        <color theme="4" tint="-0.499984740745262"/>
      </right>
      <top style="dashed">
        <color theme="4" tint="-0.499984740745262"/>
      </top>
      <bottom/>
      <diagonal/>
    </border>
    <border>
      <left style="dashed">
        <color theme="4" tint="-0.499984740745262"/>
      </left>
      <right style="thin">
        <color theme="4" tint="-0.499984740745262"/>
      </right>
      <top/>
      <bottom style="dashed">
        <color theme="4" tint="-0.499984740745262"/>
      </bottom>
      <diagonal/>
    </border>
    <border>
      <left style="dashed">
        <color theme="4" tint="-0.499984740745262"/>
      </left>
      <right/>
      <top style="dashed">
        <color theme="4" tint="-0.499984740745262"/>
      </top>
      <bottom/>
      <diagonal/>
    </border>
    <border>
      <left style="dashed">
        <color theme="4" tint="-0.499984740745262"/>
      </left>
      <right/>
      <top/>
      <bottom style="dashed">
        <color theme="4" tint="-0.499984740745262"/>
      </bottom>
      <diagonal/>
    </border>
    <border>
      <left style="thin">
        <color theme="4" tint="-0.499984740745262"/>
      </left>
      <right/>
      <top/>
      <bottom style="dashed">
        <color theme="4" tint="-0.499984740745262"/>
      </bottom>
      <diagonal/>
    </border>
    <border>
      <left/>
      <right/>
      <top/>
      <bottom style="dashed">
        <color theme="4" tint="-0.499984740745262"/>
      </bottom>
      <diagonal/>
    </border>
    <border>
      <left style="thin">
        <color theme="4" tint="-0.499984740745262"/>
      </left>
      <right style="thin">
        <color indexed="64"/>
      </right>
      <top style="dotted">
        <color theme="4" tint="-0.499984740745262"/>
      </top>
      <bottom/>
      <diagonal/>
    </border>
    <border>
      <left style="thin">
        <color theme="4" tint="-0.499984740745262"/>
      </left>
      <right style="thin">
        <color indexed="64"/>
      </right>
      <top/>
      <bottom style="dotted">
        <color theme="4" tint="-0.499984740745262"/>
      </bottom>
      <diagonal/>
    </border>
    <border>
      <left style="dashed">
        <color theme="4" tint="-0.499984740745262"/>
      </left>
      <right/>
      <top style="dashed">
        <color theme="4" tint="-0.499984740745262"/>
      </top>
      <bottom style="dashed">
        <color theme="4" tint="-0.499984740745262"/>
      </bottom>
      <diagonal/>
    </border>
    <border>
      <left style="thin">
        <color theme="3"/>
      </left>
      <right/>
      <top style="dotted">
        <color rgb="FF002060"/>
      </top>
      <bottom/>
      <diagonal/>
    </border>
    <border>
      <left style="thin">
        <color theme="3"/>
      </left>
      <right/>
      <top/>
      <bottom/>
      <diagonal/>
    </border>
    <border>
      <left style="thin">
        <color theme="3"/>
      </left>
      <right/>
      <top/>
      <bottom style="medium">
        <color rgb="FF002060"/>
      </bottom>
      <diagonal/>
    </border>
    <border>
      <left style="thin">
        <color theme="3"/>
      </left>
      <right/>
      <top style="medium">
        <color rgb="FF002060"/>
      </top>
      <bottom/>
      <diagonal/>
    </border>
    <border>
      <left style="thin">
        <color theme="3"/>
      </left>
      <right/>
      <top/>
      <bottom style="thin">
        <color theme="3"/>
      </bottom>
      <diagonal/>
    </border>
    <border>
      <left/>
      <right/>
      <top style="dashed">
        <color rgb="FF002060"/>
      </top>
      <bottom/>
      <diagonal/>
    </border>
    <border>
      <left/>
      <right/>
      <top style="dashed">
        <color rgb="FF002060"/>
      </top>
      <bottom style="medium">
        <color rgb="FF002060"/>
      </bottom>
      <diagonal/>
    </border>
    <border>
      <left style="double">
        <color rgb="FF002060"/>
      </left>
      <right/>
      <top/>
      <bottom style="thin">
        <color indexed="64"/>
      </bottom>
      <diagonal/>
    </border>
    <border>
      <left/>
      <right style="dashed">
        <color rgb="FF002060"/>
      </right>
      <top/>
      <bottom style="thin">
        <color indexed="64"/>
      </bottom>
      <diagonal/>
    </border>
    <border>
      <left style="thin">
        <color indexed="64"/>
      </left>
      <right/>
      <top/>
      <bottom style="thin">
        <color indexed="64"/>
      </bottom>
      <diagonal/>
    </border>
    <border>
      <left/>
      <right style="thin">
        <color theme="4" tint="-0.499984740745262"/>
      </right>
      <top/>
      <bottom style="dashed">
        <color theme="4" tint="-0.499984740745262"/>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3">
    <xf numFmtId="0" fontId="0" fillId="0" borderId="0"/>
    <xf numFmtId="9" fontId="20" fillId="0" borderId="0" applyFont="0" applyFill="0" applyBorder="0" applyAlignment="0" applyProtection="0"/>
    <xf numFmtId="0" fontId="40" fillId="0" borderId="0" applyNumberFormat="0" applyFill="0" applyBorder="0" applyAlignment="0" applyProtection="0"/>
    <xf numFmtId="0" fontId="2" fillId="0" borderId="0"/>
    <xf numFmtId="0" fontId="20" fillId="0" borderId="0"/>
    <xf numFmtId="0" fontId="20" fillId="0" borderId="0"/>
    <xf numFmtId="0" fontId="50" fillId="39" borderId="0" applyNumberFormat="0" applyBorder="0" applyAlignment="0" applyProtection="0"/>
    <xf numFmtId="0" fontId="51" fillId="40" borderId="0" applyNumberFormat="0" applyBorder="0" applyAlignment="0" applyProtection="0"/>
    <xf numFmtId="0" fontId="52"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53" fillId="44" borderId="0" applyNumberFormat="0" applyBorder="0" applyAlignment="0" applyProtection="0"/>
    <xf numFmtId="0" fontId="20" fillId="45" borderId="0" applyNumberFormat="0" applyBorder="0" applyAlignment="0" applyProtection="0"/>
  </cellStyleXfs>
  <cellXfs count="1200">
    <xf numFmtId="0" fontId="0" fillId="0" borderId="0" xfId="0"/>
    <xf numFmtId="0" fontId="2" fillId="0" borderId="1" xfId="0" applyFont="1" applyBorder="1" applyAlignment="1">
      <alignment vertical="center"/>
    </xf>
    <xf numFmtId="0" fontId="2" fillId="0" borderId="1" xfId="0" applyFont="1" applyBorder="1" applyAlignment="1">
      <alignment horizontal="center" vertical="center"/>
    </xf>
    <xf numFmtId="0" fontId="2" fillId="0" borderId="0" xfId="0" applyFont="1" applyAlignment="1">
      <alignment vertical="center"/>
    </xf>
    <xf numFmtId="0" fontId="2" fillId="0" borderId="0" xfId="0" applyFont="1" applyAlignment="1">
      <alignment horizontal="center" vertical="center"/>
    </xf>
    <xf numFmtId="0" fontId="8" fillId="0" borderId="14"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25" xfId="0" applyFont="1" applyBorder="1" applyAlignment="1">
      <alignment horizontal="center" vertical="center" wrapText="1"/>
    </xf>
    <xf numFmtId="0" fontId="2" fillId="0" borderId="28" xfId="0" applyFont="1" applyBorder="1" applyAlignment="1">
      <alignment vertical="center"/>
    </xf>
    <xf numFmtId="0" fontId="2" fillId="0" borderId="28" xfId="0" applyFont="1" applyBorder="1" applyAlignment="1">
      <alignment horizontal="center" vertical="center"/>
    </xf>
    <xf numFmtId="0" fontId="2" fillId="0" borderId="30" xfId="0" applyFont="1" applyBorder="1" applyAlignment="1">
      <alignment vertical="center"/>
    </xf>
    <xf numFmtId="0" fontId="2" fillId="0" borderId="31" xfId="0" applyFont="1" applyBorder="1" applyAlignment="1">
      <alignment vertical="center"/>
    </xf>
    <xf numFmtId="0" fontId="11" fillId="0" borderId="31" xfId="0" applyFont="1" applyBorder="1" applyAlignment="1">
      <alignment horizontal="center" vertical="center" wrapText="1"/>
    </xf>
    <xf numFmtId="0" fontId="2" fillId="0" borderId="32" xfId="0" applyFont="1" applyBorder="1" applyAlignment="1">
      <alignment vertical="center"/>
    </xf>
    <xf numFmtId="0" fontId="13" fillId="0" borderId="0" xfId="0" applyFont="1" applyAlignment="1">
      <alignment horizontal="center" vertical="center"/>
    </xf>
    <xf numFmtId="0" fontId="2" fillId="0" borderId="38" xfId="0" applyFont="1" applyBorder="1" applyAlignment="1">
      <alignment vertical="center"/>
    </xf>
    <xf numFmtId="0" fontId="14" fillId="6" borderId="0" xfId="0" applyFont="1" applyFill="1" applyAlignment="1">
      <alignment horizontal="left" vertical="center" wrapText="1"/>
    </xf>
    <xf numFmtId="0" fontId="12" fillId="0" borderId="31" xfId="0" applyFont="1" applyBorder="1" applyAlignment="1">
      <alignment horizontal="center" vertical="center" wrapText="1"/>
    </xf>
    <xf numFmtId="0" fontId="10" fillId="0" borderId="28" xfId="0" applyFont="1" applyBorder="1" applyAlignment="1">
      <alignment vertical="center"/>
    </xf>
    <xf numFmtId="0" fontId="2" fillId="0" borderId="0" xfId="0" applyFont="1" applyAlignment="1">
      <alignment vertical="top"/>
    </xf>
    <xf numFmtId="0" fontId="2" fillId="0" borderId="1" xfId="0" applyFont="1" applyBorder="1" applyAlignment="1">
      <alignment vertical="top"/>
    </xf>
    <xf numFmtId="0" fontId="9" fillId="0" borderId="0" xfId="0" applyFont="1" applyAlignment="1">
      <alignment vertical="center"/>
    </xf>
    <xf numFmtId="0" fontId="2" fillId="0" borderId="45" xfId="0" applyFont="1" applyBorder="1" applyAlignment="1">
      <alignment vertical="center"/>
    </xf>
    <xf numFmtId="0" fontId="21" fillId="0" borderId="38" xfId="0" applyFont="1" applyBorder="1" applyAlignment="1">
      <alignment horizontal="center" vertical="center"/>
    </xf>
    <xf numFmtId="0" fontId="21" fillId="0" borderId="0" xfId="0" applyFont="1" applyAlignment="1">
      <alignment horizontal="center" vertical="center"/>
    </xf>
    <xf numFmtId="0" fontId="6" fillId="0" borderId="33" xfId="0" applyFont="1" applyBorder="1" applyAlignment="1">
      <alignment horizontal="center" vertical="center" wrapText="1"/>
    </xf>
    <xf numFmtId="0" fontId="7" fillId="6" borderId="33" xfId="0" applyFont="1" applyFill="1" applyBorder="1" applyAlignment="1">
      <alignment horizontal="justify" vertical="center"/>
    </xf>
    <xf numFmtId="0" fontId="8" fillId="0" borderId="33" xfId="0" applyFont="1" applyBorder="1" applyAlignment="1">
      <alignment horizontal="center" vertical="center" wrapText="1"/>
    </xf>
    <xf numFmtId="0" fontId="8" fillId="0" borderId="33" xfId="0" applyFont="1" applyBorder="1" applyAlignment="1">
      <alignment vertical="center"/>
    </xf>
    <xf numFmtId="0" fontId="8" fillId="5" borderId="33" xfId="0" applyFont="1" applyFill="1" applyBorder="1" applyAlignment="1">
      <alignment horizontal="center" vertical="center"/>
    </xf>
    <xf numFmtId="0" fontId="8" fillId="0" borderId="33" xfId="0" applyFont="1" applyBorder="1" applyAlignment="1">
      <alignment horizontal="center" vertical="center"/>
    </xf>
    <xf numFmtId="0" fontId="7" fillId="0" borderId="33" xfId="0" applyFont="1" applyBorder="1" applyAlignment="1">
      <alignment vertical="center" wrapText="1"/>
    </xf>
    <xf numFmtId="0" fontId="10" fillId="0" borderId="33" xfId="0" applyFont="1" applyBorder="1" applyAlignment="1">
      <alignment vertical="center" wrapText="1"/>
    </xf>
    <xf numFmtId="0" fontId="10" fillId="0" borderId="33" xfId="0" applyFont="1" applyBorder="1" applyAlignment="1">
      <alignment horizontal="center" vertical="center"/>
    </xf>
    <xf numFmtId="0" fontId="7" fillId="0" borderId="33" xfId="0" applyFont="1" applyBorder="1" applyAlignment="1">
      <alignment horizontal="left" vertical="center" wrapText="1"/>
    </xf>
    <xf numFmtId="0" fontId="0" fillId="0" borderId="0" xfId="0" applyAlignment="1">
      <alignment horizontal="left" vertical="center" wrapText="1"/>
    </xf>
    <xf numFmtId="0" fontId="8" fillId="0" borderId="0" xfId="0" applyFont="1" applyAlignment="1">
      <alignment vertical="center"/>
    </xf>
    <xf numFmtId="0" fontId="19" fillId="0" borderId="0" xfId="0" applyFont="1" applyAlignment="1">
      <alignment horizontal="center" vertical="center"/>
    </xf>
    <xf numFmtId="0" fontId="28" fillId="0" borderId="0" xfId="0" applyFont="1" applyAlignment="1">
      <alignment horizontal="center" vertical="center"/>
    </xf>
    <xf numFmtId="0" fontId="2" fillId="0" borderId="1"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49" fontId="14" fillId="0" borderId="33" xfId="0" applyNumberFormat="1" applyFont="1" applyBorder="1" applyAlignment="1">
      <alignment horizontal="left" vertical="top"/>
    </xf>
    <xf numFmtId="0" fontId="14" fillId="0" borderId="33" xfId="0" applyFont="1" applyBorder="1" applyAlignment="1">
      <alignment vertical="top" wrapText="1"/>
    </xf>
    <xf numFmtId="49" fontId="14" fillId="0" borderId="33" xfId="0" applyNumberFormat="1" applyFont="1" applyBorder="1" applyAlignment="1">
      <alignment horizontal="left" vertical="center"/>
    </xf>
    <xf numFmtId="0" fontId="14" fillId="0" borderId="33" xfId="0" applyFont="1" applyBorder="1" applyAlignment="1">
      <alignment horizontal="left" vertical="top"/>
    </xf>
    <xf numFmtId="0" fontId="2" fillId="0" borderId="130" xfId="0" applyFont="1" applyBorder="1" applyAlignment="1">
      <alignment vertical="center"/>
    </xf>
    <xf numFmtId="0" fontId="2" fillId="0" borderId="132" xfId="0" applyFont="1" applyBorder="1" applyAlignment="1">
      <alignment vertical="center"/>
    </xf>
    <xf numFmtId="0" fontId="2" fillId="0" borderId="131" xfId="0" applyFont="1" applyBorder="1" applyAlignment="1">
      <alignment vertical="center"/>
    </xf>
    <xf numFmtId="0" fontId="1" fillId="0" borderId="0" xfId="0" applyFont="1"/>
    <xf numFmtId="0" fontId="0" fillId="0" borderId="133" xfId="0" applyBorder="1"/>
    <xf numFmtId="0" fontId="0" fillId="0" borderId="134" xfId="0" applyBorder="1"/>
    <xf numFmtId="0" fontId="0" fillId="0" borderId="135" xfId="0" applyBorder="1"/>
    <xf numFmtId="0" fontId="0" fillId="0" borderId="136" xfId="0" applyBorder="1"/>
    <xf numFmtId="0" fontId="0" fillId="0" borderId="137" xfId="0" applyBorder="1"/>
    <xf numFmtId="0" fontId="33" fillId="0" borderId="0" xfId="0" applyFont="1" applyAlignment="1">
      <alignment horizontal="center" vertical="center"/>
    </xf>
    <xf numFmtId="0" fontId="0" fillId="0" borderId="138" xfId="0" applyBorder="1"/>
    <xf numFmtId="0" fontId="0" fillId="0" borderId="139" xfId="0" applyBorder="1"/>
    <xf numFmtId="0" fontId="0" fillId="0" borderId="32" xfId="0" applyBorder="1"/>
    <xf numFmtId="0" fontId="0" fillId="0" borderId="28" xfId="0" applyBorder="1"/>
    <xf numFmtId="0" fontId="0" fillId="0" borderId="29" xfId="0" applyBorder="1"/>
    <xf numFmtId="0" fontId="35" fillId="0" borderId="0" xfId="0" applyFont="1" applyAlignment="1">
      <alignment horizontal="center" vertical="center"/>
    </xf>
    <xf numFmtId="0" fontId="2" fillId="0" borderId="141" xfId="0" applyFont="1" applyBorder="1" applyAlignment="1">
      <alignment vertical="center"/>
    </xf>
    <xf numFmtId="0" fontId="9" fillId="0" borderId="142" xfId="0" applyFont="1" applyBorder="1" applyAlignment="1">
      <alignment vertical="center"/>
    </xf>
    <xf numFmtId="0" fontId="2" fillId="0" borderId="142" xfId="0" applyFont="1" applyBorder="1" applyAlignment="1">
      <alignment vertical="center"/>
    </xf>
    <xf numFmtId="0" fontId="2" fillId="0" borderId="142" xfId="0" applyFont="1" applyBorder="1" applyAlignment="1">
      <alignment horizontal="center" vertical="center"/>
    </xf>
    <xf numFmtId="0" fontId="2" fillId="0" borderId="143" xfId="0" applyFont="1" applyBorder="1" applyAlignment="1">
      <alignment vertical="center"/>
    </xf>
    <xf numFmtId="0" fontId="37" fillId="0" borderId="0" xfId="0" applyFont="1" applyAlignment="1">
      <alignment vertical="center"/>
    </xf>
    <xf numFmtId="0" fontId="38" fillId="0" borderId="0" xfId="0" applyFont="1" applyAlignment="1">
      <alignment vertical="center"/>
    </xf>
    <xf numFmtId="0" fontId="8" fillId="0" borderId="0" xfId="0" applyFont="1"/>
    <xf numFmtId="0" fontId="2" fillId="0" borderId="0" xfId="0" applyFont="1" applyAlignment="1">
      <alignment vertical="top" wrapText="1"/>
    </xf>
    <xf numFmtId="0" fontId="8" fillId="0" borderId="0" xfId="0" applyFont="1" applyAlignment="1">
      <alignment horizontal="right"/>
    </xf>
    <xf numFmtId="0" fontId="37" fillId="13" borderId="33" xfId="0" applyFont="1" applyFill="1" applyBorder="1" applyAlignment="1">
      <alignment horizontal="center" vertical="center"/>
    </xf>
    <xf numFmtId="0" fontId="2" fillId="0" borderId="145" xfId="0" applyFont="1" applyBorder="1" applyAlignment="1">
      <alignment vertical="center"/>
    </xf>
    <xf numFmtId="0" fontId="2" fillId="0" borderId="146" xfId="0" applyFont="1" applyBorder="1" applyAlignment="1">
      <alignment horizontal="center" vertical="center"/>
    </xf>
    <xf numFmtId="0" fontId="2" fillId="16" borderId="146" xfId="0" applyFont="1" applyFill="1" applyBorder="1" applyAlignment="1">
      <alignment vertical="center"/>
    </xf>
    <xf numFmtId="0" fontId="2" fillId="0" borderId="147" xfId="0" applyFont="1" applyBorder="1" applyAlignment="1">
      <alignment vertical="center"/>
    </xf>
    <xf numFmtId="0" fontId="2" fillId="0" borderId="148" xfId="0" applyFont="1" applyBorder="1" applyAlignment="1">
      <alignment horizontal="center" vertical="center"/>
    </xf>
    <xf numFmtId="0" fontId="2" fillId="7" borderId="148" xfId="0" applyFont="1" applyFill="1" applyBorder="1" applyAlignment="1">
      <alignment vertical="center"/>
    </xf>
    <xf numFmtId="0" fontId="2" fillId="17" borderId="148" xfId="0" applyFont="1" applyFill="1" applyBorder="1" applyAlignment="1">
      <alignment vertical="center"/>
    </xf>
    <xf numFmtId="0" fontId="2" fillId="5" borderId="148" xfId="0" applyFont="1" applyFill="1" applyBorder="1" applyAlignment="1">
      <alignment vertical="center"/>
    </xf>
    <xf numFmtId="0" fontId="2" fillId="0" borderId="149" xfId="0" applyFont="1" applyBorder="1" applyAlignment="1">
      <alignment vertical="center"/>
    </xf>
    <xf numFmtId="0" fontId="2" fillId="0" borderId="150" xfId="0" applyFont="1" applyBorder="1" applyAlignment="1">
      <alignment horizontal="center" vertical="center"/>
    </xf>
    <xf numFmtId="0" fontId="2" fillId="10" borderId="150" xfId="0" applyFont="1" applyFill="1" applyBorder="1" applyAlignment="1">
      <alignment vertical="center"/>
    </xf>
    <xf numFmtId="0" fontId="14" fillId="0" borderId="0" xfId="0" applyFont="1" applyAlignment="1">
      <alignment vertical="center"/>
    </xf>
    <xf numFmtId="0" fontId="2" fillId="0" borderId="151" xfId="0" applyFont="1" applyBorder="1" applyAlignment="1">
      <alignment vertical="center"/>
    </xf>
    <xf numFmtId="0" fontId="2" fillId="0" borderId="152" xfId="0" applyFont="1" applyBorder="1" applyAlignment="1">
      <alignment vertical="center"/>
    </xf>
    <xf numFmtId="0" fontId="2" fillId="0" borderId="152" xfId="0" applyFont="1" applyBorder="1" applyAlignment="1">
      <alignment horizontal="center" vertical="center"/>
    </xf>
    <xf numFmtId="0" fontId="2" fillId="0" borderId="153" xfId="0" applyFont="1" applyBorder="1" applyAlignment="1">
      <alignment vertical="center"/>
    </xf>
    <xf numFmtId="0" fontId="2" fillId="0" borderId="30" xfId="0" applyFont="1" applyBorder="1"/>
    <xf numFmtId="0" fontId="2" fillId="0" borderId="1" xfId="0" applyFont="1" applyBorder="1"/>
    <xf numFmtId="0" fontId="2" fillId="0" borderId="2" xfId="0" applyFont="1" applyBorder="1"/>
    <xf numFmtId="0" fontId="2" fillId="0" borderId="0" xfId="0" applyFont="1"/>
    <xf numFmtId="0" fontId="2" fillId="0" borderId="31" xfId="0" applyFont="1" applyBorder="1"/>
    <xf numFmtId="0" fontId="2" fillId="0" borderId="5" xfId="0" applyFont="1" applyBorder="1"/>
    <xf numFmtId="0" fontId="19" fillId="8" borderId="0" xfId="0" applyFont="1" applyFill="1"/>
    <xf numFmtId="0" fontId="2" fillId="8" borderId="0" xfId="0" applyFont="1" applyFill="1"/>
    <xf numFmtId="0" fontId="39" fillId="0" borderId="0" xfId="0" applyFont="1"/>
    <xf numFmtId="0" fontId="39" fillId="0" borderId="0" xfId="0" applyFont="1" applyAlignment="1">
      <alignment horizontal="left" vertical="center" indent="3" readingOrder="1"/>
    </xf>
    <xf numFmtId="0" fontId="37" fillId="18" borderId="33" xfId="0" applyFont="1" applyFill="1" applyBorder="1" applyAlignment="1">
      <alignment horizontal="center" vertical="center" wrapText="1"/>
    </xf>
    <xf numFmtId="0" fontId="3" fillId="2" borderId="0" xfId="0" applyFont="1" applyFill="1" applyAlignment="1">
      <alignment horizontal="center" vertical="center"/>
    </xf>
    <xf numFmtId="0" fontId="2" fillId="19" borderId="0" xfId="0" applyFont="1" applyFill="1" applyAlignment="1">
      <alignment vertical="center"/>
    </xf>
    <xf numFmtId="0" fontId="2" fillId="19" borderId="0" xfId="0" applyFont="1" applyFill="1" applyAlignment="1">
      <alignment horizontal="left" vertical="center"/>
    </xf>
    <xf numFmtId="0" fontId="2" fillId="19" borderId="0" xfId="0" applyFont="1" applyFill="1" applyAlignment="1">
      <alignment horizontal="right" vertical="center"/>
    </xf>
    <xf numFmtId="0" fontId="2" fillId="19" borderId="0" xfId="0" applyFont="1" applyFill="1" applyAlignment="1">
      <alignment horizontal="center" vertical="center"/>
    </xf>
    <xf numFmtId="0" fontId="14" fillId="0" borderId="33" xfId="0" applyFont="1" applyBorder="1" applyAlignment="1">
      <alignment horizontal="left" vertical="top" wrapText="1"/>
    </xf>
    <xf numFmtId="0" fontId="4" fillId="3" borderId="84"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8" fillId="6" borderId="33" xfId="0" applyFont="1" applyFill="1" applyBorder="1" applyAlignment="1" applyProtection="1">
      <alignment vertical="center" wrapText="1"/>
      <protection locked="0"/>
    </xf>
    <xf numFmtId="0" fontId="8" fillId="0" borderId="33" xfId="0" applyFont="1" applyBorder="1" applyAlignment="1" applyProtection="1">
      <alignment vertical="center" wrapText="1"/>
      <protection locked="0"/>
    </xf>
    <xf numFmtId="0" fontId="37" fillId="0" borderId="46" xfId="0" applyFont="1" applyBorder="1" applyAlignment="1">
      <alignment horizontal="center" vertical="center"/>
    </xf>
    <xf numFmtId="0" fontId="2" fillId="0" borderId="177" xfId="0" applyFont="1" applyBorder="1" applyAlignment="1">
      <alignment vertical="center"/>
    </xf>
    <xf numFmtId="0" fontId="37" fillId="0" borderId="177" xfId="0" applyFont="1" applyBorder="1" applyAlignment="1">
      <alignment horizontal="center" vertical="center"/>
    </xf>
    <xf numFmtId="0" fontId="2" fillId="20" borderId="176" xfId="0" applyFont="1" applyFill="1" applyBorder="1" applyAlignment="1">
      <alignment horizontal="center" vertical="center"/>
    </xf>
    <xf numFmtId="9" fontId="2" fillId="20" borderId="177" xfId="1" applyFont="1" applyFill="1" applyBorder="1" applyAlignment="1">
      <alignment horizontal="center" vertical="center"/>
    </xf>
    <xf numFmtId="0" fontId="14" fillId="20" borderId="33" xfId="0" applyFont="1" applyFill="1" applyBorder="1" applyAlignment="1">
      <alignment vertical="top" wrapText="1"/>
    </xf>
    <xf numFmtId="0" fontId="7" fillId="23" borderId="33" xfId="0" applyFont="1" applyFill="1" applyBorder="1" applyAlignment="1">
      <alignment horizontal="justify" vertical="center"/>
    </xf>
    <xf numFmtId="0" fontId="8" fillId="20" borderId="33" xfId="0" applyFont="1" applyFill="1" applyBorder="1" applyAlignment="1">
      <alignment horizontal="center" vertical="center"/>
    </xf>
    <xf numFmtId="0" fontId="8" fillId="0" borderId="33" xfId="0" applyFont="1" applyBorder="1" applyAlignment="1">
      <alignment vertical="center" wrapText="1"/>
    </xf>
    <xf numFmtId="0" fontId="7" fillId="0" borderId="33" xfId="0" applyFont="1" applyBorder="1" applyAlignment="1">
      <alignment horizontal="justify" vertical="center"/>
    </xf>
    <xf numFmtId="0" fontId="8" fillId="14" borderId="33" xfId="0" applyFont="1" applyFill="1" applyBorder="1" applyAlignment="1">
      <alignment vertical="center"/>
    </xf>
    <xf numFmtId="0" fontId="23" fillId="0" borderId="33" xfId="0" applyFont="1" applyBorder="1" applyAlignment="1">
      <alignment vertical="center"/>
    </xf>
    <xf numFmtId="0" fontId="8" fillId="12" borderId="33" xfId="0" applyFont="1" applyFill="1" applyBorder="1" applyAlignment="1">
      <alignment horizontal="justify" vertical="center" wrapText="1"/>
    </xf>
    <xf numFmtId="0" fontId="8" fillId="6" borderId="33" xfId="0" applyFont="1" applyFill="1" applyBorder="1" applyAlignment="1">
      <alignment vertical="center" wrapText="1"/>
    </xf>
    <xf numFmtId="49" fontId="14" fillId="0" borderId="33" xfId="0" applyNumberFormat="1" applyFont="1" applyBorder="1" applyAlignment="1">
      <alignment horizontal="left" vertical="top" wrapText="1"/>
    </xf>
    <xf numFmtId="0" fontId="37" fillId="0" borderId="33" xfId="0" applyFont="1" applyBorder="1" applyAlignment="1">
      <alignment horizontal="center" vertical="center"/>
    </xf>
    <xf numFmtId="0" fontId="2" fillId="20" borderId="33" xfId="0" applyFont="1" applyFill="1" applyBorder="1" applyAlignment="1">
      <alignment horizontal="center" vertical="center"/>
    </xf>
    <xf numFmtId="0" fontId="2" fillId="0" borderId="33" xfId="0" applyFont="1" applyBorder="1" applyAlignment="1">
      <alignment vertical="center"/>
    </xf>
    <xf numFmtId="0" fontId="8" fillId="0" borderId="176" xfId="0" applyFont="1" applyBorder="1" applyAlignment="1">
      <alignment horizontal="center" vertical="center"/>
    </xf>
    <xf numFmtId="0" fontId="8" fillId="0" borderId="0" xfId="0" applyFont="1" applyAlignment="1" applyProtection="1">
      <alignment vertical="center" wrapText="1"/>
      <protection locked="0"/>
    </xf>
    <xf numFmtId="0" fontId="27" fillId="0" borderId="33" xfId="0" applyFont="1" applyBorder="1" applyAlignment="1">
      <alignment horizontal="justify" vertical="center" wrapText="1"/>
    </xf>
    <xf numFmtId="0" fontId="8" fillId="12" borderId="33" xfId="0" applyFont="1" applyFill="1" applyBorder="1" applyAlignment="1">
      <alignment horizontal="center" vertical="center" wrapText="1"/>
    </xf>
    <xf numFmtId="0" fontId="27" fillId="12" borderId="33" xfId="0" applyFont="1" applyFill="1" applyBorder="1" applyAlignment="1">
      <alignment horizontal="justify" vertical="center" wrapText="1"/>
    </xf>
    <xf numFmtId="0" fontId="8" fillId="0" borderId="33" xfId="0" applyFont="1" applyBorder="1" applyAlignment="1">
      <alignment horizontal="left" vertical="center" wrapText="1"/>
    </xf>
    <xf numFmtId="0" fontId="27" fillId="0" borderId="33" xfId="0" applyFont="1" applyBorder="1" applyAlignment="1">
      <alignment vertical="center" wrapText="1"/>
    </xf>
    <xf numFmtId="0" fontId="23" fillId="8" borderId="33" xfId="0" applyFont="1" applyFill="1" applyBorder="1" applyAlignment="1">
      <alignment horizontal="center" vertical="center" wrapText="1"/>
    </xf>
    <xf numFmtId="0" fontId="23" fillId="7" borderId="33" xfId="0" applyFont="1" applyFill="1" applyBorder="1" applyAlignment="1">
      <alignment horizontal="center" vertical="center" wrapText="1"/>
    </xf>
    <xf numFmtId="0" fontId="23" fillId="0" borderId="33" xfId="0" applyFont="1" applyBorder="1" applyAlignment="1">
      <alignment horizontal="center" vertical="center" wrapText="1"/>
    </xf>
    <xf numFmtId="46" fontId="14" fillId="0" borderId="33" xfId="0" applyNumberFormat="1" applyFont="1" applyBorder="1" applyAlignment="1">
      <alignment horizontal="left" vertical="top" wrapText="1"/>
    </xf>
    <xf numFmtId="0" fontId="19" fillId="8" borderId="0" xfId="0" applyFont="1" applyFill="1" applyAlignment="1">
      <alignment horizontal="center" vertical="center"/>
    </xf>
    <xf numFmtId="0" fontId="8" fillId="0" borderId="31" xfId="0" applyFont="1" applyBorder="1" applyAlignment="1">
      <alignment vertical="center"/>
    </xf>
    <xf numFmtId="0" fontId="8" fillId="0" borderId="32" xfId="0" applyFont="1" applyBorder="1" applyAlignment="1">
      <alignment vertical="center"/>
    </xf>
    <xf numFmtId="0" fontId="18" fillId="0" borderId="28"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28" xfId="0" applyFont="1" applyBorder="1" applyAlignment="1">
      <alignment horizontal="justify" vertical="center" wrapText="1"/>
    </xf>
    <xf numFmtId="0" fontId="8" fillId="0" borderId="28" xfId="0" applyFont="1" applyBorder="1" applyAlignment="1">
      <alignment horizontal="left" vertical="center" wrapText="1"/>
    </xf>
    <xf numFmtId="0" fontId="8" fillId="0" borderId="0" xfId="0" applyFont="1" applyAlignment="1">
      <alignment horizontal="justify" vertical="center" wrapText="1"/>
    </xf>
    <xf numFmtId="0" fontId="8" fillId="0" borderId="0" xfId="0" applyFont="1" applyAlignment="1">
      <alignment vertical="center" wrapText="1"/>
    </xf>
    <xf numFmtId="0" fontId="22" fillId="0" borderId="33" xfId="0" applyFont="1" applyBorder="1" applyAlignment="1">
      <alignment vertical="center" wrapText="1"/>
    </xf>
    <xf numFmtId="0" fontId="22" fillId="21" borderId="33" xfId="0" applyFont="1" applyFill="1" applyBorder="1" applyAlignment="1">
      <alignment vertical="center" wrapText="1"/>
    </xf>
    <xf numFmtId="0" fontId="22" fillId="12" borderId="33" xfId="0" applyFont="1" applyFill="1" applyBorder="1" applyAlignment="1">
      <alignment horizontal="center" vertical="center" wrapText="1"/>
    </xf>
    <xf numFmtId="0" fontId="8" fillId="12" borderId="33" xfId="0" applyFont="1" applyFill="1" applyBorder="1" applyAlignment="1">
      <alignment vertical="center"/>
    </xf>
    <xf numFmtId="0" fontId="22" fillId="12" borderId="33" xfId="0" applyFont="1" applyFill="1" applyBorder="1" applyAlignment="1">
      <alignment vertical="center"/>
    </xf>
    <xf numFmtId="0" fontId="8" fillId="14" borderId="33" xfId="0" applyFont="1" applyFill="1" applyBorder="1" applyAlignment="1">
      <alignment horizontal="justify" vertical="center" wrapText="1"/>
    </xf>
    <xf numFmtId="0" fontId="31" fillId="0" borderId="33" xfId="0" applyFont="1" applyBorder="1" applyAlignment="1">
      <alignment horizontal="center" vertical="center" wrapText="1"/>
    </xf>
    <xf numFmtId="0" fontId="22" fillId="22" borderId="33" xfId="0" applyFont="1" applyFill="1" applyBorder="1" applyAlignment="1">
      <alignment vertical="center" wrapText="1"/>
    </xf>
    <xf numFmtId="164" fontId="2" fillId="20" borderId="33" xfId="0" applyNumberFormat="1" applyFont="1" applyFill="1" applyBorder="1" applyAlignment="1">
      <alignment horizontal="center" vertical="center"/>
    </xf>
    <xf numFmtId="2" fontId="2" fillId="20" borderId="177" xfId="0" applyNumberFormat="1" applyFont="1" applyFill="1" applyBorder="1" applyAlignment="1">
      <alignment horizontal="center" vertical="center"/>
    </xf>
    <xf numFmtId="9" fontId="2" fillId="20" borderId="176" xfId="0" applyNumberFormat="1" applyFont="1" applyFill="1" applyBorder="1" applyAlignment="1">
      <alignment horizontal="center" vertical="center"/>
    </xf>
    <xf numFmtId="0" fontId="14" fillId="6" borderId="33" xfId="0" applyFont="1" applyFill="1" applyBorder="1" applyAlignment="1">
      <alignment vertical="center" wrapText="1"/>
    </xf>
    <xf numFmtId="0" fontId="32" fillId="6" borderId="33" xfId="0" applyFont="1" applyFill="1" applyBorder="1" applyAlignment="1">
      <alignment vertical="center" wrapText="1"/>
    </xf>
    <xf numFmtId="2" fontId="2" fillId="20" borderId="176" xfId="0" applyNumberFormat="1" applyFont="1" applyFill="1" applyBorder="1" applyAlignment="1">
      <alignment horizontal="center" vertical="center"/>
    </xf>
    <xf numFmtId="164" fontId="2" fillId="20" borderId="176" xfId="0" applyNumberFormat="1" applyFont="1" applyFill="1" applyBorder="1" applyAlignment="1">
      <alignment horizontal="center" vertical="center"/>
    </xf>
    <xf numFmtId="0" fontId="2" fillId="8" borderId="0" xfId="0" applyFont="1" applyFill="1" applyAlignment="1">
      <alignment horizontal="center" vertical="center"/>
    </xf>
    <xf numFmtId="0" fontId="39" fillId="0" borderId="0" xfId="0" applyFont="1" applyAlignment="1">
      <alignment horizontal="center" vertical="center"/>
    </xf>
    <xf numFmtId="2" fontId="39" fillId="0" borderId="0" xfId="0" applyNumberFormat="1" applyFont="1" applyAlignment="1">
      <alignment horizontal="center" vertical="center"/>
    </xf>
    <xf numFmtId="9" fontId="39" fillId="0" borderId="0" xfId="0" applyNumberFormat="1" applyFont="1" applyAlignment="1">
      <alignment horizontal="center" vertical="center"/>
    </xf>
    <xf numFmtId="2" fontId="39" fillId="0" borderId="0" xfId="0" applyNumberFormat="1" applyFont="1"/>
    <xf numFmtId="1" fontId="39" fillId="0" borderId="0" xfId="0" applyNumberFormat="1" applyFont="1" applyAlignment="1">
      <alignment horizontal="center" vertical="center"/>
    </xf>
    <xf numFmtId="0" fontId="33" fillId="8" borderId="0" xfId="0" applyFont="1" applyFill="1" applyAlignment="1">
      <alignment horizontal="center" vertical="center"/>
    </xf>
    <xf numFmtId="0" fontId="8" fillId="29" borderId="33" xfId="0" applyFont="1" applyFill="1" applyBorder="1" applyAlignment="1">
      <alignment vertical="center"/>
    </xf>
    <xf numFmtId="0" fontId="23" fillId="29" borderId="33" xfId="0" applyFont="1" applyFill="1" applyBorder="1" applyAlignment="1">
      <alignment vertical="center"/>
    </xf>
    <xf numFmtId="0" fontId="44" fillId="31" borderId="200" xfId="0" applyFont="1" applyFill="1" applyBorder="1" applyAlignment="1">
      <alignment horizontal="center" vertical="center" wrapText="1"/>
    </xf>
    <xf numFmtId="0" fontId="8" fillId="0" borderId="197" xfId="0" applyFont="1" applyBorder="1" applyAlignment="1">
      <alignment horizontal="center" vertical="center" wrapText="1"/>
    </xf>
    <xf numFmtId="0" fontId="8" fillId="6" borderId="33" xfId="0" applyFont="1" applyFill="1" applyBorder="1" applyAlignment="1">
      <alignment horizontal="center" vertical="center"/>
    </xf>
    <xf numFmtId="0" fontId="14" fillId="28" borderId="33" xfId="0" applyFont="1" applyFill="1" applyBorder="1" applyAlignment="1">
      <alignment horizontal="center" vertical="center" wrapText="1"/>
    </xf>
    <xf numFmtId="0" fontId="8" fillId="28" borderId="33" xfId="0" applyFont="1" applyFill="1" applyBorder="1" applyAlignment="1">
      <alignment horizontal="center" vertical="center"/>
    </xf>
    <xf numFmtId="0" fontId="24" fillId="31" borderId="33" xfId="0" applyFont="1" applyFill="1" applyBorder="1" applyAlignment="1">
      <alignment horizontal="center" vertical="center" wrapText="1"/>
    </xf>
    <xf numFmtId="0" fontId="14" fillId="6" borderId="0" xfId="0" applyFont="1" applyFill="1" applyAlignment="1">
      <alignment horizontal="center" vertical="center" wrapText="1"/>
    </xf>
    <xf numFmtId="0" fontId="8" fillId="0" borderId="73" xfId="0" applyFont="1" applyBorder="1" applyAlignment="1">
      <alignment horizontal="center" vertical="center"/>
    </xf>
    <xf numFmtId="0" fontId="8" fillId="28" borderId="73" xfId="0" applyFont="1" applyFill="1" applyBorder="1" applyAlignment="1">
      <alignment horizontal="center" vertical="center"/>
    </xf>
    <xf numFmtId="2" fontId="2" fillId="20" borderId="33" xfId="0" applyNumberFormat="1" applyFont="1" applyFill="1" applyBorder="1" applyAlignment="1">
      <alignment horizontal="center" vertical="center"/>
    </xf>
    <xf numFmtId="0" fontId="8" fillId="28" borderId="33" xfId="0" applyFont="1" applyFill="1" applyBorder="1" applyAlignment="1">
      <alignment horizontal="center" vertical="center" wrapText="1"/>
    </xf>
    <xf numFmtId="0" fontId="40" fillId="28" borderId="33" xfId="2" applyFill="1" applyBorder="1" applyAlignment="1">
      <alignment horizontal="center" vertical="center" wrapText="1"/>
    </xf>
    <xf numFmtId="0" fontId="8" fillId="29" borderId="33" xfId="0" applyFont="1" applyFill="1" applyBorder="1" applyAlignment="1">
      <alignment vertical="center" wrapText="1"/>
    </xf>
    <xf numFmtId="0" fontId="8" fillId="29" borderId="33" xfId="0" applyFont="1" applyFill="1" applyBorder="1" applyAlignment="1">
      <alignment horizontal="justify" vertical="center" wrapText="1"/>
    </xf>
    <xf numFmtId="0" fontId="37" fillId="27" borderId="33" xfId="0" applyFont="1" applyFill="1" applyBorder="1" applyAlignment="1">
      <alignment horizontal="center" vertical="center"/>
    </xf>
    <xf numFmtId="9" fontId="2" fillId="0" borderId="33" xfId="0" applyNumberFormat="1" applyFont="1" applyBorder="1" applyAlignment="1">
      <alignment horizontal="center" vertical="center"/>
    </xf>
    <xf numFmtId="2" fontId="2" fillId="0" borderId="0" xfId="0" applyNumberFormat="1" applyFont="1" applyAlignment="1">
      <alignment horizontal="center" vertical="center"/>
    </xf>
    <xf numFmtId="0" fontId="8" fillId="0" borderId="46" xfId="0" applyFont="1" applyBorder="1" applyAlignment="1">
      <alignment horizontal="center" vertical="center"/>
    </xf>
    <xf numFmtId="0" fontId="4" fillId="0" borderId="0" xfId="0" applyFont="1" applyAlignment="1">
      <alignment horizontal="center" vertical="center" wrapText="1"/>
    </xf>
    <xf numFmtId="0" fontId="37" fillId="0" borderId="0" xfId="0" applyFont="1" applyAlignment="1">
      <alignment horizontal="center" vertical="center"/>
    </xf>
    <xf numFmtId="0" fontId="2" fillId="0" borderId="0" xfId="0" applyFont="1" applyAlignment="1">
      <alignment horizontal="left" vertical="center" wrapText="1"/>
    </xf>
    <xf numFmtId="0" fontId="8" fillId="35" borderId="33" xfId="0" applyFont="1" applyFill="1" applyBorder="1" applyAlignment="1">
      <alignment vertical="center" wrapText="1"/>
    </xf>
    <xf numFmtId="0" fontId="2" fillId="0" borderId="47" xfId="0" applyFont="1" applyBorder="1" applyAlignment="1">
      <alignment vertical="center"/>
    </xf>
    <xf numFmtId="0" fontId="2" fillId="0" borderId="28" xfId="0" applyFont="1" applyBorder="1" applyAlignment="1">
      <alignment vertical="top"/>
    </xf>
    <xf numFmtId="0" fontId="2" fillId="0" borderId="28" xfId="0" applyFont="1" applyBorder="1" applyAlignment="1">
      <alignment vertical="center" wrapText="1"/>
    </xf>
    <xf numFmtId="0" fontId="8" fillId="5" borderId="33" xfId="0" applyFont="1" applyFill="1" applyBorder="1" applyAlignment="1">
      <alignment vertical="center" wrapText="1"/>
    </xf>
    <xf numFmtId="9" fontId="14" fillId="20" borderId="33" xfId="0" applyNumberFormat="1" applyFont="1" applyFill="1" applyBorder="1" applyAlignment="1">
      <alignment horizontal="center" vertical="center" wrapText="1"/>
    </xf>
    <xf numFmtId="0" fontId="2" fillId="0" borderId="2" xfId="0" applyFont="1" applyBorder="1" applyAlignment="1">
      <alignment vertical="center"/>
    </xf>
    <xf numFmtId="0" fontId="2" fillId="0" borderId="5" xfId="0" applyFont="1" applyBorder="1" applyAlignment="1">
      <alignment vertical="center"/>
    </xf>
    <xf numFmtId="0" fontId="37" fillId="0" borderId="0" xfId="0" applyFont="1" applyAlignment="1">
      <alignment horizontal="center" vertical="center" wrapText="1"/>
    </xf>
    <xf numFmtId="0" fontId="8" fillId="5" borderId="33" xfId="0" applyFont="1" applyFill="1" applyBorder="1" applyAlignment="1">
      <alignment vertical="center"/>
    </xf>
    <xf numFmtId="0" fontId="8" fillId="5" borderId="33" xfId="0" applyFont="1" applyFill="1" applyBorder="1" applyAlignment="1">
      <alignment horizontal="center" vertical="center" wrapText="1"/>
    </xf>
    <xf numFmtId="9" fontId="8" fillId="0" borderId="33" xfId="0" applyNumberFormat="1" applyFont="1" applyBorder="1" applyAlignment="1">
      <alignment horizontal="center" vertical="center" wrapText="1"/>
    </xf>
    <xf numFmtId="9" fontId="8" fillId="5" borderId="33" xfId="0" applyNumberFormat="1"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29" xfId="0" applyFont="1" applyBorder="1" applyAlignment="1">
      <alignment vertical="center"/>
    </xf>
    <xf numFmtId="0" fontId="2" fillId="0" borderId="73" xfId="0" applyFont="1" applyBorder="1" applyAlignment="1">
      <alignment horizontal="center" vertical="center"/>
    </xf>
    <xf numFmtId="0" fontId="37" fillId="27" borderId="73" xfId="0" applyFont="1" applyFill="1" applyBorder="1" applyAlignment="1">
      <alignment horizontal="center" vertical="center"/>
    </xf>
    <xf numFmtId="0" fontId="37" fillId="27" borderId="46" xfId="0" applyFont="1" applyFill="1" applyBorder="1" applyAlignment="1">
      <alignment horizontal="center" vertical="center"/>
    </xf>
    <xf numFmtId="10" fontId="2" fillId="0" borderId="33" xfId="0" applyNumberFormat="1" applyFont="1" applyBorder="1" applyAlignment="1">
      <alignment horizontal="center" vertical="center"/>
    </xf>
    <xf numFmtId="0" fontId="2" fillId="0" borderId="225" xfId="0" applyFont="1" applyBorder="1" applyAlignment="1">
      <alignment horizontal="center" vertical="center"/>
    </xf>
    <xf numFmtId="0" fontId="2" fillId="0" borderId="226" xfId="0" applyFont="1" applyBorder="1" applyAlignment="1">
      <alignment vertical="center"/>
    </xf>
    <xf numFmtId="0" fontId="37" fillId="18" borderId="73" xfId="0" applyFont="1" applyFill="1" applyBorder="1" applyAlignment="1">
      <alignment vertical="center" wrapText="1"/>
    </xf>
    <xf numFmtId="0" fontId="23" fillId="8" borderId="46" xfId="0" applyFont="1" applyFill="1" applyBorder="1" applyAlignment="1">
      <alignment horizontal="center" vertical="center" wrapText="1"/>
    </xf>
    <xf numFmtId="0" fontId="8" fillId="0" borderId="46" xfId="0" applyFont="1" applyBorder="1" applyAlignment="1">
      <alignment vertical="center" wrapText="1"/>
    </xf>
    <xf numFmtId="0" fontId="8" fillId="0" borderId="46" xfId="0" applyFont="1" applyBorder="1" applyAlignment="1">
      <alignment vertical="center"/>
    </xf>
    <xf numFmtId="0" fontId="8" fillId="0" borderId="46" xfId="0" applyFont="1" applyBorder="1" applyAlignment="1">
      <alignment horizontal="center" vertical="center" wrapText="1"/>
    </xf>
    <xf numFmtId="0" fontId="8" fillId="28" borderId="33" xfId="0" applyFont="1" applyFill="1" applyBorder="1" applyAlignment="1">
      <alignment vertical="center" wrapText="1"/>
    </xf>
    <xf numFmtId="0" fontId="8" fillId="29" borderId="46" xfId="0" applyFont="1" applyFill="1" applyBorder="1" applyAlignment="1">
      <alignment vertical="center" wrapText="1"/>
    </xf>
    <xf numFmtId="0" fontId="8" fillId="29" borderId="176" xfId="0" applyFont="1" applyFill="1" applyBorder="1" applyAlignment="1">
      <alignment vertical="center"/>
    </xf>
    <xf numFmtId="0" fontId="40" fillId="28" borderId="198" xfId="2" applyFill="1" applyBorder="1" applyAlignment="1">
      <alignment horizontal="center" vertical="center" wrapText="1"/>
    </xf>
    <xf numFmtId="9" fontId="8" fillId="28" borderId="33" xfId="0" applyNumberFormat="1" applyFont="1" applyFill="1" applyBorder="1" applyAlignment="1">
      <alignment horizontal="center" vertical="center" wrapText="1"/>
    </xf>
    <xf numFmtId="0" fontId="37" fillId="0" borderId="224" xfId="0" applyFont="1" applyBorder="1" applyAlignment="1">
      <alignment horizontal="center" vertical="center"/>
    </xf>
    <xf numFmtId="9" fontId="2" fillId="20" borderId="74" xfId="1" applyFont="1" applyFill="1" applyBorder="1" applyAlignment="1">
      <alignment horizontal="center" vertical="center"/>
    </xf>
    <xf numFmtId="0" fontId="2" fillId="0" borderId="74" xfId="0" applyFont="1" applyBorder="1" applyAlignment="1">
      <alignment vertical="center"/>
    </xf>
    <xf numFmtId="0" fontId="37" fillId="0" borderId="74" xfId="0" applyFont="1" applyBorder="1" applyAlignment="1">
      <alignment horizontal="center" vertical="center"/>
    </xf>
    <xf numFmtId="2" fontId="2" fillId="0" borderId="0" xfId="0" applyNumberFormat="1" applyFont="1" applyAlignment="1">
      <alignment vertical="center"/>
    </xf>
    <xf numFmtId="0" fontId="32" fillId="5" borderId="33" xfId="0" applyFont="1" applyFill="1" applyBorder="1" applyAlignment="1">
      <alignment vertical="center" wrapText="1"/>
    </xf>
    <xf numFmtId="0" fontId="32" fillId="5" borderId="33" xfId="0" applyFont="1" applyFill="1" applyBorder="1" applyAlignment="1">
      <alignment horizontal="center" vertical="center"/>
    </xf>
    <xf numFmtId="0" fontId="2" fillId="5" borderId="33" xfId="0" applyFont="1" applyFill="1" applyBorder="1" applyAlignment="1">
      <alignment horizontal="center" vertical="center"/>
    </xf>
    <xf numFmtId="0" fontId="2" fillId="28" borderId="33" xfId="0" applyFont="1" applyFill="1" applyBorder="1" applyAlignment="1">
      <alignment horizontal="center" vertical="center" wrapText="1"/>
    </xf>
    <xf numFmtId="0" fontId="37" fillId="27" borderId="33" xfId="0" applyFont="1" applyFill="1" applyBorder="1" applyAlignment="1">
      <alignment vertical="center"/>
    </xf>
    <xf numFmtId="0" fontId="37" fillId="27" borderId="33" xfId="0" applyFont="1" applyFill="1" applyBorder="1" applyAlignment="1">
      <alignment horizontal="center" vertical="center" wrapText="1"/>
    </xf>
    <xf numFmtId="0" fontId="2" fillId="0" borderId="33" xfId="0" applyFont="1" applyBorder="1" applyAlignment="1">
      <alignment vertical="center" wrapText="1"/>
    </xf>
    <xf numFmtId="0" fontId="2" fillId="0" borderId="176" xfId="0" applyFont="1" applyBorder="1" applyAlignment="1">
      <alignment vertical="center"/>
    </xf>
    <xf numFmtId="0" fontId="2" fillId="0" borderId="187" xfId="0" applyFont="1" applyBorder="1" applyAlignment="1">
      <alignment vertical="center"/>
    </xf>
    <xf numFmtId="0" fontId="2" fillId="0" borderId="166" xfId="0" applyFont="1" applyBorder="1" applyAlignment="1">
      <alignment vertical="center"/>
    </xf>
    <xf numFmtId="0" fontId="37" fillId="0" borderId="74" xfId="0" applyFont="1" applyBorder="1" applyAlignment="1">
      <alignment horizontal="center" vertical="center" wrapText="1"/>
    </xf>
    <xf numFmtId="0" fontId="14" fillId="0" borderId="33" xfId="0" applyFont="1" applyBorder="1" applyAlignment="1">
      <alignment vertical="center"/>
    </xf>
    <xf numFmtId="0" fontId="2" fillId="0" borderId="33" xfId="0" applyFont="1" applyBorder="1" applyAlignment="1">
      <alignment horizontal="left" vertical="center" wrapText="1"/>
    </xf>
    <xf numFmtId="0" fontId="2" fillId="6" borderId="33" xfId="0" applyFont="1" applyFill="1" applyBorder="1" applyAlignment="1">
      <alignment horizontal="justify" vertical="center" wrapText="1"/>
    </xf>
    <xf numFmtId="0" fontId="2" fillId="6" borderId="33" xfId="0" applyFont="1" applyFill="1" applyBorder="1" applyAlignment="1">
      <alignment horizontal="center" vertical="center"/>
    </xf>
    <xf numFmtId="9" fontId="2" fillId="6" borderId="33" xfId="0" applyNumberFormat="1" applyFont="1" applyFill="1" applyBorder="1" applyAlignment="1">
      <alignment horizontal="justify" vertical="center" wrapText="1"/>
    </xf>
    <xf numFmtId="9" fontId="2" fillId="6" borderId="33" xfId="0" applyNumberFormat="1" applyFont="1" applyFill="1" applyBorder="1" applyAlignment="1">
      <alignment horizontal="center" vertical="center" wrapText="1"/>
    </xf>
    <xf numFmtId="0" fontId="2" fillId="0" borderId="33" xfId="0" applyFont="1" applyBorder="1" applyAlignment="1">
      <alignment horizontal="justify" vertical="center" wrapText="1"/>
    </xf>
    <xf numFmtId="0" fontId="2" fillId="0" borderId="33" xfId="0" applyFont="1" applyBorder="1" applyAlignment="1">
      <alignment horizontal="justify" vertical="top" wrapText="1"/>
    </xf>
    <xf numFmtId="0" fontId="2" fillId="0" borderId="33" xfId="0" applyFont="1" applyBorder="1" applyAlignment="1">
      <alignment wrapText="1"/>
    </xf>
    <xf numFmtId="0" fontId="32" fillId="0" borderId="33" xfId="0" applyFont="1" applyBorder="1" applyAlignment="1">
      <alignment horizontal="center" vertical="center"/>
    </xf>
    <xf numFmtId="0" fontId="32" fillId="0" borderId="33" xfId="0" applyFont="1" applyBorder="1" applyAlignment="1">
      <alignment horizontal="left" vertical="center" wrapText="1"/>
    </xf>
    <xf numFmtId="0" fontId="2" fillId="0" borderId="33" xfId="0" applyFont="1" applyBorder="1" applyAlignment="1">
      <alignment horizontal="justify" vertical="center"/>
    </xf>
    <xf numFmtId="0" fontId="14" fillId="6" borderId="33" xfId="0" applyFont="1" applyFill="1" applyBorder="1" applyAlignment="1">
      <alignment horizontal="center" vertical="center"/>
    </xf>
    <xf numFmtId="0" fontId="14" fillId="0" borderId="33" xfId="0" applyFont="1" applyBorder="1" applyAlignment="1">
      <alignment horizontal="center" vertical="center"/>
    </xf>
    <xf numFmtId="0" fontId="14" fillId="0" borderId="33" xfId="0" applyFont="1" applyBorder="1" applyAlignment="1">
      <alignment horizontal="justify" vertical="center"/>
    </xf>
    <xf numFmtId="0" fontId="37" fillId="47" borderId="33" xfId="0" applyFont="1" applyFill="1" applyBorder="1" applyAlignment="1">
      <alignment horizontal="center" vertical="center" wrapText="1"/>
    </xf>
    <xf numFmtId="0" fontId="32" fillId="0" borderId="33" xfId="0" applyFont="1" applyBorder="1" applyAlignment="1">
      <alignment horizontal="justify" vertical="center" wrapText="1"/>
    </xf>
    <xf numFmtId="0" fontId="2" fillId="0" borderId="33" xfId="0" applyFont="1" applyBorder="1"/>
    <xf numFmtId="0" fontId="2" fillId="0" borderId="46" xfId="0" applyFont="1" applyBorder="1" applyAlignment="1">
      <alignment horizontal="justify" vertical="center" wrapText="1"/>
    </xf>
    <xf numFmtId="0" fontId="32" fillId="0" borderId="176" xfId="0" applyFont="1" applyBorder="1" applyAlignment="1">
      <alignment horizontal="justify" vertical="center" wrapText="1"/>
    </xf>
    <xf numFmtId="0" fontId="32" fillId="0" borderId="176" xfId="0" applyFont="1" applyBorder="1" applyAlignment="1">
      <alignment horizontal="center" vertical="center"/>
    </xf>
    <xf numFmtId="0" fontId="2" fillId="0" borderId="46" xfId="0" applyFont="1" applyBorder="1" applyAlignment="1">
      <alignment horizontal="justify" vertical="center"/>
    </xf>
    <xf numFmtId="0" fontId="56" fillId="0" borderId="33" xfId="0" applyFont="1" applyBorder="1" applyAlignment="1">
      <alignment vertical="center" wrapText="1"/>
    </xf>
    <xf numFmtId="0" fontId="2" fillId="0" borderId="33" xfId="0" applyFont="1" applyBorder="1" applyAlignment="1">
      <alignment horizontal="center" vertical="top" wrapText="1"/>
    </xf>
    <xf numFmtId="0" fontId="32" fillId="0" borderId="33" xfId="0" applyFont="1" applyBorder="1" applyAlignment="1">
      <alignment vertical="center" wrapText="1"/>
    </xf>
    <xf numFmtId="0" fontId="2" fillId="0" borderId="33" xfId="0" applyFont="1" applyBorder="1" applyAlignment="1">
      <alignment horizontal="center"/>
    </xf>
    <xf numFmtId="0" fontId="2" fillId="0" borderId="33" xfId="0" applyFont="1" applyBorder="1" applyAlignment="1">
      <alignment horizontal="justify" wrapText="1"/>
    </xf>
    <xf numFmtId="0" fontId="2" fillId="0" borderId="177" xfId="0" applyFont="1" applyBorder="1" applyAlignment="1">
      <alignment horizontal="left" vertical="center"/>
    </xf>
    <xf numFmtId="0" fontId="2" fillId="0" borderId="33" xfId="0" applyFont="1" applyBorder="1" applyAlignment="1">
      <alignment horizontal="justify" vertical="top"/>
    </xf>
    <xf numFmtId="0" fontId="14" fillId="0" borderId="33" xfId="0" applyFont="1" applyBorder="1" applyAlignment="1">
      <alignment vertical="center" wrapText="1"/>
    </xf>
    <xf numFmtId="0" fontId="14" fillId="0" borderId="33" xfId="0" applyFont="1" applyBorder="1" applyAlignment="1">
      <alignment horizontal="justify" vertical="top" wrapText="1"/>
    </xf>
    <xf numFmtId="0" fontId="14" fillId="0" borderId="74" xfId="2" applyFont="1" applyFill="1" applyBorder="1" applyAlignment="1">
      <alignment horizontal="center" vertical="center" wrapText="1"/>
    </xf>
    <xf numFmtId="3" fontId="2" fillId="6" borderId="33" xfId="1" applyNumberFormat="1" applyFont="1" applyFill="1" applyBorder="1" applyAlignment="1">
      <alignment horizontal="center" vertical="center"/>
    </xf>
    <xf numFmtId="0" fontId="2" fillId="6" borderId="33" xfId="0" applyFont="1" applyFill="1" applyBorder="1" applyAlignment="1">
      <alignment horizontal="left" vertical="center" wrapText="1"/>
    </xf>
    <xf numFmtId="0" fontId="2" fillId="0" borderId="177" xfId="0" applyFont="1" applyBorder="1" applyAlignment="1">
      <alignment horizontal="left" vertical="center" wrapText="1"/>
    </xf>
    <xf numFmtId="0" fontId="2" fillId="0" borderId="0" xfId="0" applyFont="1" applyAlignment="1">
      <alignment vertical="center" wrapText="1"/>
    </xf>
    <xf numFmtId="0" fontId="2" fillId="0" borderId="0" xfId="0" applyFont="1" applyAlignment="1">
      <alignment horizontal="left" vertical="center" wrapText="1"/>
    </xf>
    <xf numFmtId="0" fontId="37" fillId="18" borderId="33" xfId="0" applyFont="1" applyFill="1" applyBorder="1" applyAlignment="1">
      <alignment horizontal="center" vertical="center" wrapText="1"/>
    </xf>
    <xf numFmtId="0" fontId="37" fillId="18" borderId="46" xfId="0" applyFont="1" applyFill="1" applyBorder="1" applyAlignment="1">
      <alignment horizontal="center" vertical="center" wrapText="1"/>
    </xf>
    <xf numFmtId="0" fontId="8" fillId="0" borderId="0" xfId="0" applyFont="1" applyAlignment="1">
      <alignment horizontal="center" vertical="center"/>
    </xf>
    <xf numFmtId="0" fontId="23" fillId="30" borderId="181" xfId="0" applyFont="1" applyFill="1" applyBorder="1" applyAlignment="1">
      <alignment horizontal="center" vertical="center"/>
    </xf>
    <xf numFmtId="0" fontId="23" fillId="30" borderId="72" xfId="0" applyFont="1" applyFill="1" applyBorder="1" applyAlignment="1">
      <alignment horizontal="center" vertical="center"/>
    </xf>
    <xf numFmtId="0" fontId="23" fillId="30" borderId="73" xfId="0" applyFont="1" applyFill="1" applyBorder="1" applyAlignment="1">
      <alignment horizontal="center" vertical="center"/>
    </xf>
    <xf numFmtId="0" fontId="8" fillId="0" borderId="33" xfId="0" applyFont="1" applyBorder="1" applyAlignment="1">
      <alignment horizontal="center" vertical="center" wrapText="1"/>
    </xf>
    <xf numFmtId="0" fontId="37" fillId="0" borderId="33" xfId="0" applyFont="1" applyBorder="1" applyAlignment="1">
      <alignment horizontal="center" vertical="center" wrapText="1"/>
    </xf>
    <xf numFmtId="0" fontId="8" fillId="0" borderId="33" xfId="0" applyFont="1" applyBorder="1" applyAlignment="1">
      <alignment horizontal="justify" vertical="center" wrapText="1"/>
    </xf>
    <xf numFmtId="0" fontId="2" fillId="0" borderId="0" xfId="0" applyFont="1" applyAlignment="1">
      <alignment horizontal="center" vertical="center"/>
    </xf>
    <xf numFmtId="0" fontId="36" fillId="0" borderId="33" xfId="0" applyFont="1" applyBorder="1" applyAlignment="1">
      <alignment horizontal="center" vertical="center" wrapText="1"/>
    </xf>
    <xf numFmtId="0" fontId="2" fillId="0" borderId="33" xfId="0" applyFont="1" applyBorder="1" applyAlignment="1">
      <alignment horizontal="center" vertical="center"/>
    </xf>
    <xf numFmtId="0" fontId="36" fillId="19" borderId="33" xfId="0" applyFont="1" applyFill="1" applyBorder="1" applyAlignment="1">
      <alignment horizontal="center" vertical="center" wrapText="1"/>
    </xf>
    <xf numFmtId="0" fontId="14" fillId="0" borderId="46" xfId="0" applyFont="1" applyBorder="1" applyAlignment="1">
      <alignment horizontal="left" vertical="center" wrapText="1"/>
    </xf>
    <xf numFmtId="0" fontId="14" fillId="0" borderId="33" xfId="0" applyFont="1" applyBorder="1" applyAlignment="1">
      <alignment horizontal="center" vertical="center" wrapText="1"/>
    </xf>
    <xf numFmtId="0" fontId="14" fillId="0" borderId="33" xfId="0" applyFont="1" applyBorder="1" applyAlignment="1">
      <alignment horizontal="left" vertical="center" wrapText="1"/>
    </xf>
    <xf numFmtId="0" fontId="14" fillId="20" borderId="33" xfId="0" applyFont="1" applyFill="1" applyBorder="1" applyAlignment="1">
      <alignment horizontal="center" vertical="center" wrapText="1"/>
    </xf>
    <xf numFmtId="0" fontId="4" fillId="3" borderId="87" xfId="0" applyFont="1" applyFill="1" applyBorder="1" applyAlignment="1">
      <alignment horizontal="center" vertical="center" wrapText="1"/>
    </xf>
    <xf numFmtId="0" fontId="14" fillId="0" borderId="46" xfId="0" applyFont="1" applyBorder="1" applyAlignment="1">
      <alignment horizontal="center" vertical="center" wrapText="1"/>
    </xf>
    <xf numFmtId="0" fontId="14" fillId="0" borderId="33" xfId="0" applyFont="1" applyBorder="1" applyAlignment="1">
      <alignment horizontal="center" vertical="top" wrapText="1"/>
    </xf>
    <xf numFmtId="0" fontId="2" fillId="0" borderId="46" xfId="0" applyFont="1" applyBorder="1" applyAlignment="1">
      <alignment horizontal="center" vertical="center"/>
    </xf>
    <xf numFmtId="0" fontId="2" fillId="0" borderId="177" xfId="0" applyFont="1" applyBorder="1" applyAlignment="1">
      <alignment horizontal="center" vertical="center"/>
    </xf>
    <xf numFmtId="0" fontId="2" fillId="0" borderId="46" xfId="0" applyFont="1" applyBorder="1" applyAlignment="1">
      <alignment horizontal="center" vertical="center" wrapText="1"/>
    </xf>
    <xf numFmtId="0" fontId="2" fillId="0" borderId="177" xfId="0" applyFont="1" applyBorder="1" applyAlignment="1">
      <alignment horizontal="center" vertical="center" wrapText="1"/>
    </xf>
    <xf numFmtId="0" fontId="2" fillId="0" borderId="176" xfId="0" applyFont="1" applyBorder="1" applyAlignment="1">
      <alignment horizontal="center" vertical="center" wrapText="1"/>
    </xf>
    <xf numFmtId="0" fontId="37" fillId="0" borderId="46" xfId="0" applyFont="1" applyBorder="1" applyAlignment="1">
      <alignment horizontal="center" vertical="center" wrapText="1"/>
    </xf>
    <xf numFmtId="0" fontId="2" fillId="0" borderId="1" xfId="0" applyFont="1" applyBorder="1" applyAlignment="1">
      <alignment horizontal="center" vertical="center"/>
    </xf>
    <xf numFmtId="0" fontId="3" fillId="2" borderId="0" xfId="0" applyFont="1" applyFill="1" applyAlignment="1">
      <alignment horizontal="center" vertical="center"/>
    </xf>
    <xf numFmtId="49" fontId="14" fillId="0" borderId="33" xfId="0" applyNumberFormat="1" applyFont="1" applyBorder="1" applyAlignment="1">
      <alignment horizontal="center" vertical="center" wrapText="1"/>
    </xf>
    <xf numFmtId="0" fontId="37" fillId="18" borderId="73" xfId="0" applyFont="1" applyFill="1" applyBorder="1" applyAlignment="1">
      <alignment horizontal="center" vertical="center" wrapText="1"/>
    </xf>
    <xf numFmtId="0" fontId="2" fillId="0" borderId="181" xfId="0" applyFont="1" applyBorder="1" applyAlignment="1">
      <alignment horizontal="center" vertical="center"/>
    </xf>
    <xf numFmtId="0" fontId="2" fillId="0" borderId="33" xfId="0" applyFont="1" applyBorder="1" applyAlignment="1">
      <alignment horizontal="left" vertical="center"/>
    </xf>
    <xf numFmtId="0" fontId="14" fillId="0" borderId="33" xfId="0" applyFont="1" applyBorder="1" applyAlignment="1">
      <alignment horizontal="justify" vertical="center" wrapText="1"/>
    </xf>
    <xf numFmtId="0" fontId="14" fillId="6" borderId="0" xfId="0" applyFont="1" applyFill="1" applyAlignment="1">
      <alignment horizontal="left" vertical="center" wrapText="1"/>
    </xf>
    <xf numFmtId="0" fontId="2" fillId="0" borderId="1" xfId="0" applyFont="1" applyBorder="1" applyAlignment="1">
      <alignment horizontal="center" vertical="center" wrapText="1"/>
    </xf>
    <xf numFmtId="0" fontId="8" fillId="0" borderId="28" xfId="0" applyFont="1" applyBorder="1" applyAlignment="1">
      <alignment horizontal="center" vertical="center" textRotation="90"/>
    </xf>
    <xf numFmtId="0" fontId="58" fillId="2" borderId="0" xfId="0" applyFont="1" applyFill="1" applyAlignment="1">
      <alignment horizontal="center" vertical="center"/>
    </xf>
    <xf numFmtId="0" fontId="23" fillId="0" borderId="31" xfId="0" applyFont="1" applyBorder="1" applyAlignment="1">
      <alignment horizontal="center" vertical="center" wrapText="1"/>
    </xf>
    <xf numFmtId="0" fontId="37" fillId="31" borderId="200" xfId="0" applyFont="1" applyFill="1" applyBorder="1" applyAlignment="1">
      <alignment horizontal="center" vertical="center" wrapText="1"/>
    </xf>
    <xf numFmtId="0" fontId="8" fillId="21" borderId="33" xfId="0" applyFont="1" applyFill="1" applyBorder="1" applyAlignment="1">
      <alignment vertical="center" wrapText="1"/>
    </xf>
    <xf numFmtId="0" fontId="8" fillId="0" borderId="28" xfId="0" applyFont="1" applyBorder="1" applyAlignment="1">
      <alignment vertical="center" wrapText="1"/>
    </xf>
    <xf numFmtId="0" fontId="4" fillId="0" borderId="31" xfId="0" applyFont="1" applyBorder="1" applyAlignment="1">
      <alignment horizontal="center" vertical="center" wrapText="1"/>
    </xf>
    <xf numFmtId="0" fontId="37" fillId="37" borderId="200" xfId="0" applyFont="1" applyFill="1" applyBorder="1" applyAlignment="1">
      <alignment horizontal="center" vertical="center" wrapText="1"/>
    </xf>
    <xf numFmtId="0" fontId="8" fillId="0" borderId="115" xfId="0" applyFont="1" applyBorder="1" applyAlignment="1">
      <alignment horizontal="left" vertical="center" wrapText="1"/>
    </xf>
    <xf numFmtId="0" fontId="8" fillId="0" borderId="92" xfId="0" applyFont="1" applyBorder="1" applyAlignment="1">
      <alignment horizontal="center" vertical="center" wrapText="1"/>
    </xf>
    <xf numFmtId="0" fontId="14" fillId="0" borderId="116" xfId="0" applyFont="1" applyBorder="1" applyAlignment="1">
      <alignment horizontal="left" vertical="center" wrapText="1"/>
    </xf>
    <xf numFmtId="0" fontId="14" fillId="0" borderId="154" xfId="0" applyFont="1" applyBorder="1" applyAlignment="1">
      <alignment horizontal="left" vertical="center" wrapText="1"/>
    </xf>
    <xf numFmtId="0" fontId="8" fillId="0" borderId="36" xfId="0" applyFont="1" applyBorder="1" applyAlignment="1">
      <alignment horizontal="left" vertical="center" wrapText="1"/>
    </xf>
    <xf numFmtId="0" fontId="8" fillId="0" borderId="20" xfId="0" applyFont="1" applyBorder="1" applyAlignment="1">
      <alignment horizontal="center" vertical="center" wrapText="1"/>
    </xf>
    <xf numFmtId="0" fontId="14" fillId="0" borderId="59" xfId="0" applyFont="1" applyBorder="1" applyAlignment="1">
      <alignment horizontal="left" vertical="center" wrapText="1"/>
    </xf>
    <xf numFmtId="0" fontId="14" fillId="0" borderId="155" xfId="0" applyFont="1" applyBorder="1" applyAlignment="1">
      <alignment horizontal="left" vertical="center" wrapText="1"/>
    </xf>
    <xf numFmtId="0" fontId="8" fillId="0" borderId="118" xfId="0" applyFont="1" applyBorder="1" applyAlignment="1">
      <alignment horizontal="left" vertical="center" wrapText="1"/>
    </xf>
    <xf numFmtId="0" fontId="8" fillId="0" borderId="97" xfId="0" applyFont="1" applyBorder="1" applyAlignment="1">
      <alignment horizontal="center" vertical="center" wrapText="1"/>
    </xf>
    <xf numFmtId="0" fontId="14" fillId="0" borderId="119" xfId="0" applyFont="1" applyBorder="1" applyAlignment="1">
      <alignment horizontal="left" vertical="center" wrapText="1"/>
    </xf>
    <xf numFmtId="0" fontId="14" fillId="0" borderId="156" xfId="0" applyFont="1" applyBorder="1" applyAlignment="1">
      <alignment horizontal="left" vertical="center" wrapText="1"/>
    </xf>
    <xf numFmtId="0" fontId="8" fillId="0" borderId="120" xfId="0" applyFont="1" applyBorder="1" applyAlignment="1">
      <alignment horizontal="left" vertical="center" wrapText="1"/>
    </xf>
    <xf numFmtId="0" fontId="8" fillId="0" borderId="121" xfId="0" applyFont="1" applyBorder="1" applyAlignment="1">
      <alignment horizontal="center" vertical="center" wrapText="1"/>
    </xf>
    <xf numFmtId="0" fontId="14" fillId="0" borderId="122" xfId="0" applyFont="1" applyBorder="1" applyAlignment="1">
      <alignment horizontal="left" vertical="center" wrapText="1"/>
    </xf>
    <xf numFmtId="0" fontId="14" fillId="0" borderId="157" xfId="0" applyFont="1" applyBorder="1" applyAlignment="1">
      <alignment horizontal="left" vertical="center" wrapText="1"/>
    </xf>
    <xf numFmtId="0" fontId="8" fillId="0" borderId="37" xfId="0" applyFont="1" applyBorder="1" applyAlignment="1">
      <alignment horizontal="left" vertical="center" wrapText="1"/>
    </xf>
    <xf numFmtId="0" fontId="8" fillId="0" borderId="26" xfId="0" applyFont="1" applyBorder="1" applyAlignment="1">
      <alignment horizontal="center" vertical="center" wrapText="1"/>
    </xf>
    <xf numFmtId="0" fontId="14" fillId="0" borderId="62" xfId="0" applyFont="1" applyBorder="1" applyAlignment="1">
      <alignment horizontal="left" vertical="center" wrapText="1"/>
    </xf>
    <xf numFmtId="0" fontId="14" fillId="0" borderId="158" xfId="0" applyFont="1" applyBorder="1" applyAlignment="1">
      <alignment horizontal="left" vertical="center" wrapText="1"/>
    </xf>
    <xf numFmtId="0" fontId="8" fillId="28" borderId="0" xfId="0" applyFont="1" applyFill="1" applyAlignment="1">
      <alignment horizontal="center" vertical="center" wrapText="1"/>
    </xf>
    <xf numFmtId="0" fontId="8" fillId="0" borderId="40" xfId="0" applyFont="1" applyBorder="1" applyAlignment="1">
      <alignment horizontal="left" vertical="center" wrapText="1"/>
    </xf>
    <xf numFmtId="0" fontId="8" fillId="0" borderId="82" xfId="0" applyFont="1" applyBorder="1" applyAlignment="1">
      <alignment horizontal="center" vertical="center" wrapText="1"/>
    </xf>
    <xf numFmtId="0" fontId="14" fillId="0" borderId="52" xfId="0" applyFont="1" applyBorder="1" applyAlignment="1">
      <alignment horizontal="left" vertical="center" wrapText="1"/>
    </xf>
    <xf numFmtId="0" fontId="14" fillId="0" borderId="159" xfId="0" applyFont="1" applyBorder="1" applyAlignment="1">
      <alignment horizontal="left" vertical="center" wrapText="1"/>
    </xf>
    <xf numFmtId="0" fontId="8" fillId="0" borderId="124" xfId="0" applyFont="1" applyBorder="1" applyAlignment="1">
      <alignment horizontal="left" vertical="center" wrapText="1"/>
    </xf>
    <xf numFmtId="0" fontId="8" fillId="0" borderId="125" xfId="0" applyFont="1" applyBorder="1" applyAlignment="1">
      <alignment horizontal="center" vertical="center" wrapText="1"/>
    </xf>
    <xf numFmtId="0" fontId="14" fillId="0" borderId="126" xfId="0" applyFont="1" applyBorder="1" applyAlignment="1">
      <alignment horizontal="left" vertical="center" wrapText="1"/>
    </xf>
    <xf numFmtId="0" fontId="14" fillId="0" borderId="160" xfId="0" applyFont="1" applyBorder="1" applyAlignment="1">
      <alignment horizontal="left" vertical="center" wrapText="1"/>
    </xf>
    <xf numFmtId="0" fontId="8" fillId="0" borderId="39" xfId="0" applyFont="1" applyBorder="1" applyAlignment="1">
      <alignment horizontal="left" vertical="center" wrapText="1"/>
    </xf>
    <xf numFmtId="0" fontId="8" fillId="0" borderId="58" xfId="0" applyFont="1" applyBorder="1" applyAlignment="1">
      <alignment horizontal="center" vertical="center" wrapText="1"/>
    </xf>
    <xf numFmtId="0" fontId="8" fillId="0" borderId="35" xfId="0" applyFont="1" applyBorder="1" applyAlignment="1">
      <alignment horizontal="left" vertical="center" wrapText="1"/>
    </xf>
    <xf numFmtId="0" fontId="8" fillId="0" borderId="61" xfId="0" applyFont="1" applyBorder="1" applyAlignment="1">
      <alignment horizontal="center" vertical="center" wrapText="1"/>
    </xf>
    <xf numFmtId="0" fontId="8" fillId="0" borderId="34" xfId="0" applyFont="1" applyBorder="1" applyAlignment="1">
      <alignment horizontal="left" vertical="center" wrapText="1"/>
    </xf>
    <xf numFmtId="0" fontId="8" fillId="0" borderId="117" xfId="0" applyFont="1" applyBorder="1" applyAlignment="1">
      <alignment horizontal="center" vertical="center" wrapText="1"/>
    </xf>
    <xf numFmtId="0" fontId="2" fillId="0" borderId="28" xfId="0" applyFont="1" applyBorder="1" applyAlignment="1">
      <alignment horizontal="center" vertical="center" wrapText="1"/>
    </xf>
    <xf numFmtId="0" fontId="37" fillId="27" borderId="0" xfId="0" applyFont="1" applyFill="1" applyAlignment="1">
      <alignment horizontal="center" vertical="center"/>
    </xf>
    <xf numFmtId="0" fontId="37" fillId="27" borderId="181" xfId="0" applyFont="1" applyFill="1" applyBorder="1" applyAlignment="1">
      <alignment horizontal="center" vertical="center"/>
    </xf>
    <xf numFmtId="9" fontId="2" fillId="0" borderId="0" xfId="0" applyNumberFormat="1" applyFont="1" applyAlignment="1">
      <alignment horizontal="center" vertical="center"/>
    </xf>
    <xf numFmtId="0" fontId="60" fillId="0" borderId="33" xfId="0" applyFont="1" applyBorder="1" applyAlignment="1">
      <alignment horizontal="center" vertical="center" wrapText="1"/>
    </xf>
    <xf numFmtId="0" fontId="2" fillId="5" borderId="33" xfId="0" applyFont="1" applyFill="1" applyBorder="1" applyAlignment="1">
      <alignment horizontal="center" vertical="center" wrapText="1"/>
    </xf>
    <xf numFmtId="0" fontId="60" fillId="0" borderId="33" xfId="0" applyFont="1" applyBorder="1" applyAlignment="1">
      <alignment vertical="center" wrapText="1"/>
    </xf>
    <xf numFmtId="0" fontId="2" fillId="28" borderId="33" xfId="0" applyFont="1" applyFill="1" applyBorder="1" applyAlignment="1">
      <alignment horizontal="center" vertical="center"/>
    </xf>
    <xf numFmtId="0" fontId="2" fillId="7" borderId="33" xfId="0" applyFont="1" applyFill="1" applyBorder="1" applyAlignment="1">
      <alignment horizontal="center" vertical="center" wrapText="1"/>
    </xf>
    <xf numFmtId="0" fontId="2" fillId="28" borderId="0" xfId="0" applyFont="1" applyFill="1" applyAlignment="1">
      <alignment horizontal="center" vertical="center"/>
    </xf>
    <xf numFmtId="0" fontId="2" fillId="24" borderId="33" xfId="0" applyFont="1" applyFill="1" applyBorder="1" applyAlignment="1">
      <alignment vertical="center" wrapText="1"/>
    </xf>
    <xf numFmtId="1" fontId="2" fillId="0" borderId="33" xfId="0" applyNumberFormat="1" applyFont="1" applyBorder="1" applyAlignment="1">
      <alignment horizontal="center" vertical="center"/>
    </xf>
    <xf numFmtId="0" fontId="2" fillId="5" borderId="33" xfId="0" applyFont="1" applyFill="1" applyBorder="1" applyAlignment="1">
      <alignment vertical="center" wrapText="1"/>
    </xf>
    <xf numFmtId="0" fontId="2" fillId="0" borderId="0" xfId="0" applyFont="1" applyAlignment="1">
      <alignment horizontal="left" vertical="center"/>
    </xf>
    <xf numFmtId="0" fontId="2" fillId="0" borderId="0" xfId="0" applyFont="1" applyAlignment="1">
      <alignment wrapText="1"/>
    </xf>
    <xf numFmtId="0" fontId="36" fillId="19" borderId="33" xfId="0" applyFont="1" applyFill="1" applyBorder="1" applyAlignment="1">
      <alignment vertical="center" wrapText="1"/>
    </xf>
    <xf numFmtId="0" fontId="2" fillId="28" borderId="181" xfId="0" applyFont="1" applyFill="1" applyBorder="1" applyAlignment="1">
      <alignment horizontal="center" vertical="center" wrapText="1"/>
    </xf>
    <xf numFmtId="0" fontId="57" fillId="28" borderId="46" xfId="2" applyFont="1" applyFill="1" applyBorder="1" applyAlignment="1">
      <alignment horizontal="center" vertical="center" wrapText="1"/>
    </xf>
    <xf numFmtId="0" fontId="57" fillId="28" borderId="224" xfId="2" applyFont="1" applyFill="1" applyBorder="1" applyAlignment="1">
      <alignment horizontal="center" vertical="center" wrapText="1"/>
    </xf>
    <xf numFmtId="0" fontId="2" fillId="28" borderId="176" xfId="0" applyFont="1" applyFill="1" applyBorder="1" applyAlignment="1">
      <alignment horizontal="center" vertical="center" wrapText="1"/>
    </xf>
    <xf numFmtId="0" fontId="2" fillId="28" borderId="222" xfId="0" applyFont="1" applyFill="1" applyBorder="1" applyAlignment="1">
      <alignment horizontal="center" vertical="center" wrapText="1"/>
    </xf>
    <xf numFmtId="0" fontId="57" fillId="0" borderId="33" xfId="2" applyFont="1" applyFill="1" applyBorder="1" applyAlignment="1">
      <alignment horizontal="center" vertical="center" wrapText="1"/>
    </xf>
    <xf numFmtId="0" fontId="57" fillId="28" borderId="33" xfId="2" applyFont="1" applyFill="1" applyBorder="1" applyAlignment="1">
      <alignment horizontal="center" vertical="center" wrapText="1"/>
    </xf>
    <xf numFmtId="0" fontId="57" fillId="28" borderId="181" xfId="2" applyFont="1" applyFill="1" applyBorder="1" applyAlignment="1">
      <alignment horizontal="center" vertical="center" wrapText="1"/>
    </xf>
    <xf numFmtId="9" fontId="2" fillId="0" borderId="33" xfId="0" applyNumberFormat="1" applyFont="1" applyBorder="1" applyAlignment="1">
      <alignment horizontal="center" vertical="center" wrapText="1"/>
    </xf>
    <xf numFmtId="0" fontId="14" fillId="0" borderId="33" xfId="0" applyFont="1" applyBorder="1" applyAlignment="1">
      <alignment wrapText="1"/>
    </xf>
    <xf numFmtId="0" fontId="2" fillId="28" borderId="46" xfId="0" applyFont="1" applyFill="1" applyBorder="1" applyAlignment="1">
      <alignment horizontal="center" vertical="center" wrapText="1"/>
    </xf>
    <xf numFmtId="0" fontId="2" fillId="28" borderId="177" xfId="0" applyFont="1" applyFill="1" applyBorder="1" applyAlignment="1">
      <alignment horizontal="center" vertical="center" wrapText="1"/>
    </xf>
    <xf numFmtId="0" fontId="2" fillId="0" borderId="46" xfId="0" applyFont="1" applyBorder="1" applyAlignment="1">
      <alignment horizontal="left" vertical="center" wrapText="1"/>
    </xf>
    <xf numFmtId="0" fontId="2" fillId="0" borderId="33" xfId="0" applyFont="1" applyBorder="1" applyAlignment="1">
      <alignment horizontal="center" wrapText="1"/>
    </xf>
    <xf numFmtId="0" fontId="2" fillId="0" borderId="0" xfId="0" applyFont="1" applyAlignment="1">
      <alignment horizontal="center" wrapText="1"/>
    </xf>
    <xf numFmtId="0" fontId="37" fillId="31" borderId="232" xfId="0" applyFont="1" applyFill="1" applyBorder="1" applyAlignment="1">
      <alignment horizontal="center" vertical="center" wrapText="1"/>
    </xf>
    <xf numFmtId="0" fontId="2" fillId="19" borderId="33" xfId="0" applyFont="1" applyFill="1" applyBorder="1" applyAlignment="1">
      <alignment horizontal="center" vertical="center" wrapText="1"/>
    </xf>
    <xf numFmtId="0" fontId="2" fillId="0" borderId="33" xfId="0" applyFont="1" applyBorder="1" applyAlignment="1">
      <alignment horizontal="left" vertical="top" wrapText="1"/>
    </xf>
    <xf numFmtId="0" fontId="57" fillId="0" borderId="33" xfId="2" applyFont="1" applyBorder="1" applyAlignment="1">
      <alignment horizontal="left" vertical="center" wrapText="1"/>
    </xf>
    <xf numFmtId="0" fontId="2" fillId="28" borderId="33" xfId="0" applyFont="1" applyFill="1" applyBorder="1" applyAlignment="1">
      <alignment horizontal="center" wrapText="1"/>
    </xf>
    <xf numFmtId="0" fontId="14" fillId="0" borderId="33" xfId="0" applyFont="1" applyBorder="1" applyAlignment="1">
      <alignment horizontal="center" wrapText="1"/>
    </xf>
    <xf numFmtId="0" fontId="36" fillId="0" borderId="0" xfId="0" applyFont="1" applyAlignment="1">
      <alignment wrapText="1"/>
    </xf>
    <xf numFmtId="0" fontId="2" fillId="28" borderId="33" xfId="0" applyFont="1" applyFill="1" applyBorder="1" applyAlignment="1">
      <alignment horizontal="left" wrapText="1"/>
    </xf>
    <xf numFmtId="0" fontId="2" fillId="28" borderId="33" xfId="0" applyFont="1" applyFill="1" applyBorder="1" applyAlignment="1">
      <alignment horizontal="left" vertical="center" wrapText="1"/>
    </xf>
    <xf numFmtId="0" fontId="2" fillId="28" borderId="33" xfId="0" applyFont="1" applyFill="1" applyBorder="1" applyAlignment="1">
      <alignment vertical="center" wrapText="1"/>
    </xf>
    <xf numFmtId="0" fontId="57" fillId="28" borderId="33" xfId="2" applyFont="1" applyFill="1" applyBorder="1" applyAlignment="1">
      <alignment vertical="center" wrapText="1"/>
    </xf>
    <xf numFmtId="0" fontId="57" fillId="5" borderId="33" xfId="2" applyFont="1" applyFill="1" applyBorder="1" applyAlignment="1">
      <alignment horizontal="center" vertical="center" wrapText="1"/>
    </xf>
    <xf numFmtId="0" fontId="37" fillId="31" borderId="202" xfId="0" applyFont="1" applyFill="1" applyBorder="1" applyAlignment="1">
      <alignment horizontal="center" vertical="center" wrapText="1"/>
    </xf>
    <xf numFmtId="0" fontId="23" fillId="0" borderId="33" xfId="0" applyFont="1" applyBorder="1" applyAlignment="1">
      <alignment vertical="center" wrapText="1"/>
    </xf>
    <xf numFmtId="0" fontId="15" fillId="28" borderId="33" xfId="2" applyFont="1" applyFill="1" applyBorder="1" applyAlignment="1">
      <alignment horizontal="center" vertical="center" wrapText="1"/>
    </xf>
    <xf numFmtId="0" fontId="8" fillId="0" borderId="7" xfId="0" applyFont="1" applyBorder="1" applyAlignment="1">
      <alignment horizontal="left" vertical="center" wrapText="1"/>
    </xf>
    <xf numFmtId="0" fontId="8" fillId="0" borderId="44" xfId="0" applyFont="1" applyBorder="1" applyAlignment="1">
      <alignment horizontal="center" vertical="center" wrapText="1"/>
    </xf>
    <xf numFmtId="0" fontId="14" fillId="0" borderId="9" xfId="0" applyFont="1" applyBorder="1" applyAlignment="1">
      <alignment horizontal="left" vertical="center" wrapText="1"/>
    </xf>
    <xf numFmtId="0" fontId="14" fillId="0" borderId="7" xfId="0" applyFont="1" applyBorder="1" applyAlignment="1">
      <alignment vertical="center"/>
    </xf>
    <xf numFmtId="0" fontId="8" fillId="0" borderId="18" xfId="0" applyFont="1" applyBorder="1" applyAlignment="1">
      <alignment horizontal="left" vertical="center" wrapText="1"/>
    </xf>
    <xf numFmtId="0" fontId="8" fillId="0" borderId="162" xfId="0" applyFont="1" applyBorder="1" applyAlignment="1">
      <alignment horizontal="center" vertical="center"/>
    </xf>
    <xf numFmtId="0" fontId="14" fillId="0" borderId="17" xfId="0" applyFont="1" applyBorder="1" applyAlignment="1">
      <alignment horizontal="left" vertical="center" wrapText="1"/>
    </xf>
    <xf numFmtId="0" fontId="14" fillId="0" borderId="18" xfId="0" applyFont="1" applyBorder="1" applyAlignment="1">
      <alignment horizontal="left" vertical="center" wrapText="1"/>
    </xf>
    <xf numFmtId="0" fontId="8" fillId="0" borderId="163" xfId="0" applyFont="1" applyBorder="1" applyAlignment="1">
      <alignment horizontal="center" vertical="center" wrapText="1"/>
    </xf>
    <xf numFmtId="0" fontId="2" fillId="6" borderId="33" xfId="0" applyFont="1" applyFill="1" applyBorder="1" applyAlignment="1">
      <alignment horizontal="center" vertical="center" wrapText="1"/>
    </xf>
    <xf numFmtId="0" fontId="14" fillId="0" borderId="201" xfId="0" applyFont="1" applyBorder="1" applyAlignment="1">
      <alignment horizontal="center" vertical="center" wrapText="1"/>
    </xf>
    <xf numFmtId="0" fontId="23" fillId="0" borderId="17" xfId="0" applyFont="1" applyBorder="1" applyAlignment="1">
      <alignment horizontal="center" vertical="center" wrapText="1"/>
    </xf>
    <xf numFmtId="0" fontId="8" fillId="0" borderId="3" xfId="0" applyFont="1" applyBorder="1" applyAlignment="1">
      <alignment horizontal="center" vertical="center" wrapText="1"/>
    </xf>
    <xf numFmtId="0" fontId="14" fillId="0" borderId="183" xfId="0" applyFont="1" applyBorder="1" applyAlignment="1">
      <alignment horizontal="left" vertical="center" wrapText="1"/>
    </xf>
    <xf numFmtId="0" fontId="32" fillId="5" borderId="33" xfId="0" applyFont="1" applyFill="1" applyBorder="1" applyAlignment="1">
      <alignment horizontal="center" vertical="center" wrapText="1"/>
    </xf>
    <xf numFmtId="2" fontId="14" fillId="0" borderId="201" xfId="0" applyNumberFormat="1" applyFont="1" applyBorder="1" applyAlignment="1">
      <alignment horizontal="center" vertical="center" wrapText="1"/>
    </xf>
    <xf numFmtId="0" fontId="14" fillId="0" borderId="184" xfId="0" applyFont="1" applyBorder="1" applyAlignment="1">
      <alignment horizontal="left" vertical="center" wrapText="1"/>
    </xf>
    <xf numFmtId="0" fontId="8" fillId="0" borderId="164" xfId="0" applyFont="1" applyBorder="1" applyAlignment="1">
      <alignment horizontal="center" vertical="center"/>
    </xf>
    <xf numFmtId="0" fontId="8" fillId="0" borderId="24" xfId="0" applyFont="1" applyBorder="1" applyAlignment="1">
      <alignment horizontal="left" vertical="center" wrapText="1"/>
    </xf>
    <xf numFmtId="0" fontId="8" fillId="0" borderId="165" xfId="0" applyFont="1" applyBorder="1" applyAlignment="1">
      <alignment horizontal="center" vertical="center" wrapText="1"/>
    </xf>
    <xf numFmtId="0" fontId="14" fillId="0" borderId="23" xfId="0" applyFont="1" applyBorder="1" applyAlignment="1">
      <alignment horizontal="left" vertical="center" wrapText="1"/>
    </xf>
    <xf numFmtId="9" fontId="14" fillId="0" borderId="33" xfId="0" applyNumberFormat="1" applyFont="1" applyBorder="1" applyAlignment="1">
      <alignment horizontal="center" vertical="center" wrapText="1"/>
    </xf>
    <xf numFmtId="0" fontId="2" fillId="28" borderId="33" xfId="0" applyFont="1" applyFill="1" applyBorder="1"/>
    <xf numFmtId="9" fontId="14" fillId="5" borderId="33" xfId="0" applyNumberFormat="1" applyFont="1" applyFill="1" applyBorder="1" applyAlignment="1">
      <alignment horizontal="center" vertical="center" wrapText="1"/>
    </xf>
    <xf numFmtId="0" fontId="37" fillId="0" borderId="0" xfId="0" applyFont="1"/>
    <xf numFmtId="0" fontId="2" fillId="0" borderId="0" xfId="0" applyFont="1" applyAlignment="1">
      <alignment horizontal="left"/>
    </xf>
    <xf numFmtId="0" fontId="62" fillId="40" borderId="33" xfId="7" applyFont="1" applyBorder="1" applyAlignment="1">
      <alignment vertical="center" wrapText="1"/>
    </xf>
    <xf numFmtId="49" fontId="57" fillId="0" borderId="33" xfId="2" applyNumberFormat="1" applyFont="1" applyFill="1" applyBorder="1" applyAlignment="1">
      <alignment horizontal="center" vertical="center" wrapText="1"/>
    </xf>
    <xf numFmtId="49" fontId="57" fillId="28" borderId="33" xfId="2" applyNumberFormat="1" applyFont="1" applyFill="1" applyBorder="1" applyAlignment="1">
      <alignment horizontal="center" vertical="center" wrapText="1"/>
    </xf>
    <xf numFmtId="0" fontId="57" fillId="0" borderId="33" xfId="2" applyFont="1" applyBorder="1" applyAlignment="1">
      <alignment wrapText="1"/>
    </xf>
    <xf numFmtId="0" fontId="57" fillId="0" borderId="33" xfId="2" applyFont="1" applyBorder="1" applyAlignment="1">
      <alignment horizontal="center" vertical="center" wrapText="1"/>
    </xf>
    <xf numFmtId="0" fontId="63" fillId="0" borderId="33" xfId="8" applyFont="1" applyFill="1" applyBorder="1" applyAlignment="1">
      <alignment horizontal="center" vertical="center" wrapText="1"/>
    </xf>
    <xf numFmtId="0" fontId="63" fillId="41" borderId="33" xfId="8" applyFont="1" applyBorder="1" applyAlignment="1">
      <alignment vertical="center" wrapText="1"/>
    </xf>
    <xf numFmtId="0" fontId="65" fillId="39" borderId="33" xfId="6" applyFont="1" applyBorder="1" applyAlignment="1">
      <alignment vertical="center" wrapText="1"/>
    </xf>
    <xf numFmtId="0" fontId="62" fillId="40" borderId="33" xfId="7" applyFont="1" applyBorder="1" applyAlignment="1">
      <alignment horizontal="center" vertical="center" wrapText="1"/>
    </xf>
    <xf numFmtId="0" fontId="2" fillId="42" borderId="33" xfId="9" applyFont="1" applyBorder="1" applyAlignment="1">
      <alignment vertical="center" wrapText="1"/>
    </xf>
    <xf numFmtId="49" fontId="62" fillId="40" borderId="33" xfId="7" applyNumberFormat="1" applyFont="1" applyBorder="1" applyAlignment="1">
      <alignment horizontal="center" vertical="center" wrapText="1"/>
    </xf>
    <xf numFmtId="0" fontId="2" fillId="45" borderId="33" xfId="12" applyFont="1" applyBorder="1" applyAlignment="1">
      <alignment vertical="center" wrapText="1"/>
    </xf>
    <xf numFmtId="0" fontId="2" fillId="43" borderId="33" xfId="10" applyFont="1" applyBorder="1" applyAlignment="1">
      <alignment vertical="center" wrapText="1"/>
    </xf>
    <xf numFmtId="0" fontId="14" fillId="44" borderId="33" xfId="11" applyFont="1" applyBorder="1" applyAlignment="1">
      <alignment vertical="center" wrapText="1"/>
    </xf>
    <xf numFmtId="0" fontId="58" fillId="2" borderId="0" xfId="0" applyFont="1" applyFill="1" applyAlignment="1">
      <alignment horizontal="center" vertical="center" wrapText="1"/>
    </xf>
    <xf numFmtId="0" fontId="37" fillId="31" borderId="33" xfId="0" applyFont="1" applyFill="1" applyBorder="1" applyAlignment="1">
      <alignment horizontal="center" vertical="center" wrapText="1"/>
    </xf>
    <xf numFmtId="49" fontId="8" fillId="0" borderId="33" xfId="0" applyNumberFormat="1" applyFont="1" applyBorder="1" applyAlignment="1">
      <alignment horizontal="center" vertical="center" wrapText="1"/>
    </xf>
    <xf numFmtId="0" fontId="66" fillId="0" borderId="33" xfId="0" applyFont="1" applyBorder="1" applyAlignment="1">
      <alignment vertical="center" wrapText="1"/>
    </xf>
    <xf numFmtId="0" fontId="23" fillId="0" borderId="33" xfId="0" applyFont="1" applyBorder="1" applyAlignment="1" applyProtection="1">
      <alignment horizontal="center" vertical="center" wrapText="1"/>
      <protection locked="0"/>
    </xf>
    <xf numFmtId="0" fontId="23" fillId="8" borderId="33" xfId="0" applyFont="1" applyFill="1" applyBorder="1" applyAlignment="1" applyProtection="1">
      <alignment horizontal="center" vertical="center" wrapText="1"/>
      <protection locked="0"/>
    </xf>
    <xf numFmtId="0" fontId="23" fillId="28" borderId="33" xfId="0" applyFont="1" applyFill="1" applyBorder="1" applyAlignment="1" applyProtection="1">
      <alignment horizontal="center" vertical="center" wrapText="1"/>
      <protection locked="0"/>
    </xf>
    <xf numFmtId="0" fontId="8" fillId="28" borderId="33" xfId="0" applyFont="1" applyFill="1" applyBorder="1" applyAlignment="1">
      <alignment horizontal="left" vertical="center" wrapText="1"/>
    </xf>
    <xf numFmtId="0" fontId="8" fillId="5" borderId="33" xfId="0" applyFont="1" applyFill="1" applyBorder="1" applyAlignment="1">
      <alignment horizontal="left" vertical="center" wrapText="1"/>
    </xf>
    <xf numFmtId="0" fontId="32" fillId="0" borderId="33" xfId="0" applyFont="1" applyBorder="1" applyAlignment="1">
      <alignment horizontal="center" vertical="center" wrapText="1"/>
    </xf>
    <xf numFmtId="49" fontId="8" fillId="5" borderId="33" xfId="0" applyNumberFormat="1" applyFont="1" applyFill="1" applyBorder="1" applyAlignment="1">
      <alignment horizontal="center" vertical="center" wrapText="1"/>
    </xf>
    <xf numFmtId="0" fontId="8" fillId="7" borderId="33" xfId="0" applyFont="1" applyFill="1" applyBorder="1" applyAlignment="1">
      <alignment horizontal="center" vertical="center" wrapText="1"/>
    </xf>
    <xf numFmtId="0" fontId="8" fillId="0" borderId="176" xfId="0" applyFont="1" applyBorder="1" applyAlignment="1">
      <alignment horizontal="center" vertical="center" wrapText="1"/>
    </xf>
    <xf numFmtId="0" fontId="8" fillId="0" borderId="0" xfId="0" applyFont="1" applyAlignment="1">
      <alignment horizontal="center" vertical="center" wrapText="1"/>
    </xf>
    <xf numFmtId="0" fontId="67" fillId="0" borderId="33" xfId="2" applyFont="1" applyFill="1" applyBorder="1" applyAlignment="1">
      <alignment horizontal="center" vertical="center" wrapText="1"/>
    </xf>
    <xf numFmtId="0" fontId="57" fillId="28" borderId="198" xfId="2" applyFont="1" applyFill="1" applyBorder="1" applyAlignment="1">
      <alignment horizontal="center" vertical="center" wrapText="1"/>
    </xf>
    <xf numFmtId="9" fontId="2" fillId="5" borderId="33" xfId="0" applyNumberFormat="1" applyFont="1" applyFill="1" applyBorder="1" applyAlignment="1">
      <alignment horizontal="center" vertical="center"/>
    </xf>
    <xf numFmtId="0" fontId="67" fillId="28" borderId="33" xfId="2" applyFont="1" applyFill="1" applyBorder="1" applyAlignment="1">
      <alignment horizontal="center" vertical="center" wrapText="1"/>
    </xf>
    <xf numFmtId="0" fontId="57" fillId="28" borderId="233" xfId="2" applyFont="1" applyFill="1" applyBorder="1" applyAlignment="1">
      <alignment horizontal="center" vertical="center" wrapText="1"/>
    </xf>
    <xf numFmtId="9" fontId="2" fillId="20" borderId="33" xfId="0" applyNumberFormat="1" applyFont="1" applyFill="1" applyBorder="1" applyAlignment="1">
      <alignment horizontal="center" vertical="center"/>
    </xf>
    <xf numFmtId="0" fontId="57" fillId="28" borderId="234" xfId="2" applyFont="1" applyFill="1" applyBorder="1" applyAlignment="1">
      <alignment horizontal="center" vertical="center" wrapText="1"/>
    </xf>
    <xf numFmtId="0" fontId="57" fillId="28" borderId="176" xfId="2" applyFont="1" applyFill="1" applyBorder="1" applyAlignment="1">
      <alignment horizontal="center" vertical="center" wrapText="1"/>
    </xf>
    <xf numFmtId="9" fontId="2" fillId="20" borderId="0" xfId="1" applyFont="1" applyFill="1" applyAlignment="1">
      <alignment horizontal="center" vertical="center"/>
    </xf>
    <xf numFmtId="0" fontId="37" fillId="18" borderId="202" xfId="0" applyFont="1" applyFill="1" applyBorder="1" applyAlignment="1">
      <alignment horizontal="center" vertical="center" wrapText="1"/>
    </xf>
    <xf numFmtId="49" fontId="36" fillId="0" borderId="33" xfId="0" applyNumberFormat="1" applyFont="1" applyBorder="1" applyAlignment="1">
      <alignment horizontal="left" vertical="center"/>
    </xf>
    <xf numFmtId="49" fontId="2" fillId="0" borderId="33" xfId="0" applyNumberFormat="1" applyFont="1" applyBorder="1" applyAlignment="1">
      <alignment horizontal="center" vertical="center" wrapText="1"/>
    </xf>
    <xf numFmtId="0" fontId="2" fillId="28" borderId="198" xfId="0" applyFont="1" applyFill="1" applyBorder="1" applyAlignment="1">
      <alignment horizontal="center" vertical="center" wrapText="1"/>
    </xf>
    <xf numFmtId="0" fontId="37" fillId="28" borderId="33" xfId="0" applyFont="1" applyFill="1" applyBorder="1" applyAlignment="1">
      <alignment horizontal="center" vertical="center" wrapText="1"/>
    </xf>
    <xf numFmtId="0" fontId="2" fillId="28" borderId="233" xfId="0" applyFont="1" applyFill="1" applyBorder="1" applyAlignment="1">
      <alignment horizontal="center" vertical="center" wrapText="1"/>
    </xf>
    <xf numFmtId="49" fontId="36" fillId="0" borderId="33" xfId="0" applyNumberFormat="1" applyFont="1" applyBorder="1" applyAlignment="1">
      <alignment horizontal="left" vertical="top"/>
    </xf>
    <xf numFmtId="9" fontId="2" fillId="20" borderId="33" xfId="1" applyFont="1" applyFill="1" applyBorder="1" applyAlignment="1">
      <alignment horizontal="center" vertical="top" wrapText="1"/>
    </xf>
    <xf numFmtId="0" fontId="37" fillId="0" borderId="33" xfId="0" applyFont="1" applyBorder="1" applyAlignment="1">
      <alignment horizontal="left" vertical="top"/>
    </xf>
    <xf numFmtId="9" fontId="2" fillId="20" borderId="33" xfId="0" applyNumberFormat="1" applyFont="1" applyFill="1" applyBorder="1" applyAlignment="1">
      <alignment horizontal="center" vertical="center" wrapText="1"/>
    </xf>
    <xf numFmtId="0" fontId="2" fillId="28" borderId="234" xfId="0" applyFont="1" applyFill="1" applyBorder="1" applyAlignment="1">
      <alignment horizontal="center" vertical="center" wrapText="1"/>
    </xf>
    <xf numFmtId="49" fontId="2" fillId="0" borderId="46" xfId="0" applyNumberFormat="1" applyFont="1" applyBorder="1" applyAlignment="1">
      <alignment vertical="center" wrapText="1"/>
    </xf>
    <xf numFmtId="49" fontId="2" fillId="0" borderId="176" xfId="0" applyNumberFormat="1" applyFont="1" applyBorder="1" applyAlignment="1">
      <alignment vertical="center" wrapText="1"/>
    </xf>
    <xf numFmtId="49" fontId="36" fillId="0" borderId="33" xfId="0" applyNumberFormat="1" applyFont="1" applyBorder="1" applyAlignment="1">
      <alignment horizontal="left" vertical="top" wrapText="1"/>
    </xf>
    <xf numFmtId="0" fontId="57" fillId="28" borderId="0" xfId="2" applyFont="1" applyFill="1" applyAlignment="1">
      <alignment wrapText="1"/>
    </xf>
    <xf numFmtId="0" fontId="57" fillId="0" borderId="33" xfId="2" applyFont="1" applyFill="1" applyBorder="1" applyAlignment="1">
      <alignment vertical="center" wrapText="1"/>
    </xf>
    <xf numFmtId="0" fontId="57" fillId="0" borderId="33" xfId="2" applyFont="1" applyFill="1" applyBorder="1" applyAlignment="1">
      <alignment horizontal="left" vertical="center" wrapText="1"/>
    </xf>
    <xf numFmtId="9" fontId="57" fillId="0" borderId="33" xfId="2" applyNumberFormat="1" applyFont="1" applyFill="1" applyBorder="1" applyAlignment="1">
      <alignment horizontal="center" vertical="center" wrapText="1"/>
    </xf>
    <xf numFmtId="9" fontId="57" fillId="28" borderId="33" xfId="2" applyNumberFormat="1" applyFont="1" applyFill="1" applyBorder="1" applyAlignment="1">
      <alignment horizontal="center" vertical="center" wrapText="1"/>
    </xf>
    <xf numFmtId="0" fontId="57" fillId="0" borderId="33" xfId="2" applyFont="1" applyBorder="1" applyAlignment="1">
      <alignment vertical="center"/>
    </xf>
    <xf numFmtId="0" fontId="57" fillId="0" borderId="0" xfId="2" applyFont="1" applyAlignment="1">
      <alignment horizontal="justify" vertical="center"/>
    </xf>
    <xf numFmtId="9" fontId="57" fillId="5" borderId="33" xfId="2" applyNumberFormat="1" applyFont="1" applyFill="1" applyBorder="1" applyAlignment="1">
      <alignment horizontal="center" vertical="center" wrapText="1"/>
    </xf>
    <xf numFmtId="0" fontId="57" fillId="0" borderId="33" xfId="2" applyFont="1" applyFill="1" applyBorder="1" applyAlignment="1">
      <alignment horizontal="left" wrapText="1"/>
    </xf>
    <xf numFmtId="0" fontId="57" fillId="0" borderId="0" xfId="2" applyFont="1" applyAlignment="1">
      <alignment horizontal="center" vertical="center" wrapText="1"/>
    </xf>
    <xf numFmtId="0" fontId="57" fillId="6" borderId="33" xfId="2" applyFont="1" applyFill="1" applyBorder="1" applyAlignment="1">
      <alignment horizontal="center" vertical="center" wrapText="1"/>
    </xf>
    <xf numFmtId="0" fontId="14" fillId="13" borderId="33" xfId="0" applyFont="1" applyFill="1" applyBorder="1" applyAlignment="1">
      <alignment horizontal="left" vertical="center" wrapText="1"/>
    </xf>
    <xf numFmtId="0" fontId="14" fillId="13" borderId="33" xfId="0" applyFont="1" applyFill="1" applyBorder="1" applyAlignment="1">
      <alignment vertical="center" wrapText="1"/>
    </xf>
    <xf numFmtId="0" fontId="14" fillId="13" borderId="33" xfId="0" applyFont="1" applyFill="1" applyBorder="1" applyAlignment="1">
      <alignment horizontal="center" vertical="center" wrapText="1"/>
    </xf>
    <xf numFmtId="0" fontId="8" fillId="9" borderId="33" xfId="0" applyFont="1" applyFill="1" applyBorder="1" applyAlignment="1">
      <alignment vertical="center" wrapText="1"/>
    </xf>
    <xf numFmtId="9" fontId="14" fillId="28" borderId="33" xfId="0" applyNumberFormat="1" applyFont="1" applyFill="1" applyBorder="1" applyAlignment="1">
      <alignment horizontal="center" vertical="center" wrapText="1"/>
    </xf>
    <xf numFmtId="0" fontId="60" fillId="0" borderId="33" xfId="0" applyFont="1" applyBorder="1" applyAlignment="1">
      <alignment wrapText="1"/>
    </xf>
    <xf numFmtId="0" fontId="8" fillId="0" borderId="33" xfId="0" applyFont="1" applyBorder="1" applyAlignment="1">
      <alignment vertical="top" wrapText="1"/>
    </xf>
    <xf numFmtId="0" fontId="8" fillId="6" borderId="46" xfId="0" applyFont="1" applyFill="1" applyBorder="1" applyAlignment="1">
      <alignment vertical="center" wrapText="1"/>
    </xf>
    <xf numFmtId="0" fontId="14" fillId="13" borderId="46" xfId="0" applyFont="1" applyFill="1" applyBorder="1" applyAlignment="1">
      <alignment horizontal="left" vertical="center" wrapText="1"/>
    </xf>
    <xf numFmtId="0" fontId="14" fillId="13" borderId="46" xfId="0" applyFont="1" applyFill="1" applyBorder="1" applyAlignment="1">
      <alignment vertical="center" wrapText="1"/>
    </xf>
    <xf numFmtId="0" fontId="14" fillId="13" borderId="46" xfId="0" applyFont="1" applyFill="1" applyBorder="1" applyAlignment="1">
      <alignment horizontal="center" vertical="center" wrapText="1"/>
    </xf>
    <xf numFmtId="0" fontId="14" fillId="6" borderId="46" xfId="0" applyFont="1" applyFill="1" applyBorder="1" applyAlignment="1">
      <alignment vertical="center" wrapText="1"/>
    </xf>
    <xf numFmtId="0" fontId="8" fillId="28" borderId="46" xfId="0" applyFont="1" applyFill="1" applyBorder="1" applyAlignment="1">
      <alignment horizontal="center" vertical="center" wrapText="1"/>
    </xf>
    <xf numFmtId="0" fontId="59" fillId="0" borderId="31" xfId="0" applyFont="1" applyBorder="1" applyAlignment="1">
      <alignment horizontal="center" vertical="center" wrapText="1"/>
    </xf>
    <xf numFmtId="0" fontId="8" fillId="6" borderId="33" xfId="0" applyFont="1" applyFill="1" applyBorder="1" applyAlignment="1">
      <alignment horizontal="center" vertical="center" wrapText="1"/>
    </xf>
    <xf numFmtId="0" fontId="8" fillId="6" borderId="33" xfId="0" applyFont="1" applyFill="1" applyBorder="1" applyAlignment="1">
      <alignment horizontal="left" vertical="center" wrapText="1"/>
    </xf>
    <xf numFmtId="0" fontId="57" fillId="0" borderId="33" xfId="2" applyFont="1" applyBorder="1" applyAlignment="1">
      <alignment vertical="center" wrapText="1"/>
    </xf>
    <xf numFmtId="0" fontId="8" fillId="8" borderId="33" xfId="0" applyFont="1" applyFill="1" applyBorder="1" applyAlignment="1" applyProtection="1">
      <alignment horizontal="center" vertical="center" wrapText="1"/>
      <protection locked="0"/>
    </xf>
    <xf numFmtId="0" fontId="8" fillId="0" borderId="33" xfId="0" applyFont="1" applyBorder="1" applyAlignment="1" applyProtection="1">
      <alignment horizontal="justify" vertical="center" wrapText="1"/>
      <protection locked="0"/>
    </xf>
    <xf numFmtId="0" fontId="32" fillId="0" borderId="33" xfId="0" applyFont="1" applyBorder="1" applyAlignment="1" applyProtection="1">
      <alignment horizontal="justify" vertical="center" wrapText="1"/>
      <protection locked="0"/>
    </xf>
    <xf numFmtId="0" fontId="8" fillId="6" borderId="33" xfId="0" applyFont="1" applyFill="1" applyBorder="1" applyAlignment="1" applyProtection="1">
      <alignment horizontal="center" vertical="center" wrapText="1"/>
      <protection locked="0"/>
    </xf>
    <xf numFmtId="0" fontId="8" fillId="5" borderId="33" xfId="0" applyFont="1" applyFill="1" applyBorder="1" applyAlignment="1" applyProtection="1">
      <alignment horizontal="center" vertical="center" wrapText="1"/>
      <protection locked="0"/>
    </xf>
    <xf numFmtId="0" fontId="2" fillId="0" borderId="33" xfId="0" applyFont="1" applyBorder="1" applyAlignment="1" applyProtection="1">
      <alignment horizontal="justify" vertical="center" wrapText="1"/>
      <protection locked="0"/>
    </xf>
    <xf numFmtId="0" fontId="68" fillId="0" borderId="33" xfId="0" applyFont="1" applyBorder="1" applyAlignment="1" applyProtection="1">
      <alignment horizontal="justify" vertical="center" wrapText="1"/>
      <protection locked="0"/>
    </xf>
    <xf numFmtId="0" fontId="68" fillId="5" borderId="33" xfId="0" applyFont="1" applyFill="1" applyBorder="1" applyAlignment="1" applyProtection="1">
      <alignment horizontal="justify" vertical="center" wrapText="1"/>
      <protection locked="0"/>
    </xf>
    <xf numFmtId="0" fontId="8" fillId="0" borderId="33" xfId="0" applyFont="1" applyBorder="1" applyAlignment="1" applyProtection="1">
      <alignment horizontal="center" vertical="center" wrapText="1"/>
      <protection locked="0"/>
    </xf>
    <xf numFmtId="0" fontId="23" fillId="0" borderId="0" xfId="0" applyFont="1" applyAlignment="1">
      <alignment horizontal="center" vertical="center" wrapText="1"/>
    </xf>
    <xf numFmtId="0" fontId="8" fillId="0" borderId="0" xfId="0" applyFont="1" applyAlignment="1" applyProtection="1">
      <alignment horizontal="center" vertical="center" wrapText="1"/>
      <protection locked="0"/>
    </xf>
    <xf numFmtId="0" fontId="68" fillId="0" borderId="0" xfId="0" applyFont="1" applyAlignment="1" applyProtection="1">
      <alignment horizontal="justify" vertical="center" wrapText="1"/>
      <protection locked="0"/>
    </xf>
    <xf numFmtId="2" fontId="8" fillId="0" borderId="33" xfId="0" applyNumberFormat="1" applyFont="1" applyBorder="1" applyAlignment="1">
      <alignment horizontal="center" vertical="center" wrapText="1"/>
    </xf>
    <xf numFmtId="0" fontId="2" fillId="20" borderId="33" xfId="0" applyFont="1" applyFill="1" applyBorder="1" applyAlignment="1">
      <alignment horizontal="center" vertical="center" wrapText="1"/>
    </xf>
    <xf numFmtId="9" fontId="2" fillId="5" borderId="33" xfId="0" applyNumberFormat="1" applyFont="1" applyFill="1" applyBorder="1" applyAlignment="1">
      <alignment horizontal="center" vertical="center" wrapText="1"/>
    </xf>
    <xf numFmtId="9" fontId="2" fillId="28" borderId="33" xfId="0" applyNumberFormat="1" applyFont="1" applyFill="1" applyBorder="1" applyAlignment="1">
      <alignment horizontal="center" vertical="center" wrapText="1"/>
    </xf>
    <xf numFmtId="0" fontId="2" fillId="20" borderId="0" xfId="0" applyFont="1" applyFill="1" applyAlignment="1">
      <alignment horizontal="center" vertical="center" wrapText="1"/>
    </xf>
    <xf numFmtId="0" fontId="8" fillId="0" borderId="33" xfId="0" applyFont="1" applyBorder="1" applyAlignment="1">
      <alignment horizontal="left" vertical="top" wrapText="1"/>
    </xf>
    <xf numFmtId="0" fontId="14" fillId="0" borderId="28" xfId="0" applyFont="1" applyBorder="1" applyAlignment="1">
      <alignment vertical="center" wrapText="1"/>
    </xf>
    <xf numFmtId="0" fontId="2" fillId="0" borderId="29" xfId="0" applyFont="1" applyBorder="1" applyAlignment="1">
      <alignment horizontal="center" vertical="center"/>
    </xf>
    <xf numFmtId="0" fontId="57" fillId="0" borderId="33" xfId="2" applyFont="1" applyBorder="1" applyAlignment="1">
      <alignment horizontal="justify" vertical="center" wrapText="1"/>
    </xf>
    <xf numFmtId="0" fontId="57" fillId="28" borderId="33" xfId="2" applyFont="1" applyFill="1" applyBorder="1" applyAlignment="1">
      <alignment horizontal="justify" vertical="center" wrapText="1"/>
    </xf>
    <xf numFmtId="0" fontId="2" fillId="0" borderId="0" xfId="0" applyFont="1" applyAlignment="1">
      <alignment horizontal="center"/>
    </xf>
    <xf numFmtId="0" fontId="37" fillId="37" borderId="46" xfId="0" applyFont="1" applyFill="1" applyBorder="1" applyAlignment="1">
      <alignment horizontal="center" vertical="center" wrapText="1"/>
    </xf>
    <xf numFmtId="0" fontId="37" fillId="31" borderId="46" xfId="0" applyFont="1" applyFill="1" applyBorder="1" applyAlignment="1">
      <alignment horizontal="center" vertical="center" wrapText="1"/>
    </xf>
    <xf numFmtId="0" fontId="69" fillId="6" borderId="33" xfId="0" applyFont="1" applyFill="1" applyBorder="1" applyAlignment="1">
      <alignment vertical="top" wrapText="1"/>
    </xf>
    <xf numFmtId="0" fontId="23" fillId="8" borderId="33" xfId="0" applyFont="1" applyFill="1" applyBorder="1" applyAlignment="1">
      <alignment horizontal="center" vertical="center"/>
    </xf>
    <xf numFmtId="0" fontId="2" fillId="5" borderId="33" xfId="0" applyFont="1" applyFill="1" applyBorder="1" applyAlignment="1">
      <alignment horizontal="justify" vertical="center" wrapText="1"/>
    </xf>
    <xf numFmtId="0" fontId="2" fillId="28" borderId="33" xfId="0" applyFont="1" applyFill="1" applyBorder="1" applyAlignment="1">
      <alignment horizontal="justify" vertical="center" wrapText="1"/>
    </xf>
    <xf numFmtId="0" fontId="69" fillId="0" borderId="33" xfId="0" applyFont="1" applyBorder="1" applyAlignment="1">
      <alignment vertical="top" wrapText="1"/>
    </xf>
    <xf numFmtId="0" fontId="69" fillId="9" borderId="33" xfId="0" applyFont="1" applyFill="1" applyBorder="1" applyAlignment="1">
      <alignment vertical="top" wrapText="1"/>
    </xf>
    <xf numFmtId="0" fontId="2" fillId="23" borderId="33" xfId="0" applyFont="1" applyFill="1" applyBorder="1" applyAlignment="1">
      <alignment vertical="center" wrapText="1"/>
    </xf>
    <xf numFmtId="0" fontId="57" fillId="0" borderId="33" xfId="2" applyFont="1" applyFill="1" applyBorder="1" applyAlignment="1">
      <alignment horizontal="justify" vertical="center" wrapText="1"/>
    </xf>
    <xf numFmtId="0" fontId="69" fillId="5" borderId="33" xfId="0" applyFont="1" applyFill="1" applyBorder="1" applyAlignment="1">
      <alignment vertical="top" wrapText="1"/>
    </xf>
    <xf numFmtId="0" fontId="8" fillId="5" borderId="33" xfId="0" applyFont="1" applyFill="1" applyBorder="1" applyAlignment="1">
      <alignment horizontal="justify" vertical="center" wrapText="1"/>
    </xf>
    <xf numFmtId="0" fontId="14" fillId="6" borderId="33" xfId="0" applyFont="1" applyFill="1" applyBorder="1" applyAlignment="1">
      <alignment vertical="top" wrapText="1"/>
    </xf>
    <xf numFmtId="0" fontId="14" fillId="5" borderId="33" xfId="0" applyFont="1" applyFill="1" applyBorder="1" applyAlignment="1">
      <alignment horizontal="center" vertical="center" wrapText="1"/>
    </xf>
    <xf numFmtId="0" fontId="57" fillId="28" borderId="14" xfId="2" applyFont="1" applyFill="1" applyBorder="1" applyAlignment="1">
      <alignment horizontal="center" vertical="center" wrapText="1"/>
    </xf>
    <xf numFmtId="0" fontId="57" fillId="28" borderId="167" xfId="2" applyFont="1" applyFill="1" applyBorder="1" applyAlignment="1">
      <alignment vertical="center" wrapText="1"/>
    </xf>
    <xf numFmtId="0" fontId="37" fillId="37" borderId="33" xfId="0" applyFont="1" applyFill="1" applyBorder="1" applyAlignment="1">
      <alignment horizontal="center" vertical="center" wrapText="1"/>
    </xf>
    <xf numFmtId="0" fontId="8" fillId="0" borderId="7" xfId="0" applyFont="1" applyBorder="1" applyAlignment="1">
      <alignment horizontal="left" vertical="top" wrapText="1"/>
    </xf>
    <xf numFmtId="0" fontId="8" fillId="0" borderId="7" xfId="0" applyFont="1" applyBorder="1" applyAlignment="1">
      <alignment horizontal="center" vertical="center" wrapText="1"/>
    </xf>
    <xf numFmtId="0" fontId="8" fillId="0" borderId="66" xfId="0" applyFont="1" applyBorder="1" applyAlignment="1">
      <alignment horizontal="center" vertical="center" wrapText="1"/>
    </xf>
    <xf numFmtId="0" fontId="14" fillId="0" borderId="7" xfId="0" applyFont="1" applyBorder="1" applyAlignment="1">
      <alignment horizontal="left" vertical="top" wrapText="1"/>
    </xf>
    <xf numFmtId="0" fontId="14" fillId="0" borderId="7" xfId="0" applyFont="1" applyBorder="1" applyAlignment="1">
      <alignment vertical="top" wrapText="1"/>
    </xf>
    <xf numFmtId="0" fontId="14" fillId="0" borderId="16" xfId="0" applyFont="1" applyBorder="1" applyAlignment="1">
      <alignment vertical="top" wrapText="1"/>
    </xf>
    <xf numFmtId="0" fontId="8" fillId="0" borderId="15" xfId="0" applyFont="1" applyBorder="1" applyAlignment="1">
      <alignment vertical="center" wrapText="1"/>
    </xf>
    <xf numFmtId="0" fontId="8" fillId="23" borderId="7" xfId="0" applyFont="1" applyFill="1" applyBorder="1" applyAlignment="1">
      <alignment horizontal="center" vertical="center"/>
    </xf>
    <xf numFmtId="0" fontId="8" fillId="23" borderId="14" xfId="0" applyFont="1" applyFill="1" applyBorder="1" applyAlignment="1">
      <alignment horizontal="center" vertical="center"/>
    </xf>
    <xf numFmtId="0" fontId="8" fillId="0" borderId="14" xfId="0" applyFont="1" applyBorder="1" applyAlignment="1">
      <alignment vertical="center"/>
    </xf>
    <xf numFmtId="0" fontId="8" fillId="5" borderId="14" xfId="0" applyFont="1" applyFill="1" applyBorder="1" applyAlignment="1">
      <alignment horizontal="center" vertical="center"/>
    </xf>
    <xf numFmtId="0" fontId="8" fillId="0" borderId="14" xfId="0" applyFont="1" applyBorder="1" applyAlignment="1">
      <alignment horizontal="center" vertical="center"/>
    </xf>
    <xf numFmtId="0" fontId="8" fillId="28" borderId="14" xfId="0" applyFont="1" applyFill="1" applyBorder="1" applyAlignment="1">
      <alignment horizontal="center" vertical="center"/>
    </xf>
    <xf numFmtId="0" fontId="8" fillId="28" borderId="14" xfId="0" applyFont="1" applyFill="1" applyBorder="1" applyAlignment="1">
      <alignment horizontal="center" vertical="center" wrapText="1"/>
    </xf>
    <xf numFmtId="0" fontId="8" fillId="0" borderId="18" xfId="0" applyFont="1" applyBorder="1" applyAlignment="1">
      <alignment horizontal="left" vertical="top" wrapText="1"/>
    </xf>
    <xf numFmtId="0" fontId="8" fillId="0" borderId="18" xfId="0" applyFont="1" applyBorder="1" applyAlignment="1">
      <alignment horizontal="center" vertical="center" wrapText="1"/>
    </xf>
    <xf numFmtId="0" fontId="8" fillId="0" borderId="67" xfId="0" applyFont="1" applyBorder="1" applyAlignment="1">
      <alignment horizontal="center" vertical="center" wrapText="1"/>
    </xf>
    <xf numFmtId="0" fontId="14" fillId="0" borderId="18" xfId="0" applyFont="1" applyBorder="1" applyAlignment="1">
      <alignment horizontal="left" vertical="top" wrapText="1"/>
    </xf>
    <xf numFmtId="0" fontId="14" fillId="0" borderId="18" xfId="0" applyFont="1" applyBorder="1" applyAlignment="1">
      <alignment vertical="top" wrapText="1"/>
    </xf>
    <xf numFmtId="0" fontId="14" fillId="0" borderId="21" xfId="0" applyFont="1" applyBorder="1" applyAlignment="1">
      <alignment vertical="top" wrapText="1"/>
    </xf>
    <xf numFmtId="0" fontId="8" fillId="0" borderId="20" xfId="0" applyFont="1" applyBorder="1" applyAlignment="1">
      <alignment vertical="center" wrapText="1"/>
    </xf>
    <xf numFmtId="0" fontId="8" fillId="23" borderId="18" xfId="0" applyFont="1" applyFill="1" applyBorder="1" applyAlignment="1">
      <alignment horizontal="center" vertical="center" wrapText="1"/>
    </xf>
    <xf numFmtId="0" fontId="8" fillId="23" borderId="19" xfId="0" applyFont="1" applyFill="1" applyBorder="1" applyAlignment="1">
      <alignment horizontal="center" vertical="center" wrapText="1"/>
    </xf>
    <xf numFmtId="0" fontId="8" fillId="0" borderId="19" xfId="0" applyFont="1" applyBorder="1" applyAlignment="1">
      <alignment vertical="center"/>
    </xf>
    <xf numFmtId="0" fontId="8" fillId="0" borderId="19" xfId="0" applyFont="1" applyBorder="1" applyAlignment="1">
      <alignment horizontal="center" vertical="center"/>
    </xf>
    <xf numFmtId="0" fontId="8" fillId="0" borderId="19" xfId="0" applyFont="1" applyBorder="1" applyAlignment="1">
      <alignment vertical="center" wrapText="1"/>
    </xf>
    <xf numFmtId="0" fontId="8" fillId="28" borderId="167" xfId="0" applyFont="1" applyFill="1" applyBorder="1" applyAlignment="1">
      <alignment vertical="center"/>
    </xf>
    <xf numFmtId="0" fontId="8" fillId="28" borderId="167" xfId="0" applyFont="1" applyFill="1" applyBorder="1" applyAlignment="1">
      <alignment horizontal="center" vertical="center" wrapText="1"/>
    </xf>
    <xf numFmtId="0" fontId="8" fillId="28" borderId="167" xfId="0" applyFont="1" applyFill="1" applyBorder="1" applyAlignment="1">
      <alignment vertical="center" wrapText="1"/>
    </xf>
    <xf numFmtId="0" fontId="8" fillId="28" borderId="167" xfId="0" applyFont="1" applyFill="1" applyBorder="1" applyAlignment="1">
      <alignment horizontal="center" vertical="center"/>
    </xf>
    <xf numFmtId="0" fontId="8" fillId="0" borderId="24" xfId="0" applyFont="1" applyBorder="1" applyAlignment="1">
      <alignment horizontal="left" vertical="top" wrapText="1"/>
    </xf>
    <xf numFmtId="0" fontId="8" fillId="0" borderId="24" xfId="0" applyFont="1" applyBorder="1" applyAlignment="1">
      <alignment horizontal="center" vertical="center" wrapText="1"/>
    </xf>
    <xf numFmtId="0" fontId="8" fillId="23" borderId="18" xfId="0" applyFont="1" applyFill="1" applyBorder="1" applyAlignment="1">
      <alignment horizontal="center" vertical="center"/>
    </xf>
    <xf numFmtId="0" fontId="8" fillId="23" borderId="19" xfId="0" applyFont="1" applyFill="1" applyBorder="1" applyAlignment="1">
      <alignment horizontal="center" vertical="center"/>
    </xf>
    <xf numFmtId="0" fontId="32" fillId="28" borderId="167" xfId="0" applyFont="1" applyFill="1" applyBorder="1" applyAlignment="1">
      <alignment vertical="center" wrapText="1"/>
    </xf>
    <xf numFmtId="0" fontId="8" fillId="0" borderId="78" xfId="0" applyFont="1" applyBorder="1" applyAlignment="1">
      <alignment horizontal="left" vertical="top" wrapText="1"/>
    </xf>
    <xf numFmtId="0" fontId="8" fillId="0" borderId="78" xfId="0" applyFont="1" applyBorder="1" applyAlignment="1">
      <alignment horizontal="center" vertical="center" wrapText="1"/>
    </xf>
    <xf numFmtId="0" fontId="8" fillId="0" borderId="67" xfId="0" applyFont="1" applyBorder="1" applyAlignment="1">
      <alignment horizontal="center" vertical="center"/>
    </xf>
    <xf numFmtId="0" fontId="32" fillId="28" borderId="167" xfId="0" applyFont="1" applyFill="1" applyBorder="1" applyAlignment="1">
      <alignment horizontal="center" vertical="center" wrapText="1"/>
    </xf>
    <xf numFmtId="0" fontId="8" fillId="0" borderId="20" xfId="0" applyFont="1" applyBorder="1" applyAlignment="1">
      <alignment horizontal="center" vertical="center"/>
    </xf>
    <xf numFmtId="0" fontId="8" fillId="0" borderId="18" xfId="0" applyFont="1" applyBorder="1" applyAlignment="1">
      <alignment horizontal="center" vertical="center"/>
    </xf>
    <xf numFmtId="0" fontId="8" fillId="28" borderId="19" xfId="0" applyFont="1" applyFill="1" applyBorder="1" applyAlignment="1">
      <alignment vertical="center"/>
    </xf>
    <xf numFmtId="0" fontId="8" fillId="0" borderId="14" xfId="0" applyFont="1" applyBorder="1" applyAlignment="1">
      <alignment vertical="center" wrapText="1"/>
    </xf>
    <xf numFmtId="0" fontId="8" fillId="0" borderId="99" xfId="0" applyFont="1" applyBorder="1" applyAlignment="1">
      <alignment horizontal="center" vertical="center"/>
    </xf>
    <xf numFmtId="0" fontId="8" fillId="0" borderId="97" xfId="0" applyFont="1" applyBorder="1" applyAlignment="1">
      <alignment vertical="center" wrapText="1"/>
    </xf>
    <xf numFmtId="0" fontId="8" fillId="23" borderId="168" xfId="0" applyFont="1" applyFill="1" applyBorder="1" applyAlignment="1">
      <alignment horizontal="center" vertical="center"/>
    </xf>
    <xf numFmtId="0" fontId="8" fillId="0" borderId="168" xfId="0" applyFont="1" applyBorder="1" applyAlignment="1">
      <alignment horizontal="center" vertical="center" wrapText="1"/>
    </xf>
    <xf numFmtId="0" fontId="8" fillId="0" borderId="52" xfId="0" applyFont="1" applyBorder="1" applyAlignment="1">
      <alignment horizontal="left" vertical="center" wrapText="1"/>
    </xf>
    <xf numFmtId="0" fontId="8" fillId="0" borderId="80" xfId="0" applyFont="1" applyBorder="1" applyAlignment="1">
      <alignment horizontal="left" vertical="top" wrapText="1"/>
    </xf>
    <xf numFmtId="0" fontId="8" fillId="0" borderId="80" xfId="0" applyFont="1" applyBorder="1" applyAlignment="1">
      <alignment horizontal="center" vertical="center" wrapText="1"/>
    </xf>
    <xf numFmtId="0" fontId="8" fillId="0" borderId="63" xfId="0" applyFont="1" applyBorder="1" applyAlignment="1">
      <alignment horizontal="center" vertical="center" wrapText="1"/>
    </xf>
    <xf numFmtId="0" fontId="14" fillId="0" borderId="77" xfId="0" applyFont="1" applyBorder="1" applyAlignment="1">
      <alignment horizontal="left" vertical="top" wrapText="1"/>
    </xf>
    <xf numFmtId="0" fontId="14" fillId="0" borderId="77" xfId="0" applyFont="1" applyBorder="1" applyAlignment="1">
      <alignment vertical="top" wrapText="1"/>
    </xf>
    <xf numFmtId="0" fontId="14" fillId="0" borderId="114" xfId="0" applyFont="1" applyBorder="1" applyAlignment="1">
      <alignment vertical="top" wrapText="1"/>
    </xf>
    <xf numFmtId="0" fontId="8" fillId="0" borderId="181" xfId="0" applyFont="1" applyBorder="1" applyAlignment="1">
      <alignment horizontal="center" vertical="center" wrapText="1"/>
    </xf>
    <xf numFmtId="0" fontId="8" fillId="0" borderId="73" xfId="0" applyFont="1" applyBorder="1" applyAlignment="1">
      <alignment horizontal="center" vertical="center" wrapText="1"/>
    </xf>
    <xf numFmtId="0" fontId="8" fillId="0" borderId="219" xfId="0" applyFont="1" applyBorder="1" applyAlignment="1">
      <alignment vertical="center"/>
    </xf>
    <xf numFmtId="0" fontId="8" fillId="0" borderId="114" xfId="0" applyFont="1" applyBorder="1" applyAlignment="1">
      <alignment horizontal="center" vertical="center"/>
    </xf>
    <xf numFmtId="0" fontId="8" fillId="0" borderId="114" xfId="0" applyFont="1" applyBorder="1" applyAlignment="1">
      <alignment vertical="center"/>
    </xf>
    <xf numFmtId="0" fontId="8" fillId="28" borderId="114" xfId="0" applyFont="1" applyFill="1" applyBorder="1" applyAlignment="1">
      <alignment vertical="center"/>
    </xf>
    <xf numFmtId="0" fontId="8" fillId="28" borderId="71" xfId="0" applyFont="1" applyFill="1" applyBorder="1" applyAlignment="1">
      <alignment vertical="center"/>
    </xf>
    <xf numFmtId="0" fontId="8" fillId="0" borderId="76" xfId="0" applyFont="1" applyBorder="1" applyAlignment="1">
      <alignment horizontal="left" vertical="top" wrapText="1"/>
    </xf>
    <xf numFmtId="0" fontId="8" fillId="0" borderId="76" xfId="0" applyFont="1" applyBorder="1" applyAlignment="1">
      <alignment horizontal="center" vertical="center" wrapText="1"/>
    </xf>
    <xf numFmtId="0" fontId="8" fillId="0" borderId="69" xfId="0" applyFont="1" applyBorder="1" applyAlignment="1">
      <alignment horizontal="center" vertical="center" wrapText="1"/>
    </xf>
    <xf numFmtId="0" fontId="14" fillId="0" borderId="76" xfId="0" applyFont="1" applyBorder="1" applyAlignment="1">
      <alignment horizontal="left" vertical="top" wrapText="1"/>
    </xf>
    <xf numFmtId="0" fontId="14" fillId="0" borderId="76" xfId="0" applyFont="1" applyBorder="1" applyAlignment="1">
      <alignment vertical="top" wrapText="1"/>
    </xf>
    <xf numFmtId="0" fontId="14" fillId="0" borderId="113" xfId="0" applyFont="1" applyBorder="1" applyAlignment="1">
      <alignment vertical="top" wrapText="1"/>
    </xf>
    <xf numFmtId="0" fontId="8" fillId="0" borderId="208" xfId="0" applyFont="1" applyBorder="1" applyAlignment="1">
      <alignment horizontal="center" vertical="center" wrapText="1"/>
    </xf>
    <xf numFmtId="0" fontId="8" fillId="0" borderId="223" xfId="0" applyFont="1" applyBorder="1" applyAlignment="1">
      <alignment horizontal="center" vertical="center" wrapText="1"/>
    </xf>
    <xf numFmtId="0" fontId="8" fillId="0" borderId="196" xfId="0" applyFont="1" applyBorder="1" applyAlignment="1">
      <alignment horizontal="center" vertical="center"/>
    </xf>
    <xf numFmtId="0" fontId="8" fillId="0" borderId="113" xfId="0" applyFont="1" applyBorder="1" applyAlignment="1">
      <alignment horizontal="center" vertical="center"/>
    </xf>
    <xf numFmtId="0" fontId="8" fillId="0" borderId="113" xfId="0" applyFont="1" applyBorder="1" applyAlignment="1">
      <alignment horizontal="center" vertical="center" wrapText="1"/>
    </xf>
    <xf numFmtId="0" fontId="14" fillId="0" borderId="19" xfId="0" applyFont="1" applyBorder="1" applyAlignment="1">
      <alignment vertical="top" wrapText="1"/>
    </xf>
    <xf numFmtId="0" fontId="8" fillId="0" borderId="92" xfId="0" applyFont="1" applyBorder="1" applyAlignment="1">
      <alignment vertical="center"/>
    </xf>
    <xf numFmtId="0" fontId="8" fillId="0" borderId="90" xfId="0" applyFont="1" applyBorder="1" applyAlignment="1">
      <alignment horizontal="center" vertical="center"/>
    </xf>
    <xf numFmtId="0" fontId="8" fillId="0" borderId="167" xfId="0" applyFont="1" applyBorder="1" applyAlignment="1">
      <alignment horizontal="center" vertical="center"/>
    </xf>
    <xf numFmtId="0" fontId="8" fillId="0" borderId="167" xfId="0" applyFont="1" applyBorder="1" applyAlignment="1">
      <alignment horizontal="center" vertical="center" wrapText="1"/>
    </xf>
    <xf numFmtId="0" fontId="8" fillId="0" borderId="100" xfId="0" applyFont="1" applyBorder="1" applyAlignment="1">
      <alignment horizontal="center" vertical="center" wrapText="1"/>
    </xf>
    <xf numFmtId="0" fontId="8" fillId="28" borderId="19" xfId="0" applyFont="1" applyFill="1" applyBorder="1" applyAlignment="1">
      <alignment horizontal="center" vertical="center"/>
    </xf>
    <xf numFmtId="0" fontId="8" fillId="28" borderId="19" xfId="0" applyFont="1" applyFill="1" applyBorder="1" applyAlignment="1">
      <alignment vertical="center" wrapText="1"/>
    </xf>
    <xf numFmtId="0" fontId="8" fillId="28" borderId="19" xfId="0" applyFont="1" applyFill="1" applyBorder="1" applyAlignment="1">
      <alignment horizontal="center" vertical="center" wrapText="1"/>
    </xf>
    <xf numFmtId="0" fontId="8" fillId="0" borderId="20" xfId="0" applyFont="1" applyBorder="1" applyAlignment="1">
      <alignment vertical="center"/>
    </xf>
    <xf numFmtId="0" fontId="8" fillId="0" borderId="54" xfId="0" applyFont="1" applyBorder="1" applyAlignment="1">
      <alignment horizontal="center" vertical="center" wrapText="1"/>
    </xf>
    <xf numFmtId="0" fontId="8" fillId="0" borderId="54" xfId="0" applyFont="1" applyBorder="1" applyAlignment="1">
      <alignment horizontal="center" vertical="center"/>
    </xf>
    <xf numFmtId="0" fontId="8" fillId="0" borderId="101" xfId="0" applyFont="1" applyBorder="1" applyAlignment="1">
      <alignment horizontal="center" vertical="center" wrapText="1"/>
    </xf>
    <xf numFmtId="0" fontId="8" fillId="38" borderId="14" xfId="0" applyFont="1" applyFill="1" applyBorder="1" applyAlignment="1">
      <alignment horizontal="center" vertical="center"/>
    </xf>
    <xf numFmtId="0" fontId="8" fillId="0" borderId="101" xfId="0" applyFont="1" applyBorder="1" applyAlignment="1">
      <alignment horizontal="center" vertical="center"/>
    </xf>
    <xf numFmtId="0" fontId="8" fillId="0" borderId="77" xfId="0" applyFont="1" applyBorder="1" applyAlignment="1">
      <alignment horizontal="left" vertical="top" wrapText="1"/>
    </xf>
    <xf numFmtId="0" fontId="8" fillId="0" borderId="77" xfId="0" applyFont="1" applyBorder="1" applyAlignment="1">
      <alignment horizontal="center" vertical="center" wrapText="1"/>
    </xf>
    <xf numFmtId="0" fontId="14" fillId="0" borderId="81" xfId="0" applyFont="1" applyBorder="1" applyAlignment="1">
      <alignment vertical="top" wrapText="1"/>
    </xf>
    <xf numFmtId="0" fontId="8" fillId="0" borderId="90" xfId="0" applyFont="1" applyBorder="1" applyAlignment="1">
      <alignment horizontal="left" vertical="top" wrapText="1"/>
    </xf>
    <xf numFmtId="0" fontId="8" fillId="0" borderId="90" xfId="0" applyFont="1" applyBorder="1" applyAlignment="1">
      <alignment horizontal="center" vertical="center" wrapText="1"/>
    </xf>
    <xf numFmtId="0" fontId="8" fillId="0" borderId="64" xfId="0" applyFont="1" applyBorder="1" applyAlignment="1">
      <alignment horizontal="center" vertical="center" wrapText="1"/>
    </xf>
    <xf numFmtId="0" fontId="14" fillId="0" borderId="90" xfId="0" applyFont="1" applyBorder="1" applyAlignment="1">
      <alignment horizontal="left" vertical="top" wrapText="1"/>
    </xf>
    <xf numFmtId="0" fontId="14" fillId="0" borderId="90" xfId="0" applyFont="1" applyBorder="1" applyAlignment="1">
      <alignment vertical="top" wrapText="1"/>
    </xf>
    <xf numFmtId="0" fontId="14" fillId="0" borderId="91" xfId="0" applyFont="1" applyBorder="1" applyAlignment="1">
      <alignment vertical="top" wrapText="1"/>
    </xf>
    <xf numFmtId="0" fontId="8" fillId="23" borderId="167" xfId="0" applyFont="1" applyFill="1" applyBorder="1" applyAlignment="1">
      <alignment horizontal="center" vertical="center"/>
    </xf>
    <xf numFmtId="0" fontId="8" fillId="0" borderId="167" xfId="0" applyFont="1" applyBorder="1" applyAlignment="1">
      <alignment vertical="center"/>
    </xf>
    <xf numFmtId="0" fontId="8" fillId="0" borderId="69" xfId="0" applyFont="1" applyBorder="1" applyAlignment="1">
      <alignment horizontal="center" vertical="center"/>
    </xf>
    <xf numFmtId="9" fontId="8" fillId="0" borderId="19" xfId="0" applyNumberFormat="1" applyFont="1" applyBorder="1" applyAlignment="1">
      <alignment vertical="center"/>
    </xf>
    <xf numFmtId="0" fontId="8" fillId="0" borderId="94" xfId="0" applyFont="1" applyBorder="1" applyAlignment="1">
      <alignment horizontal="left" vertical="top" wrapText="1"/>
    </xf>
    <xf numFmtId="0" fontId="8" fillId="0" borderId="94" xfId="0" applyFont="1" applyBorder="1" applyAlignment="1">
      <alignment horizontal="center" vertical="center" wrapText="1"/>
    </xf>
    <xf numFmtId="0" fontId="8" fillId="0" borderId="68" xfId="0" applyFont="1" applyBorder="1" applyAlignment="1">
      <alignment horizontal="center" vertical="center"/>
    </xf>
    <xf numFmtId="0" fontId="8" fillId="5" borderId="20" xfId="0" applyFont="1" applyFill="1" applyBorder="1" applyAlignment="1">
      <alignment vertical="center"/>
    </xf>
    <xf numFmtId="0" fontId="8" fillId="5" borderId="19" xfId="0" applyFont="1" applyFill="1" applyBorder="1" applyAlignment="1">
      <alignment horizontal="center" vertical="center"/>
    </xf>
    <xf numFmtId="0" fontId="8" fillId="0" borderId="99" xfId="0" applyFont="1" applyBorder="1" applyAlignment="1">
      <alignment horizontal="center" vertical="center" wrapText="1"/>
    </xf>
    <xf numFmtId="0" fontId="8" fillId="28" borderId="168" xfId="0" applyFont="1" applyFill="1" applyBorder="1" applyAlignment="1">
      <alignment vertical="center"/>
    </xf>
    <xf numFmtId="0" fontId="8" fillId="0" borderId="168" xfId="0" applyFont="1" applyBorder="1" applyAlignment="1">
      <alignment horizontal="center" vertical="center"/>
    </xf>
    <xf numFmtId="0" fontId="14" fillId="0" borderId="94" xfId="0" applyFont="1" applyBorder="1" applyAlignment="1">
      <alignment horizontal="left" vertical="top" wrapText="1"/>
    </xf>
    <xf numFmtId="0" fontId="14" fillId="0" borderId="94" xfId="0" applyFont="1" applyBorder="1" applyAlignment="1">
      <alignment vertical="top" wrapText="1"/>
    </xf>
    <xf numFmtId="0" fontId="14" fillId="0" borderId="96" xfId="0" applyFont="1" applyBorder="1" applyAlignment="1">
      <alignment vertical="top" wrapText="1"/>
    </xf>
    <xf numFmtId="0" fontId="8" fillId="0" borderId="97" xfId="0" applyFont="1" applyBorder="1" applyAlignment="1">
      <alignment vertical="center"/>
    </xf>
    <xf numFmtId="0" fontId="8" fillId="0" borderId="94" xfId="0" applyFont="1" applyBorder="1" applyAlignment="1">
      <alignment horizontal="center" vertical="center"/>
    </xf>
    <xf numFmtId="0" fontId="8" fillId="0" borderId="168" xfId="0" applyFont="1" applyBorder="1" applyAlignment="1">
      <alignment vertical="center"/>
    </xf>
    <xf numFmtId="0" fontId="8" fillId="0" borderId="218" xfId="0" applyFont="1" applyBorder="1" applyAlignment="1">
      <alignment horizontal="center" vertical="center"/>
    </xf>
    <xf numFmtId="0" fontId="8" fillId="0" borderId="66" xfId="0" applyFont="1" applyBorder="1" applyAlignment="1">
      <alignment horizontal="center" vertical="center"/>
    </xf>
    <xf numFmtId="0" fontId="14" fillId="0" borderId="85" xfId="0" applyFont="1" applyBorder="1" applyAlignment="1">
      <alignment vertical="top" wrapText="1"/>
    </xf>
    <xf numFmtId="0" fontId="8" fillId="0" borderId="86" xfId="0" applyFont="1" applyBorder="1" applyAlignment="1">
      <alignment vertical="center" wrapText="1"/>
    </xf>
    <xf numFmtId="0" fontId="8" fillId="0" borderId="113" xfId="0" applyFont="1" applyBorder="1" applyAlignment="1">
      <alignment vertical="center"/>
    </xf>
    <xf numFmtId="0" fontId="8" fillId="0" borderId="18" xfId="0" applyFont="1" applyBorder="1" applyAlignment="1">
      <alignment vertical="center"/>
    </xf>
    <xf numFmtId="0" fontId="8" fillId="23" borderId="18" xfId="0" applyFont="1" applyFill="1" applyBorder="1" applyAlignment="1">
      <alignment vertical="center"/>
    </xf>
    <xf numFmtId="0" fontId="14" fillId="0" borderId="24" xfId="0" applyFont="1" applyBorder="1" applyAlignment="1">
      <alignment horizontal="left" vertical="top" wrapText="1"/>
    </xf>
    <xf numFmtId="0" fontId="14" fillId="0" borderId="24" xfId="0" applyFont="1" applyBorder="1" applyAlignment="1">
      <alignment vertical="top" wrapText="1"/>
    </xf>
    <xf numFmtId="0" fontId="14" fillId="0" borderId="27" xfId="0" applyFont="1" applyBorder="1" applyAlignment="1">
      <alignment vertical="top" wrapText="1"/>
    </xf>
    <xf numFmtId="0" fontId="8" fillId="0" borderId="26" xfId="0" applyFont="1" applyBorder="1" applyAlignment="1">
      <alignment vertical="center" wrapText="1"/>
    </xf>
    <xf numFmtId="0" fontId="8" fillId="0" borderId="25" xfId="0" applyFont="1" applyBorder="1" applyAlignment="1">
      <alignment vertical="center"/>
    </xf>
    <xf numFmtId="0" fontId="8" fillId="0" borderId="25" xfId="0" applyFont="1" applyBorder="1" applyAlignment="1">
      <alignment horizontal="center" vertical="center"/>
    </xf>
    <xf numFmtId="0" fontId="8" fillId="28" borderId="25" xfId="0" applyFont="1" applyFill="1" applyBorder="1" applyAlignment="1">
      <alignment vertical="center"/>
    </xf>
    <xf numFmtId="0" fontId="56" fillId="0" borderId="0" xfId="0" applyFont="1" applyAlignment="1">
      <alignmen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8" fillId="0" borderId="103" xfId="0" applyFont="1" applyBorder="1" applyAlignment="1">
      <alignment horizontal="left" vertical="top" wrapText="1"/>
    </xf>
    <xf numFmtId="0" fontId="8" fillId="0" borderId="104" xfId="0" applyFont="1" applyBorder="1" applyAlignment="1">
      <alignment horizontal="center" vertical="center" wrapText="1"/>
    </xf>
    <xf numFmtId="0" fontId="8" fillId="0" borderId="169" xfId="0" applyFont="1" applyBorder="1" applyAlignment="1">
      <alignment horizontal="center" vertical="center" wrapText="1"/>
    </xf>
    <xf numFmtId="0" fontId="8" fillId="0" borderId="103" xfId="0" applyFont="1" applyBorder="1" applyAlignment="1">
      <alignment horizontal="center" vertical="top" wrapText="1"/>
    </xf>
    <xf numFmtId="0" fontId="8" fillId="0" borderId="106" xfId="0" applyFont="1" applyBorder="1" applyAlignment="1">
      <alignment horizontal="left" vertical="top" wrapText="1"/>
    </xf>
    <xf numFmtId="0" fontId="8" fillId="0" borderId="107" xfId="0" applyFont="1" applyBorder="1" applyAlignment="1">
      <alignment horizontal="center" vertical="center" wrapText="1"/>
    </xf>
    <xf numFmtId="0" fontId="8" fillId="0" borderId="170" xfId="0" applyFont="1" applyBorder="1" applyAlignment="1">
      <alignment horizontal="center" vertical="center" wrapText="1"/>
    </xf>
    <xf numFmtId="0" fontId="8" fillId="0" borderId="208" xfId="0" applyFont="1" applyBorder="1" applyAlignment="1">
      <alignment horizontal="center" vertical="top" wrapText="1"/>
    </xf>
    <xf numFmtId="0" fontId="8" fillId="0" borderId="174" xfId="0" applyFont="1" applyBorder="1" applyAlignment="1">
      <alignment horizontal="center" vertical="center" wrapText="1"/>
    </xf>
    <xf numFmtId="0" fontId="8" fillId="0" borderId="209" xfId="0" applyFont="1" applyBorder="1" applyAlignment="1">
      <alignment horizontal="center" vertical="top" wrapText="1"/>
    </xf>
    <xf numFmtId="0" fontId="8" fillId="0" borderId="173" xfId="0" applyFont="1" applyBorder="1" applyAlignment="1">
      <alignment horizontal="center" vertical="center" wrapText="1"/>
    </xf>
    <xf numFmtId="0" fontId="56" fillId="0" borderId="0" xfId="0" applyFont="1" applyAlignment="1">
      <alignment horizontal="center" vertical="center" wrapText="1"/>
    </xf>
    <xf numFmtId="0" fontId="8" fillId="0" borderId="212" xfId="0" applyFont="1" applyBorder="1" applyAlignment="1">
      <alignment horizontal="center" vertical="center" wrapText="1"/>
    </xf>
    <xf numFmtId="0" fontId="8" fillId="0" borderId="33" xfId="0" applyFont="1" applyBorder="1" applyAlignment="1">
      <alignment horizontal="center" vertical="top" wrapText="1"/>
    </xf>
    <xf numFmtId="0" fontId="8" fillId="0" borderId="172" xfId="0" applyFont="1" applyBorder="1" applyAlignment="1">
      <alignment horizontal="center" vertical="center" wrapText="1"/>
    </xf>
    <xf numFmtId="0" fontId="56" fillId="0" borderId="0" xfId="0" applyFont="1" applyAlignment="1">
      <alignment horizontal="center" vertical="top" wrapText="1"/>
    </xf>
    <xf numFmtId="0" fontId="8" fillId="0" borderId="0" xfId="0" applyFont="1" applyAlignment="1">
      <alignment horizontal="center" vertical="top" wrapText="1"/>
    </xf>
    <xf numFmtId="0" fontId="8" fillId="11" borderId="33" xfId="0" applyFont="1" applyFill="1" applyBorder="1" applyAlignment="1">
      <alignment horizontal="center" vertical="center" wrapText="1"/>
    </xf>
    <xf numFmtId="0" fontId="8" fillId="24" borderId="33" xfId="0" applyFont="1" applyFill="1" applyBorder="1" applyAlignment="1">
      <alignment horizontal="center" vertical="center" wrapText="1"/>
    </xf>
    <xf numFmtId="0" fontId="57" fillId="0" borderId="181" xfId="2" applyFont="1" applyFill="1" applyBorder="1" applyAlignment="1">
      <alignment horizontal="center" vertical="center" wrapText="1"/>
    </xf>
    <xf numFmtId="0" fontId="8" fillId="0" borderId="171" xfId="0" applyFont="1" applyBorder="1" applyAlignment="1">
      <alignment horizontal="center" vertical="center" wrapText="1"/>
    </xf>
    <xf numFmtId="0" fontId="8" fillId="0" borderId="112" xfId="0" applyFont="1" applyBorder="1" applyAlignment="1">
      <alignment horizontal="left" vertical="top" wrapText="1"/>
    </xf>
    <xf numFmtId="0" fontId="2" fillId="0" borderId="32" xfId="0" applyFont="1" applyBorder="1" applyAlignment="1">
      <alignment vertical="center" wrapText="1"/>
    </xf>
    <xf numFmtId="0" fontId="14" fillId="0" borderId="0" xfId="0" applyFont="1" applyAlignment="1">
      <alignment vertical="center" wrapText="1"/>
    </xf>
    <xf numFmtId="2" fontId="2" fillId="20" borderId="176" xfId="0" applyNumberFormat="1" applyFont="1" applyFill="1" applyBorder="1" applyAlignment="1">
      <alignment horizontal="center" vertical="center" wrapText="1"/>
    </xf>
    <xf numFmtId="0" fontId="2" fillId="0" borderId="177" xfId="0" applyFont="1" applyBorder="1" applyAlignment="1">
      <alignment vertical="center" wrapText="1"/>
    </xf>
    <xf numFmtId="0" fontId="37" fillId="0" borderId="177" xfId="0" applyFont="1" applyBorder="1" applyAlignment="1">
      <alignment horizontal="center" vertical="center" wrapText="1"/>
    </xf>
    <xf numFmtId="0" fontId="2" fillId="20" borderId="176" xfId="0" applyFont="1" applyFill="1" applyBorder="1" applyAlignment="1">
      <alignment horizontal="center" vertical="center" wrapText="1"/>
    </xf>
    <xf numFmtId="0" fontId="2" fillId="0" borderId="33" xfId="0" applyFont="1" applyBorder="1" applyAlignment="1">
      <alignment horizontal="left" wrapText="1"/>
    </xf>
    <xf numFmtId="0" fontId="14" fillId="28" borderId="33"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 fillId="0" borderId="33" xfId="0" applyFont="1" applyBorder="1" applyAlignment="1">
      <alignment horizontal="left"/>
    </xf>
    <xf numFmtId="0" fontId="2" fillId="7" borderId="33" xfId="0" applyFont="1" applyFill="1" applyBorder="1" applyAlignment="1">
      <alignment horizontal="center" vertical="center"/>
    </xf>
    <xf numFmtId="9" fontId="14" fillId="0" borderId="33" xfId="2" applyNumberFormat="1" applyFont="1" applyFill="1" applyBorder="1" applyAlignment="1">
      <alignment horizontal="center" vertical="center" wrapText="1"/>
    </xf>
    <xf numFmtId="0" fontId="2" fillId="0" borderId="46" xfId="0" applyFont="1" applyBorder="1" applyAlignment="1">
      <alignment vertical="center" wrapText="1"/>
    </xf>
    <xf numFmtId="0" fontId="2" fillId="0" borderId="46" xfId="0" applyFont="1" applyBorder="1" applyAlignment="1">
      <alignment vertical="center"/>
    </xf>
    <xf numFmtId="0" fontId="2" fillId="0" borderId="46" xfId="0" applyFont="1" applyBorder="1" applyAlignment="1">
      <alignment vertical="top" wrapText="1"/>
    </xf>
    <xf numFmtId="0" fontId="57" fillId="0" borderId="46" xfId="2" applyFont="1" applyFill="1" applyBorder="1" applyAlignment="1">
      <alignment vertical="center" wrapText="1"/>
    </xf>
    <xf numFmtId="0" fontId="14" fillId="28" borderId="46" xfId="2" applyFont="1" applyFill="1" applyBorder="1" applyAlignment="1">
      <alignment horizontal="center" vertical="center" wrapText="1"/>
    </xf>
    <xf numFmtId="0" fontId="57" fillId="28" borderId="46" xfId="2" applyFont="1" applyFill="1" applyBorder="1" applyAlignment="1">
      <alignment vertical="center" wrapText="1"/>
    </xf>
    <xf numFmtId="0" fontId="2" fillId="20" borderId="46" xfId="0" applyFont="1" applyFill="1" applyBorder="1" applyAlignment="1">
      <alignment horizontal="center" vertical="center"/>
    </xf>
    <xf numFmtId="0" fontId="14" fillId="28" borderId="33" xfId="2" applyFont="1" applyFill="1" applyBorder="1" applyAlignment="1">
      <alignment vertical="center" wrapText="1"/>
    </xf>
    <xf numFmtId="0" fontId="14" fillId="0" borderId="46" xfId="2" applyFont="1" applyFill="1" applyBorder="1" applyAlignment="1">
      <alignment horizontal="center" vertical="center" wrapText="1"/>
    </xf>
    <xf numFmtId="0" fontId="57" fillId="0" borderId="0" xfId="2" applyFont="1" applyFill="1" applyBorder="1" applyAlignment="1">
      <alignment horizontal="center" vertical="center" wrapText="1"/>
    </xf>
    <xf numFmtId="0" fontId="72" fillId="0" borderId="33" xfId="0" applyFont="1" applyBorder="1" applyAlignment="1">
      <alignment vertical="center" wrapText="1"/>
    </xf>
    <xf numFmtId="0" fontId="2" fillId="0" borderId="33" xfId="3" applyFont="1" applyBorder="1" applyAlignment="1">
      <alignment horizontal="left" vertical="center" wrapText="1"/>
    </xf>
    <xf numFmtId="165" fontId="2" fillId="0" borderId="33" xfId="5" applyNumberFormat="1" applyFont="1" applyBorder="1" applyAlignment="1">
      <alignment horizontal="center" vertical="center" wrapText="1"/>
    </xf>
    <xf numFmtId="165" fontId="2" fillId="0" borderId="33" xfId="5" applyNumberFormat="1" applyFont="1" applyBorder="1" applyAlignment="1">
      <alignment vertical="center" wrapText="1"/>
    </xf>
    <xf numFmtId="0" fontId="74" fillId="0" borderId="33" xfId="4" applyFont="1" applyBorder="1" applyAlignment="1">
      <alignment vertical="center" wrapText="1"/>
    </xf>
    <xf numFmtId="0" fontId="74" fillId="0" borderId="33" xfId="5" applyFont="1" applyBorder="1" applyAlignment="1">
      <alignment vertical="center" wrapText="1"/>
    </xf>
    <xf numFmtId="0" fontId="14" fillId="0" borderId="33" xfId="5" applyFont="1" applyBorder="1" applyAlignment="1">
      <alignment vertical="center" wrapText="1"/>
    </xf>
    <xf numFmtId="165" fontId="14" fillId="0" borderId="33" xfId="5" applyNumberFormat="1" applyFont="1" applyBorder="1" applyAlignment="1">
      <alignment horizontal="center" vertical="center" wrapText="1"/>
    </xf>
    <xf numFmtId="16" fontId="14" fillId="0" borderId="33" xfId="5" applyNumberFormat="1" applyFont="1" applyBorder="1" applyAlignment="1">
      <alignment vertical="center" wrapText="1"/>
    </xf>
    <xf numFmtId="10" fontId="2" fillId="0" borderId="33" xfId="0" applyNumberFormat="1" applyFont="1" applyBorder="1" applyAlignment="1">
      <alignment horizontal="center" vertical="center" wrapText="1"/>
    </xf>
    <xf numFmtId="1" fontId="8" fillId="7" borderId="33" xfId="0" applyNumberFormat="1" applyFont="1" applyFill="1" applyBorder="1" applyAlignment="1">
      <alignment horizontal="center" vertical="center" wrapText="1"/>
    </xf>
    <xf numFmtId="0" fontId="8" fillId="7" borderId="33" xfId="0" applyFont="1" applyFill="1" applyBorder="1" applyAlignment="1">
      <alignment vertical="center" wrapText="1"/>
    </xf>
    <xf numFmtId="0" fontId="14" fillId="0" borderId="33" xfId="3" applyFont="1" applyBorder="1" applyAlignment="1">
      <alignment horizontal="left" vertical="center" wrapText="1"/>
    </xf>
    <xf numFmtId="1" fontId="8" fillId="5" borderId="33" xfId="0" applyNumberFormat="1" applyFont="1" applyFill="1" applyBorder="1" applyAlignment="1">
      <alignment horizontal="center" vertical="center" wrapText="1"/>
    </xf>
    <xf numFmtId="165" fontId="2" fillId="0" borderId="33" xfId="4" applyNumberFormat="1" applyFont="1" applyBorder="1" applyAlignment="1">
      <alignment horizontal="center" vertical="center" wrapText="1"/>
    </xf>
    <xf numFmtId="0" fontId="14" fillId="0" borderId="33" xfId="4" applyFont="1" applyBorder="1" applyAlignment="1">
      <alignment vertical="center" wrapText="1"/>
    </xf>
    <xf numFmtId="0" fontId="14" fillId="0" borderId="33" xfId="5" quotePrefix="1" applyFont="1" applyBorder="1" applyAlignment="1">
      <alignment vertical="center" wrapText="1"/>
    </xf>
    <xf numFmtId="0" fontId="8" fillId="36" borderId="33" xfId="0" applyFont="1" applyFill="1" applyBorder="1" applyAlignment="1">
      <alignment vertical="center" wrapText="1"/>
    </xf>
    <xf numFmtId="1" fontId="8" fillId="0" borderId="33" xfId="0" applyNumberFormat="1" applyFont="1" applyBorder="1" applyAlignment="1">
      <alignment horizontal="center" vertical="center" wrapText="1"/>
    </xf>
    <xf numFmtId="0" fontId="14" fillId="0" borderId="33" xfId="4" quotePrefix="1" applyFont="1" applyBorder="1" applyAlignment="1">
      <alignment vertical="center" wrapText="1"/>
    </xf>
    <xf numFmtId="0" fontId="2" fillId="0" borderId="33" xfId="3" applyFont="1" applyBorder="1" applyAlignment="1">
      <alignment vertical="center" wrapText="1"/>
    </xf>
    <xf numFmtId="0" fontId="72" fillId="6" borderId="33" xfId="0" applyFont="1" applyFill="1" applyBorder="1" applyAlignment="1">
      <alignment vertical="center" wrapText="1"/>
    </xf>
    <xf numFmtId="0" fontId="2" fillId="0" borderId="30" xfId="0" applyFont="1" applyBorder="1" applyAlignment="1">
      <alignment horizontal="left" vertical="center" wrapText="1"/>
    </xf>
    <xf numFmtId="0" fontId="2" fillId="0" borderId="1" xfId="0" applyFont="1" applyBorder="1" applyAlignment="1">
      <alignment horizontal="left" vertical="center" wrapText="1"/>
    </xf>
    <xf numFmtId="0" fontId="2" fillId="0" borderId="31" xfId="0" applyFont="1" applyBorder="1" applyAlignment="1">
      <alignment horizontal="left" vertical="center" wrapText="1"/>
    </xf>
    <xf numFmtId="0" fontId="60" fillId="0" borderId="73" xfId="0" applyFont="1" applyBorder="1" applyAlignment="1">
      <alignment horizontal="center" vertical="center" wrapText="1"/>
    </xf>
    <xf numFmtId="9" fontId="60" fillId="0" borderId="73" xfId="0" applyNumberFormat="1" applyFont="1" applyBorder="1" applyAlignment="1">
      <alignment horizontal="center" vertical="center" wrapText="1"/>
    </xf>
    <xf numFmtId="9" fontId="60" fillId="0" borderId="33" xfId="0" applyNumberFormat="1" applyFont="1" applyBorder="1" applyAlignment="1">
      <alignment horizontal="center" vertical="center" wrapText="1"/>
    </xf>
    <xf numFmtId="0" fontId="2" fillId="0" borderId="32" xfId="0" applyFont="1" applyBorder="1" applyAlignment="1">
      <alignment horizontal="left" vertical="center" wrapText="1"/>
    </xf>
    <xf numFmtId="0" fontId="2" fillId="0" borderId="28" xfId="0" applyFont="1" applyBorder="1" applyAlignment="1">
      <alignment horizontal="left" vertical="center" wrapText="1"/>
    </xf>
    <xf numFmtId="0" fontId="4" fillId="0" borderId="31" xfId="0" applyFont="1" applyBorder="1" applyAlignment="1">
      <alignment horizontal="left" vertical="center" wrapText="1"/>
    </xf>
    <xf numFmtId="0" fontId="37" fillId="32" borderId="33" xfId="0" applyFont="1" applyFill="1" applyBorder="1" applyAlignment="1">
      <alignment horizontal="center" vertical="center" wrapText="1"/>
    </xf>
    <xf numFmtId="0" fontId="37" fillId="32" borderId="33" xfId="0" applyFont="1" applyFill="1" applyBorder="1" applyAlignment="1">
      <alignment horizontal="left" vertical="center" wrapText="1"/>
    </xf>
    <xf numFmtId="0" fontId="37" fillId="0" borderId="33" xfId="0" applyFont="1" applyBorder="1" applyAlignment="1">
      <alignment horizontal="left" vertical="center" wrapText="1"/>
    </xf>
    <xf numFmtId="0" fontId="37" fillId="19" borderId="33" xfId="0" applyFont="1" applyFill="1" applyBorder="1" applyAlignment="1">
      <alignment horizontal="left" vertical="center" wrapText="1"/>
    </xf>
    <xf numFmtId="0" fontId="2" fillId="19" borderId="33" xfId="0" applyFont="1" applyFill="1" applyBorder="1" applyAlignment="1">
      <alignment horizontal="left" vertical="center" wrapText="1"/>
    </xf>
    <xf numFmtId="0" fontId="75" fillId="2" borderId="33" xfId="0" applyFont="1" applyFill="1" applyBorder="1" applyAlignment="1">
      <alignment horizontal="left" vertical="center" wrapText="1"/>
    </xf>
    <xf numFmtId="0" fontId="59" fillId="0" borderId="31" xfId="0" applyFont="1" applyBorder="1" applyAlignment="1">
      <alignment horizontal="left" vertical="center" wrapText="1"/>
    </xf>
    <xf numFmtId="0" fontId="76" fillId="2" borderId="33" xfId="0" applyFont="1" applyFill="1" applyBorder="1" applyAlignment="1">
      <alignment horizontal="left" vertical="center" wrapText="1"/>
    </xf>
    <xf numFmtId="0" fontId="57" fillId="0" borderId="46" xfId="2" applyFont="1" applyFill="1" applyBorder="1" applyAlignment="1">
      <alignment horizontal="center" vertical="center" wrapText="1"/>
    </xf>
    <xf numFmtId="0" fontId="2" fillId="23" borderId="33" xfId="0" applyFont="1" applyFill="1" applyBorder="1" applyAlignment="1">
      <alignment horizontal="center" vertical="center" wrapText="1"/>
    </xf>
    <xf numFmtId="0" fontId="2" fillId="0" borderId="33" xfId="0" applyFont="1" applyBorder="1" applyAlignment="1">
      <alignment vertical="top" wrapText="1"/>
    </xf>
    <xf numFmtId="0" fontId="2" fillId="8" borderId="33" xfId="0" applyFont="1" applyFill="1" applyBorder="1" applyAlignment="1">
      <alignment wrapText="1"/>
    </xf>
    <xf numFmtId="164" fontId="14" fillId="0" borderId="33" xfId="0" applyNumberFormat="1" applyFont="1" applyBorder="1" applyAlignment="1">
      <alignment horizontal="center" vertical="center" wrapText="1"/>
    </xf>
    <xf numFmtId="164" fontId="2" fillId="0" borderId="0" xfId="0" applyNumberFormat="1" applyFont="1" applyAlignment="1">
      <alignment horizontal="center" vertical="center" wrapText="1"/>
    </xf>
    <xf numFmtId="0" fontId="14" fillId="28" borderId="0" xfId="0" applyFont="1" applyFill="1" applyAlignment="1">
      <alignment horizontal="justify" vertical="center"/>
    </xf>
    <xf numFmtId="0" fontId="14" fillId="0" borderId="198" xfId="0" applyFont="1" applyBorder="1" applyAlignment="1">
      <alignment horizontal="center" vertical="top" wrapText="1"/>
    </xf>
    <xf numFmtId="0" fontId="36" fillId="0" borderId="0" xfId="0" applyFont="1"/>
    <xf numFmtId="0" fontId="36" fillId="0" borderId="198" xfId="0" applyFont="1" applyBorder="1" applyAlignment="1">
      <alignment horizontal="center" vertical="top" wrapText="1"/>
    </xf>
    <xf numFmtId="0" fontId="14" fillId="0" borderId="0" xfId="0" applyFont="1" applyAlignment="1">
      <alignment horizontal="center" vertical="top" wrapText="1"/>
    </xf>
    <xf numFmtId="0" fontId="14" fillId="6" borderId="33" xfId="0" applyFont="1" applyFill="1" applyBorder="1" applyAlignment="1">
      <alignment horizontal="center" vertical="top" wrapText="1"/>
    </xf>
    <xf numFmtId="0" fontId="2" fillId="6" borderId="33" xfId="0" applyFont="1" applyFill="1" applyBorder="1"/>
    <xf numFmtId="0" fontId="2" fillId="28" borderId="33" xfId="0" applyFont="1" applyFill="1" applyBorder="1" applyAlignment="1">
      <alignment wrapText="1"/>
    </xf>
    <xf numFmtId="0" fontId="2" fillId="34" borderId="33" xfId="0" applyFont="1" applyFill="1" applyBorder="1" applyAlignment="1">
      <alignment horizontal="center" vertical="center"/>
    </xf>
    <xf numFmtId="0" fontId="14" fillId="28" borderId="33" xfId="0" applyFont="1" applyFill="1" applyBorder="1" applyAlignment="1">
      <alignment vertical="center" wrapText="1"/>
    </xf>
    <xf numFmtId="0" fontId="36" fillId="0" borderId="33" xfId="0" applyFont="1" applyBorder="1" applyAlignment="1">
      <alignment vertical="top" wrapText="1"/>
    </xf>
    <xf numFmtId="0" fontId="36" fillId="0" borderId="33" xfId="0" applyFont="1" applyBorder="1" applyAlignment="1">
      <alignment horizontal="left" vertical="top" wrapText="1"/>
    </xf>
    <xf numFmtId="0" fontId="36" fillId="0" borderId="33" xfId="0" applyFont="1" applyBorder="1" applyAlignment="1">
      <alignment horizontal="center" vertical="center"/>
    </xf>
    <xf numFmtId="0" fontId="36" fillId="0" borderId="33" xfId="0" applyFont="1" applyBorder="1"/>
    <xf numFmtId="0" fontId="36" fillId="0" borderId="33" xfId="0" applyFont="1" applyBorder="1" applyAlignment="1">
      <alignment wrapText="1"/>
    </xf>
    <xf numFmtId="0" fontId="14" fillId="0" borderId="0" xfId="0" applyFont="1" applyAlignment="1">
      <alignment horizontal="left" vertical="top" wrapText="1"/>
    </xf>
    <xf numFmtId="0" fontId="2" fillId="28" borderId="0" xfId="0" applyFont="1" applyFill="1" applyAlignment="1">
      <alignment wrapText="1"/>
    </xf>
    <xf numFmtId="9" fontId="2" fillId="0" borderId="0" xfId="0" applyNumberFormat="1" applyFont="1" applyAlignment="1">
      <alignment wrapText="1"/>
    </xf>
    <xf numFmtId="0" fontId="0" fillId="0" borderId="0" xfId="0"/>
    <xf numFmtId="0" fontId="8" fillId="0" borderId="0" xfId="0" applyFont="1" applyAlignment="1">
      <alignment horizontal="center" vertical="center"/>
    </xf>
    <xf numFmtId="0" fontId="2" fillId="0" borderId="33" xfId="0" applyFont="1" applyBorder="1" applyAlignment="1">
      <alignment horizontal="justify" vertical="center" wrapText="1"/>
    </xf>
    <xf numFmtId="0" fontId="40" fillId="0" borderId="33" xfId="2" applyBorder="1" applyAlignment="1">
      <alignment horizontal="left" vertical="center" wrapText="1"/>
    </xf>
    <xf numFmtId="0" fontId="39" fillId="0" borderId="33" xfId="0" applyFont="1" applyBorder="1" applyAlignment="1">
      <alignment horizontal="center" vertical="center" wrapText="1"/>
    </xf>
    <xf numFmtId="0" fontId="39" fillId="48" borderId="33" xfId="0" applyFont="1" applyFill="1" applyBorder="1" applyAlignment="1">
      <alignment horizontal="justify" vertical="center" wrapText="1"/>
    </xf>
    <xf numFmtId="0" fontId="39" fillId="49" borderId="33" xfId="0" applyFont="1" applyFill="1" applyBorder="1" applyAlignment="1">
      <alignment horizontal="justify" vertical="center" wrapText="1"/>
    </xf>
    <xf numFmtId="0" fontId="39" fillId="50" borderId="33" xfId="0" applyFont="1" applyFill="1" applyBorder="1" applyAlignment="1">
      <alignment horizontal="justify" vertical="center" wrapText="1"/>
    </xf>
    <xf numFmtId="0" fontId="39" fillId="7" borderId="33" xfId="0" applyFont="1" applyFill="1" applyBorder="1" applyAlignment="1">
      <alignment horizontal="justify" vertical="center" wrapText="1"/>
    </xf>
    <xf numFmtId="0" fontId="39" fillId="5" borderId="33" xfId="0" applyFont="1" applyFill="1" applyBorder="1" applyAlignment="1">
      <alignment horizontal="justify" vertical="center" wrapText="1"/>
    </xf>
    <xf numFmtId="0" fontId="39" fillId="51" borderId="33" xfId="0" applyFont="1" applyFill="1" applyBorder="1" applyAlignment="1">
      <alignment horizontal="justify" vertical="center" wrapText="1"/>
    </xf>
    <xf numFmtId="0" fontId="1" fillId="0" borderId="33" xfId="0" applyFont="1" applyBorder="1"/>
    <xf numFmtId="0" fontId="0" fillId="0" borderId="33" xfId="0" applyBorder="1"/>
    <xf numFmtId="0" fontId="10" fillId="0" borderId="33" xfId="0" applyFont="1" applyBorder="1" applyAlignment="1">
      <alignment horizontal="center" vertical="center" wrapText="1"/>
    </xf>
    <xf numFmtId="0" fontId="10" fillId="0" borderId="33" xfId="0" applyFont="1" applyFill="1" applyBorder="1" applyAlignment="1">
      <alignment horizontal="center" vertical="center" wrapText="1"/>
    </xf>
    <xf numFmtId="0" fontId="0" fillId="0" borderId="177" xfId="0" applyFill="1" applyBorder="1"/>
    <xf numFmtId="10" fontId="0" fillId="0" borderId="0" xfId="1" applyNumberFormat="1" applyFont="1"/>
    <xf numFmtId="0" fontId="41" fillId="0" borderId="0" xfId="0" applyFont="1" applyAlignment="1">
      <alignment horizontal="center" vertical="center" wrapText="1"/>
    </xf>
    <xf numFmtId="0" fontId="41" fillId="0" borderId="137" xfId="0" applyFont="1" applyBorder="1" applyAlignment="1">
      <alignment horizontal="center" vertical="center" wrapText="1"/>
    </xf>
    <xf numFmtId="0" fontId="41" fillId="0" borderId="139" xfId="0" applyFont="1" applyBorder="1" applyAlignment="1">
      <alignment horizontal="center" vertical="center" wrapText="1"/>
    </xf>
    <xf numFmtId="0" fontId="41" fillId="0" borderId="140" xfId="0" applyFont="1" applyBorder="1" applyAlignment="1">
      <alignment horizontal="center" vertical="center" wrapText="1"/>
    </xf>
    <xf numFmtId="0" fontId="1" fillId="0" borderId="0" xfId="0" applyFont="1" applyAlignment="1">
      <alignment horizontal="center" vertical="center" wrapText="1"/>
    </xf>
    <xf numFmtId="0" fontId="34" fillId="2" borderId="0" xfId="0" applyFont="1" applyFill="1" applyAlignment="1">
      <alignment horizontal="center" vertical="center"/>
    </xf>
    <xf numFmtId="0" fontId="0" fillId="0" borderId="0" xfId="0"/>
    <xf numFmtId="0" fontId="1" fillId="0" borderId="0" xfId="0" applyFont="1" applyAlignment="1">
      <alignment horizontal="center" wrapText="1"/>
    </xf>
    <xf numFmtId="0" fontId="13" fillId="0" borderId="0" xfId="0" applyFont="1" applyAlignment="1">
      <alignment horizontal="center" vertical="center"/>
    </xf>
    <xf numFmtId="0" fontId="8" fillId="0" borderId="0" xfId="0" applyFont="1" applyAlignment="1">
      <alignment horizontal="left"/>
    </xf>
    <xf numFmtId="0" fontId="2" fillId="0" borderId="0" xfId="0" applyFont="1" applyAlignment="1">
      <alignment vertical="center" wrapText="1"/>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44" xfId="0" applyFont="1" applyFill="1" applyBorder="1" applyAlignment="1">
      <alignment horizontal="center" vertical="center"/>
    </xf>
    <xf numFmtId="0" fontId="14" fillId="0" borderId="0" xfId="0" applyFont="1" applyAlignment="1">
      <alignment vertical="top" wrapText="1"/>
    </xf>
    <xf numFmtId="0" fontId="2" fillId="0" borderId="0" xfId="0" applyFont="1" applyAlignment="1">
      <alignment horizontal="left" vertical="center" wrapText="1"/>
    </xf>
    <xf numFmtId="0" fontId="37" fillId="0" borderId="33" xfId="0" applyFont="1" applyBorder="1" applyAlignment="1">
      <alignment horizontal="center" vertical="center" wrapText="1"/>
    </xf>
    <xf numFmtId="0" fontId="2" fillId="0" borderId="0" xfId="0" applyFont="1" applyAlignment="1">
      <alignment horizontal="center" vertical="center"/>
    </xf>
    <xf numFmtId="0" fontId="36" fillId="19" borderId="33" xfId="0" applyFont="1" applyFill="1" applyBorder="1" applyAlignment="1">
      <alignment horizontal="center" vertical="center" wrapText="1"/>
    </xf>
    <xf numFmtId="0" fontId="2" fillId="0" borderId="33" xfId="0" applyFont="1" applyBorder="1" applyAlignment="1">
      <alignment horizontal="center" vertical="center"/>
    </xf>
    <xf numFmtId="0" fontId="23" fillId="0" borderId="230" xfId="0" applyFont="1" applyBorder="1" applyAlignment="1">
      <alignment horizontal="center" vertical="center"/>
    </xf>
    <xf numFmtId="0" fontId="23" fillId="0" borderId="231" xfId="0" applyFont="1" applyBorder="1" applyAlignment="1">
      <alignment horizontal="center" vertical="center"/>
    </xf>
    <xf numFmtId="2" fontId="2" fillId="0" borderId="33" xfId="0" applyNumberFormat="1" applyFont="1" applyBorder="1" applyAlignment="1">
      <alignment horizontal="center" vertical="center"/>
    </xf>
    <xf numFmtId="0" fontId="8" fillId="0" borderId="33" xfId="0" applyFont="1" applyBorder="1" applyAlignment="1">
      <alignment horizontal="center" vertical="center" wrapText="1"/>
    </xf>
    <xf numFmtId="0" fontId="37" fillId="18" borderId="33" xfId="0" applyFont="1" applyFill="1" applyBorder="1" applyAlignment="1">
      <alignment horizontal="center" vertical="center" wrapText="1"/>
    </xf>
    <xf numFmtId="0" fontId="37" fillId="0" borderId="199" xfId="0" applyFont="1" applyBorder="1" applyAlignment="1">
      <alignment horizontal="center" vertical="center" wrapText="1"/>
    </xf>
    <xf numFmtId="0" fontId="37" fillId="0" borderId="166" xfId="0" applyFont="1" applyBorder="1" applyAlignment="1">
      <alignment horizontal="center" vertical="center" wrapText="1"/>
    </xf>
    <xf numFmtId="0" fontId="57" fillId="25" borderId="133" xfId="2" applyFont="1" applyFill="1" applyBorder="1" applyAlignment="1">
      <alignment horizontal="center" vertical="center" wrapText="1"/>
    </xf>
    <xf numFmtId="0" fontId="57" fillId="25" borderId="135" xfId="2" applyFont="1" applyFill="1" applyBorder="1" applyAlignment="1">
      <alignment horizontal="center" vertical="center" wrapText="1"/>
    </xf>
    <xf numFmtId="0" fontId="57" fillId="25" borderId="136" xfId="2" applyFont="1" applyFill="1" applyBorder="1" applyAlignment="1">
      <alignment horizontal="center" vertical="center" wrapText="1"/>
    </xf>
    <xf numFmtId="0" fontId="57" fillId="25" borderId="137" xfId="2" applyFont="1" applyFill="1" applyBorder="1" applyAlignment="1">
      <alignment horizontal="center" vertical="center" wrapText="1"/>
    </xf>
    <xf numFmtId="0" fontId="57" fillId="25" borderId="138" xfId="2" applyFont="1" applyFill="1" applyBorder="1" applyAlignment="1">
      <alignment horizontal="center" vertical="center" wrapText="1"/>
    </xf>
    <xf numFmtId="0" fontId="57" fillId="25" borderId="140" xfId="2" applyFont="1" applyFill="1" applyBorder="1" applyAlignment="1">
      <alignment horizontal="center" vertical="center" wrapText="1"/>
    </xf>
    <xf numFmtId="0" fontId="8" fillId="0" borderId="33" xfId="0" applyFont="1" applyBorder="1" applyAlignment="1">
      <alignment horizontal="justify" vertical="center" wrapText="1"/>
    </xf>
    <xf numFmtId="0" fontId="23" fillId="0" borderId="33" xfId="0" applyFont="1" applyBorder="1" applyAlignment="1">
      <alignment horizontal="center" vertical="center" textRotation="90"/>
    </xf>
    <xf numFmtId="0" fontId="19" fillId="0" borderId="33" xfId="0" applyFont="1" applyBorder="1" applyAlignment="1">
      <alignment horizontal="center" vertical="center" textRotation="90"/>
    </xf>
    <xf numFmtId="0" fontId="26" fillId="0" borderId="33" xfId="0" applyFont="1" applyBorder="1" applyAlignment="1">
      <alignment horizontal="center" vertical="center" textRotation="90"/>
    </xf>
    <xf numFmtId="0" fontId="26" fillId="0" borderId="33" xfId="0" applyFont="1" applyBorder="1" applyAlignment="1">
      <alignment horizontal="center" vertical="center" wrapText="1"/>
    </xf>
    <xf numFmtId="0" fontId="25" fillId="0" borderId="31" xfId="0" applyFont="1" applyBorder="1" applyAlignment="1">
      <alignment horizontal="center" vertical="center" wrapText="1"/>
    </xf>
    <xf numFmtId="0" fontId="23" fillId="0" borderId="31" xfId="0" applyFont="1" applyBorder="1" applyAlignment="1">
      <alignment horizontal="center" vertical="center" wrapText="1"/>
    </xf>
    <xf numFmtId="0" fontId="19" fillId="0" borderId="33" xfId="0" applyFont="1" applyBorder="1" applyAlignment="1">
      <alignment horizontal="center" vertical="center" textRotation="90" wrapText="1"/>
    </xf>
    <xf numFmtId="0" fontId="5" fillId="0" borderId="33" xfId="0" applyFont="1" applyBorder="1" applyAlignment="1">
      <alignment horizontal="center" vertical="center" textRotation="90" wrapText="1"/>
    </xf>
    <xf numFmtId="0" fontId="8" fillId="0" borderId="33" xfId="0" applyFont="1" applyBorder="1" applyAlignment="1">
      <alignment horizontal="center" vertical="center" textRotation="90" wrapText="1"/>
    </xf>
    <xf numFmtId="0" fontId="19" fillId="0" borderId="33" xfId="0" applyFont="1" applyBorder="1" applyAlignment="1">
      <alignment vertical="center" textRotation="90"/>
    </xf>
    <xf numFmtId="0" fontId="23" fillId="30" borderId="181" xfId="0" applyFont="1" applyFill="1" applyBorder="1" applyAlignment="1">
      <alignment horizontal="center" vertical="center"/>
    </xf>
    <xf numFmtId="0" fontId="23" fillId="30" borderId="72" xfId="0" applyFont="1" applyFill="1" applyBorder="1" applyAlignment="1">
      <alignment horizontal="center" vertical="center"/>
    </xf>
    <xf numFmtId="0" fontId="23" fillId="30" borderId="73" xfId="0" applyFont="1" applyFill="1" applyBorder="1" applyAlignment="1">
      <alignment horizontal="center" vertical="center"/>
    </xf>
    <xf numFmtId="0" fontId="58" fillId="2" borderId="3" xfId="0" applyFont="1" applyFill="1" applyBorder="1" applyAlignment="1">
      <alignment horizontal="center" vertical="center"/>
    </xf>
    <xf numFmtId="0" fontId="58" fillId="2" borderId="4" xfId="0" applyFont="1" applyFill="1" applyBorder="1" applyAlignment="1">
      <alignment horizontal="center" vertical="center"/>
    </xf>
    <xf numFmtId="0" fontId="4" fillId="3" borderId="8" xfId="0" applyFont="1" applyFill="1" applyBorder="1" applyAlignment="1">
      <alignment horizontal="center" vertical="center" wrapText="1"/>
    </xf>
    <xf numFmtId="0" fontId="2" fillId="3" borderId="71" xfId="0" applyFont="1" applyFill="1" applyBorder="1" applyAlignment="1">
      <alignment horizontal="center" vertical="center"/>
    </xf>
    <xf numFmtId="0" fontId="37" fillId="18" borderId="46" xfId="0"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3" fillId="11" borderId="94"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2" fillId="3" borderId="94" xfId="0" applyFont="1" applyFill="1" applyBorder="1" applyAlignment="1">
      <alignment horizontal="center" vertical="center"/>
    </xf>
    <xf numFmtId="0" fontId="8" fillId="0" borderId="0" xfId="0" applyFont="1" applyAlignment="1">
      <alignment horizontal="center" vertical="center"/>
    </xf>
    <xf numFmtId="0" fontId="4" fillId="3" borderId="6" xfId="0" applyFont="1" applyFill="1" applyBorder="1" applyAlignment="1">
      <alignment horizontal="center" vertical="center" wrapText="1"/>
    </xf>
    <xf numFmtId="0" fontId="2" fillId="3" borderId="70" xfId="0" applyFont="1" applyFill="1" applyBorder="1" applyAlignment="1">
      <alignment vertical="center"/>
    </xf>
    <xf numFmtId="0" fontId="2" fillId="3" borderId="94" xfId="0" applyFont="1" applyFill="1" applyBorder="1" applyAlignment="1">
      <alignment vertical="center"/>
    </xf>
    <xf numFmtId="0" fontId="2" fillId="0" borderId="1" xfId="0" applyFont="1" applyBorder="1" applyAlignment="1">
      <alignment horizontal="center" vertical="center" wrapText="1"/>
    </xf>
    <xf numFmtId="0" fontId="59" fillId="0" borderId="31" xfId="0" applyFont="1" applyBorder="1" applyAlignment="1">
      <alignment horizontal="center" vertical="center" wrapText="1"/>
    </xf>
    <xf numFmtId="0" fontId="23" fillId="0" borderId="115"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40" xfId="0" applyFont="1" applyBorder="1" applyAlignment="1">
      <alignment horizontal="center" vertical="center" wrapText="1"/>
    </xf>
    <xf numFmtId="0" fontId="23" fillId="0" borderId="115" xfId="0" applyFont="1" applyBorder="1" applyAlignment="1">
      <alignment horizontal="left" vertical="center" wrapText="1"/>
    </xf>
    <xf numFmtId="0" fontId="23" fillId="0" borderId="36" xfId="0" applyFont="1" applyBorder="1" applyAlignment="1">
      <alignment horizontal="left" vertical="center" wrapText="1"/>
    </xf>
    <xf numFmtId="0" fontId="23" fillId="0" borderId="118" xfId="0" applyFont="1" applyBorder="1" applyAlignment="1">
      <alignment horizontal="left" vertical="center" wrapText="1"/>
    </xf>
    <xf numFmtId="0" fontId="23" fillId="0" borderId="120" xfId="0" applyFont="1" applyBorder="1" applyAlignment="1">
      <alignment horizontal="left" vertical="center" wrapText="1"/>
    </xf>
    <xf numFmtId="0" fontId="23" fillId="0" borderId="37" xfId="0" applyFont="1" applyBorder="1" applyAlignment="1">
      <alignment horizontal="left" vertical="center" wrapText="1"/>
    </xf>
    <xf numFmtId="0" fontId="23" fillId="0" borderId="40" xfId="0" applyFont="1" applyBorder="1" applyAlignment="1">
      <alignment horizontal="left" vertical="center" wrapText="1"/>
    </xf>
    <xf numFmtId="0" fontId="23" fillId="0" borderId="123" xfId="0" applyFont="1" applyBorder="1" applyAlignment="1">
      <alignment horizontal="left" vertical="center" wrapText="1"/>
    </xf>
    <xf numFmtId="0" fontId="2" fillId="0" borderId="181" xfId="0" applyFont="1" applyBorder="1" applyAlignment="1">
      <alignment horizontal="center" vertical="center"/>
    </xf>
    <xf numFmtId="0" fontId="2" fillId="0" borderId="227" xfId="0" applyFont="1" applyBorder="1" applyAlignment="1">
      <alignment horizontal="center" vertical="center"/>
    </xf>
    <xf numFmtId="0" fontId="2" fillId="0" borderId="228" xfId="0" applyFont="1" applyBorder="1" applyAlignment="1">
      <alignment horizontal="center" vertical="center"/>
    </xf>
    <xf numFmtId="0" fontId="2" fillId="0" borderId="229" xfId="0" applyFont="1" applyBorder="1" applyAlignment="1">
      <alignment horizontal="center" vertical="center"/>
    </xf>
    <xf numFmtId="2" fontId="2" fillId="0" borderId="46" xfId="0" applyNumberFormat="1" applyFont="1" applyBorder="1" applyAlignment="1">
      <alignment horizontal="center" vertical="center"/>
    </xf>
    <xf numFmtId="2" fontId="2" fillId="0" borderId="177" xfId="0" applyNumberFormat="1" applyFont="1" applyBorder="1" applyAlignment="1">
      <alignment horizontal="center" vertical="center"/>
    </xf>
    <xf numFmtId="2" fontId="2" fillId="0" borderId="176" xfId="0" applyNumberFormat="1" applyFont="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3" borderId="48" xfId="0" applyFont="1" applyFill="1" applyBorder="1" applyAlignment="1">
      <alignment horizontal="center" vertical="center" wrapText="1"/>
    </xf>
    <xf numFmtId="0" fontId="4" fillId="3" borderId="51" xfId="0" applyFont="1" applyFill="1" applyBorder="1" applyAlignment="1">
      <alignment horizontal="center" vertical="center" wrapText="1"/>
    </xf>
    <xf numFmtId="0" fontId="4" fillId="3" borderId="49" xfId="0" applyFont="1" applyFill="1" applyBorder="1" applyAlignment="1">
      <alignment horizontal="center" vertical="center" wrapText="1"/>
    </xf>
    <xf numFmtId="0" fontId="4" fillId="3" borderId="52" xfId="0" applyFont="1" applyFill="1" applyBorder="1" applyAlignment="1">
      <alignment horizontal="center" vertical="center" wrapText="1"/>
    </xf>
    <xf numFmtId="0" fontId="2" fillId="3" borderId="12" xfId="0" applyFont="1" applyFill="1" applyBorder="1" applyAlignment="1">
      <alignment horizontal="center" vertical="center"/>
    </xf>
    <xf numFmtId="0" fontId="4" fillId="4" borderId="76" xfId="0" applyFont="1" applyFill="1" applyBorder="1" applyAlignment="1">
      <alignment horizontal="center" vertical="center" wrapText="1"/>
    </xf>
    <xf numFmtId="0" fontId="4" fillId="4" borderId="77" xfId="0" applyFont="1" applyFill="1" applyBorder="1" applyAlignment="1">
      <alignment horizontal="center" vertical="center" wrapText="1"/>
    </xf>
    <xf numFmtId="0" fontId="4" fillId="4" borderId="113" xfId="0" applyFont="1" applyFill="1" applyBorder="1" applyAlignment="1">
      <alignment horizontal="center" vertical="center" wrapText="1"/>
    </xf>
    <xf numFmtId="0" fontId="4" fillId="4" borderId="114" xfId="0" applyFont="1" applyFill="1" applyBorder="1" applyAlignment="1">
      <alignment horizontal="center" vertical="center" wrapText="1"/>
    </xf>
    <xf numFmtId="0" fontId="4" fillId="4" borderId="33" xfId="0" applyFont="1" applyFill="1" applyBorder="1" applyAlignment="1">
      <alignment horizontal="center" vertical="center" wrapText="1"/>
    </xf>
    <xf numFmtId="0" fontId="23" fillId="18" borderId="181" xfId="0" applyFont="1" applyFill="1" applyBorder="1" applyAlignment="1">
      <alignment horizontal="center" vertical="center"/>
    </xf>
    <xf numFmtId="0" fontId="23" fillId="18" borderId="72" xfId="0" applyFont="1" applyFill="1" applyBorder="1" applyAlignment="1">
      <alignment horizontal="center" vertical="center"/>
    </xf>
    <xf numFmtId="0" fontId="23" fillId="18" borderId="73" xfId="0" applyFont="1" applyFill="1" applyBorder="1" applyAlignment="1">
      <alignment horizontal="center" vertical="center"/>
    </xf>
    <xf numFmtId="0" fontId="4" fillId="2" borderId="161" xfId="0" applyFont="1" applyFill="1" applyBorder="1" applyAlignment="1">
      <alignment horizontal="center" vertical="center"/>
    </xf>
    <xf numFmtId="0" fontId="4" fillId="2" borderId="0" xfId="0" applyFont="1" applyFill="1" applyAlignment="1">
      <alignment horizontal="center" vertical="center"/>
    </xf>
    <xf numFmtId="0" fontId="2" fillId="0" borderId="33" xfId="0" applyFont="1" applyBorder="1" applyAlignment="1">
      <alignment horizontal="left" vertical="center" wrapText="1"/>
    </xf>
    <xf numFmtId="0" fontId="2" fillId="0" borderId="33" xfId="0" applyFont="1" applyBorder="1" applyAlignment="1">
      <alignment horizontal="center" vertical="center" wrapText="1"/>
    </xf>
    <xf numFmtId="0" fontId="2" fillId="3" borderId="10" xfId="0" applyFont="1" applyFill="1" applyBorder="1" applyAlignment="1">
      <alignment vertical="center"/>
    </xf>
    <xf numFmtId="0" fontId="37" fillId="0" borderId="46" xfId="0" applyFont="1" applyBorder="1" applyAlignment="1">
      <alignment horizontal="center" vertical="center" wrapText="1"/>
    </xf>
    <xf numFmtId="0" fontId="37" fillId="0" borderId="176"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177" xfId="0" applyFont="1" applyBorder="1" applyAlignment="1">
      <alignment horizontal="center" vertical="center" wrapText="1"/>
    </xf>
    <xf numFmtId="0" fontId="2" fillId="0" borderId="176" xfId="0" applyFont="1" applyBorder="1" applyAlignment="1">
      <alignment horizontal="center" vertical="center" wrapText="1"/>
    </xf>
    <xf numFmtId="0" fontId="2" fillId="0" borderId="46" xfId="0" applyFont="1" applyBorder="1" applyAlignment="1">
      <alignment horizontal="center" vertical="center"/>
    </xf>
    <xf numFmtId="0" fontId="2" fillId="0" borderId="177" xfId="0" applyFont="1" applyBorder="1" applyAlignment="1">
      <alignment horizontal="center" vertical="center"/>
    </xf>
    <xf numFmtId="0" fontId="2" fillId="0" borderId="176" xfId="0" applyFont="1" applyBorder="1" applyAlignment="1">
      <alignment horizontal="center" vertical="center"/>
    </xf>
    <xf numFmtId="0" fontId="2" fillId="0" borderId="46" xfId="0" applyFont="1" applyBorder="1" applyAlignment="1">
      <alignment horizontal="left" vertical="center" wrapText="1"/>
    </xf>
    <xf numFmtId="0" fontId="2" fillId="0" borderId="177" xfId="0" applyFont="1" applyBorder="1" applyAlignment="1">
      <alignment horizontal="left" vertical="center" wrapText="1"/>
    </xf>
    <xf numFmtId="0" fontId="2" fillId="0" borderId="176" xfId="0" applyFont="1" applyBorder="1" applyAlignment="1">
      <alignment horizontal="left" vertical="center" wrapText="1"/>
    </xf>
    <xf numFmtId="0" fontId="2" fillId="0" borderId="0" xfId="0" applyFont="1" applyAlignment="1">
      <alignment horizontal="center" wrapText="1"/>
    </xf>
    <xf numFmtId="0" fontId="2" fillId="28" borderId="46" xfId="0" applyFont="1" applyFill="1" applyBorder="1" applyAlignment="1">
      <alignment horizontal="center" vertical="center" wrapText="1"/>
    </xf>
    <xf numFmtId="0" fontId="2" fillId="28" borderId="177" xfId="0" applyFont="1" applyFill="1" applyBorder="1" applyAlignment="1">
      <alignment horizontal="center" vertical="center" wrapText="1"/>
    </xf>
    <xf numFmtId="0" fontId="2" fillId="28" borderId="176" xfId="0" applyFont="1" applyFill="1" applyBorder="1" applyAlignment="1">
      <alignment horizontal="center" vertical="center" wrapText="1"/>
    </xf>
    <xf numFmtId="0" fontId="2" fillId="0" borderId="46" xfId="0" applyFont="1" applyBorder="1" applyAlignment="1">
      <alignment vertical="center" wrapText="1"/>
    </xf>
    <xf numFmtId="0" fontId="2" fillId="0" borderId="176" xfId="0" applyFont="1" applyBorder="1" applyAlignment="1">
      <alignment vertical="center" wrapText="1"/>
    </xf>
    <xf numFmtId="0" fontId="2" fillId="0" borderId="46" xfId="0" applyFont="1" applyBorder="1" applyAlignment="1">
      <alignment vertical="center"/>
    </xf>
    <xf numFmtId="0" fontId="2" fillId="0" borderId="176" xfId="0" applyFont="1" applyBorder="1" applyAlignment="1">
      <alignment vertical="center"/>
    </xf>
    <xf numFmtId="0" fontId="14" fillId="0" borderId="46" xfId="0" applyFont="1" applyBorder="1" applyAlignment="1">
      <alignment horizontal="left" vertical="center" wrapText="1"/>
    </xf>
    <xf numFmtId="0" fontId="14" fillId="0" borderId="176" xfId="0" applyFont="1" applyBorder="1" applyAlignment="1">
      <alignment horizontal="left" vertical="center" wrapText="1"/>
    </xf>
    <xf numFmtId="0" fontId="2" fillId="0" borderId="74" xfId="0" applyFont="1" applyBorder="1" applyAlignment="1">
      <alignment horizontal="left" wrapText="1"/>
    </xf>
    <xf numFmtId="0" fontId="57" fillId="0" borderId="46" xfId="2" applyFont="1" applyFill="1" applyBorder="1" applyAlignment="1">
      <alignment horizontal="center" vertical="center" wrapText="1"/>
    </xf>
    <xf numFmtId="0" fontId="14" fillId="0" borderId="33"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177" xfId="0" applyFont="1" applyBorder="1" applyAlignment="1">
      <alignment horizontal="center" vertical="center" wrapText="1"/>
    </xf>
    <xf numFmtId="0" fontId="14" fillId="0" borderId="176" xfId="0" applyFont="1" applyBorder="1" applyAlignment="1">
      <alignment horizontal="center" vertical="center" wrapText="1"/>
    </xf>
    <xf numFmtId="0" fontId="14" fillId="0" borderId="46" xfId="0" applyFont="1" applyBorder="1" applyAlignment="1">
      <alignment horizontal="center" wrapText="1"/>
    </xf>
    <xf numFmtId="0" fontId="14" fillId="0" borderId="177" xfId="0" applyFont="1" applyBorder="1" applyAlignment="1">
      <alignment horizontal="center" wrapText="1"/>
    </xf>
    <xf numFmtId="0" fontId="14" fillId="0" borderId="176" xfId="0" applyFont="1" applyBorder="1" applyAlignment="1">
      <alignment horizontal="center" wrapText="1"/>
    </xf>
    <xf numFmtId="0" fontId="14" fillId="0" borderId="33" xfId="0" applyFont="1" applyBorder="1" applyAlignment="1">
      <alignment horizontal="center" vertical="top" wrapText="1"/>
    </xf>
    <xf numFmtId="0" fontId="14" fillId="20" borderId="33" xfId="0" applyFont="1" applyFill="1" applyBorder="1" applyAlignment="1">
      <alignment horizontal="center" vertical="center" wrapText="1"/>
    </xf>
    <xf numFmtId="0" fontId="14" fillId="0" borderId="33" xfId="0" applyFont="1" applyBorder="1" applyAlignment="1">
      <alignment horizontal="left" vertical="center" wrapText="1"/>
    </xf>
    <xf numFmtId="0" fontId="2" fillId="0" borderId="46" xfId="0" applyFont="1" applyBorder="1" applyAlignment="1">
      <alignment horizontal="left" wrapText="1"/>
    </xf>
    <xf numFmtId="0" fontId="2" fillId="0" borderId="176" xfId="0" applyFont="1" applyBorder="1" applyAlignment="1">
      <alignment horizontal="left" wrapText="1"/>
    </xf>
    <xf numFmtId="0" fontId="2" fillId="0" borderId="46" xfId="0" applyFont="1" applyBorder="1" applyAlignment="1">
      <alignment horizontal="center" wrapText="1"/>
    </xf>
    <xf numFmtId="0" fontId="2" fillId="0" borderId="176" xfId="0" applyFont="1" applyBorder="1" applyAlignment="1">
      <alignment horizontal="center" wrapText="1"/>
    </xf>
    <xf numFmtId="0" fontId="58" fillId="2" borderId="161" xfId="0" applyFont="1" applyFill="1" applyBorder="1" applyAlignment="1">
      <alignment horizontal="center" vertical="center" wrapText="1"/>
    </xf>
    <xf numFmtId="0" fontId="58" fillId="2" borderId="0" xfId="0" applyFont="1" applyFill="1" applyAlignment="1">
      <alignment horizontal="center" vertical="center" wrapText="1"/>
    </xf>
    <xf numFmtId="0" fontId="2" fillId="3" borderId="70" xfId="0" applyFont="1" applyFill="1" applyBorder="1" applyAlignment="1">
      <alignment vertical="center" wrapText="1"/>
    </xf>
    <xf numFmtId="0" fontId="2" fillId="3" borderId="71"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4" fillId="3" borderId="87" xfId="0" applyFont="1" applyFill="1" applyBorder="1" applyAlignment="1">
      <alignment horizontal="center" vertical="center" wrapText="1"/>
    </xf>
    <xf numFmtId="0" fontId="14" fillId="0" borderId="177" xfId="0" applyFont="1" applyBorder="1" applyAlignment="1">
      <alignment horizontal="left" vertical="center" wrapText="1"/>
    </xf>
    <xf numFmtId="9" fontId="2" fillId="0" borderId="33" xfId="0" applyNumberFormat="1" applyFont="1" applyBorder="1" applyAlignment="1">
      <alignment horizontal="center" vertical="center" wrapText="1"/>
    </xf>
    <xf numFmtId="0" fontId="14" fillId="0" borderId="46" xfId="0" applyFont="1" applyBorder="1" applyAlignment="1">
      <alignment horizontal="left" wrapText="1"/>
    </xf>
    <xf numFmtId="0" fontId="14" fillId="0" borderId="176" xfId="0" applyFont="1" applyBorder="1" applyAlignment="1">
      <alignment horizontal="left" wrapText="1"/>
    </xf>
    <xf numFmtId="9" fontId="2" fillId="0" borderId="46" xfId="0" applyNumberFormat="1" applyFont="1" applyBorder="1" applyAlignment="1">
      <alignment horizontal="center" vertical="center" wrapText="1"/>
    </xf>
    <xf numFmtId="9" fontId="2" fillId="0" borderId="177" xfId="0" applyNumberFormat="1" applyFont="1" applyBorder="1" applyAlignment="1">
      <alignment horizontal="center" vertical="center" wrapText="1"/>
    </xf>
    <xf numFmtId="9" fontId="2" fillId="0" borderId="176" xfId="0" applyNumberFormat="1" applyFont="1" applyBorder="1" applyAlignment="1">
      <alignment horizontal="center" vertical="center" wrapText="1"/>
    </xf>
    <xf numFmtId="0" fontId="2" fillId="0" borderId="0" xfId="0" applyFont="1" applyAlignment="1">
      <alignment horizontal="center" vertical="center" wrapText="1"/>
    </xf>
    <xf numFmtId="0" fontId="37" fillId="20" borderId="33"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220" xfId="0" applyFont="1" applyFill="1" applyBorder="1" applyAlignment="1">
      <alignment horizontal="center" vertical="center" wrapText="1"/>
    </xf>
    <xf numFmtId="0" fontId="4" fillId="3" borderId="166" xfId="0" applyFont="1" applyFill="1" applyBorder="1" applyAlignment="1">
      <alignment horizontal="center" vertical="center" wrapText="1"/>
    </xf>
    <xf numFmtId="0" fontId="4" fillId="3" borderId="221" xfId="0" applyFont="1" applyFill="1" applyBorder="1" applyAlignment="1">
      <alignment horizontal="center" vertical="center" wrapText="1"/>
    </xf>
    <xf numFmtId="0" fontId="23" fillId="0" borderId="33"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177" xfId="0" applyFont="1" applyBorder="1" applyAlignment="1">
      <alignment horizontal="center" vertical="center" wrapText="1"/>
    </xf>
    <xf numFmtId="0" fontId="8" fillId="0" borderId="176" xfId="0" applyFont="1" applyBorder="1" applyAlignment="1">
      <alignment horizontal="center" vertical="center" wrapText="1"/>
    </xf>
    <xf numFmtId="0" fontId="8" fillId="28" borderId="46" xfId="0" applyFont="1" applyFill="1" applyBorder="1" applyAlignment="1">
      <alignment horizontal="center" vertical="center" wrapText="1"/>
    </xf>
    <xf numFmtId="0" fontId="8" fillId="28" borderId="177" xfId="0" applyFont="1" applyFill="1" applyBorder="1" applyAlignment="1">
      <alignment horizontal="center" vertical="center" wrapText="1"/>
    </xf>
    <xf numFmtId="0" fontId="8" fillId="28" borderId="176" xfId="0" applyFont="1" applyFill="1" applyBorder="1" applyAlignment="1">
      <alignment horizontal="center" vertical="center" wrapText="1"/>
    </xf>
    <xf numFmtId="0" fontId="2" fillId="0" borderId="1" xfId="0" applyFont="1" applyBorder="1" applyAlignment="1">
      <alignment horizontal="center" vertical="center"/>
    </xf>
    <xf numFmtId="0" fontId="2" fillId="3" borderId="11" xfId="0" applyFont="1" applyFill="1" applyBorder="1" applyAlignment="1">
      <alignment horizontal="center" vertical="center"/>
    </xf>
    <xf numFmtId="0" fontId="4" fillId="4" borderId="9" xfId="0" applyFont="1" applyFill="1" applyBorder="1" applyAlignment="1">
      <alignment horizontal="center" vertical="center" wrapText="1"/>
    </xf>
    <xf numFmtId="0" fontId="4" fillId="4" borderId="182"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8" fillId="0" borderId="13"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2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7" xfId="0" applyFont="1" applyBorder="1" applyAlignment="1">
      <alignment horizontal="center" vertical="center" wrapText="1"/>
    </xf>
    <xf numFmtId="0" fontId="2" fillId="3" borderId="11" xfId="0" applyFont="1" applyFill="1" applyBorder="1" applyAlignment="1">
      <alignment vertical="center"/>
    </xf>
    <xf numFmtId="0" fontId="37" fillId="0" borderId="17" xfId="0" applyFont="1" applyBorder="1" applyAlignment="1">
      <alignment horizontal="center" vertical="center" wrapText="1"/>
    </xf>
    <xf numFmtId="0" fontId="23" fillId="0" borderId="23" xfId="0" applyFont="1" applyBorder="1" applyAlignment="1">
      <alignment horizontal="center" vertical="center" wrapText="1"/>
    </xf>
    <xf numFmtId="0" fontId="2" fillId="0" borderId="46" xfId="0" applyFont="1" applyBorder="1" applyAlignment="1">
      <alignment horizontal="center"/>
    </xf>
    <xf numFmtId="0" fontId="2" fillId="0" borderId="176" xfId="0" applyFont="1" applyBorder="1" applyAlignment="1">
      <alignment horizontal="center"/>
    </xf>
    <xf numFmtId="49" fontId="14" fillId="0" borderId="33" xfId="0" applyNumberFormat="1" applyFont="1" applyBorder="1" applyAlignment="1">
      <alignment horizontal="center" vertical="center" wrapText="1"/>
    </xf>
    <xf numFmtId="4" fontId="14" fillId="0" borderId="33" xfId="0" applyNumberFormat="1" applyFont="1" applyBorder="1" applyAlignment="1">
      <alignment horizontal="center" vertical="center" wrapText="1"/>
    </xf>
    <xf numFmtId="0" fontId="14" fillId="26" borderId="33" xfId="0" applyFont="1" applyFill="1" applyBorder="1" applyAlignment="1">
      <alignment horizontal="center" vertical="center" wrapText="1"/>
    </xf>
    <xf numFmtId="0" fontId="58" fillId="2" borderId="45" xfId="0" applyFont="1" applyFill="1" applyBorder="1" applyAlignment="1">
      <alignment horizontal="center" vertical="center"/>
    </xf>
    <xf numFmtId="0" fontId="58" fillId="2" borderId="0" xfId="0" applyFont="1" applyFill="1" applyAlignment="1">
      <alignment horizontal="center" vertical="center"/>
    </xf>
    <xf numFmtId="0" fontId="4" fillId="3" borderId="74" xfId="0" applyFont="1" applyFill="1" applyBorder="1" applyAlignment="1">
      <alignment horizontal="center" vertical="center" wrapText="1"/>
    </xf>
    <xf numFmtId="0" fontId="4" fillId="3" borderId="75" xfId="0" applyFont="1" applyFill="1" applyBorder="1" applyAlignment="1">
      <alignment horizontal="center" vertical="center" wrapText="1"/>
    </xf>
    <xf numFmtId="0" fontId="8" fillId="0" borderId="0" xfId="0" applyFont="1" applyAlignment="1">
      <alignment horizontal="center" vertical="center" wrapText="1"/>
    </xf>
    <xf numFmtId="0" fontId="4" fillId="3" borderId="192" xfId="0" applyFont="1" applyFill="1" applyBorder="1" applyAlignment="1">
      <alignment horizontal="center" vertical="center" wrapText="1"/>
    </xf>
    <xf numFmtId="0" fontId="58" fillId="3" borderId="194" xfId="0" applyFont="1" applyFill="1" applyBorder="1" applyAlignment="1">
      <alignment horizontal="center" vertical="center" wrapText="1"/>
    </xf>
    <xf numFmtId="0" fontId="4" fillId="3" borderId="193" xfId="0" applyFont="1" applyFill="1" applyBorder="1" applyAlignment="1">
      <alignment horizontal="center" vertical="center" wrapText="1"/>
    </xf>
    <xf numFmtId="0" fontId="4" fillId="3" borderId="195"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14" fillId="44" borderId="33" xfId="11" applyFont="1" applyBorder="1" applyAlignment="1">
      <alignment horizontal="center" vertical="center" wrapText="1"/>
    </xf>
    <xf numFmtId="0" fontId="63" fillId="41" borderId="33" xfId="8" applyFont="1" applyBorder="1" applyAlignment="1">
      <alignment horizontal="center" vertical="center" wrapText="1"/>
    </xf>
    <xf numFmtId="0" fontId="65" fillId="39" borderId="33" xfId="6" applyFont="1" applyBorder="1" applyAlignment="1">
      <alignment horizontal="center" vertical="center" wrapText="1"/>
    </xf>
    <xf numFmtId="0" fontId="2" fillId="42" borderId="33" xfId="9" applyFont="1" applyBorder="1" applyAlignment="1">
      <alignment horizontal="center" vertical="center" wrapText="1"/>
    </xf>
    <xf numFmtId="0" fontId="2" fillId="45" borderId="33" xfId="12" applyFont="1" applyBorder="1" applyAlignment="1">
      <alignment horizontal="center" vertical="center" wrapText="1"/>
    </xf>
    <xf numFmtId="0" fontId="2" fillId="43" borderId="33" xfId="10" applyFont="1" applyBorder="1" applyAlignment="1">
      <alignment horizontal="center" vertical="center" wrapText="1"/>
    </xf>
    <xf numFmtId="0" fontId="62" fillId="40" borderId="33" xfId="7" applyFont="1" applyBorder="1" applyAlignment="1">
      <alignment horizontal="center" vertical="center" wrapText="1"/>
    </xf>
    <xf numFmtId="0" fontId="23" fillId="30" borderId="224" xfId="0" applyFont="1" applyFill="1" applyBorder="1" applyAlignment="1">
      <alignment horizontal="center" vertical="center"/>
    </xf>
    <xf numFmtId="0" fontId="23" fillId="30" borderId="199" xfId="0" applyFont="1" applyFill="1" applyBorder="1" applyAlignment="1">
      <alignment horizontal="center" vertical="center"/>
    </xf>
    <xf numFmtId="0" fontId="23" fillId="30" borderId="186" xfId="0" applyFont="1" applyFill="1" applyBorder="1" applyAlignment="1">
      <alignment horizontal="center" vertical="center"/>
    </xf>
    <xf numFmtId="0" fontId="23" fillId="30" borderId="224" xfId="0" applyFont="1" applyFill="1" applyBorder="1" applyAlignment="1">
      <alignment horizontal="center" vertical="center" wrapText="1"/>
    </xf>
    <xf numFmtId="0" fontId="37" fillId="18" borderId="176" xfId="0" applyFont="1" applyFill="1" applyBorder="1" applyAlignment="1">
      <alignment horizontal="center" vertical="center" wrapText="1"/>
    </xf>
    <xf numFmtId="10" fontId="2" fillId="0" borderId="33" xfId="1" applyNumberFormat="1" applyFont="1" applyBorder="1" applyAlignment="1">
      <alignment horizontal="center" vertical="center"/>
    </xf>
    <xf numFmtId="0" fontId="37" fillId="18" borderId="181" xfId="0" applyFont="1" applyFill="1" applyBorder="1" applyAlignment="1">
      <alignment horizontal="center" vertical="center" wrapText="1"/>
    </xf>
    <xf numFmtId="0" fontId="37" fillId="18" borderId="72" xfId="0" applyFont="1" applyFill="1" applyBorder="1" applyAlignment="1">
      <alignment horizontal="center" vertical="center" wrapText="1"/>
    </xf>
    <xf numFmtId="0" fontId="37" fillId="18" borderId="73" xfId="0" applyFont="1" applyFill="1" applyBorder="1" applyAlignment="1">
      <alignment horizontal="center" vertical="center" wrapText="1"/>
    </xf>
    <xf numFmtId="0" fontId="57" fillId="25" borderId="134" xfId="2" applyFont="1" applyFill="1" applyBorder="1" applyAlignment="1">
      <alignment horizontal="center" vertical="center" wrapText="1"/>
    </xf>
    <xf numFmtId="0" fontId="57" fillId="25" borderId="0" xfId="2" applyFont="1" applyFill="1" applyBorder="1" applyAlignment="1">
      <alignment horizontal="center" vertical="center" wrapText="1"/>
    </xf>
    <xf numFmtId="0" fontId="57" fillId="25" borderId="139" xfId="2" applyFont="1" applyFill="1" applyBorder="1" applyAlignment="1">
      <alignment horizontal="center" vertical="center" wrapText="1"/>
    </xf>
    <xf numFmtId="0" fontId="2" fillId="0" borderId="0" xfId="0" applyFont="1" applyAlignment="1">
      <alignment horizontal="center"/>
    </xf>
    <xf numFmtId="0" fontId="37" fillId="0" borderId="186" xfId="0" applyFont="1" applyBorder="1" applyAlignment="1">
      <alignment horizontal="center" vertical="center" wrapText="1"/>
    </xf>
    <xf numFmtId="0" fontId="37" fillId="0" borderId="187" xfId="0" applyFont="1" applyBorder="1" applyAlignment="1">
      <alignment horizontal="center" vertical="center" wrapText="1"/>
    </xf>
    <xf numFmtId="0" fontId="37" fillId="18" borderId="177" xfId="0" applyFont="1" applyFill="1" applyBorder="1" applyAlignment="1">
      <alignment horizontal="center" vertical="center" wrapText="1"/>
    </xf>
    <xf numFmtId="0" fontId="23" fillId="30" borderId="181" xfId="0" applyFont="1" applyFill="1" applyBorder="1" applyAlignment="1">
      <alignment horizontal="center" vertical="center" wrapText="1"/>
    </xf>
    <xf numFmtId="0" fontId="23" fillId="30" borderId="72" xfId="0" applyFont="1" applyFill="1" applyBorder="1" applyAlignment="1">
      <alignment horizontal="center" vertical="center" wrapText="1"/>
    </xf>
    <xf numFmtId="0" fontId="23" fillId="30" borderId="73" xfId="0" applyFont="1" applyFill="1" applyBorder="1" applyAlignment="1">
      <alignment horizontal="center" vertical="center" wrapText="1"/>
    </xf>
    <xf numFmtId="1" fontId="8" fillId="0" borderId="33" xfId="0" applyNumberFormat="1" applyFont="1" applyBorder="1" applyAlignment="1">
      <alignment horizontal="center" vertical="center" wrapText="1"/>
    </xf>
    <xf numFmtId="0" fontId="59" fillId="0" borderId="185" xfId="0" applyFont="1" applyBorder="1" applyAlignment="1">
      <alignment horizontal="center" vertical="center" wrapText="1"/>
    </xf>
    <xf numFmtId="0" fontId="8" fillId="0" borderId="190" xfId="0" applyFont="1" applyBorder="1" applyAlignment="1">
      <alignment horizontal="center" vertical="center" wrapText="1"/>
    </xf>
    <xf numFmtId="0" fontId="8" fillId="0" borderId="191" xfId="0" applyFont="1" applyBorder="1" applyAlignment="1">
      <alignment horizontal="center" vertical="center" wrapText="1"/>
    </xf>
    <xf numFmtId="0" fontId="23" fillId="0" borderId="46" xfId="0" applyFont="1" applyBorder="1" applyAlignment="1">
      <alignment horizontal="center" vertical="center" wrapText="1"/>
    </xf>
    <xf numFmtId="0" fontId="4" fillId="3" borderId="98" xfId="0" applyFont="1" applyFill="1" applyBorder="1" applyAlignment="1">
      <alignment horizontal="center" vertical="center" wrapText="1"/>
    </xf>
    <xf numFmtId="0" fontId="4" fillId="3" borderId="179" xfId="0" applyFont="1" applyFill="1" applyBorder="1" applyAlignment="1">
      <alignment horizontal="center" vertical="center" wrapText="1"/>
    </xf>
    <xf numFmtId="0" fontId="4" fillId="4" borderId="179" xfId="0" applyFont="1" applyFill="1" applyBorder="1" applyAlignment="1">
      <alignment horizontal="center" vertical="center" wrapText="1"/>
    </xf>
    <xf numFmtId="0" fontId="4" fillId="4" borderId="98" xfId="0" applyFont="1" applyFill="1" applyBorder="1" applyAlignment="1">
      <alignment horizontal="center" vertical="center" wrapText="1"/>
    </xf>
    <xf numFmtId="0" fontId="4" fillId="4" borderId="180" xfId="0" applyFont="1" applyFill="1" applyBorder="1" applyAlignment="1">
      <alignment horizontal="center" vertical="center" wrapText="1"/>
    </xf>
    <xf numFmtId="0" fontId="4" fillId="4" borderId="189" xfId="0" applyFont="1" applyFill="1" applyBorder="1" applyAlignment="1">
      <alignment horizontal="center" vertical="center" wrapText="1"/>
    </xf>
    <xf numFmtId="2" fontId="8" fillId="0" borderId="46" xfId="0" applyNumberFormat="1" applyFont="1" applyBorder="1" applyAlignment="1">
      <alignment horizontal="center" vertical="center" wrapText="1"/>
    </xf>
    <xf numFmtId="2" fontId="8" fillId="0" borderId="177" xfId="0" applyNumberFormat="1" applyFont="1" applyBorder="1" applyAlignment="1">
      <alignment horizontal="center" vertical="center" wrapText="1"/>
    </xf>
    <xf numFmtId="2" fontId="8" fillId="0" borderId="176" xfId="0" applyNumberFormat="1" applyFont="1" applyBorder="1" applyAlignment="1">
      <alignment horizontal="center" vertical="center" wrapText="1"/>
    </xf>
    <xf numFmtId="0" fontId="58" fillId="14" borderId="0" xfId="0" applyFont="1" applyFill="1" applyAlignment="1">
      <alignment horizontal="center" vertical="center"/>
    </xf>
    <xf numFmtId="0" fontId="4" fillId="15" borderId="0" xfId="0" applyFont="1" applyFill="1" applyAlignment="1">
      <alignment horizontal="center" vertical="center" wrapText="1"/>
    </xf>
    <xf numFmtId="0" fontId="58" fillId="2" borderId="161" xfId="0" applyFont="1" applyFill="1" applyBorder="1" applyAlignment="1">
      <alignment horizontal="center" vertical="center"/>
    </xf>
    <xf numFmtId="0" fontId="59" fillId="0" borderId="33" xfId="0" applyFont="1" applyBorder="1" applyAlignment="1">
      <alignment horizontal="center" vertical="center" wrapText="1"/>
    </xf>
    <xf numFmtId="2" fontId="8" fillId="0" borderId="33" xfId="0" applyNumberFormat="1" applyFont="1" applyBorder="1" applyAlignment="1">
      <alignment horizontal="center" vertical="center" wrapText="1"/>
    </xf>
    <xf numFmtId="0" fontId="36" fillId="0" borderId="33" xfId="0" applyFont="1" applyBorder="1" applyAlignment="1">
      <alignment horizontal="center" vertical="center" wrapText="1"/>
    </xf>
    <xf numFmtId="0" fontId="4" fillId="3" borderId="17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37" fillId="30" borderId="46" xfId="0" applyFont="1" applyFill="1" applyBorder="1" applyAlignment="1">
      <alignment horizontal="center" vertical="center" wrapText="1"/>
    </xf>
    <xf numFmtId="2" fontId="2" fillId="0" borderId="33" xfId="0" applyNumberFormat="1" applyFont="1" applyBorder="1" applyAlignment="1">
      <alignment horizontal="center" vertical="center" wrapText="1"/>
    </xf>
    <xf numFmtId="0" fontId="4" fillId="4" borderId="94" xfId="0" applyFont="1" applyFill="1" applyBorder="1" applyAlignment="1">
      <alignment horizontal="center" vertical="center" wrapText="1"/>
    </xf>
    <xf numFmtId="0" fontId="37" fillId="46" borderId="33" xfId="0" applyFont="1" applyFill="1" applyBorder="1" applyAlignment="1">
      <alignment horizontal="center" vertical="center"/>
    </xf>
    <xf numFmtId="0" fontId="2" fillId="0" borderId="166" xfId="0" applyFont="1" applyBorder="1" applyAlignment="1">
      <alignment horizontal="center" vertical="center"/>
    </xf>
    <xf numFmtId="0" fontId="4" fillId="4" borderId="16" xfId="0" applyFont="1" applyFill="1" applyBorder="1" applyAlignment="1">
      <alignment horizontal="center" vertical="center" wrapText="1"/>
    </xf>
    <xf numFmtId="0" fontId="4" fillId="4" borderId="96"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168" xfId="0" applyFont="1" applyFill="1" applyBorder="1" applyAlignment="1">
      <alignment horizontal="center" vertical="center" wrapText="1"/>
    </xf>
    <xf numFmtId="0" fontId="69" fillId="0" borderId="33" xfId="0" applyFont="1" applyBorder="1" applyAlignment="1">
      <alignment horizontal="center" vertical="center" wrapText="1"/>
    </xf>
    <xf numFmtId="2" fontId="2" fillId="0" borderId="46" xfId="0" applyNumberFormat="1" applyFont="1" applyBorder="1" applyAlignment="1">
      <alignment horizontal="center" vertical="center" wrapText="1"/>
    </xf>
    <xf numFmtId="2" fontId="2" fillId="0" borderId="177" xfId="0" applyNumberFormat="1" applyFont="1" applyBorder="1" applyAlignment="1">
      <alignment horizontal="center" vertical="center" wrapText="1"/>
    </xf>
    <xf numFmtId="2" fontId="2" fillId="0" borderId="176" xfId="0" applyNumberFormat="1" applyFont="1" applyBorder="1" applyAlignment="1">
      <alignment horizontal="center" vertical="center" wrapText="1"/>
    </xf>
    <xf numFmtId="0" fontId="8" fillId="0" borderId="83" xfId="0" applyFont="1" applyBorder="1" applyAlignment="1">
      <alignment horizontal="center" vertical="center" wrapText="1"/>
    </xf>
    <xf numFmtId="0" fontId="8" fillId="0" borderId="50" xfId="0" applyFont="1" applyBorder="1" applyAlignment="1">
      <alignment horizontal="left" vertical="center" wrapText="1"/>
    </xf>
    <xf numFmtId="0" fontId="2" fillId="0" borderId="89" xfId="0" applyFont="1" applyBorder="1" applyAlignment="1">
      <alignment horizontal="left" vertical="center" wrapText="1"/>
    </xf>
    <xf numFmtId="0" fontId="2" fillId="0" borderId="93" xfId="0" applyFont="1" applyBorder="1" applyAlignment="1">
      <alignment horizontal="left" vertical="center" wrapText="1"/>
    </xf>
    <xf numFmtId="0" fontId="8" fillId="0" borderId="95" xfId="0" applyFont="1" applyBorder="1" applyAlignment="1">
      <alignment horizontal="left" vertical="center" wrapText="1"/>
    </xf>
    <xf numFmtId="0" fontId="4" fillId="4" borderId="53" xfId="0" applyFont="1" applyFill="1" applyBorder="1" applyAlignment="1">
      <alignment horizontal="center" vertical="center" wrapText="1"/>
    </xf>
    <xf numFmtId="0" fontId="23" fillId="18" borderId="33" xfId="0" applyFont="1" applyFill="1" applyBorder="1" applyAlignment="1">
      <alignment horizontal="center" vertical="center"/>
    </xf>
    <xf numFmtId="0" fontId="8" fillId="0" borderId="17" xfId="0" applyFont="1" applyBorder="1" applyAlignment="1">
      <alignment horizontal="center" vertical="center" wrapText="1"/>
    </xf>
    <xf numFmtId="0" fontId="8" fillId="0" borderId="79" xfId="0" applyFont="1" applyBorder="1" applyAlignment="1">
      <alignment horizontal="center" vertical="center" wrapText="1"/>
    </xf>
    <xf numFmtId="0" fontId="8" fillId="0" borderId="7" xfId="0" applyFont="1" applyBorder="1" applyAlignment="1">
      <alignment horizontal="left" vertical="center" wrapText="1"/>
    </xf>
    <xf numFmtId="0" fontId="8" fillId="0" borderId="18" xfId="0" applyFont="1" applyBorder="1" applyAlignment="1">
      <alignment horizontal="left" vertical="center" wrapText="1"/>
    </xf>
    <xf numFmtId="0" fontId="8" fillId="0" borderId="24" xfId="0" applyFont="1" applyBorder="1" applyAlignment="1">
      <alignment horizontal="left" vertical="center" wrapText="1"/>
    </xf>
    <xf numFmtId="0" fontId="8" fillId="0" borderId="78" xfId="0" applyFont="1" applyBorder="1" applyAlignment="1">
      <alignment horizontal="left" vertical="center" wrapText="1"/>
    </xf>
    <xf numFmtId="0" fontId="23" fillId="0" borderId="83" xfId="0" applyFont="1" applyBorder="1" applyAlignment="1">
      <alignment horizontal="center" vertical="center" wrapText="1"/>
    </xf>
    <xf numFmtId="0" fontId="2" fillId="0" borderId="88" xfId="0" applyFont="1" applyBorder="1" applyAlignment="1">
      <alignment horizontal="center" vertical="center" wrapText="1"/>
    </xf>
    <xf numFmtId="0" fontId="8" fillId="0" borderId="89" xfId="0" applyFont="1" applyBorder="1" applyAlignment="1">
      <alignment horizontal="left" vertical="center" wrapText="1"/>
    </xf>
    <xf numFmtId="0" fontId="8" fillId="0" borderId="188" xfId="0" applyFont="1" applyBorder="1" applyAlignment="1">
      <alignment horizontal="left" vertical="center" wrapText="1"/>
    </xf>
    <xf numFmtId="0" fontId="23" fillId="30" borderId="33" xfId="0" applyFont="1" applyFill="1" applyBorder="1" applyAlignment="1">
      <alignment horizontal="center" vertical="center"/>
    </xf>
    <xf numFmtId="0" fontId="8" fillId="0" borderId="203" xfId="0" applyFont="1" applyBorder="1" applyAlignment="1">
      <alignment horizontal="left" vertical="center" wrapText="1"/>
    </xf>
    <xf numFmtId="0" fontId="8" fillId="0" borderId="103" xfId="0" applyFont="1" applyBorder="1" applyAlignment="1">
      <alignment horizontal="left" vertical="center" wrapText="1"/>
    </xf>
    <xf numFmtId="0" fontId="8" fillId="0" borderId="204" xfId="0" applyFont="1" applyBorder="1" applyAlignment="1">
      <alignment horizontal="center" vertical="center" wrapText="1"/>
    </xf>
    <xf numFmtId="0" fontId="8" fillId="0" borderId="205" xfId="0" applyFont="1" applyBorder="1" applyAlignment="1">
      <alignment horizontal="center" vertical="center" wrapText="1"/>
    </xf>
    <xf numFmtId="0" fontId="57" fillId="0" borderId="210" xfId="2" applyFont="1" applyFill="1" applyBorder="1" applyAlignment="1">
      <alignment horizontal="center" vertical="center" wrapText="1"/>
    </xf>
    <xf numFmtId="0" fontId="57" fillId="0" borderId="211" xfId="2" applyFont="1" applyFill="1" applyBorder="1" applyAlignment="1">
      <alignment horizontal="center" vertical="center" wrapText="1"/>
    </xf>
    <xf numFmtId="0" fontId="57" fillId="0" borderId="56" xfId="2" applyFont="1" applyFill="1" applyBorder="1" applyAlignment="1">
      <alignment horizontal="center" vertical="center" wrapText="1"/>
    </xf>
    <xf numFmtId="0" fontId="57" fillId="0" borderId="55" xfId="2" applyFont="1" applyFill="1" applyBorder="1" applyAlignment="1">
      <alignment horizontal="center" vertical="center" wrapText="1"/>
    </xf>
    <xf numFmtId="0" fontId="8" fillId="0" borderId="206" xfId="0" applyFont="1" applyBorder="1" applyAlignment="1">
      <alignment horizontal="center" vertical="center" wrapText="1"/>
    </xf>
    <xf numFmtId="0" fontId="8" fillId="0" borderId="207" xfId="0" applyFont="1" applyBorder="1" applyAlignment="1">
      <alignment horizontal="center" vertical="center" wrapText="1"/>
    </xf>
    <xf numFmtId="0" fontId="57" fillId="0" borderId="33" xfId="2" applyFont="1" applyFill="1" applyBorder="1" applyAlignment="1">
      <alignment horizontal="center" vertical="center" wrapText="1"/>
    </xf>
    <xf numFmtId="0" fontId="23" fillId="30" borderId="33" xfId="0" applyFont="1" applyFill="1" applyBorder="1" applyAlignment="1">
      <alignment horizontal="center" vertical="center" wrapText="1"/>
    </xf>
    <xf numFmtId="0" fontId="23" fillId="0" borderId="57" xfId="0" applyFont="1" applyBorder="1" applyAlignment="1">
      <alignment horizontal="center" vertical="center" wrapText="1"/>
    </xf>
    <xf numFmtId="0" fontId="23" fillId="0" borderId="60" xfId="0" applyFont="1" applyBorder="1" applyAlignment="1">
      <alignment horizontal="center" vertical="center" wrapText="1"/>
    </xf>
    <xf numFmtId="0" fontId="8" fillId="0" borderId="102" xfId="0" applyFont="1" applyBorder="1" applyAlignment="1">
      <alignment horizontal="center" vertical="center" wrapText="1"/>
    </xf>
    <xf numFmtId="0" fontId="8" fillId="0" borderId="105" xfId="0" applyFont="1" applyBorder="1" applyAlignment="1">
      <alignment horizontal="center" vertical="center" wrapText="1"/>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60"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111" xfId="0" applyFont="1" applyBorder="1" applyAlignment="1">
      <alignment horizontal="center" vertical="center" wrapText="1"/>
    </xf>
    <xf numFmtId="0" fontId="4" fillId="2" borderId="161" xfId="0" applyFont="1" applyFill="1" applyBorder="1" applyAlignment="1">
      <alignment horizontal="center" vertical="center" wrapText="1"/>
    </xf>
    <xf numFmtId="0" fontId="4" fillId="2" borderId="0" xfId="0" applyFont="1" applyFill="1" applyAlignment="1">
      <alignment horizontal="center" vertical="center" wrapText="1"/>
    </xf>
    <xf numFmtId="0" fontId="23" fillId="18" borderId="181" xfId="0" applyFont="1" applyFill="1" applyBorder="1" applyAlignment="1">
      <alignment horizontal="center" vertical="center" wrapText="1"/>
    </xf>
    <xf numFmtId="0" fontId="23" fillId="18" borderId="72" xfId="0" applyFont="1" applyFill="1" applyBorder="1" applyAlignment="1">
      <alignment horizontal="center" vertical="center" wrapText="1"/>
    </xf>
    <xf numFmtId="0" fontId="23" fillId="18" borderId="73" xfId="0" applyFont="1" applyFill="1" applyBorder="1" applyAlignment="1">
      <alignment horizontal="center" vertical="center" wrapText="1"/>
    </xf>
    <xf numFmtId="0" fontId="14" fillId="0" borderId="46" xfId="2" applyFont="1" applyFill="1" applyBorder="1" applyAlignment="1">
      <alignment horizontal="center" vertical="center" wrapText="1"/>
    </xf>
    <xf numFmtId="0" fontId="14" fillId="0" borderId="177" xfId="2" applyFont="1" applyFill="1" applyBorder="1" applyAlignment="1">
      <alignment horizontal="center" vertical="center" wrapText="1"/>
    </xf>
    <xf numFmtId="0" fontId="14" fillId="0" borderId="176" xfId="2" applyFont="1" applyFill="1" applyBorder="1" applyAlignment="1">
      <alignment horizontal="center" vertical="center" wrapText="1"/>
    </xf>
    <xf numFmtId="0" fontId="2" fillId="20" borderId="176" xfId="0" applyFont="1" applyFill="1" applyBorder="1" applyAlignment="1">
      <alignment horizontal="center" vertical="center"/>
    </xf>
    <xf numFmtId="0" fontId="57" fillId="0" borderId="176" xfId="2" applyFont="1" applyFill="1" applyBorder="1" applyAlignment="1">
      <alignment horizontal="center" vertical="center" wrapText="1"/>
    </xf>
    <xf numFmtId="0" fontId="2" fillId="0" borderId="46" xfId="0" applyFont="1" applyBorder="1" applyAlignment="1">
      <alignment horizontal="left" vertical="top" wrapText="1"/>
    </xf>
    <xf numFmtId="0" fontId="2" fillId="0" borderId="177" xfId="0" applyFont="1" applyBorder="1" applyAlignment="1">
      <alignment horizontal="left" vertical="top" wrapText="1"/>
    </xf>
    <xf numFmtId="0" fontId="2" fillId="0" borderId="176" xfId="0" applyFont="1" applyBorder="1" applyAlignment="1">
      <alignment horizontal="left" vertical="top" wrapText="1"/>
    </xf>
    <xf numFmtId="0" fontId="57" fillId="0" borderId="177" xfId="2" applyFont="1" applyFill="1" applyBorder="1" applyAlignment="1">
      <alignment horizontal="center" vertical="center" wrapText="1"/>
    </xf>
    <xf numFmtId="0" fontId="14" fillId="28" borderId="46" xfId="2" applyFont="1" applyFill="1" applyBorder="1" applyAlignment="1">
      <alignment horizontal="center" vertical="center" wrapText="1"/>
    </xf>
    <xf numFmtId="0" fontId="14" fillId="28" borderId="177" xfId="2" applyFont="1" applyFill="1" applyBorder="1" applyAlignment="1">
      <alignment horizontal="center" vertical="center" wrapText="1"/>
    </xf>
    <xf numFmtId="0" fontId="14" fillId="28" borderId="176" xfId="2" applyFont="1" applyFill="1" applyBorder="1" applyAlignment="1">
      <alignment horizontal="center" vertical="center" wrapText="1"/>
    </xf>
    <xf numFmtId="0" fontId="57" fillId="28" borderId="46" xfId="2" applyFont="1" applyFill="1" applyBorder="1" applyAlignment="1">
      <alignment horizontal="center" vertical="center" wrapText="1"/>
    </xf>
    <xf numFmtId="0" fontId="57" fillId="28" borderId="177" xfId="2" applyFont="1" applyFill="1" applyBorder="1" applyAlignment="1">
      <alignment horizontal="center" vertical="center" wrapText="1"/>
    </xf>
    <xf numFmtId="0" fontId="57" fillId="28" borderId="176" xfId="2" applyFont="1" applyFill="1" applyBorder="1" applyAlignment="1">
      <alignment horizontal="center" vertical="center" wrapText="1"/>
    </xf>
    <xf numFmtId="0" fontId="2" fillId="28" borderId="46" xfId="0" applyFont="1" applyFill="1" applyBorder="1" applyAlignment="1">
      <alignment horizontal="center" vertical="center"/>
    </xf>
    <xf numFmtId="0" fontId="2" fillId="28" borderId="177" xfId="0" applyFont="1" applyFill="1" applyBorder="1" applyAlignment="1">
      <alignment horizontal="center" vertical="center"/>
    </xf>
    <xf numFmtId="0" fontId="2" fillId="28" borderId="176" xfId="0" applyFont="1" applyFill="1" applyBorder="1" applyAlignment="1">
      <alignment horizontal="center" vertical="center"/>
    </xf>
    <xf numFmtId="0" fontId="2" fillId="0" borderId="177" xfId="0" applyFont="1" applyBorder="1" applyAlignment="1">
      <alignment horizontal="left"/>
    </xf>
    <xf numFmtId="0" fontId="2" fillId="0" borderId="176" xfId="0" applyFont="1" applyBorder="1" applyAlignment="1">
      <alignment horizontal="left"/>
    </xf>
    <xf numFmtId="0" fontId="2" fillId="7" borderId="46" xfId="0" applyFont="1" applyFill="1" applyBorder="1" applyAlignment="1">
      <alignment horizontal="center" vertical="center"/>
    </xf>
    <xf numFmtId="0" fontId="2" fillId="7" borderId="176" xfId="0" applyFont="1" applyFill="1" applyBorder="1" applyAlignment="1">
      <alignment horizontal="center" vertical="center"/>
    </xf>
    <xf numFmtId="0" fontId="2" fillId="0" borderId="177" xfId="0" applyFont="1" applyBorder="1" applyAlignment="1">
      <alignment vertical="center" wrapText="1"/>
    </xf>
    <xf numFmtId="49" fontId="14" fillId="0" borderId="46" xfId="0" applyNumberFormat="1" applyFont="1" applyBorder="1" applyAlignment="1">
      <alignment horizontal="left" vertical="top"/>
    </xf>
    <xf numFmtId="49" fontId="14" fillId="0" borderId="176" xfId="0" applyNumberFormat="1" applyFont="1" applyBorder="1" applyAlignment="1">
      <alignment horizontal="left" vertical="top"/>
    </xf>
    <xf numFmtId="0" fontId="14" fillId="0" borderId="46" xfId="0" applyFont="1" applyBorder="1" applyAlignment="1">
      <alignment horizontal="center" vertical="top" wrapText="1"/>
    </xf>
    <xf numFmtId="0" fontId="14" fillId="0" borderId="176" xfId="0" applyFont="1" applyBorder="1" applyAlignment="1">
      <alignment horizontal="center" vertical="top" wrapText="1"/>
    </xf>
    <xf numFmtId="49" fontId="14" fillId="0" borderId="46" xfId="0" applyNumberFormat="1" applyFont="1" applyBorder="1" applyAlignment="1">
      <alignment horizontal="left" vertical="center"/>
    </xf>
    <xf numFmtId="49" fontId="14" fillId="0" borderId="176" xfId="0" applyNumberFormat="1" applyFont="1" applyBorder="1" applyAlignment="1">
      <alignment horizontal="left" vertical="center"/>
    </xf>
    <xf numFmtId="0" fontId="2" fillId="20" borderId="46" xfId="0" applyFont="1" applyFill="1" applyBorder="1" applyAlignment="1">
      <alignment horizontal="center" vertical="center"/>
    </xf>
    <xf numFmtId="0" fontId="4" fillId="3" borderId="33" xfId="0" applyFont="1" applyFill="1" applyBorder="1" applyAlignment="1">
      <alignment horizontal="center" vertical="center" wrapText="1"/>
    </xf>
    <xf numFmtId="0" fontId="2" fillId="3" borderId="33" xfId="0" applyFont="1" applyFill="1" applyBorder="1" applyAlignment="1">
      <alignment horizontal="center" vertical="center"/>
    </xf>
    <xf numFmtId="0" fontId="2" fillId="3" borderId="33" xfId="0" applyFont="1" applyFill="1" applyBorder="1" applyAlignment="1">
      <alignment horizontal="center" vertical="center" wrapText="1"/>
    </xf>
    <xf numFmtId="0" fontId="2" fillId="0" borderId="33" xfId="0" applyFont="1" applyBorder="1" applyAlignment="1">
      <alignment horizontal="left" vertical="center"/>
    </xf>
    <xf numFmtId="0" fontId="2" fillId="0" borderId="74" xfId="0" applyFont="1" applyBorder="1" applyAlignment="1">
      <alignment horizontal="center" vertical="center"/>
    </xf>
    <xf numFmtId="0" fontId="37" fillId="46" borderId="46" xfId="0" applyFont="1" applyFill="1" applyBorder="1" applyAlignment="1">
      <alignment horizontal="center" vertical="center"/>
    </xf>
    <xf numFmtId="0" fontId="2" fillId="0" borderId="46" xfId="0" applyFont="1" applyBorder="1" applyAlignment="1">
      <alignment horizontal="justify" vertical="top" wrapText="1"/>
    </xf>
    <xf numFmtId="0" fontId="2" fillId="0" borderId="177" xfId="0" applyFont="1" applyBorder="1" applyAlignment="1">
      <alignment horizontal="justify" vertical="top" wrapText="1"/>
    </xf>
    <xf numFmtId="0" fontId="2" fillId="0" borderId="176" xfId="0" applyFont="1" applyBorder="1" applyAlignment="1">
      <alignment horizontal="justify" vertical="top" wrapText="1"/>
    </xf>
    <xf numFmtId="0" fontId="14" fillId="0" borderId="33" xfId="0" applyFont="1" applyBorder="1" applyAlignment="1">
      <alignment horizontal="justify" vertical="center" wrapText="1"/>
    </xf>
    <xf numFmtId="0" fontId="2" fillId="20" borderId="177" xfId="0" applyFont="1" applyFill="1" applyBorder="1" applyAlignment="1">
      <alignment horizontal="center" vertical="center"/>
    </xf>
    <xf numFmtId="0" fontId="37" fillId="20" borderId="33" xfId="3" applyFont="1" applyFill="1" applyBorder="1" applyAlignment="1">
      <alignment horizontal="center" vertical="center" wrapText="1"/>
    </xf>
    <xf numFmtId="0" fontId="4" fillId="3" borderId="14" xfId="0" applyFont="1" applyFill="1" applyBorder="1" applyAlignment="1">
      <alignment horizontal="center" vertical="center" wrapText="1"/>
    </xf>
    <xf numFmtId="0" fontId="2" fillId="3" borderId="175" xfId="0" applyFont="1" applyFill="1" applyBorder="1" applyAlignment="1">
      <alignment vertical="center"/>
    </xf>
    <xf numFmtId="0" fontId="23" fillId="0" borderId="41" xfId="0" applyFont="1" applyBorder="1" applyAlignment="1">
      <alignment horizontal="center" vertical="center" wrapText="1"/>
    </xf>
    <xf numFmtId="0" fontId="23" fillId="0" borderId="42" xfId="0" applyFont="1" applyBorder="1" applyAlignment="1">
      <alignment horizontal="center" vertical="center" wrapText="1"/>
    </xf>
    <xf numFmtId="0" fontId="23" fillId="0" borderId="43" xfId="0" applyFont="1" applyBorder="1" applyAlignment="1">
      <alignment horizontal="center" vertical="center" wrapText="1"/>
    </xf>
    <xf numFmtId="1" fontId="23" fillId="0" borderId="213" xfId="0" applyNumberFormat="1" applyFont="1" applyBorder="1" applyAlignment="1">
      <alignment horizontal="center" vertical="center" wrapText="1"/>
    </xf>
    <xf numFmtId="1" fontId="23" fillId="0" borderId="214" xfId="0" applyNumberFormat="1" applyFont="1" applyBorder="1" applyAlignment="1">
      <alignment horizontal="center" vertical="center" wrapText="1"/>
    </xf>
    <xf numFmtId="1" fontId="23" fillId="0" borderId="215" xfId="0" applyNumberFormat="1" applyFont="1" applyBorder="1" applyAlignment="1">
      <alignment horizontal="center" vertical="center" wrapText="1"/>
    </xf>
    <xf numFmtId="1" fontId="23" fillId="0" borderId="216" xfId="0" applyNumberFormat="1" applyFont="1" applyBorder="1" applyAlignment="1">
      <alignment horizontal="center" vertical="center" wrapText="1"/>
    </xf>
    <xf numFmtId="0" fontId="23" fillId="0" borderId="216" xfId="0" applyFont="1" applyBorder="1" applyAlignment="1">
      <alignment horizontal="center" vertical="center" wrapText="1"/>
    </xf>
    <xf numFmtId="0" fontId="23" fillId="0" borderId="214" xfId="0" applyFont="1" applyBorder="1" applyAlignment="1">
      <alignment horizontal="center" vertical="center" wrapText="1"/>
    </xf>
    <xf numFmtId="0" fontId="23" fillId="0" borderId="217" xfId="0" applyFont="1" applyBorder="1" applyAlignment="1">
      <alignment horizontal="center" vertical="center" wrapText="1"/>
    </xf>
    <xf numFmtId="0" fontId="2" fillId="0" borderId="46" xfId="3" applyFont="1" applyBorder="1" applyAlignment="1">
      <alignment horizontal="center" vertical="center" wrapText="1"/>
    </xf>
    <xf numFmtId="0" fontId="2" fillId="0" borderId="177" xfId="3" applyFont="1" applyBorder="1" applyAlignment="1">
      <alignment horizontal="center" vertical="center" wrapText="1"/>
    </xf>
    <xf numFmtId="0" fontId="2" fillId="0" borderId="176" xfId="3" applyFont="1" applyBorder="1" applyAlignment="1">
      <alignment horizontal="center" vertical="center" wrapText="1"/>
    </xf>
    <xf numFmtId="0" fontId="2" fillId="0" borderId="46" xfId="3" applyFont="1" applyBorder="1" applyAlignment="1">
      <alignment horizontal="left" vertical="center" wrapText="1"/>
    </xf>
    <xf numFmtId="0" fontId="2" fillId="0" borderId="177" xfId="3" applyFont="1" applyBorder="1" applyAlignment="1">
      <alignment horizontal="left" vertical="center" wrapText="1"/>
    </xf>
    <xf numFmtId="0" fontId="2" fillId="0" borderId="176" xfId="3" applyFont="1" applyBorder="1" applyAlignment="1">
      <alignment horizontal="left" vertical="center" wrapText="1"/>
    </xf>
    <xf numFmtId="0" fontId="40" fillId="25" borderId="133" xfId="2" applyFill="1" applyBorder="1" applyAlignment="1">
      <alignment horizontal="center" vertical="center" wrapText="1"/>
    </xf>
    <xf numFmtId="0" fontId="40" fillId="25" borderId="135" xfId="2" applyFill="1" applyBorder="1" applyAlignment="1">
      <alignment horizontal="center" vertical="center" wrapText="1"/>
    </xf>
    <xf numFmtId="0" fontId="40" fillId="25" borderId="136" xfId="2" applyFill="1" applyBorder="1" applyAlignment="1">
      <alignment horizontal="center" vertical="center" wrapText="1"/>
    </xf>
    <xf numFmtId="0" fontId="40" fillId="25" borderId="137" xfId="2" applyFill="1" applyBorder="1" applyAlignment="1">
      <alignment horizontal="center" vertical="center" wrapText="1"/>
    </xf>
    <xf numFmtId="0" fontId="40" fillId="25" borderId="138" xfId="2" applyFill="1" applyBorder="1" applyAlignment="1">
      <alignment horizontal="center" vertical="center" wrapText="1"/>
    </xf>
    <xf numFmtId="0" fontId="40" fillId="25" borderId="140" xfId="2" applyFill="1" applyBorder="1" applyAlignment="1">
      <alignment horizontal="center" vertical="center" wrapText="1"/>
    </xf>
    <xf numFmtId="0" fontId="16" fillId="0" borderId="33" xfId="0" applyFont="1" applyBorder="1" applyAlignment="1">
      <alignment horizontal="center" vertical="center" wrapText="1"/>
    </xf>
    <xf numFmtId="0" fontId="6" fillId="0" borderId="33" xfId="0" applyFont="1" applyBorder="1" applyAlignment="1">
      <alignment horizontal="center" vertical="center" wrapText="1"/>
    </xf>
    <xf numFmtId="0" fontId="43" fillId="30" borderId="33" xfId="0" applyFont="1" applyFill="1" applyBorder="1" applyAlignment="1">
      <alignment horizontal="center" vertical="center"/>
    </xf>
    <xf numFmtId="0" fontId="12" fillId="0" borderId="31" xfId="0" applyFont="1" applyBorder="1" applyAlignment="1">
      <alignment horizontal="center" vertical="center" wrapText="1"/>
    </xf>
    <xf numFmtId="0" fontId="14" fillId="6" borderId="0" xfId="0" applyFont="1" applyFill="1" applyAlignment="1">
      <alignment horizontal="left" vertical="center" wrapText="1"/>
    </xf>
    <xf numFmtId="0" fontId="0" fillId="0" borderId="0" xfId="0" applyAlignment="1">
      <alignment horizontal="left" vertical="center" wrapText="1"/>
    </xf>
    <xf numFmtId="0" fontId="37" fillId="0" borderId="33" xfId="0" applyFont="1" applyBorder="1" applyAlignment="1">
      <alignment horizontal="left" vertical="center" wrapText="1"/>
    </xf>
    <xf numFmtId="0" fontId="59" fillId="0" borderId="31" xfId="0" applyFont="1" applyBorder="1" applyAlignment="1">
      <alignment horizontal="left" vertical="center" wrapText="1"/>
    </xf>
    <xf numFmtId="0" fontId="37" fillId="32" borderId="33" xfId="0" applyFont="1" applyFill="1" applyBorder="1" applyAlignment="1">
      <alignment horizontal="center" vertical="center" wrapText="1"/>
    </xf>
    <xf numFmtId="0" fontId="37" fillId="32" borderId="181" xfId="0" applyFont="1" applyFill="1" applyBorder="1" applyAlignment="1">
      <alignment horizontal="center" vertical="center" wrapText="1"/>
    </xf>
    <xf numFmtId="0" fontId="37" fillId="32" borderId="72" xfId="0" applyFont="1" applyFill="1" applyBorder="1" applyAlignment="1">
      <alignment horizontal="center" vertical="center" wrapText="1"/>
    </xf>
    <xf numFmtId="0" fontId="37" fillId="32" borderId="73" xfId="0" applyFont="1" applyFill="1" applyBorder="1" applyAlignment="1">
      <alignment horizontal="center" vertical="center" wrapText="1"/>
    </xf>
    <xf numFmtId="0" fontId="37" fillId="33" borderId="33" xfId="0" applyFont="1" applyFill="1" applyBorder="1" applyAlignment="1">
      <alignment horizontal="left" vertical="center" wrapText="1"/>
    </xf>
    <xf numFmtId="0" fontId="37" fillId="0" borderId="46" xfId="0" applyFont="1" applyBorder="1" applyAlignment="1">
      <alignment horizontal="left" vertical="center" wrapText="1"/>
    </xf>
    <xf numFmtId="0" fontId="37" fillId="0" borderId="177" xfId="0" applyFont="1" applyBorder="1" applyAlignment="1">
      <alignment horizontal="left" vertical="center" wrapText="1"/>
    </xf>
    <xf numFmtId="0" fontId="37" fillId="0" borderId="176" xfId="0" applyFont="1" applyBorder="1" applyAlignment="1">
      <alignment horizontal="left" vertical="center" wrapText="1"/>
    </xf>
    <xf numFmtId="0" fontId="2" fillId="23" borderId="46" xfId="0" applyFont="1" applyFill="1" applyBorder="1" applyAlignment="1">
      <alignment horizontal="center" vertical="center" wrapText="1"/>
    </xf>
    <xf numFmtId="0" fontId="2" fillId="23" borderId="177" xfId="0" applyFont="1" applyFill="1" applyBorder="1" applyAlignment="1">
      <alignment horizontal="center" vertical="center" wrapText="1"/>
    </xf>
    <xf numFmtId="0" fontId="2" fillId="23" borderId="176" xfId="0" applyFont="1" applyFill="1" applyBorder="1" applyAlignment="1">
      <alignment horizontal="center" vertical="center" wrapText="1"/>
    </xf>
    <xf numFmtId="0" fontId="2" fillId="20" borderId="46" xfId="0" applyFont="1" applyFill="1" applyBorder="1" applyAlignment="1">
      <alignment horizontal="center" vertical="center" wrapText="1"/>
    </xf>
    <xf numFmtId="0" fontId="2" fillId="20" borderId="177" xfId="0" applyFont="1" applyFill="1" applyBorder="1" applyAlignment="1">
      <alignment horizontal="center" vertical="center" wrapText="1"/>
    </xf>
    <xf numFmtId="0" fontId="2" fillId="20" borderId="176" xfId="0" applyFont="1" applyFill="1" applyBorder="1" applyAlignment="1">
      <alignment horizontal="center" vertical="center" wrapText="1"/>
    </xf>
    <xf numFmtId="0" fontId="14" fillId="0" borderId="181" xfId="0" applyFont="1" applyBorder="1" applyAlignment="1">
      <alignment horizontal="center" vertical="center" wrapText="1"/>
    </xf>
    <xf numFmtId="0" fontId="14" fillId="0" borderId="73" xfId="0" applyFont="1" applyBorder="1" applyAlignment="1">
      <alignment horizontal="center" vertical="center" wrapText="1"/>
    </xf>
    <xf numFmtId="0" fontId="2" fillId="0" borderId="33" xfId="0" applyFont="1" applyBorder="1" applyAlignment="1">
      <alignment horizontal="justify" wrapText="1"/>
    </xf>
    <xf numFmtId="0" fontId="2" fillId="8" borderId="33" xfId="0" applyFont="1" applyFill="1" applyBorder="1" applyAlignment="1">
      <alignment horizontal="center" wrapText="1"/>
    </xf>
    <xf numFmtId="0" fontId="2" fillId="0" borderId="33" xfId="0" applyFont="1" applyBorder="1" applyAlignment="1">
      <alignment horizontal="justify" vertical="center" wrapText="1"/>
    </xf>
    <xf numFmtId="0" fontId="37" fillId="18" borderId="224" xfId="0" applyFont="1" applyFill="1" applyBorder="1" applyAlignment="1">
      <alignment horizontal="center" vertical="center" wrapText="1"/>
    </xf>
    <xf numFmtId="0" fontId="37" fillId="18" borderId="186" xfId="0" applyFont="1" applyFill="1" applyBorder="1" applyAlignment="1">
      <alignment horizontal="center" vertical="center" wrapText="1"/>
    </xf>
    <xf numFmtId="0" fontId="37" fillId="18" borderId="222" xfId="0" applyFont="1" applyFill="1" applyBorder="1" applyAlignment="1">
      <alignment horizontal="center" vertical="center" wrapText="1"/>
    </xf>
    <xf numFmtId="0" fontId="37" fillId="18" borderId="187" xfId="0" applyFont="1" applyFill="1" applyBorder="1" applyAlignment="1">
      <alignment horizontal="center" vertical="center" wrapText="1"/>
    </xf>
    <xf numFmtId="0" fontId="19" fillId="8" borderId="0" xfId="0" applyFont="1" applyFill="1" applyAlignment="1">
      <alignment horizontal="center" vertical="center"/>
    </xf>
    <xf numFmtId="0" fontId="40" fillId="28" borderId="33" xfId="2" applyFill="1" applyBorder="1" applyAlignment="1">
      <alignment vertical="center" wrapText="1"/>
    </xf>
  </cellXfs>
  <cellStyles count="13">
    <cellStyle name="20% - Énfasis2" xfId="9" builtinId="34"/>
    <cellStyle name="40% - Énfasis3" xfId="10" builtinId="39"/>
    <cellStyle name="40% - Énfasis5" xfId="12" builtinId="47"/>
    <cellStyle name="Bueno" xfId="6" builtinId="26"/>
    <cellStyle name="Énfasis4" xfId="11" builtinId="41"/>
    <cellStyle name="Hipervínculo" xfId="2" builtinId="8"/>
    <cellStyle name="Incorrecto" xfId="7" builtinId="27"/>
    <cellStyle name="Neutral" xfId="8" builtinId="28"/>
    <cellStyle name="Normal" xfId="0" builtinId="0"/>
    <cellStyle name="Normal 2 2" xfId="3"/>
    <cellStyle name="Normal 3 2 2" xfId="5"/>
    <cellStyle name="Normal 3 3" xfId="4"/>
    <cellStyle name="Porcentaje" xfId="1" builtinId="5"/>
  </cellStyles>
  <dxfs count="1683">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8E00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FF5050"/>
        </patternFill>
      </fill>
    </dxf>
    <dxf>
      <font>
        <b/>
        <i val="0"/>
        <color theme="0"/>
      </font>
      <fill>
        <patternFill>
          <bgColor rgb="FFFF7C80"/>
        </patternFill>
      </fill>
    </dxf>
    <dxf>
      <font>
        <b/>
        <i val="0"/>
        <color theme="3"/>
      </font>
      <fill>
        <patternFill>
          <bgColor rgb="FFFFFF99"/>
        </patternFill>
      </fill>
    </dxf>
    <dxf>
      <font>
        <b/>
        <i val="0"/>
        <color rgb="FF002060"/>
      </font>
      <fill>
        <patternFill>
          <bgColor rgb="FF92D050"/>
        </patternFill>
      </fill>
    </dxf>
    <dxf>
      <font>
        <b/>
        <i val="0"/>
        <color theme="0"/>
      </font>
      <fill>
        <patternFill>
          <bgColor rgb="FF00B05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s>
  <tableStyles count="0" defaultTableStyle="TableStyleMedium2" defaultPivotStyle="PivotStyleLight16"/>
  <colors>
    <mruColors>
      <color rgb="FFD62ABD"/>
      <color rgb="FFFFFFFF"/>
      <color rgb="FFFF5050"/>
      <color rgb="FFFFFFCC"/>
      <color rgb="FFAA56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'Grafico resumen '!$X$4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2-24E9-4F2D-9622-8461BCD59F4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1-24E9-4F2D-9622-8461BCD59F4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F98-4C50-AD1A-BDE31CFB1EB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6F98-4C50-AD1A-BDE31CFB1EB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6F98-4C50-AD1A-BDE31CFB1EB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3-24E9-4F2D-9622-8461BCD59F4C}"/>
              </c:ext>
            </c:extLst>
          </c:dPt>
          <c:dLbls>
            <c:dLbl>
              <c:idx val="0"/>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E9-4F2D-9622-8461BCD59F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 resumen '!$A$5:$A$10</c:f>
              <c:strCache>
                <c:ptCount val="6"/>
                <c:pt idx="0">
                  <c:v>Cumplidas</c:v>
                </c:pt>
                <c:pt idx="1">
                  <c:v>En ejecución</c:v>
                </c:pt>
                <c:pt idx="2">
                  <c:v>Sin inicio en segundo o tercer trimestre</c:v>
                </c:pt>
                <c:pt idx="3">
                  <c:v>Sin Ejecutar </c:v>
                </c:pt>
                <c:pt idx="4">
                  <c:v>Retrasada</c:v>
                </c:pt>
                <c:pt idx="5">
                  <c:v>Sin evidencia </c:v>
                </c:pt>
              </c:strCache>
            </c:strRef>
          </c:cat>
          <c:val>
            <c:numRef>
              <c:f>'Grafico resumen '!$X$5:$X$10</c:f>
              <c:numCache>
                <c:formatCode>General</c:formatCode>
                <c:ptCount val="6"/>
                <c:pt idx="0">
                  <c:v>228</c:v>
                </c:pt>
                <c:pt idx="1">
                  <c:v>131</c:v>
                </c:pt>
                <c:pt idx="2">
                  <c:v>86</c:v>
                </c:pt>
                <c:pt idx="3">
                  <c:v>4</c:v>
                </c:pt>
                <c:pt idx="4">
                  <c:v>13</c:v>
                </c:pt>
                <c:pt idx="5">
                  <c:v>32</c:v>
                </c:pt>
              </c:numCache>
            </c:numRef>
          </c:val>
          <c:extLst>
            <c:ext xmlns:c16="http://schemas.microsoft.com/office/drawing/2014/chart" uri="{C3380CC4-5D6E-409C-BE32-E72D297353CC}">
              <c16:uniqueId val="{00000000-24E9-4F2D-9622-8461BCD59F4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manualLayout>
          <c:xMode val="edge"/>
          <c:yMode val="edge"/>
          <c:x val="4.3597156196446663E-2"/>
          <c:y val="0.89490048843232339"/>
          <c:w val="0.90962423447069118"/>
          <c:h val="0.103811857954841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r>
              <a:rPr lang="es-CO" b="1"/>
              <a:t>2a Dimensión - Direccionamiento Estratégico y Planeación</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radarChart>
        <c:radarStyle val="fill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cat>
            <c:strRef>
              <c:f>[13]GRÁFICAS!$B$24:$B$28</c:f>
              <c:strCache>
                <c:ptCount val="5"/>
                <c:pt idx="0">
                  <c:v>1.Planeación institucional </c:v>
                </c:pt>
                <c:pt idx="1">
                  <c:v>0</c:v>
                </c:pt>
                <c:pt idx="2">
                  <c:v>2. Políica de Compras</c:v>
                </c:pt>
                <c:pt idx="3">
                  <c:v>0</c:v>
                </c:pt>
                <c:pt idx="4">
                  <c:v>3. Plan anticorrupción y atención al ciudadano</c:v>
                </c:pt>
              </c:strCache>
            </c:strRef>
          </c:cat>
          <c:val>
            <c:numRef>
              <c:f>[13]GRÁFICAS!$C$24:$C$28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88A6-4EFA-9594-1E774C64B7AB}"/>
            </c:ext>
          </c:extLst>
        </c:ser>
        <c:ser>
          <c:idx val="1"/>
          <c:order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cat>
            <c:strRef>
              <c:f>[13]GRÁFICAS!$B$24:$B$28</c:f>
              <c:strCache>
                <c:ptCount val="5"/>
                <c:pt idx="0">
                  <c:v>1.Planeación institucional </c:v>
                </c:pt>
                <c:pt idx="1">
                  <c:v>0</c:v>
                </c:pt>
                <c:pt idx="2">
                  <c:v>2. Políica de Compras</c:v>
                </c:pt>
                <c:pt idx="3">
                  <c:v>0</c:v>
                </c:pt>
                <c:pt idx="4">
                  <c:v>3. Plan anticorrupción y atención al ciudadano</c:v>
                </c:pt>
              </c:strCache>
            </c:strRef>
          </c:cat>
          <c:val>
            <c:numRef>
              <c:f>[13]GRÁFICAS!$D$24:$D$28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88A6-4EFA-9594-1E774C64B7AB}"/>
            </c:ext>
          </c:extLst>
        </c:ser>
        <c:ser>
          <c:idx val="2"/>
          <c:order val="2"/>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cat>
            <c:strRef>
              <c:f>[13]GRÁFICAS!$B$24:$B$28</c:f>
              <c:strCache>
                <c:ptCount val="5"/>
                <c:pt idx="0">
                  <c:v>1.Planeación institucional </c:v>
                </c:pt>
                <c:pt idx="1">
                  <c:v>0</c:v>
                </c:pt>
                <c:pt idx="2">
                  <c:v>2. Políica de Compras</c:v>
                </c:pt>
                <c:pt idx="3">
                  <c:v>0</c:v>
                </c:pt>
                <c:pt idx="4">
                  <c:v>3. Plan anticorrupción y atención al ciudadano</c:v>
                </c:pt>
              </c:strCache>
            </c:strRef>
          </c:cat>
          <c:val>
            <c:numRef>
              <c:f>[13]GRÁFICAS!$E$24:$E$28</c:f>
              <c:numCache>
                <c:formatCode>General</c:formatCode>
                <c:ptCount val="5"/>
                <c:pt idx="0">
                  <c:v>56</c:v>
                </c:pt>
                <c:pt idx="1">
                  <c:v>0</c:v>
                </c:pt>
                <c:pt idx="2">
                  <c:v>84.615384615384613</c:v>
                </c:pt>
                <c:pt idx="3">
                  <c:v>0</c:v>
                </c:pt>
                <c:pt idx="4">
                  <c:v>75</c:v>
                </c:pt>
              </c:numCache>
            </c:numRef>
          </c:val>
          <c:extLst>
            <c:ext xmlns:c16="http://schemas.microsoft.com/office/drawing/2014/chart" uri="{C3380CC4-5D6E-409C-BE32-E72D297353CC}">
              <c16:uniqueId val="{00000002-88A6-4EFA-9594-1E774C64B7AB}"/>
            </c:ext>
          </c:extLst>
        </c:ser>
        <c:dLbls>
          <c:showLegendKey val="0"/>
          <c:showVal val="0"/>
          <c:showCatName val="0"/>
          <c:showSerName val="0"/>
          <c:showPercent val="0"/>
          <c:showBubbleSize val="0"/>
        </c:dLbls>
        <c:axId val="1795045664"/>
        <c:axId val="1760242272"/>
      </c:radarChart>
      <c:catAx>
        <c:axId val="179504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760242272"/>
        <c:crosses val="autoZero"/>
        <c:auto val="1"/>
        <c:lblAlgn val="ctr"/>
        <c:lblOffset val="100"/>
        <c:noMultiLvlLbl val="0"/>
      </c:catAx>
      <c:valAx>
        <c:axId val="1760242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7950456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r>
              <a:rPr lang="es-CO" b="1"/>
              <a:t>1a Dimensión Talento Humano</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radarChart>
        <c:radarStyle val="marker"/>
        <c:varyColors val="0"/>
        <c:ser>
          <c:idx val="0"/>
          <c:order val="0"/>
          <c:spPr>
            <a:ln w="15875" cap="rnd">
              <a:solidFill>
                <a:schemeClr val="accent1"/>
              </a:solidFill>
              <a:round/>
            </a:ln>
            <a:effectLst/>
          </c:spPr>
          <c:marker>
            <c:symbol val="none"/>
          </c:marker>
          <c:val>
            <c:numRef>
              <c:f>[13]GRÁFICAS!$D$12:$D$18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AC2-4968-836B-018F1EB53755}"/>
            </c:ext>
          </c:extLst>
        </c:ser>
        <c:dLbls>
          <c:showLegendKey val="0"/>
          <c:showVal val="0"/>
          <c:showCatName val="0"/>
          <c:showSerName val="0"/>
          <c:showPercent val="0"/>
          <c:showBubbleSize val="0"/>
        </c:dLbls>
        <c:axId val="1848426656"/>
        <c:axId val="1848427072"/>
      </c:radarChart>
      <c:catAx>
        <c:axId val="1848426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848427072"/>
        <c:crosses val="autoZero"/>
        <c:auto val="1"/>
        <c:lblAlgn val="ctr"/>
        <c:lblOffset val="100"/>
        <c:noMultiLvlLbl val="0"/>
      </c:catAx>
      <c:valAx>
        <c:axId val="184842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8484266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3a Dimensión Gestión</a:t>
            </a:r>
            <a:r>
              <a:rPr lang="es-CO" b="1" baseline="0"/>
              <a:t> con Valores para Resultados</a:t>
            </a:r>
            <a:endParaRPr lang="es-CO"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spPr>
            <a:ln w="28575" cap="rnd">
              <a:solidFill>
                <a:schemeClr val="accent1"/>
              </a:solidFill>
              <a:round/>
            </a:ln>
            <a:effectLst/>
          </c:spPr>
          <c:marker>
            <c:symbol val="none"/>
          </c:marker>
          <c:val>
            <c:numRef>
              <c:f>[13]GRÁFICAS!$E$34:$E$49</c:f>
              <c:numCache>
                <c:formatCode>General</c:formatCode>
                <c:ptCount val="16"/>
                <c:pt idx="0">
                  <c:v>20.5</c:v>
                </c:pt>
                <c:pt idx="1">
                  <c:v>0</c:v>
                </c:pt>
                <c:pt idx="2">
                  <c:v>0</c:v>
                </c:pt>
                <c:pt idx="3">
                  <c:v>0</c:v>
                </c:pt>
                <c:pt idx="4">
                  <c:v>93.75</c:v>
                </c:pt>
                <c:pt idx="5">
                  <c:v>0</c:v>
                </c:pt>
                <c:pt idx="6">
                  <c:v>0</c:v>
                </c:pt>
                <c:pt idx="7">
                  <c:v>0</c:v>
                </c:pt>
                <c:pt idx="8">
                  <c:v>90</c:v>
                </c:pt>
                <c:pt idx="9">
                  <c:v>0</c:v>
                </c:pt>
                <c:pt idx="10">
                  <c:v>2.5523012552301254</c:v>
                </c:pt>
                <c:pt idx="11">
                  <c:v>0</c:v>
                </c:pt>
                <c:pt idx="12">
                  <c:v>16.286046511627905</c:v>
                </c:pt>
                <c:pt idx="13">
                  <c:v>0</c:v>
                </c:pt>
                <c:pt idx="14">
                  <c:v>0</c:v>
                </c:pt>
                <c:pt idx="15">
                  <c:v>50</c:v>
                </c:pt>
              </c:numCache>
            </c:numRef>
          </c:val>
          <c:extLst>
            <c:ext xmlns:c16="http://schemas.microsoft.com/office/drawing/2014/chart" uri="{C3380CC4-5D6E-409C-BE32-E72D297353CC}">
              <c16:uniqueId val="{00000000-57BE-43AE-AD99-7174C709FAF3}"/>
            </c:ext>
          </c:extLst>
        </c:ser>
        <c:dLbls>
          <c:showLegendKey val="0"/>
          <c:showVal val="0"/>
          <c:showCatName val="0"/>
          <c:showSerName val="0"/>
          <c:showPercent val="0"/>
          <c:showBubbleSize val="0"/>
        </c:dLbls>
        <c:axId val="1746621568"/>
        <c:axId val="1754852912"/>
      </c:radarChart>
      <c:catAx>
        <c:axId val="17466215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54852912"/>
        <c:crosses val="autoZero"/>
        <c:auto val="1"/>
        <c:lblAlgn val="ctr"/>
        <c:lblOffset val="100"/>
        <c:noMultiLvlLbl val="0"/>
      </c:catAx>
      <c:valAx>
        <c:axId val="1754852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466215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1. Política de Gestión del Conocimiento y la Innovación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tx>
            <c:strRef>
              <c:f>[13]GRÁFICAS!$B$70</c:f>
              <c:strCache>
                <c:ptCount val="1"/>
                <c:pt idx="0">
                  <c:v>1. Política de Gestión del Conocimiento y la Innovación</c:v>
                </c:pt>
              </c:strCache>
            </c:strRef>
          </c:tx>
          <c:spPr>
            <a:ln w="28575" cap="rnd">
              <a:solidFill>
                <a:schemeClr val="accent1"/>
              </a:solidFill>
              <a:round/>
            </a:ln>
            <a:effectLst/>
          </c:spPr>
          <c:marker>
            <c:symbol val="none"/>
          </c:marker>
          <c:val>
            <c:numRef>
              <c:f>[13]GRÁFICAS!$C$70:$E$70</c:f>
              <c:numCache>
                <c:formatCode>General</c:formatCode>
                <c:ptCount val="3"/>
                <c:pt idx="2">
                  <c:v>20</c:v>
                </c:pt>
              </c:numCache>
            </c:numRef>
          </c:val>
          <c:extLst>
            <c:ext xmlns:c16="http://schemas.microsoft.com/office/drawing/2014/chart" uri="{C3380CC4-5D6E-409C-BE32-E72D297353CC}">
              <c16:uniqueId val="{00000000-5211-4F7C-9C36-4EBFDB4A82A8}"/>
            </c:ext>
          </c:extLst>
        </c:ser>
        <c:dLbls>
          <c:showLegendKey val="0"/>
          <c:showVal val="0"/>
          <c:showCatName val="0"/>
          <c:showSerName val="0"/>
          <c:showPercent val="0"/>
          <c:showBubbleSize val="0"/>
        </c:dLbls>
        <c:axId val="1790719408"/>
        <c:axId val="1790722320"/>
      </c:radarChart>
      <c:catAx>
        <c:axId val="17907194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90722320"/>
        <c:crosses val="autoZero"/>
        <c:auto val="1"/>
        <c:lblAlgn val="ctr"/>
        <c:lblOffset val="100"/>
        <c:noMultiLvlLbl val="0"/>
      </c:catAx>
      <c:valAx>
        <c:axId val="1790722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907194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tx>
            <c:strRef>
              <c:f>[13]GRÁFICAS!$B$53</c:f>
              <c:strCache>
                <c:ptCount val="1"/>
                <c:pt idx="0">
                  <c:v>1.Seguimiento y evaluación del desempeño institucional </c:v>
                </c:pt>
              </c:strCache>
            </c:strRef>
          </c:tx>
          <c:spPr>
            <a:ln w="28575" cap="rnd">
              <a:solidFill>
                <a:schemeClr val="accent1"/>
              </a:solidFill>
              <a:round/>
            </a:ln>
            <a:effectLst/>
          </c:spPr>
          <c:marker>
            <c:symbol val="none"/>
          </c:marker>
          <c:val>
            <c:numRef>
              <c:f>[13]GRÁFICAS!$C$53:$E$53</c:f>
              <c:numCache>
                <c:formatCode>General</c:formatCode>
                <c:ptCount val="3"/>
                <c:pt idx="0">
                  <c:v>0</c:v>
                </c:pt>
                <c:pt idx="1">
                  <c:v>0</c:v>
                </c:pt>
                <c:pt idx="2">
                  <c:v>6.666666666666667</c:v>
                </c:pt>
              </c:numCache>
            </c:numRef>
          </c:val>
          <c:extLst>
            <c:ext xmlns:c16="http://schemas.microsoft.com/office/drawing/2014/chart" uri="{C3380CC4-5D6E-409C-BE32-E72D297353CC}">
              <c16:uniqueId val="{00000000-079F-464E-BC95-96167BB23BC0}"/>
            </c:ext>
          </c:extLst>
        </c:ser>
        <c:dLbls>
          <c:showLegendKey val="0"/>
          <c:showVal val="0"/>
          <c:showCatName val="0"/>
          <c:showSerName val="0"/>
          <c:showPercent val="0"/>
          <c:showBubbleSize val="0"/>
        </c:dLbls>
        <c:axId val="1682269088"/>
        <c:axId val="1682264512"/>
      </c:radarChart>
      <c:catAx>
        <c:axId val="16822690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2264512"/>
        <c:crosses val="autoZero"/>
        <c:auto val="1"/>
        <c:lblAlgn val="ctr"/>
        <c:lblOffset val="100"/>
        <c:noMultiLvlLbl val="0"/>
      </c:catAx>
      <c:valAx>
        <c:axId val="1682264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22690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5a Dimensión Información y Comunicación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spPr>
            <a:ln w="28575" cap="rnd">
              <a:solidFill>
                <a:schemeClr val="accent1"/>
              </a:solidFill>
              <a:round/>
            </a:ln>
            <a:effectLst/>
          </c:spPr>
          <c:marker>
            <c:symbol val="none"/>
          </c:marker>
          <c:val>
            <c:numRef>
              <c:f>[13]GRÁFICAS!$E$62:$E$64</c:f>
              <c:numCache>
                <c:formatCode>General</c:formatCode>
                <c:ptCount val="3"/>
                <c:pt idx="0">
                  <c:v>36.323529411764703</c:v>
                </c:pt>
                <c:pt idx="1">
                  <c:v>0</c:v>
                </c:pt>
                <c:pt idx="2">
                  <c:v>86.666666666666671</c:v>
                </c:pt>
              </c:numCache>
            </c:numRef>
          </c:val>
          <c:extLst>
            <c:ext xmlns:c16="http://schemas.microsoft.com/office/drawing/2014/chart" uri="{C3380CC4-5D6E-409C-BE32-E72D297353CC}">
              <c16:uniqueId val="{00000000-581A-464A-B6C6-9E9855CE997B}"/>
            </c:ext>
          </c:extLst>
        </c:ser>
        <c:dLbls>
          <c:showLegendKey val="0"/>
          <c:showVal val="0"/>
          <c:showCatName val="0"/>
          <c:showSerName val="0"/>
          <c:showPercent val="0"/>
          <c:showBubbleSize val="0"/>
        </c:dLbls>
        <c:axId val="1746621568"/>
        <c:axId val="1754852912"/>
      </c:radarChart>
      <c:catAx>
        <c:axId val="17466215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54852912"/>
        <c:crosses val="autoZero"/>
        <c:auto val="1"/>
        <c:lblAlgn val="ctr"/>
        <c:lblOffset val="100"/>
        <c:noMultiLvlLbl val="0"/>
      </c:catAx>
      <c:valAx>
        <c:axId val="1754852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466215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FORTALECIMIENTO ORGANIZACIONAL'!A1"/><Relationship Id="rId13" Type="http://schemas.openxmlformats.org/officeDocument/2006/relationships/hyperlink" Target="#'SERVICIO AL CIUDADANO'!A1"/><Relationship Id="rId18" Type="http://schemas.openxmlformats.org/officeDocument/2006/relationships/hyperlink" Target="#TRANSPARENCIA!A1"/><Relationship Id="rId3" Type="http://schemas.openxmlformats.org/officeDocument/2006/relationships/hyperlink" Target="#'TALENTO HUMANO'!A1"/><Relationship Id="rId21" Type="http://schemas.openxmlformats.org/officeDocument/2006/relationships/hyperlink" Target="#'GESTI&#211;N DEL CONOCIMIENTO E I 2'!A1"/><Relationship Id="rId7" Type="http://schemas.openxmlformats.org/officeDocument/2006/relationships/hyperlink" Target="#'COMPRAS Y CONTRATATACION EN CON'!A1"/><Relationship Id="rId12" Type="http://schemas.openxmlformats.org/officeDocument/2006/relationships/hyperlink" Target="#'MEJORA NORMATIVA'!A1"/><Relationship Id="rId17" Type="http://schemas.openxmlformats.org/officeDocument/2006/relationships/hyperlink" Target="#'GESTI&#211;N DOCUMENTAL'!A1"/><Relationship Id="rId25" Type="http://schemas.openxmlformats.org/officeDocument/2006/relationships/hyperlink" Target="#'PLAN DE GOBIERNO ABIERTO'!A1"/><Relationship Id="rId2" Type="http://schemas.openxmlformats.org/officeDocument/2006/relationships/hyperlink" Target="#'INSTRUCCIONES DE DILIGENCIAMIEN'!A1"/><Relationship Id="rId16" Type="http://schemas.openxmlformats.org/officeDocument/2006/relationships/hyperlink" Target="#'SEGUIMIENTO Y EVALUACI&#211;N'!A1"/><Relationship Id="rId20" Type="http://schemas.openxmlformats.org/officeDocument/2006/relationships/hyperlink" Target="#'PLAN ANTICORRUPCI&#211;N'!A1"/><Relationship Id="rId1" Type="http://schemas.openxmlformats.org/officeDocument/2006/relationships/image" Target="../media/image1.png"/><Relationship Id="rId6" Type="http://schemas.openxmlformats.org/officeDocument/2006/relationships/hyperlink" Target="#'PLANEACI&#211;N INSTITUCIONAL'!A1"/><Relationship Id="rId11" Type="http://schemas.openxmlformats.org/officeDocument/2006/relationships/hyperlink" Target="#'DEFENSA JUR&#205;DICA'!A1"/><Relationship Id="rId24" Type="http://schemas.openxmlformats.org/officeDocument/2006/relationships/hyperlink" Target="#'COMPONENTE AMBIENTAL'!A1"/><Relationship Id="rId5" Type="http://schemas.openxmlformats.org/officeDocument/2006/relationships/hyperlink" Target="#'CONFLICTO DE INTER&#201;S'!A1"/><Relationship Id="rId15" Type="http://schemas.openxmlformats.org/officeDocument/2006/relationships/hyperlink" Target="#'PARTICIPACI&#211;N CIUDADANA'!A1"/><Relationship Id="rId23" Type="http://schemas.openxmlformats.org/officeDocument/2006/relationships/hyperlink" Target="#'RENDICI&#211;N DE CUENTAS'!A1"/><Relationship Id="rId10" Type="http://schemas.openxmlformats.org/officeDocument/2006/relationships/hyperlink" Target="#'SEGURIDAD DIGITAL'!A1"/><Relationship Id="rId19" Type="http://schemas.openxmlformats.org/officeDocument/2006/relationships/hyperlink" Target="#'GESTI&#211;N DE LA INFORMACI&#211;N ESTAD'!A1"/><Relationship Id="rId4" Type="http://schemas.openxmlformats.org/officeDocument/2006/relationships/hyperlink" Target="#INTEGRIDAD!A1"/><Relationship Id="rId9" Type="http://schemas.openxmlformats.org/officeDocument/2006/relationships/hyperlink" Target="#'GOBIERNO DIGITAL'!A1"/><Relationship Id="rId14" Type="http://schemas.openxmlformats.org/officeDocument/2006/relationships/hyperlink" Target="#TR&#193;MITES!A1"/><Relationship Id="rId22" Type="http://schemas.openxmlformats.org/officeDocument/2006/relationships/hyperlink" Target="#'CONTROL INTERNO'!A1"/></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5" Type="http://schemas.openxmlformats.org/officeDocument/2006/relationships/hyperlink" Target="#'PLAN MIPG'!A1"/><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hyperlink" Target="#'PLAN MIPG'!A1"/><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hyperlink" Target="#'PLAN MIPG'!A1"/></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hyperlink" Target="#'PLAN MIPG'!A1"/><Relationship Id="rId5" Type="http://schemas.openxmlformats.org/officeDocument/2006/relationships/image" Target="../media/image7.png"/><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png"/><Relationship Id="rId1" Type="http://schemas.openxmlformats.org/officeDocument/2006/relationships/hyperlink" Target="#Inicio!A1"/><Relationship Id="rId4" Type="http://schemas.openxmlformats.org/officeDocument/2006/relationships/hyperlink" Target="#'PLAN MIPG'!A1"/></Relationships>
</file>

<file path=xl/drawings/_rels/drawing15.xml.rels><?xml version="1.0" encoding="UTF-8" standalone="yes"?>
<Relationships xmlns="http://schemas.openxmlformats.org/package/2006/relationships"><Relationship Id="rId1" Type="http://schemas.openxmlformats.org/officeDocument/2006/relationships/hyperlink" Target="#'PLAN MIPG'!A1"/></Relationships>
</file>

<file path=xl/drawings/_rels/drawing16.xml.rels><?xml version="1.0" encoding="UTF-8" standalone="yes"?>
<Relationships xmlns="http://schemas.openxmlformats.org/package/2006/relationships"><Relationship Id="rId1" Type="http://schemas.openxmlformats.org/officeDocument/2006/relationships/hyperlink" Target="#'PLAN MIPG'!A1"/></Relationships>
</file>

<file path=xl/drawings/_rels/drawing17.xml.rels><?xml version="1.0" encoding="UTF-8" standalone="yes"?>
<Relationships xmlns="http://schemas.openxmlformats.org/package/2006/relationships"><Relationship Id="rId1" Type="http://schemas.openxmlformats.org/officeDocument/2006/relationships/hyperlink" Target="#'PLAN MIPG'!A1"/></Relationships>
</file>

<file path=xl/drawings/_rels/drawing1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5" Type="http://schemas.openxmlformats.org/officeDocument/2006/relationships/hyperlink" Target="#'PLAN MIPG'!A1"/><Relationship Id="rId4"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5" Type="http://schemas.openxmlformats.org/officeDocument/2006/relationships/hyperlink" Target="#'PLAN MIPG'!A1"/><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hyperlink" Target="#'PLAN MIPG'!A1"/></Relationships>
</file>

<file path=xl/drawings/_rels/drawing21.xml.rels><?xml version="1.0" encoding="UTF-8" standalone="yes"?>
<Relationships xmlns="http://schemas.openxmlformats.org/package/2006/relationships"><Relationship Id="rId1" Type="http://schemas.openxmlformats.org/officeDocument/2006/relationships/hyperlink" Target="#'PLAN MIPG'!A1"/></Relationships>
</file>

<file path=xl/drawings/_rels/drawing2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hyperlink" Target="#'PLAN MIPG'!A1"/></Relationships>
</file>

<file path=xl/drawings/_rels/drawing24.xml.rels><?xml version="1.0" encoding="UTF-8" standalone="yes"?>
<Relationships xmlns="http://schemas.openxmlformats.org/package/2006/relationships"><Relationship Id="rId1" Type="http://schemas.openxmlformats.org/officeDocument/2006/relationships/hyperlink" Target="#'PLAN MIPG'!A1"/></Relationships>
</file>

<file path=xl/drawings/_rels/drawing2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image" Target="../media/image1.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icio!A1"/><Relationship Id="rId1" Type="http://schemas.openxmlformats.org/officeDocument/2006/relationships/image" Target="../media/image3.png"/><Relationship Id="rId4" Type="http://schemas.openxmlformats.org/officeDocument/2006/relationships/hyperlink" Target="#'PLAN MIPG'!A1"/></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hyperlink" Target="#'PLAN MIPG'!A1"/></Relationships>
</file>

<file path=xl/drawings/_rels/drawing5.xml.rels><?xml version="1.0" encoding="UTF-8" standalone="yes"?>
<Relationships xmlns="http://schemas.openxmlformats.org/package/2006/relationships"><Relationship Id="rId1" Type="http://schemas.openxmlformats.org/officeDocument/2006/relationships/hyperlink" Target="#'PLAN MIPG'!A1"/></Relationships>
</file>

<file path=xl/drawings/_rels/drawing6.xml.rels><?xml version="1.0" encoding="UTF-8" standalone="yes"?>
<Relationships xmlns="http://schemas.openxmlformats.org/package/2006/relationships"><Relationship Id="rId1" Type="http://schemas.openxmlformats.org/officeDocument/2006/relationships/hyperlink" Target="#'PLAN MIPG'!A1"/></Relationships>
</file>

<file path=xl/drawings/_rels/drawing7.xml.rels><?xml version="1.0" encoding="UTF-8" standalone="yes"?>
<Relationships xmlns="http://schemas.openxmlformats.org/package/2006/relationships"><Relationship Id="rId1" Type="http://schemas.openxmlformats.org/officeDocument/2006/relationships/hyperlink" Target="#'PLAN MIPG'!A1"/></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5" Type="http://schemas.openxmlformats.org/officeDocument/2006/relationships/hyperlink" Target="#'PLAN MIPG'!A1"/><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icio!A1"/><Relationship Id="rId5" Type="http://schemas.openxmlformats.org/officeDocument/2006/relationships/hyperlink" Target="#'PLAN MIPG'!A1"/><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1</xdr:row>
      <xdr:rowOff>104775</xdr:rowOff>
    </xdr:from>
    <xdr:to>
      <xdr:col>7</xdr:col>
      <xdr:colOff>285750</xdr:colOff>
      <xdr:row>12</xdr:row>
      <xdr:rowOff>54821</xdr:rowOff>
    </xdr:to>
    <xdr:pic>
      <xdr:nvPicPr>
        <xdr:cNvPr id="2" name="Imagen 1">
          <a:extLst>
            <a:ext uri="{FF2B5EF4-FFF2-40B4-BE49-F238E27FC236}">
              <a16:creationId xmlns:a16="http://schemas.microsoft.com/office/drawing/2014/main" id="{75BE4FF2-C6EF-4ABB-94E9-8A5DFF734A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7210" y="226695"/>
          <a:ext cx="40767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82550</xdr:colOff>
      <xdr:row>6</xdr:row>
      <xdr:rowOff>85725</xdr:rowOff>
    </xdr:from>
    <xdr:to>
      <xdr:col>7</xdr:col>
      <xdr:colOff>361950</xdr:colOff>
      <xdr:row>7</xdr:row>
      <xdr:rowOff>204258</xdr:rowOff>
    </xdr:to>
    <xdr:sp macro="[3]!Intrucciones" textlink="">
      <xdr:nvSpPr>
        <xdr:cNvPr id="4" name="Rectángulo: esquinas redondeadas 3">
          <a:hlinkClick xmlns:r="http://schemas.openxmlformats.org/officeDocument/2006/relationships" r:id="rId2"/>
          <a:extLst>
            <a:ext uri="{FF2B5EF4-FFF2-40B4-BE49-F238E27FC236}">
              <a16:creationId xmlns:a16="http://schemas.microsoft.com/office/drawing/2014/main" id="{7B7614C5-E435-436C-B45A-42F67131CCCD}"/>
            </a:ext>
          </a:extLst>
        </xdr:cNvPr>
        <xdr:cNvSpPr/>
      </xdr:nvSpPr>
      <xdr:spPr>
        <a:xfrm>
          <a:off x="215900" y="1695450"/>
          <a:ext cx="4184650" cy="337608"/>
        </a:xfrm>
        <a:prstGeom prst="roundRect">
          <a:avLst/>
        </a:prstGeom>
        <a:solidFill>
          <a:schemeClr val="accent5">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CO" sz="1200" b="1"/>
            <a:t>INSTRUCCIONES DE DILIGENCIAMIENTO</a:t>
          </a:r>
        </a:p>
      </xdr:txBody>
    </xdr:sp>
    <xdr:clientData/>
  </xdr:twoCellAnchor>
  <xdr:twoCellAnchor>
    <xdr:from>
      <xdr:col>2</xdr:col>
      <xdr:colOff>771524</xdr:colOff>
      <xdr:row>12</xdr:row>
      <xdr:rowOff>121920</xdr:rowOff>
    </xdr:from>
    <xdr:to>
      <xdr:col>5</xdr:col>
      <xdr:colOff>624839</xdr:colOff>
      <xdr:row>14</xdr:row>
      <xdr:rowOff>137160</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527553E0-7B5A-4121-8D67-8DFD250DE28E}"/>
            </a:ext>
          </a:extLst>
        </xdr:cNvPr>
        <xdr:cNvSpPr/>
      </xdr:nvSpPr>
      <xdr:spPr>
        <a:xfrm>
          <a:off x="904874" y="3027045"/>
          <a:ext cx="2196465" cy="615315"/>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CO" sz="1100">
              <a:solidFill>
                <a:schemeClr val="tx1"/>
              </a:solidFill>
            </a:rPr>
            <a:t>Política Gestión Estratégica</a:t>
          </a:r>
          <a:r>
            <a:rPr lang="es-CO" sz="1100" baseline="0">
              <a:solidFill>
                <a:schemeClr val="tx1"/>
              </a:solidFill>
            </a:rPr>
            <a:t> de Talento Humano</a:t>
          </a:r>
          <a:endParaRPr lang="es-CO" sz="1100">
            <a:solidFill>
              <a:schemeClr val="tx1"/>
            </a:solidFill>
          </a:endParaRPr>
        </a:p>
      </xdr:txBody>
    </xdr:sp>
    <xdr:clientData/>
  </xdr:twoCellAnchor>
  <xdr:twoCellAnchor>
    <xdr:from>
      <xdr:col>2</xdr:col>
      <xdr:colOff>771524</xdr:colOff>
      <xdr:row>14</xdr:row>
      <xdr:rowOff>167640</xdr:rowOff>
    </xdr:from>
    <xdr:to>
      <xdr:col>5</xdr:col>
      <xdr:colOff>617219</xdr:colOff>
      <xdr:row>16</xdr:row>
      <xdr:rowOff>68580</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40620200-38EC-4242-A313-8DA0FB00CEF4}"/>
            </a:ext>
          </a:extLst>
        </xdr:cNvPr>
        <xdr:cNvSpPr/>
      </xdr:nvSpPr>
      <xdr:spPr>
        <a:xfrm>
          <a:off x="904874" y="3672840"/>
          <a:ext cx="2188845" cy="396240"/>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a:t>
          </a:r>
          <a:r>
            <a:rPr lang="es-CO" sz="1100" baseline="0">
              <a:solidFill>
                <a:schemeClr val="tx1"/>
              </a:solidFill>
            </a:rPr>
            <a:t> de Integridad</a:t>
          </a:r>
          <a:endParaRPr lang="es-CO" sz="1100">
            <a:solidFill>
              <a:schemeClr val="tx1"/>
            </a:solidFill>
          </a:endParaRPr>
        </a:p>
      </xdr:txBody>
    </xdr:sp>
    <xdr:clientData/>
  </xdr:twoCellAnchor>
  <xdr:twoCellAnchor>
    <xdr:from>
      <xdr:col>2</xdr:col>
      <xdr:colOff>771524</xdr:colOff>
      <xdr:row>16</xdr:row>
      <xdr:rowOff>99060</xdr:rowOff>
    </xdr:from>
    <xdr:to>
      <xdr:col>5</xdr:col>
      <xdr:colOff>624839</xdr:colOff>
      <xdr:row>18</xdr:row>
      <xdr:rowOff>0</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DF383C4B-215D-4376-9E77-D0993C2D59A1}"/>
            </a:ext>
          </a:extLst>
        </xdr:cNvPr>
        <xdr:cNvSpPr/>
      </xdr:nvSpPr>
      <xdr:spPr>
        <a:xfrm>
          <a:off x="904874" y="4099560"/>
          <a:ext cx="2196465" cy="396240"/>
        </a:xfrm>
        <a:prstGeom prst="roundRect">
          <a:avLst/>
        </a:prstGeom>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Conflicto de Interés</a:t>
          </a:r>
        </a:p>
      </xdr:txBody>
    </xdr:sp>
    <xdr:clientData/>
  </xdr:twoCellAnchor>
  <xdr:twoCellAnchor>
    <xdr:from>
      <xdr:col>8</xdr:col>
      <xdr:colOff>83820</xdr:colOff>
      <xdr:row>12</xdr:row>
      <xdr:rowOff>131445</xdr:rowOff>
    </xdr:from>
    <xdr:to>
      <xdr:col>10</xdr:col>
      <xdr:colOff>758190</xdr:colOff>
      <xdr:row>14</xdr:row>
      <xdr:rowOff>146685</xdr:rowOff>
    </xdr:to>
    <xdr:sp macro="" textlink="">
      <xdr:nvSpPr>
        <xdr:cNvPr id="9" name="Rectángulo: esquinas redondeadas 8">
          <a:hlinkClick xmlns:r="http://schemas.openxmlformats.org/officeDocument/2006/relationships" r:id="rId6"/>
          <a:extLst>
            <a:ext uri="{FF2B5EF4-FFF2-40B4-BE49-F238E27FC236}">
              <a16:creationId xmlns:a16="http://schemas.microsoft.com/office/drawing/2014/main" id="{6EBAAF61-1DB5-4E75-BB71-799C5FFC8B4A}"/>
            </a:ext>
          </a:extLst>
        </xdr:cNvPr>
        <xdr:cNvSpPr/>
      </xdr:nvSpPr>
      <xdr:spPr>
        <a:xfrm>
          <a:off x="4903470" y="2912745"/>
          <a:ext cx="2236470" cy="615315"/>
        </a:xfrm>
        <a:prstGeom prst="roundRect">
          <a:avLst/>
        </a:prstGeom>
        <a:solidFill>
          <a:srgbClr val="92D05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CO" sz="1100">
              <a:solidFill>
                <a:schemeClr val="tx1"/>
              </a:solidFill>
            </a:rPr>
            <a:t>Política de</a:t>
          </a:r>
          <a:r>
            <a:rPr lang="es-CO" sz="1100" baseline="0">
              <a:solidFill>
                <a:schemeClr val="tx1"/>
              </a:solidFill>
            </a:rPr>
            <a:t> Planeación Institucional</a:t>
          </a:r>
          <a:endParaRPr lang="es-CO" sz="1100">
            <a:solidFill>
              <a:schemeClr val="tx1"/>
            </a:solidFill>
          </a:endParaRPr>
        </a:p>
      </xdr:txBody>
    </xdr:sp>
    <xdr:clientData/>
  </xdr:twoCellAnchor>
  <xdr:twoCellAnchor>
    <xdr:from>
      <xdr:col>8</xdr:col>
      <xdr:colOff>115570</xdr:colOff>
      <xdr:row>14</xdr:row>
      <xdr:rowOff>172085</xdr:rowOff>
    </xdr:from>
    <xdr:to>
      <xdr:col>11</xdr:col>
      <xdr:colOff>2540</xdr:colOff>
      <xdr:row>16</xdr:row>
      <xdr:rowOff>73025</xdr:rowOff>
    </xdr:to>
    <xdr:sp macro="" textlink="">
      <xdr:nvSpPr>
        <xdr:cNvPr id="11" name="Rectángulo: esquinas redondeadas 10">
          <a:hlinkClick xmlns:r="http://schemas.openxmlformats.org/officeDocument/2006/relationships" r:id="rId7"/>
          <a:extLst>
            <a:ext uri="{FF2B5EF4-FFF2-40B4-BE49-F238E27FC236}">
              <a16:creationId xmlns:a16="http://schemas.microsoft.com/office/drawing/2014/main" id="{810BF125-0389-4B9A-AE97-99A2E97177CD}"/>
            </a:ext>
          </a:extLst>
        </xdr:cNvPr>
        <xdr:cNvSpPr/>
      </xdr:nvSpPr>
      <xdr:spPr>
        <a:xfrm>
          <a:off x="4979670" y="3550285"/>
          <a:ext cx="2249170" cy="408940"/>
        </a:xfrm>
        <a:prstGeom prst="roundRect">
          <a:avLst/>
        </a:prstGeom>
        <a:solidFill>
          <a:srgbClr val="92D05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 de Compras</a:t>
          </a:r>
        </a:p>
      </xdr:txBody>
    </xdr:sp>
    <xdr:clientData/>
  </xdr:twoCellAnchor>
  <xdr:twoCellAnchor>
    <xdr:from>
      <xdr:col>12</xdr:col>
      <xdr:colOff>731520</xdr:colOff>
      <xdr:row>12</xdr:row>
      <xdr:rowOff>121920</xdr:rowOff>
    </xdr:from>
    <xdr:to>
      <xdr:col>15</xdr:col>
      <xdr:colOff>243840</xdr:colOff>
      <xdr:row>14</xdr:row>
      <xdr:rowOff>137160</xdr:rowOff>
    </xdr:to>
    <xdr:sp macro="" textlink="">
      <xdr:nvSpPr>
        <xdr:cNvPr id="15" name="Rectángulo: esquinas redondeadas 14">
          <a:hlinkClick xmlns:r="http://schemas.openxmlformats.org/officeDocument/2006/relationships" r:id="rId8"/>
          <a:extLst>
            <a:ext uri="{FF2B5EF4-FFF2-40B4-BE49-F238E27FC236}">
              <a16:creationId xmlns:a16="http://schemas.microsoft.com/office/drawing/2014/main" id="{D8ECE114-225D-41A6-953B-C774E52E0884}"/>
            </a:ext>
          </a:extLst>
        </xdr:cNvPr>
        <xdr:cNvSpPr/>
      </xdr:nvSpPr>
      <xdr:spPr>
        <a:xfrm>
          <a:off x="8717280" y="2910840"/>
          <a:ext cx="2651760" cy="617220"/>
        </a:xfrm>
        <a:prstGeom prst="roundRect">
          <a:avLst/>
        </a:prstGeom>
        <a:solidFill>
          <a:srgbClr val="00B0F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CO" sz="1100">
              <a:solidFill>
                <a:schemeClr val="tx1"/>
              </a:solidFill>
            </a:rPr>
            <a:t>Política</a:t>
          </a:r>
          <a:r>
            <a:rPr lang="es-CO" sz="1100" baseline="0">
              <a:solidFill>
                <a:schemeClr val="tx1"/>
              </a:solidFill>
            </a:rPr>
            <a:t> de Fortalecimiento Organizacional y Simplificación de Procesos</a:t>
          </a:r>
          <a:endParaRPr lang="es-CO" sz="1100">
            <a:solidFill>
              <a:schemeClr val="tx1"/>
            </a:solidFill>
          </a:endParaRPr>
        </a:p>
      </xdr:txBody>
    </xdr:sp>
    <xdr:clientData/>
  </xdr:twoCellAnchor>
  <xdr:twoCellAnchor>
    <xdr:from>
      <xdr:col>12</xdr:col>
      <xdr:colOff>723900</xdr:colOff>
      <xdr:row>14</xdr:row>
      <xdr:rowOff>167640</xdr:rowOff>
    </xdr:from>
    <xdr:to>
      <xdr:col>15</xdr:col>
      <xdr:colOff>259080</xdr:colOff>
      <xdr:row>16</xdr:row>
      <xdr:rowOff>68580</xdr:rowOff>
    </xdr:to>
    <xdr:sp macro="" textlink="">
      <xdr:nvSpPr>
        <xdr:cNvPr id="16" name="Rectángulo: esquinas redondeadas 15">
          <a:hlinkClick xmlns:r="http://schemas.openxmlformats.org/officeDocument/2006/relationships" r:id="rId9"/>
          <a:extLst>
            <a:ext uri="{FF2B5EF4-FFF2-40B4-BE49-F238E27FC236}">
              <a16:creationId xmlns:a16="http://schemas.microsoft.com/office/drawing/2014/main" id="{8C196447-2F42-4D89-80A7-15E3830428C3}"/>
            </a:ext>
          </a:extLst>
        </xdr:cNvPr>
        <xdr:cNvSpPr/>
      </xdr:nvSpPr>
      <xdr:spPr>
        <a:xfrm>
          <a:off x="8733367" y="3698240"/>
          <a:ext cx="2676313" cy="408940"/>
        </a:xfrm>
        <a:prstGeom prst="roundRect">
          <a:avLst/>
        </a:prstGeom>
        <a:solidFill>
          <a:srgbClr val="00B0F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a:t>
          </a:r>
          <a:r>
            <a:rPr lang="es-CO" sz="1100" baseline="0">
              <a:solidFill>
                <a:schemeClr val="tx1"/>
              </a:solidFill>
            </a:rPr>
            <a:t> de Gobierno Digital</a:t>
          </a:r>
          <a:endParaRPr lang="es-CO" sz="1100">
            <a:solidFill>
              <a:schemeClr val="tx1"/>
            </a:solidFill>
          </a:endParaRPr>
        </a:p>
      </xdr:txBody>
    </xdr:sp>
    <xdr:clientData/>
  </xdr:twoCellAnchor>
  <xdr:twoCellAnchor>
    <xdr:from>
      <xdr:col>12</xdr:col>
      <xdr:colOff>731520</xdr:colOff>
      <xdr:row>16</xdr:row>
      <xdr:rowOff>99060</xdr:rowOff>
    </xdr:from>
    <xdr:to>
      <xdr:col>15</xdr:col>
      <xdr:colOff>266700</xdr:colOff>
      <xdr:row>18</xdr:row>
      <xdr:rowOff>0</xdr:rowOff>
    </xdr:to>
    <xdr:sp macro="" textlink="">
      <xdr:nvSpPr>
        <xdr:cNvPr id="17" name="Rectángulo: esquinas redondeadas 16">
          <a:hlinkClick xmlns:r="http://schemas.openxmlformats.org/officeDocument/2006/relationships" r:id="rId10"/>
          <a:extLst>
            <a:ext uri="{FF2B5EF4-FFF2-40B4-BE49-F238E27FC236}">
              <a16:creationId xmlns:a16="http://schemas.microsoft.com/office/drawing/2014/main" id="{C6CB7333-5872-46E2-96EB-2A8ABF21DDBA}"/>
            </a:ext>
          </a:extLst>
        </xdr:cNvPr>
        <xdr:cNvSpPr/>
      </xdr:nvSpPr>
      <xdr:spPr>
        <a:xfrm>
          <a:off x="9502140" y="3550920"/>
          <a:ext cx="2552700" cy="403860"/>
        </a:xfrm>
        <a:prstGeom prst="roundRect">
          <a:avLst/>
        </a:prstGeom>
        <a:solidFill>
          <a:srgbClr val="00B0F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 de Seguridad</a:t>
          </a:r>
          <a:r>
            <a:rPr lang="es-CO" sz="1100" baseline="0">
              <a:solidFill>
                <a:schemeClr val="tx1"/>
              </a:solidFill>
            </a:rPr>
            <a:t> Digital</a:t>
          </a:r>
          <a:endParaRPr lang="es-CO" sz="1100">
            <a:solidFill>
              <a:schemeClr val="tx1"/>
            </a:solidFill>
          </a:endParaRPr>
        </a:p>
      </xdr:txBody>
    </xdr:sp>
    <xdr:clientData/>
  </xdr:twoCellAnchor>
  <xdr:twoCellAnchor>
    <xdr:from>
      <xdr:col>12</xdr:col>
      <xdr:colOff>746760</xdr:colOff>
      <xdr:row>18</xdr:row>
      <xdr:rowOff>30480</xdr:rowOff>
    </xdr:from>
    <xdr:to>
      <xdr:col>15</xdr:col>
      <xdr:colOff>281940</xdr:colOff>
      <xdr:row>19</xdr:row>
      <xdr:rowOff>182880</xdr:rowOff>
    </xdr:to>
    <xdr:sp macro="" textlink="">
      <xdr:nvSpPr>
        <xdr:cNvPr id="18" name="Rectángulo: esquinas redondeadas 17">
          <a:hlinkClick xmlns:r="http://schemas.openxmlformats.org/officeDocument/2006/relationships" r:id="rId11"/>
          <a:extLst>
            <a:ext uri="{FF2B5EF4-FFF2-40B4-BE49-F238E27FC236}">
              <a16:creationId xmlns:a16="http://schemas.microsoft.com/office/drawing/2014/main" id="{0242FBD6-0278-4E1B-AD80-86A64FEEF5F3}"/>
            </a:ext>
          </a:extLst>
        </xdr:cNvPr>
        <xdr:cNvSpPr/>
      </xdr:nvSpPr>
      <xdr:spPr>
        <a:xfrm>
          <a:off x="8732520" y="4427220"/>
          <a:ext cx="2674620" cy="403860"/>
        </a:xfrm>
        <a:prstGeom prst="roundRect">
          <a:avLst/>
        </a:prstGeom>
        <a:solidFill>
          <a:srgbClr val="00B0F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 de Defensa Jurídica</a:t>
          </a:r>
        </a:p>
      </xdr:txBody>
    </xdr:sp>
    <xdr:clientData/>
  </xdr:twoCellAnchor>
  <xdr:twoCellAnchor>
    <xdr:from>
      <xdr:col>12</xdr:col>
      <xdr:colOff>762000</xdr:colOff>
      <xdr:row>19</xdr:row>
      <xdr:rowOff>213360</xdr:rowOff>
    </xdr:from>
    <xdr:to>
      <xdr:col>15</xdr:col>
      <xdr:colOff>297180</xdr:colOff>
      <xdr:row>21</xdr:row>
      <xdr:rowOff>114300</xdr:rowOff>
    </xdr:to>
    <xdr:sp macro="" textlink="">
      <xdr:nvSpPr>
        <xdr:cNvPr id="19" name="Rectángulo: esquinas redondeadas 18">
          <a:hlinkClick xmlns:r="http://schemas.openxmlformats.org/officeDocument/2006/relationships" r:id="rId12"/>
          <a:extLst>
            <a:ext uri="{FF2B5EF4-FFF2-40B4-BE49-F238E27FC236}">
              <a16:creationId xmlns:a16="http://schemas.microsoft.com/office/drawing/2014/main" id="{005A63F5-489A-49D4-A3AE-A02E5913E6D6}"/>
            </a:ext>
          </a:extLst>
        </xdr:cNvPr>
        <xdr:cNvSpPr/>
      </xdr:nvSpPr>
      <xdr:spPr>
        <a:xfrm>
          <a:off x="8747760" y="4861560"/>
          <a:ext cx="2674620" cy="403860"/>
        </a:xfrm>
        <a:prstGeom prst="roundRect">
          <a:avLst/>
        </a:prstGeom>
        <a:solidFill>
          <a:srgbClr val="00B0F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 de Mejora Normativa</a:t>
          </a:r>
        </a:p>
      </xdr:txBody>
    </xdr:sp>
    <xdr:clientData/>
  </xdr:twoCellAnchor>
  <xdr:twoCellAnchor>
    <xdr:from>
      <xdr:col>12</xdr:col>
      <xdr:colOff>754380</xdr:colOff>
      <xdr:row>21</xdr:row>
      <xdr:rowOff>129540</xdr:rowOff>
    </xdr:from>
    <xdr:to>
      <xdr:col>15</xdr:col>
      <xdr:colOff>289560</xdr:colOff>
      <xdr:row>23</xdr:row>
      <xdr:rowOff>30480</xdr:rowOff>
    </xdr:to>
    <xdr:sp macro="" textlink="">
      <xdr:nvSpPr>
        <xdr:cNvPr id="21" name="Rectángulo: esquinas redondeadas 20">
          <a:hlinkClick xmlns:r="http://schemas.openxmlformats.org/officeDocument/2006/relationships" r:id="rId13"/>
          <a:extLst>
            <a:ext uri="{FF2B5EF4-FFF2-40B4-BE49-F238E27FC236}">
              <a16:creationId xmlns:a16="http://schemas.microsoft.com/office/drawing/2014/main" id="{2FBE8F69-652E-4D7E-B364-F71CFF33D1DB}"/>
            </a:ext>
          </a:extLst>
        </xdr:cNvPr>
        <xdr:cNvSpPr/>
      </xdr:nvSpPr>
      <xdr:spPr>
        <a:xfrm>
          <a:off x="8740140" y="5280660"/>
          <a:ext cx="2674620" cy="403860"/>
        </a:xfrm>
        <a:prstGeom prst="roundRect">
          <a:avLst/>
        </a:prstGeom>
        <a:solidFill>
          <a:srgbClr val="00B0F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 de Servicio</a:t>
          </a:r>
          <a:r>
            <a:rPr lang="es-CO" sz="1100" baseline="0">
              <a:solidFill>
                <a:schemeClr val="tx1"/>
              </a:solidFill>
            </a:rPr>
            <a:t> al Ciudadano</a:t>
          </a:r>
          <a:endParaRPr lang="es-CO" sz="1100">
            <a:solidFill>
              <a:schemeClr val="tx1"/>
            </a:solidFill>
          </a:endParaRPr>
        </a:p>
      </xdr:txBody>
    </xdr:sp>
    <xdr:clientData/>
  </xdr:twoCellAnchor>
  <xdr:twoCellAnchor>
    <xdr:from>
      <xdr:col>12</xdr:col>
      <xdr:colOff>762000</xdr:colOff>
      <xdr:row>23</xdr:row>
      <xdr:rowOff>45720</xdr:rowOff>
    </xdr:from>
    <xdr:to>
      <xdr:col>15</xdr:col>
      <xdr:colOff>297180</xdr:colOff>
      <xdr:row>24</xdr:row>
      <xdr:rowOff>198120</xdr:rowOff>
    </xdr:to>
    <xdr:sp macro="" textlink="">
      <xdr:nvSpPr>
        <xdr:cNvPr id="22" name="Rectángulo: esquinas redondeadas 21">
          <a:hlinkClick xmlns:r="http://schemas.openxmlformats.org/officeDocument/2006/relationships" r:id="rId14"/>
          <a:extLst>
            <a:ext uri="{FF2B5EF4-FFF2-40B4-BE49-F238E27FC236}">
              <a16:creationId xmlns:a16="http://schemas.microsoft.com/office/drawing/2014/main" id="{64604E48-B85A-4C31-AB8D-30A3BA01F2FF}"/>
            </a:ext>
          </a:extLst>
        </xdr:cNvPr>
        <xdr:cNvSpPr/>
      </xdr:nvSpPr>
      <xdr:spPr>
        <a:xfrm>
          <a:off x="8747760" y="5699760"/>
          <a:ext cx="2674620" cy="403860"/>
        </a:xfrm>
        <a:prstGeom prst="roundRect">
          <a:avLst/>
        </a:prstGeom>
        <a:solidFill>
          <a:srgbClr val="00B0F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 de Racionalización</a:t>
          </a:r>
          <a:r>
            <a:rPr lang="es-CO" sz="1100" baseline="0">
              <a:solidFill>
                <a:schemeClr val="tx1"/>
              </a:solidFill>
            </a:rPr>
            <a:t> de Trámites</a:t>
          </a:r>
          <a:endParaRPr lang="es-CO" sz="1100">
            <a:solidFill>
              <a:schemeClr val="tx1"/>
            </a:solidFill>
          </a:endParaRPr>
        </a:p>
      </xdr:txBody>
    </xdr:sp>
    <xdr:clientData/>
  </xdr:twoCellAnchor>
  <xdr:twoCellAnchor>
    <xdr:from>
      <xdr:col>12</xdr:col>
      <xdr:colOff>769620</xdr:colOff>
      <xdr:row>24</xdr:row>
      <xdr:rowOff>213360</xdr:rowOff>
    </xdr:from>
    <xdr:to>
      <xdr:col>15</xdr:col>
      <xdr:colOff>304800</xdr:colOff>
      <xdr:row>26</xdr:row>
      <xdr:rowOff>114300</xdr:rowOff>
    </xdr:to>
    <xdr:sp macro="" textlink="">
      <xdr:nvSpPr>
        <xdr:cNvPr id="23" name="Rectángulo: esquinas redondeadas 22">
          <a:hlinkClick xmlns:r="http://schemas.openxmlformats.org/officeDocument/2006/relationships" r:id="rId15"/>
          <a:extLst>
            <a:ext uri="{FF2B5EF4-FFF2-40B4-BE49-F238E27FC236}">
              <a16:creationId xmlns:a16="http://schemas.microsoft.com/office/drawing/2014/main" id="{68D46584-B4FA-4998-A12F-1C1F45D99330}"/>
            </a:ext>
          </a:extLst>
        </xdr:cNvPr>
        <xdr:cNvSpPr/>
      </xdr:nvSpPr>
      <xdr:spPr>
        <a:xfrm>
          <a:off x="8783320" y="6131560"/>
          <a:ext cx="2684780" cy="408940"/>
        </a:xfrm>
        <a:prstGeom prst="roundRect">
          <a:avLst/>
        </a:prstGeom>
        <a:solidFill>
          <a:srgbClr val="00B0F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 de Participación Ciudadana</a:t>
          </a:r>
        </a:p>
      </xdr:txBody>
    </xdr:sp>
    <xdr:clientData/>
  </xdr:twoCellAnchor>
  <xdr:twoCellAnchor>
    <xdr:from>
      <xdr:col>3</xdr:col>
      <xdr:colOff>9525</xdr:colOff>
      <xdr:row>21</xdr:row>
      <xdr:rowOff>64770</xdr:rowOff>
    </xdr:from>
    <xdr:to>
      <xdr:col>5</xdr:col>
      <xdr:colOff>657225</xdr:colOff>
      <xdr:row>23</xdr:row>
      <xdr:rowOff>80010</xdr:rowOff>
    </xdr:to>
    <xdr:sp macro="" textlink="">
      <xdr:nvSpPr>
        <xdr:cNvPr id="24" name="Rectángulo: esquinas redondeadas 23">
          <a:hlinkClick xmlns:r="http://schemas.openxmlformats.org/officeDocument/2006/relationships" r:id="rId16"/>
          <a:extLst>
            <a:ext uri="{FF2B5EF4-FFF2-40B4-BE49-F238E27FC236}">
              <a16:creationId xmlns:a16="http://schemas.microsoft.com/office/drawing/2014/main" id="{09795305-099D-42EC-9FD7-C1D475E617A1}"/>
            </a:ext>
          </a:extLst>
        </xdr:cNvPr>
        <xdr:cNvSpPr/>
      </xdr:nvSpPr>
      <xdr:spPr>
        <a:xfrm>
          <a:off x="923925" y="5303520"/>
          <a:ext cx="2209800" cy="510540"/>
        </a:xfrm>
        <a:prstGeom prst="roundRect">
          <a:avLst/>
        </a:prstGeom>
        <a:solidFill>
          <a:schemeClr val="accent2">
            <a:lumMod val="60000"/>
            <a:lumOff val="40000"/>
          </a:schemeClr>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CO" sz="1100">
              <a:solidFill>
                <a:schemeClr val="tx1"/>
              </a:solidFill>
            </a:rPr>
            <a:t>Política de</a:t>
          </a:r>
          <a:r>
            <a:rPr lang="es-CO" sz="1100" baseline="0">
              <a:solidFill>
                <a:schemeClr val="tx1"/>
              </a:solidFill>
            </a:rPr>
            <a:t> Seguimiento y Evaluación del Desempeño Institucional</a:t>
          </a:r>
          <a:endParaRPr lang="es-CO" sz="1100">
            <a:solidFill>
              <a:schemeClr val="tx1"/>
            </a:solidFill>
          </a:endParaRPr>
        </a:p>
      </xdr:txBody>
    </xdr:sp>
    <xdr:clientData/>
  </xdr:twoCellAnchor>
  <xdr:twoCellAnchor>
    <xdr:from>
      <xdr:col>8</xdr:col>
      <xdr:colOff>93345</xdr:colOff>
      <xdr:row>23</xdr:row>
      <xdr:rowOff>160020</xdr:rowOff>
    </xdr:from>
    <xdr:to>
      <xdr:col>10</xdr:col>
      <xdr:colOff>767715</xdr:colOff>
      <xdr:row>25</xdr:row>
      <xdr:rowOff>175260</xdr:rowOff>
    </xdr:to>
    <xdr:sp macro="" textlink="">
      <xdr:nvSpPr>
        <xdr:cNvPr id="27" name="Rectángulo: esquinas redondeadas 26">
          <a:hlinkClick xmlns:r="http://schemas.openxmlformats.org/officeDocument/2006/relationships" r:id="rId17"/>
          <a:extLst>
            <a:ext uri="{FF2B5EF4-FFF2-40B4-BE49-F238E27FC236}">
              <a16:creationId xmlns:a16="http://schemas.microsoft.com/office/drawing/2014/main" id="{807CDB57-6A65-47AE-ABD2-2495757B3DB3}"/>
            </a:ext>
          </a:extLst>
        </xdr:cNvPr>
        <xdr:cNvSpPr/>
      </xdr:nvSpPr>
      <xdr:spPr>
        <a:xfrm>
          <a:off x="4957445" y="5316220"/>
          <a:ext cx="2249170" cy="523240"/>
        </a:xfrm>
        <a:prstGeom prst="roundRect">
          <a:avLst/>
        </a:prstGeom>
        <a:solidFill>
          <a:srgbClr val="D62ABD"/>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CO" sz="1100">
              <a:solidFill>
                <a:schemeClr val="tx1"/>
              </a:solidFill>
            </a:rPr>
            <a:t>Política de Gestión Documental</a:t>
          </a:r>
        </a:p>
      </xdr:txBody>
    </xdr:sp>
    <xdr:clientData/>
  </xdr:twoCellAnchor>
  <xdr:twoCellAnchor>
    <xdr:from>
      <xdr:col>8</xdr:col>
      <xdr:colOff>101600</xdr:colOff>
      <xdr:row>25</xdr:row>
      <xdr:rowOff>247015</xdr:rowOff>
    </xdr:from>
    <xdr:to>
      <xdr:col>10</xdr:col>
      <xdr:colOff>782320</xdr:colOff>
      <xdr:row>28</xdr:row>
      <xdr:rowOff>177800</xdr:rowOff>
    </xdr:to>
    <xdr:sp macro="" textlink="">
      <xdr:nvSpPr>
        <xdr:cNvPr id="28" name="Rectángulo: esquinas redondeadas 27">
          <a:hlinkClick xmlns:r="http://schemas.openxmlformats.org/officeDocument/2006/relationships" r:id="rId18"/>
          <a:extLst>
            <a:ext uri="{FF2B5EF4-FFF2-40B4-BE49-F238E27FC236}">
              <a16:creationId xmlns:a16="http://schemas.microsoft.com/office/drawing/2014/main" id="{DB074581-B0D2-494B-A31F-50112EAC98DE}"/>
            </a:ext>
          </a:extLst>
        </xdr:cNvPr>
        <xdr:cNvSpPr/>
      </xdr:nvSpPr>
      <xdr:spPr>
        <a:xfrm>
          <a:off x="4965700" y="5911215"/>
          <a:ext cx="2255520" cy="692785"/>
        </a:xfrm>
        <a:prstGeom prst="roundRect">
          <a:avLst/>
        </a:prstGeom>
        <a:solidFill>
          <a:srgbClr val="D62ABD"/>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a:t>
          </a:r>
          <a:r>
            <a:rPr lang="es-CO" sz="1100" baseline="0">
              <a:solidFill>
                <a:schemeClr val="tx1"/>
              </a:solidFill>
            </a:rPr>
            <a:t> de Transparencia y Acceso a la Información y lucha contra la corrupción</a:t>
          </a:r>
          <a:endParaRPr lang="es-CO" sz="1100">
            <a:solidFill>
              <a:schemeClr val="tx1"/>
            </a:solidFill>
          </a:endParaRPr>
        </a:p>
      </xdr:txBody>
    </xdr:sp>
    <xdr:clientData/>
  </xdr:twoCellAnchor>
  <xdr:twoCellAnchor>
    <xdr:from>
      <xdr:col>8</xdr:col>
      <xdr:colOff>107315</xdr:colOff>
      <xdr:row>29</xdr:row>
      <xdr:rowOff>45720</xdr:rowOff>
    </xdr:from>
    <xdr:to>
      <xdr:col>11</xdr:col>
      <xdr:colOff>635</xdr:colOff>
      <xdr:row>31</xdr:row>
      <xdr:rowOff>133350</xdr:rowOff>
    </xdr:to>
    <xdr:sp macro="" textlink="">
      <xdr:nvSpPr>
        <xdr:cNvPr id="29" name="Rectángulo: esquinas redondeadas 28">
          <a:hlinkClick xmlns:r="http://schemas.openxmlformats.org/officeDocument/2006/relationships" r:id="rId19"/>
          <a:extLst>
            <a:ext uri="{FF2B5EF4-FFF2-40B4-BE49-F238E27FC236}">
              <a16:creationId xmlns:a16="http://schemas.microsoft.com/office/drawing/2014/main" id="{E5721008-0986-4F71-BA10-8FF0DEA38FAE}"/>
            </a:ext>
          </a:extLst>
        </xdr:cNvPr>
        <xdr:cNvSpPr/>
      </xdr:nvSpPr>
      <xdr:spPr>
        <a:xfrm>
          <a:off x="4971415" y="6725920"/>
          <a:ext cx="2255520" cy="557530"/>
        </a:xfrm>
        <a:prstGeom prst="roundRect">
          <a:avLst/>
        </a:prstGeom>
        <a:solidFill>
          <a:srgbClr val="D62ABD"/>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 de Gestión de la Información</a:t>
          </a:r>
          <a:r>
            <a:rPr lang="es-CO" sz="1100" baseline="0">
              <a:solidFill>
                <a:schemeClr val="tx1"/>
              </a:solidFill>
            </a:rPr>
            <a:t> Estadística</a:t>
          </a:r>
        </a:p>
        <a:p>
          <a:pPr algn="ctr"/>
          <a:r>
            <a:rPr lang="es-CO" sz="1100">
              <a:solidFill>
                <a:schemeClr val="tx1"/>
              </a:solidFill>
            </a:rPr>
            <a:t>	</a:t>
          </a:r>
        </a:p>
      </xdr:txBody>
    </xdr:sp>
    <xdr:clientData/>
  </xdr:twoCellAnchor>
  <xdr:twoCellAnchor>
    <xdr:from>
      <xdr:col>8</xdr:col>
      <xdr:colOff>126999</xdr:colOff>
      <xdr:row>16</xdr:row>
      <xdr:rowOff>97368</xdr:rowOff>
    </xdr:from>
    <xdr:to>
      <xdr:col>11</xdr:col>
      <xdr:colOff>13969</xdr:colOff>
      <xdr:row>17</xdr:row>
      <xdr:rowOff>248074</xdr:rowOff>
    </xdr:to>
    <xdr:sp macro="" textlink="">
      <xdr:nvSpPr>
        <xdr:cNvPr id="34" name="Rectángulo: esquinas redondeadas 33">
          <a:hlinkClick xmlns:r="http://schemas.openxmlformats.org/officeDocument/2006/relationships" r:id="rId20"/>
          <a:extLst>
            <a:ext uri="{FF2B5EF4-FFF2-40B4-BE49-F238E27FC236}">
              <a16:creationId xmlns:a16="http://schemas.microsoft.com/office/drawing/2014/main" id="{38BB7D1B-2139-4A28-9BC5-6A24C236B98B}"/>
            </a:ext>
          </a:extLst>
        </xdr:cNvPr>
        <xdr:cNvSpPr/>
      </xdr:nvSpPr>
      <xdr:spPr>
        <a:xfrm>
          <a:off x="4986866" y="4135968"/>
          <a:ext cx="2249170" cy="404706"/>
        </a:xfrm>
        <a:prstGeom prst="roundRect">
          <a:avLst/>
        </a:prstGeom>
        <a:solidFill>
          <a:srgbClr val="92D05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Plan</a:t>
          </a:r>
          <a:r>
            <a:rPr lang="es-CO" sz="1100" baseline="0">
              <a:solidFill>
                <a:schemeClr val="tx1"/>
              </a:solidFill>
            </a:rPr>
            <a:t> Anticorrupción</a:t>
          </a:r>
          <a:endParaRPr lang="es-CO" sz="1100">
            <a:solidFill>
              <a:schemeClr val="tx1"/>
            </a:solidFill>
          </a:endParaRPr>
        </a:p>
      </xdr:txBody>
    </xdr:sp>
    <xdr:clientData/>
  </xdr:twoCellAnchor>
  <xdr:twoCellAnchor>
    <xdr:from>
      <xdr:col>3</xdr:col>
      <xdr:colOff>9525</xdr:colOff>
      <xdr:row>26</xdr:row>
      <xdr:rowOff>64770</xdr:rowOff>
    </xdr:from>
    <xdr:to>
      <xdr:col>5</xdr:col>
      <xdr:colOff>729615</xdr:colOff>
      <xdr:row>28</xdr:row>
      <xdr:rowOff>80010</xdr:rowOff>
    </xdr:to>
    <xdr:sp macro="" textlink="">
      <xdr:nvSpPr>
        <xdr:cNvPr id="35" name="Rectángulo: esquinas redondeadas 34">
          <a:hlinkClick xmlns:r="http://schemas.openxmlformats.org/officeDocument/2006/relationships" r:id="rId21"/>
          <a:extLst>
            <a:ext uri="{FF2B5EF4-FFF2-40B4-BE49-F238E27FC236}">
              <a16:creationId xmlns:a16="http://schemas.microsoft.com/office/drawing/2014/main" id="{0E8524A5-51A7-4068-A272-44C03B84D7F9}"/>
            </a:ext>
          </a:extLst>
        </xdr:cNvPr>
        <xdr:cNvSpPr/>
      </xdr:nvSpPr>
      <xdr:spPr>
        <a:xfrm>
          <a:off x="923925" y="6541770"/>
          <a:ext cx="2282190" cy="472440"/>
        </a:xfrm>
        <a:prstGeom prst="round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CO" sz="1100">
              <a:solidFill>
                <a:schemeClr val="tx1"/>
              </a:solidFill>
            </a:rPr>
            <a:t>Política de</a:t>
          </a:r>
          <a:r>
            <a:rPr lang="es-CO" sz="1100" baseline="0">
              <a:solidFill>
                <a:schemeClr val="tx1"/>
              </a:solidFill>
            </a:rPr>
            <a:t> Gestión del Conocimiento y la Innovación</a:t>
          </a:r>
        </a:p>
      </xdr:txBody>
    </xdr:sp>
    <xdr:clientData/>
  </xdr:twoCellAnchor>
  <xdr:twoCellAnchor>
    <xdr:from>
      <xdr:col>3</xdr:col>
      <xdr:colOff>9525</xdr:colOff>
      <xdr:row>31</xdr:row>
      <xdr:rowOff>64770</xdr:rowOff>
    </xdr:from>
    <xdr:to>
      <xdr:col>5</xdr:col>
      <xdr:colOff>729615</xdr:colOff>
      <xdr:row>33</xdr:row>
      <xdr:rowOff>127000</xdr:rowOff>
    </xdr:to>
    <xdr:sp macro="" textlink="">
      <xdr:nvSpPr>
        <xdr:cNvPr id="36" name="Rectángulo: esquinas redondeadas 35">
          <a:hlinkClick xmlns:r="http://schemas.openxmlformats.org/officeDocument/2006/relationships" r:id="rId22"/>
          <a:extLst>
            <a:ext uri="{FF2B5EF4-FFF2-40B4-BE49-F238E27FC236}">
              <a16:creationId xmlns:a16="http://schemas.microsoft.com/office/drawing/2014/main" id="{2F049F98-006B-4DAB-8430-526C9F0443DA}"/>
            </a:ext>
          </a:extLst>
        </xdr:cNvPr>
        <xdr:cNvSpPr/>
      </xdr:nvSpPr>
      <xdr:spPr>
        <a:xfrm>
          <a:off x="923925" y="7703820"/>
          <a:ext cx="2282190" cy="481330"/>
        </a:xfrm>
        <a:prstGeom prst="roundRect">
          <a:avLst/>
        </a:prstGeom>
        <a:solidFill>
          <a:srgbClr val="FF505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ctr"/>
        <a:lstStyle/>
        <a:p>
          <a:pPr algn="ctr"/>
          <a:r>
            <a:rPr lang="es-CO" sz="1100">
              <a:solidFill>
                <a:schemeClr val="tx1"/>
              </a:solidFill>
            </a:rPr>
            <a:t>Política </a:t>
          </a:r>
          <a:r>
            <a:rPr lang="es-CO" sz="1100" baseline="0">
              <a:solidFill>
                <a:schemeClr val="tx1"/>
              </a:solidFill>
            </a:rPr>
            <a:t> de Control Interno</a:t>
          </a:r>
        </a:p>
      </xdr:txBody>
    </xdr:sp>
    <xdr:clientData/>
  </xdr:twoCellAnchor>
  <xdr:twoCellAnchor>
    <xdr:from>
      <xdr:col>11</xdr:col>
      <xdr:colOff>368300</xdr:colOff>
      <xdr:row>6</xdr:row>
      <xdr:rowOff>76200</xdr:rowOff>
    </xdr:from>
    <xdr:to>
      <xdr:col>15</xdr:col>
      <xdr:colOff>638175</xdr:colOff>
      <xdr:row>7</xdr:row>
      <xdr:rowOff>194733</xdr:rowOff>
    </xdr:to>
    <xdr:sp macro="[3]!Intrucciones" textlink="">
      <xdr:nvSpPr>
        <xdr:cNvPr id="37" name="Rectángulo: esquinas redondeadas 36">
          <a:hlinkClick xmlns:r="http://schemas.openxmlformats.org/officeDocument/2006/relationships" r:id="rId2"/>
          <a:extLst>
            <a:ext uri="{FF2B5EF4-FFF2-40B4-BE49-F238E27FC236}">
              <a16:creationId xmlns:a16="http://schemas.microsoft.com/office/drawing/2014/main" id="{3005179F-0F7C-4772-B05C-D112D06FC576}"/>
            </a:ext>
          </a:extLst>
        </xdr:cNvPr>
        <xdr:cNvSpPr/>
      </xdr:nvSpPr>
      <xdr:spPr>
        <a:xfrm>
          <a:off x="7531100" y="1685925"/>
          <a:ext cx="4184650" cy="337608"/>
        </a:xfrm>
        <a:prstGeom prst="roundRect">
          <a:avLst/>
        </a:prstGeom>
        <a:solidFill>
          <a:schemeClr val="accent5">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CO" sz="1200" b="1"/>
            <a:t>MEDICIÓN 2021 -2022</a:t>
          </a:r>
        </a:p>
      </xdr:txBody>
    </xdr:sp>
    <xdr:clientData/>
  </xdr:twoCellAnchor>
  <xdr:twoCellAnchor>
    <xdr:from>
      <xdr:col>12</xdr:col>
      <xdr:colOff>765386</xdr:colOff>
      <xdr:row>26</xdr:row>
      <xdr:rowOff>145627</xdr:rowOff>
    </xdr:from>
    <xdr:to>
      <xdr:col>15</xdr:col>
      <xdr:colOff>300566</xdr:colOff>
      <xdr:row>28</xdr:row>
      <xdr:rowOff>88900</xdr:rowOff>
    </xdr:to>
    <xdr:sp macro="" textlink="">
      <xdr:nvSpPr>
        <xdr:cNvPr id="25" name="Rectángulo: esquinas redondeadas 24">
          <a:hlinkClick xmlns:r="http://schemas.openxmlformats.org/officeDocument/2006/relationships" r:id="rId23"/>
          <a:extLst>
            <a:ext uri="{FF2B5EF4-FFF2-40B4-BE49-F238E27FC236}">
              <a16:creationId xmlns:a16="http://schemas.microsoft.com/office/drawing/2014/main" id="{300B823F-1EF8-4654-8FD3-5DB73BD479B7}"/>
            </a:ext>
          </a:extLst>
        </xdr:cNvPr>
        <xdr:cNvSpPr/>
      </xdr:nvSpPr>
      <xdr:spPr>
        <a:xfrm>
          <a:off x="8774853" y="6724227"/>
          <a:ext cx="2676313" cy="408940"/>
        </a:xfrm>
        <a:prstGeom prst="roundRect">
          <a:avLst/>
        </a:prstGeom>
        <a:solidFill>
          <a:srgbClr val="00B0F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Política de Rendición</a:t>
          </a:r>
          <a:r>
            <a:rPr lang="es-CO" sz="1100" baseline="0">
              <a:solidFill>
                <a:schemeClr val="tx1"/>
              </a:solidFill>
            </a:rPr>
            <a:t> de Cuentas</a:t>
          </a:r>
          <a:endParaRPr lang="es-CO" sz="1100">
            <a:solidFill>
              <a:schemeClr val="tx1"/>
            </a:solidFill>
          </a:endParaRPr>
        </a:p>
      </xdr:txBody>
    </xdr:sp>
    <xdr:clientData/>
  </xdr:twoCellAnchor>
  <xdr:twoCellAnchor>
    <xdr:from>
      <xdr:col>12</xdr:col>
      <xdr:colOff>778933</xdr:colOff>
      <xdr:row>28</xdr:row>
      <xdr:rowOff>110066</xdr:rowOff>
    </xdr:from>
    <xdr:to>
      <xdr:col>15</xdr:col>
      <xdr:colOff>279400</xdr:colOff>
      <xdr:row>30</xdr:row>
      <xdr:rowOff>11006</xdr:rowOff>
    </xdr:to>
    <xdr:sp macro="" textlink="">
      <xdr:nvSpPr>
        <xdr:cNvPr id="30" name="Rectángulo: esquinas redondeadas 29">
          <a:hlinkClick xmlns:r="http://schemas.openxmlformats.org/officeDocument/2006/relationships" r:id="rId24"/>
          <a:extLst>
            <a:ext uri="{FF2B5EF4-FFF2-40B4-BE49-F238E27FC236}">
              <a16:creationId xmlns:a16="http://schemas.microsoft.com/office/drawing/2014/main" id="{2AA333BD-233C-48E6-857F-BAD13941F543}"/>
            </a:ext>
          </a:extLst>
        </xdr:cNvPr>
        <xdr:cNvSpPr/>
      </xdr:nvSpPr>
      <xdr:spPr>
        <a:xfrm>
          <a:off x="8788400" y="7154333"/>
          <a:ext cx="2641600" cy="408940"/>
        </a:xfrm>
        <a:prstGeom prst="roundRect">
          <a:avLst/>
        </a:prstGeom>
        <a:solidFill>
          <a:srgbClr val="00B0F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Componente</a:t>
          </a:r>
          <a:r>
            <a:rPr lang="es-CO" sz="1100" baseline="0">
              <a:solidFill>
                <a:schemeClr val="tx1"/>
              </a:solidFill>
            </a:rPr>
            <a:t> Ambiental</a:t>
          </a:r>
          <a:endParaRPr lang="es-CO" sz="1100">
            <a:solidFill>
              <a:schemeClr val="tx1"/>
            </a:solidFill>
          </a:endParaRPr>
        </a:p>
      </xdr:txBody>
    </xdr:sp>
    <xdr:clientData/>
  </xdr:twoCellAnchor>
  <xdr:twoCellAnchor>
    <xdr:from>
      <xdr:col>8</xdr:col>
      <xdr:colOff>86783</xdr:colOff>
      <xdr:row>18</xdr:row>
      <xdr:rowOff>50801</xdr:rowOff>
    </xdr:from>
    <xdr:to>
      <xdr:col>10</xdr:col>
      <xdr:colOff>735753</xdr:colOff>
      <xdr:row>19</xdr:row>
      <xdr:rowOff>201506</xdr:rowOff>
    </xdr:to>
    <xdr:sp macro="" textlink="">
      <xdr:nvSpPr>
        <xdr:cNvPr id="31" name="Rectángulo: esquinas redondeadas 30">
          <a:hlinkClick xmlns:r="http://schemas.openxmlformats.org/officeDocument/2006/relationships" r:id="rId25"/>
          <a:extLst>
            <a:ext uri="{FF2B5EF4-FFF2-40B4-BE49-F238E27FC236}">
              <a16:creationId xmlns:a16="http://schemas.microsoft.com/office/drawing/2014/main" id="{61840C4A-5576-400A-A69B-F5EB31A82536}"/>
            </a:ext>
          </a:extLst>
        </xdr:cNvPr>
        <xdr:cNvSpPr/>
      </xdr:nvSpPr>
      <xdr:spPr>
        <a:xfrm>
          <a:off x="4785783" y="3924301"/>
          <a:ext cx="2172970" cy="394122"/>
        </a:xfrm>
        <a:prstGeom prst="roundRect">
          <a:avLst/>
        </a:prstGeom>
        <a:solidFill>
          <a:srgbClr val="92D050"/>
        </a:solidFill>
        <a:ln w="57150">
          <a:solidFill>
            <a:schemeClr val="accent6">
              <a:lumMod val="50000"/>
            </a:schemeClr>
          </a:solidFill>
        </a:ln>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ctr"/>
          <a:r>
            <a:rPr lang="es-CO" sz="1100">
              <a:solidFill>
                <a:schemeClr val="tx1"/>
              </a:solidFill>
            </a:rPr>
            <a:t>Plan</a:t>
          </a:r>
          <a:r>
            <a:rPr lang="es-CO" sz="1100" baseline="0">
              <a:solidFill>
                <a:schemeClr val="tx1"/>
              </a:solidFill>
            </a:rPr>
            <a:t> de Gobierno Abierto</a:t>
          </a:r>
          <a:endParaRPr lang="es-CO" sz="11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0</xdr:col>
      <xdr:colOff>0</xdr:colOff>
      <xdr:row>52</xdr:row>
      <xdr:rowOff>6788</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85F7FCB2-1E7A-4CE8-989F-06BAA6B6AB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5203022" y="35509200"/>
          <a:ext cx="0" cy="170073"/>
        </a:xfrm>
        <a:prstGeom prst="rect">
          <a:avLst/>
        </a:prstGeom>
      </xdr:spPr>
    </xdr:pic>
    <xdr:clientData/>
  </xdr:twoCellAnchor>
  <xdr:twoCellAnchor editAs="oneCell">
    <xdr:from>
      <xdr:col>0</xdr:col>
      <xdr:colOff>0</xdr:colOff>
      <xdr:row>1</xdr:row>
      <xdr:rowOff>78441</xdr:rowOff>
    </xdr:from>
    <xdr:to>
      <xdr:col>0</xdr:col>
      <xdr:colOff>0</xdr:colOff>
      <xdr:row>9</xdr:row>
      <xdr:rowOff>182524</xdr:rowOff>
    </xdr:to>
    <xdr:pic>
      <xdr:nvPicPr>
        <xdr:cNvPr id="3" name="Imagen 2">
          <a:extLst>
            <a:ext uri="{FF2B5EF4-FFF2-40B4-BE49-F238E27FC236}">
              <a16:creationId xmlns:a16="http://schemas.microsoft.com/office/drawing/2014/main" id="{F6A7DD04-1621-4204-8B45-B217B6BF7D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66386" y="200361"/>
          <a:ext cx="0" cy="2625879"/>
        </a:xfrm>
        <a:prstGeom prst="rect">
          <a:avLst/>
        </a:prstGeom>
      </xdr:spPr>
    </xdr:pic>
    <xdr:clientData/>
  </xdr:twoCellAnchor>
  <xdr:twoCellAnchor>
    <xdr:from>
      <xdr:col>0</xdr:col>
      <xdr:colOff>0</xdr:colOff>
      <xdr:row>1</xdr:row>
      <xdr:rowOff>63500</xdr:rowOff>
    </xdr:from>
    <xdr:to>
      <xdr:col>0</xdr:col>
      <xdr:colOff>938893</xdr:colOff>
      <xdr:row>1</xdr:row>
      <xdr:rowOff>198210</xdr:rowOff>
    </xdr:to>
    <xdr:sp macro="" textlink="">
      <xdr:nvSpPr>
        <xdr:cNvPr id="4" name="Elipse 3">
          <a:hlinkClick xmlns:r="http://schemas.openxmlformats.org/officeDocument/2006/relationships" r:id="rId5"/>
          <a:extLst>
            <a:ext uri="{FF2B5EF4-FFF2-40B4-BE49-F238E27FC236}">
              <a16:creationId xmlns:a16="http://schemas.microsoft.com/office/drawing/2014/main" id="{4BEBCEAB-4A4D-40DF-932B-E991DAC6EB6D}"/>
            </a:ext>
          </a:extLst>
        </xdr:cNvPr>
        <xdr:cNvSpPr/>
      </xdr:nvSpPr>
      <xdr:spPr>
        <a:xfrm>
          <a:off x="0" y="243417"/>
          <a:ext cx="938893" cy="134710"/>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0</xdr:colOff>
      <xdr:row>9</xdr:row>
      <xdr:rowOff>430924</xdr:rowOff>
    </xdr:to>
    <xdr:pic>
      <xdr:nvPicPr>
        <xdr:cNvPr id="2" name="Imagen 1">
          <a:extLst>
            <a:ext uri="{FF2B5EF4-FFF2-40B4-BE49-F238E27FC236}">
              <a16:creationId xmlns:a16="http://schemas.microsoft.com/office/drawing/2014/main" id="{0284A656-68D8-4D4B-B486-33E859C0A967}"/>
            </a:ext>
          </a:extLst>
        </xdr:cNvPr>
        <xdr:cNvPicPr>
          <a:picLocks noChangeAspect="1"/>
        </xdr:cNvPicPr>
      </xdr:nvPicPr>
      <xdr:blipFill>
        <a:blip xmlns:r="http://schemas.openxmlformats.org/officeDocument/2006/relationships" r:embed="rId1"/>
        <a:stretch>
          <a:fillRect/>
        </a:stretch>
      </xdr:blipFill>
      <xdr:spPr>
        <a:xfrm>
          <a:off x="8763900" y="114300"/>
          <a:ext cx="0" cy="1616287"/>
        </a:xfrm>
        <a:prstGeom prst="rect">
          <a:avLst/>
        </a:prstGeom>
      </xdr:spPr>
    </xdr:pic>
    <xdr:clientData/>
  </xdr:twoCellAnchor>
  <xdr:twoCellAnchor editAs="oneCell">
    <xdr:from>
      <xdr:col>2</xdr:col>
      <xdr:colOff>0</xdr:colOff>
      <xdr:row>0</xdr:row>
      <xdr:rowOff>0</xdr:rowOff>
    </xdr:from>
    <xdr:to>
      <xdr:col>2</xdr:col>
      <xdr:colOff>0</xdr:colOff>
      <xdr:row>12</xdr:row>
      <xdr:rowOff>114029</xdr:rowOff>
    </xdr:to>
    <xdr:pic>
      <xdr:nvPicPr>
        <xdr:cNvPr id="3" name="1 Imagen">
          <a:extLst>
            <a:ext uri="{FF2B5EF4-FFF2-40B4-BE49-F238E27FC236}">
              <a16:creationId xmlns:a16="http://schemas.microsoft.com/office/drawing/2014/main" id="{BC66C0EA-E6EA-4BBC-9173-D7D6720C22BD}"/>
            </a:ext>
          </a:extLst>
        </xdr:cNvPr>
        <xdr:cNvPicPr>
          <a:picLocks noChangeAspect="1"/>
        </xdr:cNvPicPr>
      </xdr:nvPicPr>
      <xdr:blipFill>
        <a:blip xmlns:r="http://schemas.openxmlformats.org/officeDocument/2006/relationships" r:embed="rId2"/>
        <a:stretch>
          <a:fillRect/>
        </a:stretch>
      </xdr:blipFill>
      <xdr:spPr>
        <a:xfrm>
          <a:off x="205740" y="304801"/>
          <a:ext cx="0" cy="1852115"/>
        </a:xfrm>
        <a:prstGeom prst="rect">
          <a:avLst/>
        </a:prstGeom>
      </xdr:spPr>
    </xdr:pic>
    <xdr:clientData/>
  </xdr:twoCellAnchor>
  <xdr:twoCellAnchor editAs="oneCell">
    <xdr:from>
      <xdr:col>2</xdr:col>
      <xdr:colOff>0</xdr:colOff>
      <xdr:row>1</xdr:row>
      <xdr:rowOff>0</xdr:rowOff>
    </xdr:from>
    <xdr:to>
      <xdr:col>2</xdr:col>
      <xdr:colOff>0</xdr:colOff>
      <xdr:row>12</xdr:row>
      <xdr:rowOff>108085</xdr:rowOff>
    </xdr:to>
    <xdr:pic>
      <xdr:nvPicPr>
        <xdr:cNvPr id="4" name="Imagen 3">
          <a:extLst>
            <a:ext uri="{FF2B5EF4-FFF2-40B4-BE49-F238E27FC236}">
              <a16:creationId xmlns:a16="http://schemas.microsoft.com/office/drawing/2014/main" id="{9A8FE27F-1059-476D-B72A-6A58581733BE}"/>
            </a:ext>
          </a:extLst>
        </xdr:cNvPr>
        <xdr:cNvPicPr>
          <a:picLocks noChangeAspect="1"/>
        </xdr:cNvPicPr>
      </xdr:nvPicPr>
      <xdr:blipFill>
        <a:blip xmlns:r="http://schemas.openxmlformats.org/officeDocument/2006/relationships" r:embed="rId1"/>
        <a:stretch>
          <a:fillRect/>
        </a:stretch>
      </xdr:blipFill>
      <xdr:spPr>
        <a:xfrm>
          <a:off x="8521965" y="114300"/>
          <a:ext cx="0" cy="2828969"/>
        </a:xfrm>
        <a:prstGeom prst="rect">
          <a:avLst/>
        </a:prstGeom>
      </xdr:spPr>
    </xdr:pic>
    <xdr:clientData/>
  </xdr:twoCellAnchor>
  <xdr:twoCellAnchor editAs="oneCell">
    <xdr:from>
      <xdr:col>2</xdr:col>
      <xdr:colOff>0</xdr:colOff>
      <xdr:row>1</xdr:row>
      <xdr:rowOff>190501</xdr:rowOff>
    </xdr:from>
    <xdr:to>
      <xdr:col>2</xdr:col>
      <xdr:colOff>0</xdr:colOff>
      <xdr:row>12</xdr:row>
      <xdr:rowOff>666470</xdr:rowOff>
    </xdr:to>
    <xdr:pic>
      <xdr:nvPicPr>
        <xdr:cNvPr id="5" name="1 Imagen">
          <a:extLst>
            <a:ext uri="{FF2B5EF4-FFF2-40B4-BE49-F238E27FC236}">
              <a16:creationId xmlns:a16="http://schemas.microsoft.com/office/drawing/2014/main" id="{B456ADEA-787F-4BFA-982C-8393459782F9}"/>
            </a:ext>
          </a:extLst>
        </xdr:cNvPr>
        <xdr:cNvPicPr>
          <a:picLocks noChangeAspect="1"/>
        </xdr:cNvPicPr>
      </xdr:nvPicPr>
      <xdr:blipFill>
        <a:blip xmlns:r="http://schemas.openxmlformats.org/officeDocument/2006/relationships" r:embed="rId2"/>
        <a:stretch>
          <a:fillRect/>
        </a:stretch>
      </xdr:blipFill>
      <xdr:spPr>
        <a:xfrm>
          <a:off x="200025" y="304801"/>
          <a:ext cx="0" cy="4557250"/>
        </a:xfrm>
        <a:prstGeom prst="rect">
          <a:avLst/>
        </a:prstGeom>
      </xdr:spPr>
    </xdr:pic>
    <xdr:clientData/>
  </xdr:twoCellAnchor>
  <xdr:twoCellAnchor>
    <xdr:from>
      <xdr:col>2</xdr:col>
      <xdr:colOff>68036</xdr:colOff>
      <xdr:row>2</xdr:row>
      <xdr:rowOff>68036</xdr:rowOff>
    </xdr:from>
    <xdr:to>
      <xdr:col>2</xdr:col>
      <xdr:colOff>1006929</xdr:colOff>
      <xdr:row>2</xdr:row>
      <xdr:rowOff>317046</xdr:rowOff>
    </xdr:to>
    <xdr:sp macro="" textlink="">
      <xdr:nvSpPr>
        <xdr:cNvPr id="6" name="Elipse 5">
          <a:hlinkClick xmlns:r="http://schemas.openxmlformats.org/officeDocument/2006/relationships" r:id="rId3"/>
          <a:extLst>
            <a:ext uri="{FF2B5EF4-FFF2-40B4-BE49-F238E27FC236}">
              <a16:creationId xmlns:a16="http://schemas.microsoft.com/office/drawing/2014/main" id="{1F8B7904-3DB9-4AA8-B285-969F1DFBAD49}"/>
            </a:ext>
          </a:extLst>
        </xdr:cNvPr>
        <xdr:cNvSpPr/>
      </xdr:nvSpPr>
      <xdr:spPr>
        <a:xfrm>
          <a:off x="258536" y="421822"/>
          <a:ext cx="938893" cy="249010"/>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49</xdr:row>
      <xdr:rowOff>59531</xdr:rowOff>
    </xdr:from>
    <xdr:to>
      <xdr:col>1</xdr:col>
      <xdr:colOff>0</xdr:colOff>
      <xdr:row>50</xdr:row>
      <xdr:rowOff>72753</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513A2A71-1D30-4FEC-81B0-879CD44CA0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15735300" y="24108251"/>
          <a:ext cx="0" cy="162629"/>
        </a:xfrm>
        <a:prstGeom prst="rect">
          <a:avLst/>
        </a:prstGeom>
      </xdr:spPr>
    </xdr:pic>
    <xdr:clientData/>
  </xdr:twoCellAnchor>
  <xdr:twoCellAnchor>
    <xdr:from>
      <xdr:col>0</xdr:col>
      <xdr:colOff>40822</xdr:colOff>
      <xdr:row>1</xdr:row>
      <xdr:rowOff>54428</xdr:rowOff>
    </xdr:from>
    <xdr:to>
      <xdr:col>1</xdr:col>
      <xdr:colOff>13608</xdr:colOff>
      <xdr:row>1</xdr:row>
      <xdr:rowOff>189138</xdr:rowOff>
    </xdr:to>
    <xdr:sp macro="" textlink="">
      <xdr:nvSpPr>
        <xdr:cNvPr id="3" name="Elipse 2">
          <a:hlinkClick xmlns:r="http://schemas.openxmlformats.org/officeDocument/2006/relationships" r:id="rId4"/>
          <a:extLst>
            <a:ext uri="{FF2B5EF4-FFF2-40B4-BE49-F238E27FC236}">
              <a16:creationId xmlns:a16="http://schemas.microsoft.com/office/drawing/2014/main" id="{06724E31-70F4-478E-A4AB-EC2D6FA63615}"/>
            </a:ext>
          </a:extLst>
        </xdr:cNvPr>
        <xdr:cNvSpPr/>
      </xdr:nvSpPr>
      <xdr:spPr>
        <a:xfrm>
          <a:off x="40822" y="231321"/>
          <a:ext cx="938893" cy="134710"/>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1667342</xdr:colOff>
      <xdr:row>0</xdr:row>
      <xdr:rowOff>0</xdr:rowOff>
    </xdr:from>
    <xdr:to>
      <xdr:col>4</xdr:col>
      <xdr:colOff>1667342</xdr:colOff>
      <xdr:row>1</xdr:row>
      <xdr:rowOff>48153</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3E56AE6D-789A-4F30-88A2-EAA8DA7D10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4882982" y="35103791"/>
          <a:ext cx="912283" cy="899053"/>
        </a:xfrm>
        <a:prstGeom prst="rect">
          <a:avLst/>
        </a:prstGeom>
      </xdr:spPr>
    </xdr:pic>
    <xdr:clientData/>
  </xdr:twoCellAnchor>
  <xdr:twoCellAnchor editAs="oneCell">
    <xdr:from>
      <xdr:col>4</xdr:col>
      <xdr:colOff>3630706</xdr:colOff>
      <xdr:row>0</xdr:row>
      <xdr:rowOff>0</xdr:rowOff>
    </xdr:from>
    <xdr:to>
      <xdr:col>4</xdr:col>
      <xdr:colOff>2487706</xdr:colOff>
      <xdr:row>6</xdr:row>
      <xdr:rowOff>518314</xdr:rowOff>
    </xdr:to>
    <xdr:pic>
      <xdr:nvPicPr>
        <xdr:cNvPr id="3" name="Imagen 2">
          <a:extLst>
            <a:ext uri="{FF2B5EF4-FFF2-40B4-BE49-F238E27FC236}">
              <a16:creationId xmlns:a16="http://schemas.microsoft.com/office/drawing/2014/main" id="{647DBB9D-71C1-48BF-9816-FBAEB15CD05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46346" y="200361"/>
          <a:ext cx="4185462" cy="957099"/>
        </a:xfrm>
        <a:prstGeom prst="rect">
          <a:avLst/>
        </a:prstGeom>
      </xdr:spPr>
    </xdr:pic>
    <xdr:clientData/>
  </xdr:twoCellAnchor>
  <xdr:twoCellAnchor editAs="oneCell">
    <xdr:from>
      <xdr:col>4</xdr:col>
      <xdr:colOff>1667342</xdr:colOff>
      <xdr:row>63</xdr:row>
      <xdr:rowOff>0</xdr:rowOff>
    </xdr:from>
    <xdr:to>
      <xdr:col>4</xdr:col>
      <xdr:colOff>1667342</xdr:colOff>
      <xdr:row>1048569</xdr:row>
      <xdr:rowOff>0</xdr:rowOff>
    </xdr:to>
    <xdr:pic>
      <xdr:nvPicPr>
        <xdr:cNvPr id="4" name="Gráfico 3" descr="Lista de comprobación">
          <a:hlinkClick xmlns:r="http://schemas.openxmlformats.org/officeDocument/2006/relationships" r:id="rId1"/>
          <a:extLst>
            <a:ext uri="{FF2B5EF4-FFF2-40B4-BE49-F238E27FC236}">
              <a16:creationId xmlns:a16="http://schemas.microsoft.com/office/drawing/2014/main" id="{E849CDCF-1195-4BA0-9D4A-C3BCA7ED18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5203022" y="42397680"/>
          <a:ext cx="0" cy="170073"/>
        </a:xfrm>
        <a:prstGeom prst="rect">
          <a:avLst/>
        </a:prstGeom>
      </xdr:spPr>
    </xdr:pic>
    <xdr:clientData/>
  </xdr:twoCellAnchor>
  <xdr:twoCellAnchor editAs="oneCell">
    <xdr:from>
      <xdr:col>4</xdr:col>
      <xdr:colOff>3630706</xdr:colOff>
      <xdr:row>1</xdr:row>
      <xdr:rowOff>78441</xdr:rowOff>
    </xdr:from>
    <xdr:to>
      <xdr:col>4</xdr:col>
      <xdr:colOff>2487706</xdr:colOff>
      <xdr:row>1</xdr:row>
      <xdr:rowOff>156882</xdr:rowOff>
    </xdr:to>
    <xdr:pic>
      <xdr:nvPicPr>
        <xdr:cNvPr id="5" name="Imagen 4">
          <a:extLst>
            <a:ext uri="{FF2B5EF4-FFF2-40B4-BE49-F238E27FC236}">
              <a16:creationId xmlns:a16="http://schemas.microsoft.com/office/drawing/2014/main" id="{469F6B8B-BCF1-47F4-8E20-38BBB00674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99586" y="200361"/>
          <a:ext cx="8224" cy="2625879"/>
        </a:xfrm>
        <a:prstGeom prst="rect">
          <a:avLst/>
        </a:prstGeom>
      </xdr:spPr>
    </xdr:pic>
    <xdr:clientData/>
  </xdr:twoCellAnchor>
  <xdr:twoCellAnchor>
    <xdr:from>
      <xdr:col>2</xdr:col>
      <xdr:colOff>142875</xdr:colOff>
      <xdr:row>2</xdr:row>
      <xdr:rowOff>63500</xdr:rowOff>
    </xdr:from>
    <xdr:to>
      <xdr:col>2</xdr:col>
      <xdr:colOff>996043</xdr:colOff>
      <xdr:row>2</xdr:row>
      <xdr:rowOff>322035</xdr:rowOff>
    </xdr:to>
    <xdr:sp macro="" textlink="">
      <xdr:nvSpPr>
        <xdr:cNvPr id="6" name="Elipse 5">
          <a:hlinkClick xmlns:r="http://schemas.openxmlformats.org/officeDocument/2006/relationships" r:id="rId6"/>
          <a:extLst>
            <a:ext uri="{FF2B5EF4-FFF2-40B4-BE49-F238E27FC236}">
              <a16:creationId xmlns:a16="http://schemas.microsoft.com/office/drawing/2014/main" id="{284BB0EC-E8ED-4E84-81A4-DFEDA589EC81}"/>
            </a:ext>
          </a:extLst>
        </xdr:cNvPr>
        <xdr:cNvSpPr/>
      </xdr:nvSpPr>
      <xdr:spPr>
        <a:xfrm>
          <a:off x="349250" y="412750"/>
          <a:ext cx="853168" cy="25853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71436</xdr:colOff>
      <xdr:row>0</xdr:row>
      <xdr:rowOff>105115</xdr:rowOff>
    </xdr:from>
    <xdr:to>
      <xdr:col>1</xdr:col>
      <xdr:colOff>71436</xdr:colOff>
      <xdr:row>8</xdr:row>
      <xdr:rowOff>262413</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99C49D49-3603-403B-8C66-71DEB1E8CA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736" y="105115"/>
          <a:ext cx="887731" cy="957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1612445</xdr:colOff>
      <xdr:row>1</xdr:row>
      <xdr:rowOff>61232</xdr:rowOff>
    </xdr:from>
    <xdr:to>
      <xdr:col>14</xdr:col>
      <xdr:colOff>8798</xdr:colOff>
      <xdr:row>8</xdr:row>
      <xdr:rowOff>670832</xdr:rowOff>
    </xdr:to>
    <xdr:pic>
      <xdr:nvPicPr>
        <xdr:cNvPr id="3" name="Imagen 2">
          <a:extLst>
            <a:ext uri="{FF2B5EF4-FFF2-40B4-BE49-F238E27FC236}">
              <a16:creationId xmlns:a16="http://schemas.microsoft.com/office/drawing/2014/main" id="{4004F055-B050-4464-9BA9-F98D59BA5FB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988325" y="183152"/>
          <a:ext cx="4058739"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231322</xdr:colOff>
      <xdr:row>1</xdr:row>
      <xdr:rowOff>204108</xdr:rowOff>
    </xdr:from>
    <xdr:to>
      <xdr:col>2</xdr:col>
      <xdr:colOff>1170215</xdr:colOff>
      <xdr:row>1</xdr:row>
      <xdr:rowOff>462644</xdr:rowOff>
    </xdr:to>
    <xdr:sp macro="" textlink="">
      <xdr:nvSpPr>
        <xdr:cNvPr id="5" name="Elipse 4">
          <a:hlinkClick xmlns:r="http://schemas.openxmlformats.org/officeDocument/2006/relationships" r:id="rId4"/>
          <a:extLst>
            <a:ext uri="{FF2B5EF4-FFF2-40B4-BE49-F238E27FC236}">
              <a16:creationId xmlns:a16="http://schemas.microsoft.com/office/drawing/2014/main" id="{288BE42C-5DFC-45A1-99A9-E609E01DDEEE}"/>
            </a:ext>
          </a:extLst>
        </xdr:cNvPr>
        <xdr:cNvSpPr/>
      </xdr:nvSpPr>
      <xdr:spPr>
        <a:xfrm>
          <a:off x="449036" y="326572"/>
          <a:ext cx="938893" cy="258536"/>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247650</xdr:colOff>
      <xdr:row>0</xdr:row>
      <xdr:rowOff>171450</xdr:rowOff>
    </xdr:from>
    <xdr:to>
      <xdr:col>1</xdr:col>
      <xdr:colOff>152400</xdr:colOff>
      <xdr:row>1</xdr:row>
      <xdr:rowOff>152400</xdr:rowOff>
    </xdr:to>
    <xdr:sp macro="" textlink="">
      <xdr:nvSpPr>
        <xdr:cNvPr id="2" name="Elipse 1">
          <a:hlinkClick xmlns:r="http://schemas.openxmlformats.org/officeDocument/2006/relationships" r:id="rId1"/>
          <a:extLst>
            <a:ext uri="{FF2B5EF4-FFF2-40B4-BE49-F238E27FC236}">
              <a16:creationId xmlns:a16="http://schemas.microsoft.com/office/drawing/2014/main" id="{2124E41A-8002-42D8-B908-B2A565ED7167}"/>
            </a:ext>
          </a:extLst>
        </xdr:cNvPr>
        <xdr:cNvSpPr/>
      </xdr:nvSpPr>
      <xdr:spPr>
        <a:xfrm>
          <a:off x="247650" y="171450"/>
          <a:ext cx="1028700" cy="304800"/>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95249</xdr:colOff>
      <xdr:row>1</xdr:row>
      <xdr:rowOff>23811</xdr:rowOff>
    </xdr:from>
    <xdr:to>
      <xdr:col>2</xdr:col>
      <xdr:colOff>1238249</xdr:colOff>
      <xdr:row>2</xdr:row>
      <xdr:rowOff>23811</xdr:rowOff>
    </xdr:to>
    <xdr:sp macro="" textlink="">
      <xdr:nvSpPr>
        <xdr:cNvPr id="2" name="Elipse 1">
          <a:hlinkClick xmlns:r="http://schemas.openxmlformats.org/officeDocument/2006/relationships" r:id="rId1"/>
          <a:extLst>
            <a:ext uri="{FF2B5EF4-FFF2-40B4-BE49-F238E27FC236}">
              <a16:creationId xmlns:a16="http://schemas.microsoft.com/office/drawing/2014/main" id="{0B20CE43-F300-4677-8105-44053E086525}"/>
            </a:ext>
          </a:extLst>
        </xdr:cNvPr>
        <xdr:cNvSpPr/>
      </xdr:nvSpPr>
      <xdr:spPr>
        <a:xfrm>
          <a:off x="404812" y="214311"/>
          <a:ext cx="1143000" cy="309563"/>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166687</xdr:colOff>
      <xdr:row>0</xdr:row>
      <xdr:rowOff>166688</xdr:rowOff>
    </xdr:from>
    <xdr:to>
      <xdr:col>0</xdr:col>
      <xdr:colOff>1333500</xdr:colOff>
      <xdr:row>0</xdr:row>
      <xdr:rowOff>476250</xdr:rowOff>
    </xdr:to>
    <xdr:sp macro="" textlink="">
      <xdr:nvSpPr>
        <xdr:cNvPr id="2" name="Elipse 1">
          <a:hlinkClick xmlns:r="http://schemas.openxmlformats.org/officeDocument/2006/relationships" r:id="rId1"/>
          <a:extLst>
            <a:ext uri="{FF2B5EF4-FFF2-40B4-BE49-F238E27FC236}">
              <a16:creationId xmlns:a16="http://schemas.microsoft.com/office/drawing/2014/main" id="{AAEC2DB1-27C2-4A4D-AA29-3F3541C6579E}"/>
            </a:ext>
          </a:extLst>
        </xdr:cNvPr>
        <xdr:cNvSpPr/>
      </xdr:nvSpPr>
      <xdr:spPr>
        <a:xfrm>
          <a:off x="166687" y="166688"/>
          <a:ext cx="1166813" cy="309562"/>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50</xdr:row>
      <xdr:rowOff>11906</xdr:rowOff>
    </xdr:from>
    <xdr:to>
      <xdr:col>3</xdr:col>
      <xdr:colOff>0</xdr:colOff>
      <xdr:row>50</xdr:row>
      <xdr:rowOff>752793</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141677C7-B3EA-4C8B-A7AC-F2D6C58727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8109109" y="40946546"/>
          <a:ext cx="914400" cy="897732"/>
        </a:xfrm>
        <a:prstGeom prst="rect">
          <a:avLst/>
        </a:prstGeom>
      </xdr:spPr>
    </xdr:pic>
    <xdr:clientData/>
  </xdr:twoCellAnchor>
  <xdr:twoCellAnchor editAs="oneCell">
    <xdr:from>
      <xdr:col>3</xdr:col>
      <xdr:colOff>0</xdr:colOff>
      <xdr:row>1</xdr:row>
      <xdr:rowOff>74084</xdr:rowOff>
    </xdr:from>
    <xdr:to>
      <xdr:col>3</xdr:col>
      <xdr:colOff>0</xdr:colOff>
      <xdr:row>6</xdr:row>
      <xdr:rowOff>1294710</xdr:rowOff>
    </xdr:to>
    <xdr:pic>
      <xdr:nvPicPr>
        <xdr:cNvPr id="3" name="Imagen 2">
          <a:extLst>
            <a:ext uri="{FF2B5EF4-FFF2-40B4-BE49-F238E27FC236}">
              <a16:creationId xmlns:a16="http://schemas.microsoft.com/office/drawing/2014/main" id="{747349D8-05AE-43A7-85F7-CC0E53BCAA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20473" y="150284"/>
          <a:ext cx="4040010" cy="957099"/>
        </a:xfrm>
        <a:prstGeom prst="rect">
          <a:avLst/>
        </a:prstGeom>
      </xdr:spPr>
    </xdr:pic>
    <xdr:clientData/>
  </xdr:twoCellAnchor>
  <xdr:twoCellAnchor>
    <xdr:from>
      <xdr:col>3</xdr:col>
      <xdr:colOff>95250</xdr:colOff>
      <xdr:row>2</xdr:row>
      <xdr:rowOff>166687</xdr:rowOff>
    </xdr:from>
    <xdr:to>
      <xdr:col>3</xdr:col>
      <xdr:colOff>1034143</xdr:colOff>
      <xdr:row>2</xdr:row>
      <xdr:rowOff>425222</xdr:rowOff>
    </xdr:to>
    <xdr:sp macro="" textlink="">
      <xdr:nvSpPr>
        <xdr:cNvPr id="4" name="Elipse 3">
          <a:hlinkClick xmlns:r="http://schemas.openxmlformats.org/officeDocument/2006/relationships" r:id="rId5"/>
          <a:extLst>
            <a:ext uri="{FF2B5EF4-FFF2-40B4-BE49-F238E27FC236}">
              <a16:creationId xmlns:a16="http://schemas.microsoft.com/office/drawing/2014/main" id="{38D19E75-1CF7-4C20-ADC1-46FFAA4AC514}"/>
            </a:ext>
          </a:extLst>
        </xdr:cNvPr>
        <xdr:cNvSpPr/>
      </xdr:nvSpPr>
      <xdr:spPr>
        <a:xfrm>
          <a:off x="1714500" y="619125"/>
          <a:ext cx="938893" cy="25853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111</xdr:row>
      <xdr:rowOff>1322</xdr:rowOff>
    </xdr:from>
    <xdr:to>
      <xdr:col>0</xdr:col>
      <xdr:colOff>0</xdr:colOff>
      <xdr:row>114</xdr:row>
      <xdr:rowOff>73370</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2BC8C7E7-677C-43CE-B266-1E28CDC73B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6910918" y="54987242"/>
          <a:ext cx="914400" cy="897731"/>
        </a:xfrm>
        <a:prstGeom prst="rect">
          <a:avLst/>
        </a:prstGeom>
      </xdr:spPr>
    </xdr:pic>
    <xdr:clientData/>
  </xdr:twoCellAnchor>
  <xdr:twoCellAnchor editAs="oneCell">
    <xdr:from>
      <xdr:col>0</xdr:col>
      <xdr:colOff>0</xdr:colOff>
      <xdr:row>1</xdr:row>
      <xdr:rowOff>137583</xdr:rowOff>
    </xdr:from>
    <xdr:to>
      <xdr:col>0</xdr:col>
      <xdr:colOff>0</xdr:colOff>
      <xdr:row>7</xdr:row>
      <xdr:rowOff>177742</xdr:rowOff>
    </xdr:to>
    <xdr:pic>
      <xdr:nvPicPr>
        <xdr:cNvPr id="3" name="Imagen 2">
          <a:extLst>
            <a:ext uri="{FF2B5EF4-FFF2-40B4-BE49-F238E27FC236}">
              <a16:creationId xmlns:a16="http://schemas.microsoft.com/office/drawing/2014/main" id="{E04A2733-7E3A-47A2-A54A-89C3F3C17F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91050" y="213783"/>
          <a:ext cx="4087000" cy="957099"/>
        </a:xfrm>
        <a:prstGeom prst="rect">
          <a:avLst/>
        </a:prstGeom>
      </xdr:spPr>
    </xdr:pic>
    <xdr:clientData/>
  </xdr:twoCellAnchor>
  <xdr:twoCellAnchor editAs="oneCell">
    <xdr:from>
      <xdr:col>7</xdr:col>
      <xdr:colOff>511969</xdr:colOff>
      <xdr:row>110</xdr:row>
      <xdr:rowOff>11906</xdr:rowOff>
    </xdr:from>
    <xdr:to>
      <xdr:col>7</xdr:col>
      <xdr:colOff>511969</xdr:colOff>
      <xdr:row>122</xdr:row>
      <xdr:rowOff>11746</xdr:rowOff>
    </xdr:to>
    <xdr:pic>
      <xdr:nvPicPr>
        <xdr:cNvPr id="4" name="Gráfico 3" descr="Lista de comprobación">
          <a:hlinkClick xmlns:r="http://schemas.openxmlformats.org/officeDocument/2006/relationships" r:id="rId1"/>
          <a:extLst>
            <a:ext uri="{FF2B5EF4-FFF2-40B4-BE49-F238E27FC236}">
              <a16:creationId xmlns:a16="http://schemas.microsoft.com/office/drawing/2014/main" id="{E3B8484B-AC9E-4F8C-9CC1-807E9454E8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14837569" y="99925346"/>
          <a:ext cx="0" cy="759936"/>
        </a:xfrm>
        <a:prstGeom prst="rect">
          <a:avLst/>
        </a:prstGeom>
      </xdr:spPr>
    </xdr:pic>
    <xdr:clientData/>
  </xdr:twoCellAnchor>
  <xdr:twoCellAnchor>
    <xdr:from>
      <xdr:col>2</xdr:col>
      <xdr:colOff>95250</xdr:colOff>
      <xdr:row>2</xdr:row>
      <xdr:rowOff>38100</xdr:rowOff>
    </xdr:from>
    <xdr:to>
      <xdr:col>2</xdr:col>
      <xdr:colOff>1034143</xdr:colOff>
      <xdr:row>2</xdr:row>
      <xdr:rowOff>296635</xdr:rowOff>
    </xdr:to>
    <xdr:sp macro="" textlink="">
      <xdr:nvSpPr>
        <xdr:cNvPr id="5" name="Elipse 4">
          <a:hlinkClick xmlns:r="http://schemas.openxmlformats.org/officeDocument/2006/relationships" r:id="rId5"/>
          <a:extLst>
            <a:ext uri="{FF2B5EF4-FFF2-40B4-BE49-F238E27FC236}">
              <a16:creationId xmlns:a16="http://schemas.microsoft.com/office/drawing/2014/main" id="{2031C21B-6D10-4CAC-8DA6-99EFD4774A8A}"/>
            </a:ext>
          </a:extLst>
        </xdr:cNvPr>
        <xdr:cNvSpPr/>
      </xdr:nvSpPr>
      <xdr:spPr>
        <a:xfrm>
          <a:off x="323850" y="476250"/>
          <a:ext cx="938893" cy="25853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309562</xdr:colOff>
      <xdr:row>60</xdr:row>
      <xdr:rowOff>11907</xdr:rowOff>
    </xdr:from>
    <xdr:to>
      <xdr:col>10</xdr:col>
      <xdr:colOff>309562</xdr:colOff>
      <xdr:row>65</xdr:row>
      <xdr:rowOff>2858</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30549B6F-AFCA-4B08-A63E-38046FFB44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6794182" y="18711387"/>
          <a:ext cx="937260" cy="897731"/>
        </a:xfrm>
        <a:prstGeom prst="rect">
          <a:avLst/>
        </a:prstGeom>
      </xdr:spPr>
    </xdr:pic>
    <xdr:clientData/>
  </xdr:twoCellAnchor>
  <xdr:twoCellAnchor editAs="oneCell">
    <xdr:from>
      <xdr:col>8</xdr:col>
      <xdr:colOff>333375</xdr:colOff>
      <xdr:row>1</xdr:row>
      <xdr:rowOff>107156</xdr:rowOff>
    </xdr:from>
    <xdr:to>
      <xdr:col>8</xdr:col>
      <xdr:colOff>333375</xdr:colOff>
      <xdr:row>11</xdr:row>
      <xdr:rowOff>126995</xdr:rowOff>
    </xdr:to>
    <xdr:pic>
      <xdr:nvPicPr>
        <xdr:cNvPr id="3" name="Imagen 2">
          <a:extLst>
            <a:ext uri="{FF2B5EF4-FFF2-40B4-BE49-F238E27FC236}">
              <a16:creationId xmlns:a16="http://schemas.microsoft.com/office/drawing/2014/main" id="{CFC7E0F8-5380-4A20-B878-A600B0A9F68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48275" y="183356"/>
          <a:ext cx="4074300" cy="9570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511969</xdr:colOff>
      <xdr:row>105</xdr:row>
      <xdr:rowOff>11906</xdr:rowOff>
    </xdr:from>
    <xdr:to>
      <xdr:col>6</xdr:col>
      <xdr:colOff>511969</xdr:colOff>
      <xdr:row>138</xdr:row>
      <xdr:rowOff>43043</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602429EF-A249-4EBF-BAB1-DAB22F8BAD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10966609" y="82749866"/>
          <a:ext cx="0" cy="2710656"/>
        </a:xfrm>
        <a:prstGeom prst="rect">
          <a:avLst/>
        </a:prstGeom>
      </xdr:spPr>
    </xdr:pic>
    <xdr:clientData/>
  </xdr:twoCellAnchor>
  <xdr:twoCellAnchor>
    <xdr:from>
      <xdr:col>1</xdr:col>
      <xdr:colOff>68036</xdr:colOff>
      <xdr:row>1</xdr:row>
      <xdr:rowOff>54428</xdr:rowOff>
    </xdr:from>
    <xdr:to>
      <xdr:col>1</xdr:col>
      <xdr:colOff>1006929</xdr:colOff>
      <xdr:row>1</xdr:row>
      <xdr:rowOff>312963</xdr:rowOff>
    </xdr:to>
    <xdr:sp macro="" textlink="">
      <xdr:nvSpPr>
        <xdr:cNvPr id="3" name="Elipse 2">
          <a:hlinkClick xmlns:r="http://schemas.openxmlformats.org/officeDocument/2006/relationships" r:id="rId4"/>
          <a:extLst>
            <a:ext uri="{FF2B5EF4-FFF2-40B4-BE49-F238E27FC236}">
              <a16:creationId xmlns:a16="http://schemas.microsoft.com/office/drawing/2014/main" id="{B6A51BB3-CBC8-4F88-ACAC-D64E8A0A68A7}"/>
            </a:ext>
          </a:extLst>
        </xdr:cNvPr>
        <xdr:cNvSpPr/>
      </xdr:nvSpPr>
      <xdr:spPr>
        <a:xfrm>
          <a:off x="830036" y="244928"/>
          <a:ext cx="938893" cy="25853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20</xdr:col>
      <xdr:colOff>306294</xdr:colOff>
      <xdr:row>0</xdr:row>
      <xdr:rowOff>0</xdr:rowOff>
    </xdr:from>
    <xdr:ext cx="184731" cy="264560"/>
    <xdr:sp macro="" textlink="">
      <xdr:nvSpPr>
        <xdr:cNvPr id="2" name="CuadroTexto 1">
          <a:extLst>
            <a:ext uri="{FF2B5EF4-FFF2-40B4-BE49-F238E27FC236}">
              <a16:creationId xmlns:a16="http://schemas.microsoft.com/office/drawing/2014/main" id="{581034F1-3181-4480-A855-8B4960738EF7}"/>
            </a:ext>
          </a:extLst>
        </xdr:cNvPr>
        <xdr:cNvSpPr txBox="1"/>
      </xdr:nvSpPr>
      <xdr:spPr>
        <a:xfrm>
          <a:off x="18022794" y="55426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20</xdr:col>
      <xdr:colOff>306294</xdr:colOff>
      <xdr:row>0</xdr:row>
      <xdr:rowOff>0</xdr:rowOff>
    </xdr:from>
    <xdr:ext cx="184731" cy="264560"/>
    <xdr:sp macro="" textlink="">
      <xdr:nvSpPr>
        <xdr:cNvPr id="12" name="CuadroTexto 11">
          <a:extLst>
            <a:ext uri="{FF2B5EF4-FFF2-40B4-BE49-F238E27FC236}">
              <a16:creationId xmlns:a16="http://schemas.microsoft.com/office/drawing/2014/main" id="{B855635B-404D-466F-BF80-ECD3051D9140}"/>
            </a:ext>
          </a:extLst>
        </xdr:cNvPr>
        <xdr:cNvSpPr txBox="1"/>
      </xdr:nvSpPr>
      <xdr:spPr>
        <a:xfrm>
          <a:off x="18022794" y="55426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20</xdr:col>
      <xdr:colOff>306294</xdr:colOff>
      <xdr:row>0</xdr:row>
      <xdr:rowOff>0</xdr:rowOff>
    </xdr:from>
    <xdr:ext cx="184731" cy="264560"/>
    <xdr:sp macro="" textlink="">
      <xdr:nvSpPr>
        <xdr:cNvPr id="14" name="CuadroTexto 13">
          <a:extLst>
            <a:ext uri="{FF2B5EF4-FFF2-40B4-BE49-F238E27FC236}">
              <a16:creationId xmlns:a16="http://schemas.microsoft.com/office/drawing/2014/main" id="{79A1DEAC-AA10-4F09-8B56-9107DC6FB3B8}"/>
            </a:ext>
          </a:extLst>
        </xdr:cNvPr>
        <xdr:cNvSpPr txBox="1"/>
      </xdr:nvSpPr>
      <xdr:spPr>
        <a:xfrm>
          <a:off x="18022794" y="55426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20</xdr:col>
      <xdr:colOff>306294</xdr:colOff>
      <xdr:row>8</xdr:row>
      <xdr:rowOff>818217</xdr:rowOff>
    </xdr:from>
    <xdr:ext cx="184731" cy="264560"/>
    <xdr:sp macro="" textlink="">
      <xdr:nvSpPr>
        <xdr:cNvPr id="34" name="CuadroTexto 33">
          <a:extLst>
            <a:ext uri="{FF2B5EF4-FFF2-40B4-BE49-F238E27FC236}">
              <a16:creationId xmlns:a16="http://schemas.microsoft.com/office/drawing/2014/main" id="{BD103ABB-648A-4550-8510-2EA94065C5A2}"/>
            </a:ext>
          </a:extLst>
        </xdr:cNvPr>
        <xdr:cNvSpPr txBox="1"/>
      </xdr:nvSpPr>
      <xdr:spPr>
        <a:xfrm>
          <a:off x="24949374" y="46205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17</xdr:col>
      <xdr:colOff>0</xdr:colOff>
      <xdr:row>14</xdr:row>
      <xdr:rowOff>383921</xdr:rowOff>
    </xdr:from>
    <xdr:to>
      <xdr:col>21</xdr:col>
      <xdr:colOff>289</xdr:colOff>
      <xdr:row>14</xdr:row>
      <xdr:rowOff>656937</xdr:rowOff>
    </xdr:to>
    <xdr:sp macro="" textlink="">
      <xdr:nvSpPr>
        <xdr:cNvPr id="35" name="CuadroTexto 34">
          <a:extLst>
            <a:ext uri="{FF2B5EF4-FFF2-40B4-BE49-F238E27FC236}">
              <a16:creationId xmlns:a16="http://schemas.microsoft.com/office/drawing/2014/main" id="{3CDA09D5-A768-4EB9-A91C-883956930406}"/>
            </a:ext>
          </a:extLst>
        </xdr:cNvPr>
        <xdr:cNvSpPr txBox="1"/>
      </xdr:nvSpPr>
      <xdr:spPr>
        <a:xfrm>
          <a:off x="23766780" y="8430641"/>
          <a:ext cx="1181389" cy="27301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s-CO" sz="1100" b="1">
            <a:solidFill>
              <a:schemeClr val="dk1"/>
            </a:solidFill>
            <a:latin typeface="+mn-lt"/>
            <a:ea typeface="+mn-ea"/>
            <a:cs typeface="+mn-cs"/>
          </a:endParaRPr>
        </a:p>
      </xdr:txBody>
    </xdr:sp>
    <xdr:clientData/>
  </xdr:twoCellAnchor>
  <xdr:twoCellAnchor>
    <xdr:from>
      <xdr:col>18</xdr:col>
      <xdr:colOff>425739</xdr:colOff>
      <xdr:row>19</xdr:row>
      <xdr:rowOff>3176</xdr:rowOff>
    </xdr:from>
    <xdr:to>
      <xdr:col>20</xdr:col>
      <xdr:colOff>0</xdr:colOff>
      <xdr:row>19</xdr:row>
      <xdr:rowOff>3176</xdr:rowOff>
    </xdr:to>
    <xdr:sp macro="" textlink="">
      <xdr:nvSpPr>
        <xdr:cNvPr id="36" name="CuadroTexto 35">
          <a:extLst>
            <a:ext uri="{FF2B5EF4-FFF2-40B4-BE49-F238E27FC236}">
              <a16:creationId xmlns:a16="http://schemas.microsoft.com/office/drawing/2014/main" id="{8D3AB2C6-CE21-4A46-A01E-4319822A9F1C}"/>
            </a:ext>
          </a:extLst>
        </xdr:cNvPr>
        <xdr:cNvSpPr txBox="1"/>
      </xdr:nvSpPr>
      <xdr:spPr>
        <a:xfrm>
          <a:off x="24383019" y="11478896"/>
          <a:ext cx="305781" cy="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1.2</a:t>
          </a:r>
        </a:p>
      </xdr:txBody>
    </xdr:sp>
    <xdr:clientData/>
  </xdr:twoCellAnchor>
  <xdr:twoCellAnchor>
    <xdr:from>
      <xdr:col>16</xdr:col>
      <xdr:colOff>206375</xdr:colOff>
      <xdr:row>5</xdr:row>
      <xdr:rowOff>377825</xdr:rowOff>
    </xdr:from>
    <xdr:to>
      <xdr:col>18</xdr:col>
      <xdr:colOff>419100</xdr:colOff>
      <xdr:row>5</xdr:row>
      <xdr:rowOff>711200</xdr:rowOff>
    </xdr:to>
    <xdr:sp macro="" textlink="">
      <xdr:nvSpPr>
        <xdr:cNvPr id="37" name="CuadroTexto 36">
          <a:extLst>
            <a:ext uri="{FF2B5EF4-FFF2-40B4-BE49-F238E27FC236}">
              <a16:creationId xmlns:a16="http://schemas.microsoft.com/office/drawing/2014/main" id="{E897E145-6164-4947-A8F1-349E30539EEB}"/>
            </a:ext>
          </a:extLst>
        </xdr:cNvPr>
        <xdr:cNvSpPr txBox="1"/>
      </xdr:nvSpPr>
      <xdr:spPr>
        <a:xfrm>
          <a:off x="23668355" y="1520825"/>
          <a:ext cx="715645" cy="3333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1</a:t>
          </a:r>
        </a:p>
      </xdr:txBody>
    </xdr:sp>
    <xdr:clientData/>
  </xdr:twoCellAnchor>
  <xdr:twoCellAnchor>
    <xdr:from>
      <xdr:col>18</xdr:col>
      <xdr:colOff>425739</xdr:colOff>
      <xdr:row>27</xdr:row>
      <xdr:rowOff>3176</xdr:rowOff>
    </xdr:from>
    <xdr:to>
      <xdr:col>20</xdr:col>
      <xdr:colOff>0</xdr:colOff>
      <xdr:row>27</xdr:row>
      <xdr:rowOff>3176</xdr:rowOff>
    </xdr:to>
    <xdr:sp macro="" textlink="">
      <xdr:nvSpPr>
        <xdr:cNvPr id="38" name="CuadroTexto 37">
          <a:extLst>
            <a:ext uri="{FF2B5EF4-FFF2-40B4-BE49-F238E27FC236}">
              <a16:creationId xmlns:a16="http://schemas.microsoft.com/office/drawing/2014/main" id="{3FB547D9-C3B6-44B0-8954-2E3F4F924DC9}"/>
            </a:ext>
          </a:extLst>
        </xdr:cNvPr>
        <xdr:cNvSpPr txBox="1"/>
      </xdr:nvSpPr>
      <xdr:spPr>
        <a:xfrm>
          <a:off x="24383019" y="20394296"/>
          <a:ext cx="305781" cy="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1.2</a:t>
          </a:r>
        </a:p>
      </xdr:txBody>
    </xdr:sp>
    <xdr:clientData/>
  </xdr:twoCellAnchor>
  <xdr:twoCellAnchor>
    <xdr:from>
      <xdr:col>18</xdr:col>
      <xdr:colOff>425739</xdr:colOff>
      <xdr:row>23</xdr:row>
      <xdr:rowOff>3176</xdr:rowOff>
    </xdr:from>
    <xdr:to>
      <xdr:col>20</xdr:col>
      <xdr:colOff>0</xdr:colOff>
      <xdr:row>23</xdr:row>
      <xdr:rowOff>3176</xdr:rowOff>
    </xdr:to>
    <xdr:sp macro="" textlink="">
      <xdr:nvSpPr>
        <xdr:cNvPr id="39" name="CuadroTexto 38">
          <a:extLst>
            <a:ext uri="{FF2B5EF4-FFF2-40B4-BE49-F238E27FC236}">
              <a16:creationId xmlns:a16="http://schemas.microsoft.com/office/drawing/2014/main" id="{6976D546-9763-4B60-93B6-0988E20D4D00}"/>
            </a:ext>
          </a:extLst>
        </xdr:cNvPr>
        <xdr:cNvSpPr txBox="1"/>
      </xdr:nvSpPr>
      <xdr:spPr>
        <a:xfrm>
          <a:off x="24383019" y="15555596"/>
          <a:ext cx="305781" cy="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1.2</a:t>
          </a:r>
        </a:p>
      </xdr:txBody>
    </xdr:sp>
    <xdr:clientData/>
  </xdr:twoCellAnchor>
  <xdr:twoCellAnchor>
    <xdr:from>
      <xdr:col>17</xdr:col>
      <xdr:colOff>0</xdr:colOff>
      <xdr:row>23</xdr:row>
      <xdr:rowOff>288925</xdr:rowOff>
    </xdr:from>
    <xdr:to>
      <xdr:col>25</xdr:col>
      <xdr:colOff>114300</xdr:colOff>
      <xdr:row>23</xdr:row>
      <xdr:rowOff>546101</xdr:rowOff>
    </xdr:to>
    <xdr:sp macro="" textlink="">
      <xdr:nvSpPr>
        <xdr:cNvPr id="40" name="CuadroTexto 39">
          <a:extLst>
            <a:ext uri="{FF2B5EF4-FFF2-40B4-BE49-F238E27FC236}">
              <a16:creationId xmlns:a16="http://schemas.microsoft.com/office/drawing/2014/main" id="{526A888F-8785-4BDD-B78F-2175AC439A8C}"/>
            </a:ext>
          </a:extLst>
        </xdr:cNvPr>
        <xdr:cNvSpPr txBox="1"/>
      </xdr:nvSpPr>
      <xdr:spPr>
        <a:xfrm>
          <a:off x="23766780" y="15841345"/>
          <a:ext cx="2491740" cy="25717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1100" b="1">
              <a:solidFill>
                <a:schemeClr val="dk1"/>
              </a:solidFill>
              <a:latin typeface="+mn-lt"/>
              <a:ea typeface="+mn-ea"/>
              <a:cs typeface="+mn-cs"/>
            </a:rPr>
            <a:t>1</a:t>
          </a:r>
        </a:p>
      </xdr:txBody>
    </xdr:sp>
    <xdr:clientData/>
  </xdr:twoCellAnchor>
  <xdr:twoCellAnchor>
    <xdr:from>
      <xdr:col>16</xdr:col>
      <xdr:colOff>1</xdr:colOff>
      <xdr:row>18</xdr:row>
      <xdr:rowOff>314325</xdr:rowOff>
    </xdr:from>
    <xdr:to>
      <xdr:col>25</xdr:col>
      <xdr:colOff>266701</xdr:colOff>
      <xdr:row>18</xdr:row>
      <xdr:rowOff>647700</xdr:rowOff>
    </xdr:to>
    <xdr:sp macro="" textlink="">
      <xdr:nvSpPr>
        <xdr:cNvPr id="41" name="CuadroTexto 40">
          <a:extLst>
            <a:ext uri="{FF2B5EF4-FFF2-40B4-BE49-F238E27FC236}">
              <a16:creationId xmlns:a16="http://schemas.microsoft.com/office/drawing/2014/main" id="{C5892C6E-A003-40FF-9A04-E5178CD17A24}"/>
            </a:ext>
          </a:extLst>
        </xdr:cNvPr>
        <xdr:cNvSpPr txBox="1"/>
      </xdr:nvSpPr>
      <xdr:spPr>
        <a:xfrm>
          <a:off x="23461981" y="11104245"/>
          <a:ext cx="2948940" cy="3333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900" b="1">
              <a:solidFill>
                <a:schemeClr val="dk1"/>
              </a:solidFill>
              <a:latin typeface="Bahnschrift Condensed" panose="020B0502040204020203" pitchFamily="34" charset="0"/>
              <a:ea typeface="+mn-ea"/>
              <a:cs typeface="Aharoni" panose="02010803020104030203" pitchFamily="2" charset="-79"/>
            </a:rPr>
            <a:t>3</a:t>
          </a:r>
        </a:p>
      </xdr:txBody>
    </xdr:sp>
    <xdr:clientData/>
  </xdr:twoCellAnchor>
  <xdr:twoCellAnchor>
    <xdr:from>
      <xdr:col>19</xdr:col>
      <xdr:colOff>113057</xdr:colOff>
      <xdr:row>6</xdr:row>
      <xdr:rowOff>275397</xdr:rowOff>
    </xdr:from>
    <xdr:to>
      <xdr:col>21</xdr:col>
      <xdr:colOff>285750</xdr:colOff>
      <xdr:row>6</xdr:row>
      <xdr:rowOff>580197</xdr:rowOff>
    </xdr:to>
    <xdr:sp macro="" textlink="">
      <xdr:nvSpPr>
        <xdr:cNvPr id="42" name="CuadroTexto 41">
          <a:extLst>
            <a:ext uri="{FF2B5EF4-FFF2-40B4-BE49-F238E27FC236}">
              <a16:creationId xmlns:a16="http://schemas.microsoft.com/office/drawing/2014/main" id="{4362BB90-81D8-476D-9D25-9C28512B8958}"/>
            </a:ext>
          </a:extLst>
        </xdr:cNvPr>
        <xdr:cNvSpPr txBox="1"/>
      </xdr:nvSpPr>
      <xdr:spPr>
        <a:xfrm>
          <a:off x="24497057" y="2835717"/>
          <a:ext cx="736573" cy="3048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1100" b="1">
              <a:solidFill>
                <a:schemeClr val="dk1"/>
              </a:solidFill>
              <a:latin typeface="+mn-lt"/>
              <a:ea typeface="+mn-ea"/>
              <a:cs typeface="+mn-cs"/>
            </a:rPr>
            <a:t>2</a:t>
          </a:r>
        </a:p>
      </xdr:txBody>
    </xdr:sp>
    <xdr:clientData/>
  </xdr:twoCellAnchor>
  <xdr:twoCellAnchor>
    <xdr:from>
      <xdr:col>16</xdr:col>
      <xdr:colOff>182218</xdr:colOff>
      <xdr:row>7</xdr:row>
      <xdr:rowOff>257175</xdr:rowOff>
    </xdr:from>
    <xdr:to>
      <xdr:col>23</xdr:col>
      <xdr:colOff>372717</xdr:colOff>
      <xdr:row>7</xdr:row>
      <xdr:rowOff>580616</xdr:rowOff>
    </xdr:to>
    <xdr:sp macro="" textlink="">
      <xdr:nvSpPr>
        <xdr:cNvPr id="43" name="CuadroTexto 42">
          <a:extLst>
            <a:ext uri="{FF2B5EF4-FFF2-40B4-BE49-F238E27FC236}">
              <a16:creationId xmlns:a16="http://schemas.microsoft.com/office/drawing/2014/main" id="{F09E6A82-DFCE-4449-9555-D384AE002209}"/>
            </a:ext>
          </a:extLst>
        </xdr:cNvPr>
        <xdr:cNvSpPr txBox="1"/>
      </xdr:nvSpPr>
      <xdr:spPr>
        <a:xfrm>
          <a:off x="23644198" y="3503295"/>
          <a:ext cx="2194559" cy="323441"/>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mn-lt"/>
              <a:ea typeface="+mn-ea"/>
              <a:cs typeface="+mn-cs"/>
            </a:rPr>
            <a:t>1</a:t>
          </a:r>
        </a:p>
      </xdr:txBody>
    </xdr:sp>
    <xdr:clientData/>
  </xdr:twoCellAnchor>
  <xdr:oneCellAnchor>
    <xdr:from>
      <xdr:col>20</xdr:col>
      <xdr:colOff>306294</xdr:colOff>
      <xdr:row>8</xdr:row>
      <xdr:rowOff>818217</xdr:rowOff>
    </xdr:from>
    <xdr:ext cx="184731" cy="264560"/>
    <xdr:sp macro="" textlink="">
      <xdr:nvSpPr>
        <xdr:cNvPr id="44" name="CuadroTexto 43">
          <a:extLst>
            <a:ext uri="{FF2B5EF4-FFF2-40B4-BE49-F238E27FC236}">
              <a16:creationId xmlns:a16="http://schemas.microsoft.com/office/drawing/2014/main" id="{765987E5-708B-40D7-BCF9-DE44106C0788}"/>
            </a:ext>
          </a:extLst>
        </xdr:cNvPr>
        <xdr:cNvSpPr txBox="1"/>
      </xdr:nvSpPr>
      <xdr:spPr>
        <a:xfrm>
          <a:off x="24949374" y="46205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16</xdr:col>
      <xdr:colOff>182218</xdr:colOff>
      <xdr:row>8</xdr:row>
      <xdr:rowOff>403093</xdr:rowOff>
    </xdr:from>
    <xdr:to>
      <xdr:col>24</xdr:col>
      <xdr:colOff>190501</xdr:colOff>
      <xdr:row>8</xdr:row>
      <xdr:rowOff>733293</xdr:rowOff>
    </xdr:to>
    <xdr:sp macro="" textlink="">
      <xdr:nvSpPr>
        <xdr:cNvPr id="45" name="CuadroTexto 44">
          <a:extLst>
            <a:ext uri="{FF2B5EF4-FFF2-40B4-BE49-F238E27FC236}">
              <a16:creationId xmlns:a16="http://schemas.microsoft.com/office/drawing/2014/main" id="{9AD73741-B240-490A-BE9E-5633C47E0980}"/>
            </a:ext>
          </a:extLst>
        </xdr:cNvPr>
        <xdr:cNvSpPr txBox="1"/>
      </xdr:nvSpPr>
      <xdr:spPr>
        <a:xfrm>
          <a:off x="23644198" y="4335013"/>
          <a:ext cx="2385723" cy="28448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oneCellAnchor>
    <xdr:from>
      <xdr:col>20</xdr:col>
      <xdr:colOff>306294</xdr:colOff>
      <xdr:row>8</xdr:row>
      <xdr:rowOff>818217</xdr:rowOff>
    </xdr:from>
    <xdr:ext cx="184731" cy="264560"/>
    <xdr:sp macro="" textlink="">
      <xdr:nvSpPr>
        <xdr:cNvPr id="46" name="CuadroTexto 45">
          <a:extLst>
            <a:ext uri="{FF2B5EF4-FFF2-40B4-BE49-F238E27FC236}">
              <a16:creationId xmlns:a16="http://schemas.microsoft.com/office/drawing/2014/main" id="{76307335-4026-4016-B765-F296D5B08D1F}"/>
            </a:ext>
          </a:extLst>
        </xdr:cNvPr>
        <xdr:cNvSpPr txBox="1"/>
      </xdr:nvSpPr>
      <xdr:spPr>
        <a:xfrm>
          <a:off x="24949374" y="46205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16</xdr:col>
      <xdr:colOff>198783</xdr:colOff>
      <xdr:row>9</xdr:row>
      <xdr:rowOff>364435</xdr:rowOff>
    </xdr:from>
    <xdr:to>
      <xdr:col>24</xdr:col>
      <xdr:colOff>207066</xdr:colOff>
      <xdr:row>9</xdr:row>
      <xdr:rowOff>694635</xdr:rowOff>
    </xdr:to>
    <xdr:sp macro="" textlink="">
      <xdr:nvSpPr>
        <xdr:cNvPr id="47" name="CuadroTexto 46">
          <a:extLst>
            <a:ext uri="{FF2B5EF4-FFF2-40B4-BE49-F238E27FC236}">
              <a16:creationId xmlns:a16="http://schemas.microsoft.com/office/drawing/2014/main" id="{E85C7D07-EDDF-45A0-BACF-1A99EF6A5A1F}"/>
            </a:ext>
          </a:extLst>
        </xdr:cNvPr>
        <xdr:cNvSpPr txBox="1"/>
      </xdr:nvSpPr>
      <xdr:spPr>
        <a:xfrm>
          <a:off x="23660763" y="4982155"/>
          <a:ext cx="2385723" cy="32258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219075</xdr:colOff>
      <xdr:row>10</xdr:row>
      <xdr:rowOff>292100</xdr:rowOff>
    </xdr:from>
    <xdr:to>
      <xdr:col>24</xdr:col>
      <xdr:colOff>304800</xdr:colOff>
      <xdr:row>10</xdr:row>
      <xdr:rowOff>622300</xdr:rowOff>
    </xdr:to>
    <xdr:sp macro="" textlink="">
      <xdr:nvSpPr>
        <xdr:cNvPr id="48" name="CuadroTexto 47">
          <a:extLst>
            <a:ext uri="{FF2B5EF4-FFF2-40B4-BE49-F238E27FC236}">
              <a16:creationId xmlns:a16="http://schemas.microsoft.com/office/drawing/2014/main" id="{5388BAB0-B52F-4720-A331-962197D94551}"/>
            </a:ext>
          </a:extLst>
        </xdr:cNvPr>
        <xdr:cNvSpPr txBox="1"/>
      </xdr:nvSpPr>
      <xdr:spPr>
        <a:xfrm>
          <a:off x="23681055" y="5595620"/>
          <a:ext cx="2463165" cy="3302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15</xdr:col>
      <xdr:colOff>215901</xdr:colOff>
      <xdr:row>11</xdr:row>
      <xdr:rowOff>254000</xdr:rowOff>
    </xdr:from>
    <xdr:to>
      <xdr:col>16</xdr:col>
      <xdr:colOff>256762</xdr:colOff>
      <xdr:row>11</xdr:row>
      <xdr:rowOff>596900</xdr:rowOff>
    </xdr:to>
    <xdr:sp macro="" textlink="">
      <xdr:nvSpPr>
        <xdr:cNvPr id="49" name="CuadroTexto 48">
          <a:extLst>
            <a:ext uri="{FF2B5EF4-FFF2-40B4-BE49-F238E27FC236}">
              <a16:creationId xmlns:a16="http://schemas.microsoft.com/office/drawing/2014/main" id="{4AB736DF-EC38-4F65-B61A-8EE5CEA8BAA7}"/>
            </a:ext>
          </a:extLst>
        </xdr:cNvPr>
        <xdr:cNvSpPr txBox="1"/>
      </xdr:nvSpPr>
      <xdr:spPr>
        <a:xfrm>
          <a:off x="23373081" y="6243320"/>
          <a:ext cx="345661" cy="3429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19</xdr:col>
      <xdr:colOff>33124</xdr:colOff>
      <xdr:row>12</xdr:row>
      <xdr:rowOff>81449</xdr:rowOff>
    </xdr:from>
    <xdr:to>
      <xdr:col>19</xdr:col>
      <xdr:colOff>281603</xdr:colOff>
      <xdr:row>12</xdr:row>
      <xdr:rowOff>289894</xdr:rowOff>
    </xdr:to>
    <xdr:sp macro="" textlink="">
      <xdr:nvSpPr>
        <xdr:cNvPr id="50" name="CuadroTexto 49">
          <a:extLst>
            <a:ext uri="{FF2B5EF4-FFF2-40B4-BE49-F238E27FC236}">
              <a16:creationId xmlns:a16="http://schemas.microsoft.com/office/drawing/2014/main" id="{186E9369-B17A-4B14-A7A3-E68387340F4C}"/>
            </a:ext>
          </a:extLst>
        </xdr:cNvPr>
        <xdr:cNvSpPr txBox="1"/>
      </xdr:nvSpPr>
      <xdr:spPr>
        <a:xfrm>
          <a:off x="24417124" y="6756569"/>
          <a:ext cx="248479" cy="20844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600" b="0">
              <a:solidFill>
                <a:schemeClr val="dk1"/>
              </a:solidFill>
              <a:latin typeface="Bahnschrift Condensed" panose="020B0502040204020203" pitchFamily="34" charset="0"/>
              <a:ea typeface="+mn-ea"/>
              <a:cs typeface="Aharoni" panose="02010803020104030203" pitchFamily="2" charset="-79"/>
            </a:rPr>
            <a:t>2.1</a:t>
          </a:r>
        </a:p>
      </xdr:txBody>
    </xdr:sp>
    <xdr:clientData/>
  </xdr:twoCellAnchor>
  <xdr:twoCellAnchor>
    <xdr:from>
      <xdr:col>22</xdr:col>
      <xdr:colOff>36438</xdr:colOff>
      <xdr:row>12</xdr:row>
      <xdr:rowOff>316678</xdr:rowOff>
    </xdr:from>
    <xdr:to>
      <xdr:col>22</xdr:col>
      <xdr:colOff>284917</xdr:colOff>
      <xdr:row>12</xdr:row>
      <xdr:rowOff>513527</xdr:rowOff>
    </xdr:to>
    <xdr:sp macro="" textlink="">
      <xdr:nvSpPr>
        <xdr:cNvPr id="51" name="CuadroTexto 50">
          <a:extLst>
            <a:ext uri="{FF2B5EF4-FFF2-40B4-BE49-F238E27FC236}">
              <a16:creationId xmlns:a16="http://schemas.microsoft.com/office/drawing/2014/main" id="{D5DCD162-1830-468E-A936-A1E1F6C39AA6}"/>
            </a:ext>
          </a:extLst>
        </xdr:cNvPr>
        <xdr:cNvSpPr txBox="1"/>
      </xdr:nvSpPr>
      <xdr:spPr>
        <a:xfrm>
          <a:off x="25289118" y="6991798"/>
          <a:ext cx="248479" cy="1968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500" b="1">
              <a:solidFill>
                <a:schemeClr val="dk1"/>
              </a:solidFill>
              <a:latin typeface="Bahnschrift Condensed" panose="020B0502040204020203" pitchFamily="34" charset="0"/>
              <a:ea typeface="+mn-ea"/>
              <a:cs typeface="Aharoni" panose="02010803020104030203" pitchFamily="2" charset="-79"/>
            </a:rPr>
            <a:t>2.2</a:t>
          </a:r>
        </a:p>
      </xdr:txBody>
    </xdr:sp>
    <xdr:clientData/>
  </xdr:twoCellAnchor>
  <xdr:twoCellAnchor>
    <xdr:from>
      <xdr:col>25</xdr:col>
      <xdr:colOff>31474</xdr:colOff>
      <xdr:row>12</xdr:row>
      <xdr:rowOff>493927</xdr:rowOff>
    </xdr:from>
    <xdr:to>
      <xdr:col>25</xdr:col>
      <xdr:colOff>279953</xdr:colOff>
      <xdr:row>12</xdr:row>
      <xdr:rowOff>690776</xdr:rowOff>
    </xdr:to>
    <xdr:sp macro="" textlink="">
      <xdr:nvSpPr>
        <xdr:cNvPr id="52" name="CuadroTexto 51">
          <a:extLst>
            <a:ext uri="{FF2B5EF4-FFF2-40B4-BE49-F238E27FC236}">
              <a16:creationId xmlns:a16="http://schemas.microsoft.com/office/drawing/2014/main" id="{D78FD702-4357-41FC-9F45-954E5FEE2E90}"/>
            </a:ext>
          </a:extLst>
        </xdr:cNvPr>
        <xdr:cNvSpPr txBox="1"/>
      </xdr:nvSpPr>
      <xdr:spPr>
        <a:xfrm>
          <a:off x="26175694" y="7169047"/>
          <a:ext cx="240859" cy="18922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CO" sz="500" b="1">
              <a:solidFill>
                <a:schemeClr val="dk1"/>
              </a:solidFill>
              <a:latin typeface="Bahnschrift Condensed" panose="020B0502040204020203" pitchFamily="34" charset="0"/>
              <a:ea typeface="+mn-ea"/>
              <a:cs typeface="Aharoni" panose="02010803020104030203" pitchFamily="2" charset="-79"/>
            </a:rPr>
            <a:t>2.3</a:t>
          </a:r>
        </a:p>
      </xdr:txBody>
    </xdr:sp>
    <xdr:clientData/>
  </xdr:twoCellAnchor>
  <xdr:twoCellAnchor>
    <xdr:from>
      <xdr:col>24</xdr:col>
      <xdr:colOff>206513</xdr:colOff>
      <xdr:row>13</xdr:row>
      <xdr:rowOff>315843</xdr:rowOff>
    </xdr:from>
    <xdr:to>
      <xdr:col>26</xdr:col>
      <xdr:colOff>0</xdr:colOff>
      <xdr:row>13</xdr:row>
      <xdr:rowOff>582543</xdr:rowOff>
    </xdr:to>
    <xdr:sp macro="" textlink="">
      <xdr:nvSpPr>
        <xdr:cNvPr id="53" name="CuadroTexto 52">
          <a:extLst>
            <a:ext uri="{FF2B5EF4-FFF2-40B4-BE49-F238E27FC236}">
              <a16:creationId xmlns:a16="http://schemas.microsoft.com/office/drawing/2014/main" id="{9AFB9431-1802-4085-ACD1-94CFD921F641}"/>
            </a:ext>
          </a:extLst>
        </xdr:cNvPr>
        <xdr:cNvSpPr txBox="1"/>
      </xdr:nvSpPr>
      <xdr:spPr>
        <a:xfrm>
          <a:off x="26045933" y="7676763"/>
          <a:ext cx="372607" cy="2667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3</a:t>
          </a:r>
          <a:endParaRPr lang="es-CO" sz="600" b="1">
            <a:solidFill>
              <a:schemeClr val="dk1"/>
            </a:solidFill>
            <a:latin typeface="Bahnschrift Condensed" panose="020B0502040204020203" pitchFamily="34" charset="0"/>
            <a:ea typeface="+mn-ea"/>
            <a:cs typeface="Aharoni" panose="02010803020104030203" pitchFamily="2" charset="-79"/>
          </a:endParaRPr>
        </a:p>
      </xdr:txBody>
    </xdr:sp>
    <xdr:clientData/>
  </xdr:twoCellAnchor>
  <xdr:twoCellAnchor>
    <xdr:from>
      <xdr:col>17</xdr:col>
      <xdr:colOff>0</xdr:colOff>
      <xdr:row>14</xdr:row>
      <xdr:rowOff>383921</xdr:rowOff>
    </xdr:from>
    <xdr:to>
      <xdr:col>21</xdr:col>
      <xdr:colOff>289</xdr:colOff>
      <xdr:row>14</xdr:row>
      <xdr:rowOff>656937</xdr:rowOff>
    </xdr:to>
    <xdr:sp macro="" textlink="">
      <xdr:nvSpPr>
        <xdr:cNvPr id="54" name="CuadroTexto 53">
          <a:extLst>
            <a:ext uri="{FF2B5EF4-FFF2-40B4-BE49-F238E27FC236}">
              <a16:creationId xmlns:a16="http://schemas.microsoft.com/office/drawing/2014/main" id="{20140004-946F-4BDC-9A41-37DB72DD587A}"/>
            </a:ext>
          </a:extLst>
        </xdr:cNvPr>
        <xdr:cNvSpPr txBox="1"/>
      </xdr:nvSpPr>
      <xdr:spPr>
        <a:xfrm>
          <a:off x="23766780" y="8430641"/>
          <a:ext cx="1181389" cy="27301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endParaRPr lang="es-CO" sz="600" b="1">
            <a:solidFill>
              <a:schemeClr val="dk1"/>
            </a:solidFill>
            <a:latin typeface="Bahnschrift Condensed" panose="020B0502040204020203" pitchFamily="34" charset="0"/>
            <a:ea typeface="+mn-ea"/>
            <a:cs typeface="Aharoni" panose="02010803020104030203" pitchFamily="2" charset="-79"/>
          </a:endParaRPr>
        </a:p>
      </xdr:txBody>
    </xdr:sp>
    <xdr:clientData/>
  </xdr:twoCellAnchor>
  <xdr:twoCellAnchor>
    <xdr:from>
      <xdr:col>17</xdr:col>
      <xdr:colOff>24841</xdr:colOff>
      <xdr:row>15</xdr:row>
      <xdr:rowOff>247650</xdr:rowOff>
    </xdr:from>
    <xdr:to>
      <xdr:col>22</xdr:col>
      <xdr:colOff>389282</xdr:colOff>
      <xdr:row>15</xdr:row>
      <xdr:rowOff>622299</xdr:rowOff>
    </xdr:to>
    <xdr:sp macro="" textlink="">
      <xdr:nvSpPr>
        <xdr:cNvPr id="55" name="CuadroTexto 54">
          <a:extLst>
            <a:ext uri="{FF2B5EF4-FFF2-40B4-BE49-F238E27FC236}">
              <a16:creationId xmlns:a16="http://schemas.microsoft.com/office/drawing/2014/main" id="{0DBFC323-B71D-494A-96C0-7DBE8231ACB7}"/>
            </a:ext>
          </a:extLst>
        </xdr:cNvPr>
        <xdr:cNvSpPr txBox="1"/>
      </xdr:nvSpPr>
      <xdr:spPr>
        <a:xfrm>
          <a:off x="23791621" y="8980170"/>
          <a:ext cx="1766521" cy="3746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162753</xdr:colOff>
      <xdr:row>16</xdr:row>
      <xdr:rowOff>219075</xdr:rowOff>
    </xdr:from>
    <xdr:to>
      <xdr:col>24</xdr:col>
      <xdr:colOff>400050</xdr:colOff>
      <xdr:row>16</xdr:row>
      <xdr:rowOff>581025</xdr:rowOff>
    </xdr:to>
    <xdr:sp macro="" textlink="">
      <xdr:nvSpPr>
        <xdr:cNvPr id="56" name="CuadroTexto 55">
          <a:extLst>
            <a:ext uri="{FF2B5EF4-FFF2-40B4-BE49-F238E27FC236}">
              <a16:creationId xmlns:a16="http://schemas.microsoft.com/office/drawing/2014/main" id="{8C548F96-BF97-4E75-AFCD-B274D466EA89}"/>
            </a:ext>
          </a:extLst>
        </xdr:cNvPr>
        <xdr:cNvSpPr txBox="1"/>
      </xdr:nvSpPr>
      <xdr:spPr>
        <a:xfrm>
          <a:off x="23624733" y="9637395"/>
          <a:ext cx="2515677" cy="3619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148673</xdr:colOff>
      <xdr:row>17</xdr:row>
      <xdr:rowOff>219075</xdr:rowOff>
    </xdr:from>
    <xdr:to>
      <xdr:col>24</xdr:col>
      <xdr:colOff>355748</xdr:colOff>
      <xdr:row>17</xdr:row>
      <xdr:rowOff>568324</xdr:rowOff>
    </xdr:to>
    <xdr:sp macro="" textlink="">
      <xdr:nvSpPr>
        <xdr:cNvPr id="57" name="CuadroTexto 56">
          <a:extLst>
            <a:ext uri="{FF2B5EF4-FFF2-40B4-BE49-F238E27FC236}">
              <a16:creationId xmlns:a16="http://schemas.microsoft.com/office/drawing/2014/main" id="{BAD711A8-05C9-415E-A737-E8670A2A2102}"/>
            </a:ext>
          </a:extLst>
        </xdr:cNvPr>
        <xdr:cNvSpPr txBox="1"/>
      </xdr:nvSpPr>
      <xdr:spPr>
        <a:xfrm>
          <a:off x="23610653" y="10323195"/>
          <a:ext cx="2531175" cy="3492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215357</xdr:colOff>
      <xdr:row>19</xdr:row>
      <xdr:rowOff>687456</xdr:rowOff>
    </xdr:from>
    <xdr:to>
      <xdr:col>25</xdr:col>
      <xdr:colOff>9525</xdr:colOff>
      <xdr:row>19</xdr:row>
      <xdr:rowOff>1036705</xdr:rowOff>
    </xdr:to>
    <xdr:sp macro="" textlink="">
      <xdr:nvSpPr>
        <xdr:cNvPr id="58" name="CuadroTexto 57">
          <a:extLst>
            <a:ext uri="{FF2B5EF4-FFF2-40B4-BE49-F238E27FC236}">
              <a16:creationId xmlns:a16="http://schemas.microsoft.com/office/drawing/2014/main" id="{5BA721A8-28B6-4FF7-9676-FAE7A1B32BD4}"/>
            </a:ext>
          </a:extLst>
        </xdr:cNvPr>
        <xdr:cNvSpPr txBox="1"/>
      </xdr:nvSpPr>
      <xdr:spPr>
        <a:xfrm>
          <a:off x="23677337" y="12163176"/>
          <a:ext cx="2476408" cy="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17</xdr:col>
      <xdr:colOff>16565</xdr:colOff>
      <xdr:row>20</xdr:row>
      <xdr:rowOff>579783</xdr:rowOff>
    </xdr:from>
    <xdr:to>
      <xdr:col>23</xdr:col>
      <xdr:colOff>389282</xdr:colOff>
      <xdr:row>20</xdr:row>
      <xdr:rowOff>929032</xdr:rowOff>
    </xdr:to>
    <xdr:sp macro="" textlink="">
      <xdr:nvSpPr>
        <xdr:cNvPr id="59" name="CuadroTexto 58">
          <a:extLst>
            <a:ext uri="{FF2B5EF4-FFF2-40B4-BE49-F238E27FC236}">
              <a16:creationId xmlns:a16="http://schemas.microsoft.com/office/drawing/2014/main" id="{57B7CE27-F63C-4487-A0AF-7F111698A528}"/>
            </a:ext>
          </a:extLst>
        </xdr:cNvPr>
        <xdr:cNvSpPr txBox="1"/>
      </xdr:nvSpPr>
      <xdr:spPr>
        <a:xfrm>
          <a:off x="23783345" y="12741303"/>
          <a:ext cx="2056737" cy="10540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18</xdr:col>
      <xdr:colOff>8283</xdr:colOff>
      <xdr:row>21</xdr:row>
      <xdr:rowOff>260079</xdr:rowOff>
    </xdr:from>
    <xdr:to>
      <xdr:col>23</xdr:col>
      <xdr:colOff>364435</xdr:colOff>
      <xdr:row>21</xdr:row>
      <xdr:rowOff>602978</xdr:rowOff>
    </xdr:to>
    <xdr:sp macro="" textlink="">
      <xdr:nvSpPr>
        <xdr:cNvPr id="60" name="CuadroTexto 59">
          <a:extLst>
            <a:ext uri="{FF2B5EF4-FFF2-40B4-BE49-F238E27FC236}">
              <a16:creationId xmlns:a16="http://schemas.microsoft.com/office/drawing/2014/main" id="{DB9DD258-5DC6-4483-B2E9-C994EC5C981C}"/>
            </a:ext>
          </a:extLst>
        </xdr:cNvPr>
        <xdr:cNvSpPr txBox="1"/>
      </xdr:nvSpPr>
      <xdr:spPr>
        <a:xfrm>
          <a:off x="24072243" y="13107399"/>
          <a:ext cx="1765852" cy="3428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17</xdr:col>
      <xdr:colOff>422412</xdr:colOff>
      <xdr:row>22</xdr:row>
      <xdr:rowOff>298172</xdr:rowOff>
    </xdr:from>
    <xdr:to>
      <xdr:col>23</xdr:col>
      <xdr:colOff>347869</xdr:colOff>
      <xdr:row>22</xdr:row>
      <xdr:rowOff>641071</xdr:rowOff>
    </xdr:to>
    <xdr:sp macro="" textlink="">
      <xdr:nvSpPr>
        <xdr:cNvPr id="61" name="CuadroTexto 60">
          <a:extLst>
            <a:ext uri="{FF2B5EF4-FFF2-40B4-BE49-F238E27FC236}">
              <a16:creationId xmlns:a16="http://schemas.microsoft.com/office/drawing/2014/main" id="{7E363942-4838-48F0-9E74-8788E0E7D385}"/>
            </a:ext>
          </a:extLst>
        </xdr:cNvPr>
        <xdr:cNvSpPr txBox="1"/>
      </xdr:nvSpPr>
      <xdr:spPr>
        <a:xfrm>
          <a:off x="24067272" y="13831292"/>
          <a:ext cx="1769497" cy="3428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2</a:t>
          </a:r>
        </a:p>
      </xdr:txBody>
    </xdr:sp>
    <xdr:clientData/>
  </xdr:twoCellAnchor>
  <xdr:twoCellAnchor>
    <xdr:from>
      <xdr:col>16</xdr:col>
      <xdr:colOff>190501</xdr:colOff>
      <xdr:row>24</xdr:row>
      <xdr:rowOff>298184</xdr:rowOff>
    </xdr:from>
    <xdr:to>
      <xdr:col>24</xdr:col>
      <xdr:colOff>397566</xdr:colOff>
      <xdr:row>24</xdr:row>
      <xdr:rowOff>641083</xdr:rowOff>
    </xdr:to>
    <xdr:sp macro="" textlink="">
      <xdr:nvSpPr>
        <xdr:cNvPr id="62" name="CuadroTexto 61">
          <a:extLst>
            <a:ext uri="{FF2B5EF4-FFF2-40B4-BE49-F238E27FC236}">
              <a16:creationId xmlns:a16="http://schemas.microsoft.com/office/drawing/2014/main" id="{045C5E53-21DF-4D9E-89B6-CBD0F7865295}"/>
            </a:ext>
          </a:extLst>
        </xdr:cNvPr>
        <xdr:cNvSpPr txBox="1"/>
      </xdr:nvSpPr>
      <xdr:spPr>
        <a:xfrm>
          <a:off x="23652481" y="17138384"/>
          <a:ext cx="2493065" cy="3428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182217</xdr:colOff>
      <xdr:row>25</xdr:row>
      <xdr:rowOff>273326</xdr:rowOff>
    </xdr:from>
    <xdr:to>
      <xdr:col>25</xdr:col>
      <xdr:colOff>248477</xdr:colOff>
      <xdr:row>25</xdr:row>
      <xdr:rowOff>616225</xdr:rowOff>
    </xdr:to>
    <xdr:sp macro="" textlink="">
      <xdr:nvSpPr>
        <xdr:cNvPr id="63" name="CuadroTexto 62">
          <a:extLst>
            <a:ext uri="{FF2B5EF4-FFF2-40B4-BE49-F238E27FC236}">
              <a16:creationId xmlns:a16="http://schemas.microsoft.com/office/drawing/2014/main" id="{0C24B75B-2AC6-4216-8DA6-A9FC14EE6093}"/>
            </a:ext>
          </a:extLst>
        </xdr:cNvPr>
        <xdr:cNvSpPr txBox="1"/>
      </xdr:nvSpPr>
      <xdr:spPr>
        <a:xfrm>
          <a:off x="23644197" y="18165086"/>
          <a:ext cx="2748500" cy="3428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422413</xdr:colOff>
      <xdr:row>26</xdr:row>
      <xdr:rowOff>207065</xdr:rowOff>
    </xdr:from>
    <xdr:to>
      <xdr:col>25</xdr:col>
      <xdr:colOff>231913</xdr:colOff>
      <xdr:row>26</xdr:row>
      <xdr:rowOff>549964</xdr:rowOff>
    </xdr:to>
    <xdr:sp macro="" textlink="">
      <xdr:nvSpPr>
        <xdr:cNvPr id="64" name="CuadroTexto 63">
          <a:extLst>
            <a:ext uri="{FF2B5EF4-FFF2-40B4-BE49-F238E27FC236}">
              <a16:creationId xmlns:a16="http://schemas.microsoft.com/office/drawing/2014/main" id="{91625B34-B6F2-4790-8B61-FF2F1B83B963}"/>
            </a:ext>
          </a:extLst>
        </xdr:cNvPr>
        <xdr:cNvSpPr txBox="1"/>
      </xdr:nvSpPr>
      <xdr:spPr>
        <a:xfrm>
          <a:off x="23770093" y="19622825"/>
          <a:ext cx="2606040" cy="3428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200024</xdr:colOff>
      <xdr:row>27</xdr:row>
      <xdr:rowOff>457200</xdr:rowOff>
    </xdr:from>
    <xdr:to>
      <xdr:col>25</xdr:col>
      <xdr:colOff>233155</xdr:colOff>
      <xdr:row>27</xdr:row>
      <xdr:rowOff>795137</xdr:rowOff>
    </xdr:to>
    <xdr:sp macro="" textlink="">
      <xdr:nvSpPr>
        <xdr:cNvPr id="65" name="CuadroTexto 64">
          <a:extLst>
            <a:ext uri="{FF2B5EF4-FFF2-40B4-BE49-F238E27FC236}">
              <a16:creationId xmlns:a16="http://schemas.microsoft.com/office/drawing/2014/main" id="{DEBB8D86-4BE3-4D50-9D19-CA05CB4D0234}"/>
            </a:ext>
          </a:extLst>
        </xdr:cNvPr>
        <xdr:cNvSpPr txBox="1"/>
      </xdr:nvSpPr>
      <xdr:spPr>
        <a:xfrm>
          <a:off x="23662004" y="20848320"/>
          <a:ext cx="2715371" cy="337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oneCellAnchor>
    <xdr:from>
      <xdr:col>20</xdr:col>
      <xdr:colOff>306294</xdr:colOff>
      <xdr:row>8</xdr:row>
      <xdr:rowOff>818217</xdr:rowOff>
    </xdr:from>
    <xdr:ext cx="184731" cy="264560"/>
    <xdr:sp macro="" textlink="">
      <xdr:nvSpPr>
        <xdr:cNvPr id="66" name="CuadroTexto 65">
          <a:extLst>
            <a:ext uri="{FF2B5EF4-FFF2-40B4-BE49-F238E27FC236}">
              <a16:creationId xmlns:a16="http://schemas.microsoft.com/office/drawing/2014/main" id="{9CD5B539-A59D-4C6A-ACE0-99D64216F07B}"/>
            </a:ext>
          </a:extLst>
        </xdr:cNvPr>
        <xdr:cNvSpPr txBox="1"/>
      </xdr:nvSpPr>
      <xdr:spPr>
        <a:xfrm>
          <a:off x="24261669" y="39805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17</xdr:col>
      <xdr:colOff>0</xdr:colOff>
      <xdr:row>14</xdr:row>
      <xdr:rowOff>383921</xdr:rowOff>
    </xdr:from>
    <xdr:to>
      <xdr:col>21</xdr:col>
      <xdr:colOff>289</xdr:colOff>
      <xdr:row>14</xdr:row>
      <xdr:rowOff>656937</xdr:rowOff>
    </xdr:to>
    <xdr:sp macro="" textlink="">
      <xdr:nvSpPr>
        <xdr:cNvPr id="67" name="CuadroTexto 66">
          <a:extLst>
            <a:ext uri="{FF2B5EF4-FFF2-40B4-BE49-F238E27FC236}">
              <a16:creationId xmlns:a16="http://schemas.microsoft.com/office/drawing/2014/main" id="{7244E1C4-4710-431A-BFF3-DB16FCE0A511}"/>
            </a:ext>
          </a:extLst>
        </xdr:cNvPr>
        <xdr:cNvSpPr txBox="1"/>
      </xdr:nvSpPr>
      <xdr:spPr>
        <a:xfrm>
          <a:off x="23107650" y="7794371"/>
          <a:ext cx="1152814" cy="27301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endParaRPr lang="es-CO" sz="1100" b="1">
            <a:solidFill>
              <a:schemeClr val="dk1"/>
            </a:solidFill>
            <a:latin typeface="+mn-lt"/>
            <a:ea typeface="+mn-ea"/>
            <a:cs typeface="+mn-cs"/>
          </a:endParaRPr>
        </a:p>
      </xdr:txBody>
    </xdr:sp>
    <xdr:clientData/>
  </xdr:twoCellAnchor>
  <xdr:twoCellAnchor>
    <xdr:from>
      <xdr:col>18</xdr:col>
      <xdr:colOff>425739</xdr:colOff>
      <xdr:row>19</xdr:row>
      <xdr:rowOff>3176</xdr:rowOff>
    </xdr:from>
    <xdr:to>
      <xdr:col>20</xdr:col>
      <xdr:colOff>0</xdr:colOff>
      <xdr:row>19</xdr:row>
      <xdr:rowOff>3176</xdr:rowOff>
    </xdr:to>
    <xdr:sp macro="" textlink="">
      <xdr:nvSpPr>
        <xdr:cNvPr id="68" name="CuadroTexto 67">
          <a:extLst>
            <a:ext uri="{FF2B5EF4-FFF2-40B4-BE49-F238E27FC236}">
              <a16:creationId xmlns:a16="http://schemas.microsoft.com/office/drawing/2014/main" id="{23B14C13-3234-4E13-B2BE-8AA88048C30C}"/>
            </a:ext>
          </a:extLst>
        </xdr:cNvPr>
        <xdr:cNvSpPr txBox="1"/>
      </xdr:nvSpPr>
      <xdr:spPr>
        <a:xfrm>
          <a:off x="23704839" y="10842626"/>
          <a:ext cx="298161" cy="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1.2</a:t>
          </a:r>
        </a:p>
      </xdr:txBody>
    </xdr:sp>
    <xdr:clientData/>
  </xdr:twoCellAnchor>
  <xdr:twoCellAnchor>
    <xdr:from>
      <xdr:col>16</xdr:col>
      <xdr:colOff>206375</xdr:colOff>
      <xdr:row>5</xdr:row>
      <xdr:rowOff>377825</xdr:rowOff>
    </xdr:from>
    <xdr:to>
      <xdr:col>18</xdr:col>
      <xdr:colOff>419100</xdr:colOff>
      <xdr:row>5</xdr:row>
      <xdr:rowOff>711200</xdr:rowOff>
    </xdr:to>
    <xdr:sp macro="" textlink="">
      <xdr:nvSpPr>
        <xdr:cNvPr id="69" name="CuadroTexto 68">
          <a:extLst>
            <a:ext uri="{FF2B5EF4-FFF2-40B4-BE49-F238E27FC236}">
              <a16:creationId xmlns:a16="http://schemas.microsoft.com/office/drawing/2014/main" id="{23F41944-A956-401B-921B-8B981C5CA012}"/>
            </a:ext>
          </a:extLst>
        </xdr:cNvPr>
        <xdr:cNvSpPr txBox="1"/>
      </xdr:nvSpPr>
      <xdr:spPr>
        <a:xfrm>
          <a:off x="23018750" y="1616075"/>
          <a:ext cx="688975" cy="3048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1</a:t>
          </a:r>
        </a:p>
      </xdr:txBody>
    </xdr:sp>
    <xdr:clientData/>
  </xdr:twoCellAnchor>
  <xdr:twoCellAnchor>
    <xdr:from>
      <xdr:col>18</xdr:col>
      <xdr:colOff>425739</xdr:colOff>
      <xdr:row>27</xdr:row>
      <xdr:rowOff>3176</xdr:rowOff>
    </xdr:from>
    <xdr:to>
      <xdr:col>20</xdr:col>
      <xdr:colOff>0</xdr:colOff>
      <xdr:row>27</xdr:row>
      <xdr:rowOff>3176</xdr:rowOff>
    </xdr:to>
    <xdr:sp macro="" textlink="">
      <xdr:nvSpPr>
        <xdr:cNvPr id="70" name="CuadroTexto 69">
          <a:extLst>
            <a:ext uri="{FF2B5EF4-FFF2-40B4-BE49-F238E27FC236}">
              <a16:creationId xmlns:a16="http://schemas.microsoft.com/office/drawing/2014/main" id="{2BD40430-8A68-4441-A7C0-D0E9E41995C0}"/>
            </a:ext>
          </a:extLst>
        </xdr:cNvPr>
        <xdr:cNvSpPr txBox="1"/>
      </xdr:nvSpPr>
      <xdr:spPr>
        <a:xfrm>
          <a:off x="23704839" y="19748501"/>
          <a:ext cx="298161" cy="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1.2</a:t>
          </a:r>
        </a:p>
      </xdr:txBody>
    </xdr:sp>
    <xdr:clientData/>
  </xdr:twoCellAnchor>
  <xdr:twoCellAnchor>
    <xdr:from>
      <xdr:col>18</xdr:col>
      <xdr:colOff>425739</xdr:colOff>
      <xdr:row>23</xdr:row>
      <xdr:rowOff>3176</xdr:rowOff>
    </xdr:from>
    <xdr:to>
      <xdr:col>20</xdr:col>
      <xdr:colOff>0</xdr:colOff>
      <xdr:row>23</xdr:row>
      <xdr:rowOff>3176</xdr:rowOff>
    </xdr:to>
    <xdr:sp macro="" textlink="">
      <xdr:nvSpPr>
        <xdr:cNvPr id="71" name="CuadroTexto 70">
          <a:extLst>
            <a:ext uri="{FF2B5EF4-FFF2-40B4-BE49-F238E27FC236}">
              <a16:creationId xmlns:a16="http://schemas.microsoft.com/office/drawing/2014/main" id="{1C4F6DF9-31BC-4D17-A3E5-7AF26C80E357}"/>
            </a:ext>
          </a:extLst>
        </xdr:cNvPr>
        <xdr:cNvSpPr txBox="1"/>
      </xdr:nvSpPr>
      <xdr:spPr>
        <a:xfrm>
          <a:off x="23704839" y="14919326"/>
          <a:ext cx="298161" cy="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1.2</a:t>
          </a:r>
        </a:p>
      </xdr:txBody>
    </xdr:sp>
    <xdr:clientData/>
  </xdr:twoCellAnchor>
  <xdr:twoCellAnchor>
    <xdr:from>
      <xdr:col>17</xdr:col>
      <xdr:colOff>0</xdr:colOff>
      <xdr:row>23</xdr:row>
      <xdr:rowOff>288925</xdr:rowOff>
    </xdr:from>
    <xdr:to>
      <xdr:col>25</xdr:col>
      <xdr:colOff>114300</xdr:colOff>
      <xdr:row>23</xdr:row>
      <xdr:rowOff>546101</xdr:rowOff>
    </xdr:to>
    <xdr:sp macro="" textlink="">
      <xdr:nvSpPr>
        <xdr:cNvPr id="72" name="CuadroTexto 71">
          <a:extLst>
            <a:ext uri="{FF2B5EF4-FFF2-40B4-BE49-F238E27FC236}">
              <a16:creationId xmlns:a16="http://schemas.microsoft.com/office/drawing/2014/main" id="{F16956A5-D874-4F66-85B1-BE937E14C206}"/>
            </a:ext>
          </a:extLst>
        </xdr:cNvPr>
        <xdr:cNvSpPr txBox="1"/>
      </xdr:nvSpPr>
      <xdr:spPr>
        <a:xfrm>
          <a:off x="23107650" y="15205075"/>
          <a:ext cx="2428875" cy="25717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1100" b="1">
              <a:solidFill>
                <a:schemeClr val="dk1"/>
              </a:solidFill>
              <a:latin typeface="+mn-lt"/>
              <a:ea typeface="+mn-ea"/>
              <a:cs typeface="+mn-cs"/>
            </a:rPr>
            <a:t>1</a:t>
          </a:r>
        </a:p>
      </xdr:txBody>
    </xdr:sp>
    <xdr:clientData/>
  </xdr:twoCellAnchor>
  <xdr:twoCellAnchor>
    <xdr:from>
      <xdr:col>16</xdr:col>
      <xdr:colOff>1</xdr:colOff>
      <xdr:row>18</xdr:row>
      <xdr:rowOff>314325</xdr:rowOff>
    </xdr:from>
    <xdr:to>
      <xdr:col>25</xdr:col>
      <xdr:colOff>266701</xdr:colOff>
      <xdr:row>18</xdr:row>
      <xdr:rowOff>647700</xdr:rowOff>
    </xdr:to>
    <xdr:sp macro="" textlink="">
      <xdr:nvSpPr>
        <xdr:cNvPr id="73" name="CuadroTexto 72">
          <a:extLst>
            <a:ext uri="{FF2B5EF4-FFF2-40B4-BE49-F238E27FC236}">
              <a16:creationId xmlns:a16="http://schemas.microsoft.com/office/drawing/2014/main" id="{D470CF0C-CA95-49EF-BF9F-D717549B06C3}"/>
            </a:ext>
          </a:extLst>
        </xdr:cNvPr>
        <xdr:cNvSpPr txBox="1"/>
      </xdr:nvSpPr>
      <xdr:spPr>
        <a:xfrm>
          <a:off x="22812376" y="10467975"/>
          <a:ext cx="2876550" cy="3333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900" b="1">
              <a:solidFill>
                <a:schemeClr val="dk1"/>
              </a:solidFill>
              <a:latin typeface="Bahnschrift Condensed" panose="020B0502040204020203" pitchFamily="34" charset="0"/>
              <a:ea typeface="+mn-ea"/>
              <a:cs typeface="Aharoni" panose="02010803020104030203" pitchFamily="2" charset="-79"/>
            </a:rPr>
            <a:t>3</a:t>
          </a:r>
        </a:p>
      </xdr:txBody>
    </xdr:sp>
    <xdr:clientData/>
  </xdr:twoCellAnchor>
  <xdr:twoCellAnchor>
    <xdr:from>
      <xdr:col>19</xdr:col>
      <xdr:colOff>113057</xdr:colOff>
      <xdr:row>6</xdr:row>
      <xdr:rowOff>275397</xdr:rowOff>
    </xdr:from>
    <xdr:to>
      <xdr:col>21</xdr:col>
      <xdr:colOff>285750</xdr:colOff>
      <xdr:row>6</xdr:row>
      <xdr:rowOff>580197</xdr:rowOff>
    </xdr:to>
    <xdr:sp macro="" textlink="">
      <xdr:nvSpPr>
        <xdr:cNvPr id="74" name="CuadroTexto 73">
          <a:extLst>
            <a:ext uri="{FF2B5EF4-FFF2-40B4-BE49-F238E27FC236}">
              <a16:creationId xmlns:a16="http://schemas.microsoft.com/office/drawing/2014/main" id="{217B27B6-D4A1-4686-9C5D-040CEE1F3A3C}"/>
            </a:ext>
          </a:extLst>
        </xdr:cNvPr>
        <xdr:cNvSpPr txBox="1"/>
      </xdr:nvSpPr>
      <xdr:spPr>
        <a:xfrm>
          <a:off x="23820782" y="2199447"/>
          <a:ext cx="725143" cy="3048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1100" b="1">
              <a:solidFill>
                <a:schemeClr val="dk1"/>
              </a:solidFill>
              <a:latin typeface="+mn-lt"/>
              <a:ea typeface="+mn-ea"/>
              <a:cs typeface="+mn-cs"/>
            </a:rPr>
            <a:t>2</a:t>
          </a:r>
        </a:p>
      </xdr:txBody>
    </xdr:sp>
    <xdr:clientData/>
  </xdr:twoCellAnchor>
  <xdr:twoCellAnchor>
    <xdr:from>
      <xdr:col>16</xdr:col>
      <xdr:colOff>182218</xdr:colOff>
      <xdr:row>7</xdr:row>
      <xdr:rowOff>257175</xdr:rowOff>
    </xdr:from>
    <xdr:to>
      <xdr:col>23</xdr:col>
      <xdr:colOff>372717</xdr:colOff>
      <xdr:row>7</xdr:row>
      <xdr:rowOff>580616</xdr:rowOff>
    </xdr:to>
    <xdr:sp macro="" textlink="">
      <xdr:nvSpPr>
        <xdr:cNvPr id="75" name="CuadroTexto 74">
          <a:extLst>
            <a:ext uri="{FF2B5EF4-FFF2-40B4-BE49-F238E27FC236}">
              <a16:creationId xmlns:a16="http://schemas.microsoft.com/office/drawing/2014/main" id="{4D293496-487E-487B-ACB1-E10976FFA2AE}"/>
            </a:ext>
          </a:extLst>
        </xdr:cNvPr>
        <xdr:cNvSpPr txBox="1"/>
      </xdr:nvSpPr>
      <xdr:spPr>
        <a:xfrm>
          <a:off x="22994593" y="2867025"/>
          <a:ext cx="2133599" cy="323441"/>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800" b="1">
              <a:solidFill>
                <a:schemeClr val="dk1"/>
              </a:solidFill>
              <a:latin typeface="+mn-lt"/>
              <a:ea typeface="+mn-ea"/>
              <a:cs typeface="+mn-cs"/>
            </a:rPr>
            <a:t>1</a:t>
          </a:r>
        </a:p>
      </xdr:txBody>
    </xdr:sp>
    <xdr:clientData/>
  </xdr:twoCellAnchor>
  <xdr:oneCellAnchor>
    <xdr:from>
      <xdr:col>20</xdr:col>
      <xdr:colOff>306294</xdr:colOff>
      <xdr:row>8</xdr:row>
      <xdr:rowOff>818217</xdr:rowOff>
    </xdr:from>
    <xdr:ext cx="184731" cy="264560"/>
    <xdr:sp macro="" textlink="">
      <xdr:nvSpPr>
        <xdr:cNvPr id="76" name="CuadroTexto 75">
          <a:extLst>
            <a:ext uri="{FF2B5EF4-FFF2-40B4-BE49-F238E27FC236}">
              <a16:creationId xmlns:a16="http://schemas.microsoft.com/office/drawing/2014/main" id="{9E556E05-9E04-4B5F-8585-369ABF5D9C58}"/>
            </a:ext>
          </a:extLst>
        </xdr:cNvPr>
        <xdr:cNvSpPr txBox="1"/>
      </xdr:nvSpPr>
      <xdr:spPr>
        <a:xfrm>
          <a:off x="24261669" y="39805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16</xdr:col>
      <xdr:colOff>182218</xdr:colOff>
      <xdr:row>8</xdr:row>
      <xdr:rowOff>403093</xdr:rowOff>
    </xdr:from>
    <xdr:to>
      <xdr:col>24</xdr:col>
      <xdr:colOff>190501</xdr:colOff>
      <xdr:row>8</xdr:row>
      <xdr:rowOff>733293</xdr:rowOff>
    </xdr:to>
    <xdr:sp macro="" textlink="">
      <xdr:nvSpPr>
        <xdr:cNvPr id="77" name="CuadroTexto 76">
          <a:extLst>
            <a:ext uri="{FF2B5EF4-FFF2-40B4-BE49-F238E27FC236}">
              <a16:creationId xmlns:a16="http://schemas.microsoft.com/office/drawing/2014/main" id="{B97254EC-857A-4664-841F-FC5C5E0D698A}"/>
            </a:ext>
          </a:extLst>
        </xdr:cNvPr>
        <xdr:cNvSpPr txBox="1"/>
      </xdr:nvSpPr>
      <xdr:spPr>
        <a:xfrm>
          <a:off x="22994593" y="3698743"/>
          <a:ext cx="2322858" cy="2825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oneCellAnchor>
    <xdr:from>
      <xdr:col>20</xdr:col>
      <xdr:colOff>306294</xdr:colOff>
      <xdr:row>8</xdr:row>
      <xdr:rowOff>818217</xdr:rowOff>
    </xdr:from>
    <xdr:ext cx="184731" cy="264560"/>
    <xdr:sp macro="" textlink="">
      <xdr:nvSpPr>
        <xdr:cNvPr id="78" name="CuadroTexto 77">
          <a:extLst>
            <a:ext uri="{FF2B5EF4-FFF2-40B4-BE49-F238E27FC236}">
              <a16:creationId xmlns:a16="http://schemas.microsoft.com/office/drawing/2014/main" id="{67658CF5-3913-47CA-80C8-9698A2DC928F}"/>
            </a:ext>
          </a:extLst>
        </xdr:cNvPr>
        <xdr:cNvSpPr txBox="1"/>
      </xdr:nvSpPr>
      <xdr:spPr>
        <a:xfrm>
          <a:off x="24261669" y="39805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16</xdr:col>
      <xdr:colOff>198783</xdr:colOff>
      <xdr:row>9</xdr:row>
      <xdr:rowOff>364435</xdr:rowOff>
    </xdr:from>
    <xdr:to>
      <xdr:col>24</xdr:col>
      <xdr:colOff>207066</xdr:colOff>
      <xdr:row>9</xdr:row>
      <xdr:rowOff>694635</xdr:rowOff>
    </xdr:to>
    <xdr:sp macro="" textlink="">
      <xdr:nvSpPr>
        <xdr:cNvPr id="79" name="CuadroTexto 78">
          <a:extLst>
            <a:ext uri="{FF2B5EF4-FFF2-40B4-BE49-F238E27FC236}">
              <a16:creationId xmlns:a16="http://schemas.microsoft.com/office/drawing/2014/main" id="{1658D04F-D8EB-4E1D-9DF1-A8A96428A454}"/>
            </a:ext>
          </a:extLst>
        </xdr:cNvPr>
        <xdr:cNvSpPr txBox="1"/>
      </xdr:nvSpPr>
      <xdr:spPr>
        <a:xfrm>
          <a:off x="23011158" y="4345885"/>
          <a:ext cx="2322858" cy="3206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219075</xdr:colOff>
      <xdr:row>10</xdr:row>
      <xdr:rowOff>292100</xdr:rowOff>
    </xdr:from>
    <xdr:to>
      <xdr:col>24</xdr:col>
      <xdr:colOff>304800</xdr:colOff>
      <xdr:row>10</xdr:row>
      <xdr:rowOff>622300</xdr:rowOff>
    </xdr:to>
    <xdr:sp macro="" textlink="">
      <xdr:nvSpPr>
        <xdr:cNvPr id="80" name="CuadroTexto 79">
          <a:extLst>
            <a:ext uri="{FF2B5EF4-FFF2-40B4-BE49-F238E27FC236}">
              <a16:creationId xmlns:a16="http://schemas.microsoft.com/office/drawing/2014/main" id="{3698A230-D5E3-453A-8B94-1D9E5C2EE190}"/>
            </a:ext>
          </a:extLst>
        </xdr:cNvPr>
        <xdr:cNvSpPr txBox="1"/>
      </xdr:nvSpPr>
      <xdr:spPr>
        <a:xfrm>
          <a:off x="23031450" y="4959350"/>
          <a:ext cx="2390775" cy="3302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15</xdr:col>
      <xdr:colOff>215901</xdr:colOff>
      <xdr:row>11</xdr:row>
      <xdr:rowOff>254000</xdr:rowOff>
    </xdr:from>
    <xdr:to>
      <xdr:col>16</xdr:col>
      <xdr:colOff>256762</xdr:colOff>
      <xdr:row>11</xdr:row>
      <xdr:rowOff>596900</xdr:rowOff>
    </xdr:to>
    <xdr:sp macro="" textlink="">
      <xdr:nvSpPr>
        <xdr:cNvPr id="81" name="CuadroTexto 80">
          <a:extLst>
            <a:ext uri="{FF2B5EF4-FFF2-40B4-BE49-F238E27FC236}">
              <a16:creationId xmlns:a16="http://schemas.microsoft.com/office/drawing/2014/main" id="{15709034-CD37-4551-B120-D4BC83F94256}"/>
            </a:ext>
          </a:extLst>
        </xdr:cNvPr>
        <xdr:cNvSpPr txBox="1"/>
      </xdr:nvSpPr>
      <xdr:spPr>
        <a:xfrm>
          <a:off x="22733001" y="5607050"/>
          <a:ext cx="336136" cy="3429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19</xdr:col>
      <xdr:colOff>33124</xdr:colOff>
      <xdr:row>12</xdr:row>
      <xdr:rowOff>81449</xdr:rowOff>
    </xdr:from>
    <xdr:to>
      <xdr:col>19</xdr:col>
      <xdr:colOff>281603</xdr:colOff>
      <xdr:row>12</xdr:row>
      <xdr:rowOff>289894</xdr:rowOff>
    </xdr:to>
    <xdr:sp macro="" textlink="">
      <xdr:nvSpPr>
        <xdr:cNvPr id="82" name="CuadroTexto 81">
          <a:extLst>
            <a:ext uri="{FF2B5EF4-FFF2-40B4-BE49-F238E27FC236}">
              <a16:creationId xmlns:a16="http://schemas.microsoft.com/office/drawing/2014/main" id="{7B014EC7-6021-444F-96AD-732771B49BEA}"/>
            </a:ext>
          </a:extLst>
        </xdr:cNvPr>
        <xdr:cNvSpPr txBox="1"/>
      </xdr:nvSpPr>
      <xdr:spPr>
        <a:xfrm>
          <a:off x="23740849" y="6120299"/>
          <a:ext cx="248479" cy="20844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600" b="0">
              <a:solidFill>
                <a:schemeClr val="dk1"/>
              </a:solidFill>
              <a:latin typeface="Bahnschrift Condensed" panose="020B0502040204020203" pitchFamily="34" charset="0"/>
              <a:ea typeface="+mn-ea"/>
              <a:cs typeface="Aharoni" panose="02010803020104030203" pitchFamily="2" charset="-79"/>
            </a:rPr>
            <a:t>2.1</a:t>
          </a:r>
        </a:p>
      </xdr:txBody>
    </xdr:sp>
    <xdr:clientData/>
  </xdr:twoCellAnchor>
  <xdr:twoCellAnchor>
    <xdr:from>
      <xdr:col>22</xdr:col>
      <xdr:colOff>36438</xdr:colOff>
      <xdr:row>12</xdr:row>
      <xdr:rowOff>316678</xdr:rowOff>
    </xdr:from>
    <xdr:to>
      <xdr:col>22</xdr:col>
      <xdr:colOff>284917</xdr:colOff>
      <xdr:row>12</xdr:row>
      <xdr:rowOff>513527</xdr:rowOff>
    </xdr:to>
    <xdr:sp macro="" textlink="">
      <xdr:nvSpPr>
        <xdr:cNvPr id="83" name="CuadroTexto 82">
          <a:extLst>
            <a:ext uri="{FF2B5EF4-FFF2-40B4-BE49-F238E27FC236}">
              <a16:creationId xmlns:a16="http://schemas.microsoft.com/office/drawing/2014/main" id="{62025BB2-EA1C-41A5-AF35-18F39A397AC9}"/>
            </a:ext>
          </a:extLst>
        </xdr:cNvPr>
        <xdr:cNvSpPr txBox="1"/>
      </xdr:nvSpPr>
      <xdr:spPr>
        <a:xfrm>
          <a:off x="24591888" y="6355528"/>
          <a:ext cx="248479" cy="1968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500" b="1">
              <a:solidFill>
                <a:schemeClr val="dk1"/>
              </a:solidFill>
              <a:latin typeface="Bahnschrift Condensed" panose="020B0502040204020203" pitchFamily="34" charset="0"/>
              <a:ea typeface="+mn-ea"/>
              <a:cs typeface="Aharoni" panose="02010803020104030203" pitchFamily="2" charset="-79"/>
            </a:rPr>
            <a:t>2.2</a:t>
          </a:r>
        </a:p>
      </xdr:txBody>
    </xdr:sp>
    <xdr:clientData/>
  </xdr:twoCellAnchor>
  <xdr:twoCellAnchor>
    <xdr:from>
      <xdr:col>25</xdr:col>
      <xdr:colOff>31474</xdr:colOff>
      <xdr:row>12</xdr:row>
      <xdr:rowOff>493927</xdr:rowOff>
    </xdr:from>
    <xdr:to>
      <xdr:col>25</xdr:col>
      <xdr:colOff>279953</xdr:colOff>
      <xdr:row>12</xdr:row>
      <xdr:rowOff>690776</xdr:rowOff>
    </xdr:to>
    <xdr:sp macro="" textlink="">
      <xdr:nvSpPr>
        <xdr:cNvPr id="84" name="CuadroTexto 83">
          <a:extLst>
            <a:ext uri="{FF2B5EF4-FFF2-40B4-BE49-F238E27FC236}">
              <a16:creationId xmlns:a16="http://schemas.microsoft.com/office/drawing/2014/main" id="{1EE2281B-2879-4AC7-B412-50227A6ED75D}"/>
            </a:ext>
          </a:extLst>
        </xdr:cNvPr>
        <xdr:cNvSpPr txBox="1"/>
      </xdr:nvSpPr>
      <xdr:spPr>
        <a:xfrm>
          <a:off x="25453699" y="6532777"/>
          <a:ext cx="238954" cy="187324"/>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r>
            <a:rPr lang="es-CO" sz="500" b="1">
              <a:solidFill>
                <a:schemeClr val="dk1"/>
              </a:solidFill>
              <a:latin typeface="Bahnschrift Condensed" panose="020B0502040204020203" pitchFamily="34" charset="0"/>
              <a:ea typeface="+mn-ea"/>
              <a:cs typeface="Aharoni" panose="02010803020104030203" pitchFamily="2" charset="-79"/>
            </a:rPr>
            <a:t>2.3</a:t>
          </a:r>
        </a:p>
      </xdr:txBody>
    </xdr:sp>
    <xdr:clientData/>
  </xdr:twoCellAnchor>
  <xdr:twoCellAnchor>
    <xdr:from>
      <xdr:col>24</xdr:col>
      <xdr:colOff>206513</xdr:colOff>
      <xdr:row>13</xdr:row>
      <xdr:rowOff>315843</xdr:rowOff>
    </xdr:from>
    <xdr:to>
      <xdr:col>26</xdr:col>
      <xdr:colOff>0</xdr:colOff>
      <xdr:row>13</xdr:row>
      <xdr:rowOff>582543</xdr:rowOff>
    </xdr:to>
    <xdr:sp macro="" textlink="">
      <xdr:nvSpPr>
        <xdr:cNvPr id="85" name="CuadroTexto 84">
          <a:extLst>
            <a:ext uri="{FF2B5EF4-FFF2-40B4-BE49-F238E27FC236}">
              <a16:creationId xmlns:a16="http://schemas.microsoft.com/office/drawing/2014/main" id="{1F866993-55BB-4B7F-8847-2341D7F9E025}"/>
            </a:ext>
          </a:extLst>
        </xdr:cNvPr>
        <xdr:cNvSpPr txBox="1"/>
      </xdr:nvSpPr>
      <xdr:spPr>
        <a:xfrm>
          <a:off x="25333463" y="7040493"/>
          <a:ext cx="355462" cy="2667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3</a:t>
          </a:r>
          <a:endParaRPr lang="es-CO" sz="600" b="1">
            <a:solidFill>
              <a:schemeClr val="dk1"/>
            </a:solidFill>
            <a:latin typeface="Bahnschrift Condensed" panose="020B0502040204020203" pitchFamily="34" charset="0"/>
            <a:ea typeface="+mn-ea"/>
            <a:cs typeface="Aharoni" panose="02010803020104030203" pitchFamily="2" charset="-79"/>
          </a:endParaRPr>
        </a:p>
      </xdr:txBody>
    </xdr:sp>
    <xdr:clientData/>
  </xdr:twoCellAnchor>
  <xdr:twoCellAnchor>
    <xdr:from>
      <xdr:col>17</xdr:col>
      <xdr:colOff>0</xdr:colOff>
      <xdr:row>14</xdr:row>
      <xdr:rowOff>383921</xdr:rowOff>
    </xdr:from>
    <xdr:to>
      <xdr:col>21</xdr:col>
      <xdr:colOff>289</xdr:colOff>
      <xdr:row>14</xdr:row>
      <xdr:rowOff>656937</xdr:rowOff>
    </xdr:to>
    <xdr:sp macro="" textlink="">
      <xdr:nvSpPr>
        <xdr:cNvPr id="86" name="CuadroTexto 85">
          <a:extLst>
            <a:ext uri="{FF2B5EF4-FFF2-40B4-BE49-F238E27FC236}">
              <a16:creationId xmlns:a16="http://schemas.microsoft.com/office/drawing/2014/main" id="{9E1F4B48-CAE0-4ACC-8771-A049D365F7DC}"/>
            </a:ext>
          </a:extLst>
        </xdr:cNvPr>
        <xdr:cNvSpPr txBox="1"/>
      </xdr:nvSpPr>
      <xdr:spPr>
        <a:xfrm>
          <a:off x="23107650" y="7794371"/>
          <a:ext cx="1152814" cy="27301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endParaRPr lang="es-CO" sz="600" b="1">
            <a:solidFill>
              <a:schemeClr val="dk1"/>
            </a:solidFill>
            <a:latin typeface="Bahnschrift Condensed" panose="020B0502040204020203" pitchFamily="34" charset="0"/>
            <a:ea typeface="+mn-ea"/>
            <a:cs typeface="Aharoni" panose="02010803020104030203" pitchFamily="2" charset="-79"/>
          </a:endParaRPr>
        </a:p>
      </xdr:txBody>
    </xdr:sp>
    <xdr:clientData/>
  </xdr:twoCellAnchor>
  <xdr:twoCellAnchor>
    <xdr:from>
      <xdr:col>17</xdr:col>
      <xdr:colOff>24841</xdr:colOff>
      <xdr:row>15</xdr:row>
      <xdr:rowOff>247650</xdr:rowOff>
    </xdr:from>
    <xdr:to>
      <xdr:col>22</xdr:col>
      <xdr:colOff>389282</xdr:colOff>
      <xdr:row>15</xdr:row>
      <xdr:rowOff>622299</xdr:rowOff>
    </xdr:to>
    <xdr:sp macro="" textlink="">
      <xdr:nvSpPr>
        <xdr:cNvPr id="87" name="CuadroTexto 86">
          <a:extLst>
            <a:ext uri="{FF2B5EF4-FFF2-40B4-BE49-F238E27FC236}">
              <a16:creationId xmlns:a16="http://schemas.microsoft.com/office/drawing/2014/main" id="{E28BC7EE-613D-4599-8321-B757A7DA5897}"/>
            </a:ext>
          </a:extLst>
        </xdr:cNvPr>
        <xdr:cNvSpPr txBox="1"/>
      </xdr:nvSpPr>
      <xdr:spPr>
        <a:xfrm>
          <a:off x="23132491" y="8343900"/>
          <a:ext cx="1716991" cy="3746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162753</xdr:colOff>
      <xdr:row>16</xdr:row>
      <xdr:rowOff>219075</xdr:rowOff>
    </xdr:from>
    <xdr:to>
      <xdr:col>24</xdr:col>
      <xdr:colOff>400050</xdr:colOff>
      <xdr:row>16</xdr:row>
      <xdr:rowOff>581025</xdr:rowOff>
    </xdr:to>
    <xdr:sp macro="" textlink="">
      <xdr:nvSpPr>
        <xdr:cNvPr id="88" name="CuadroTexto 87">
          <a:extLst>
            <a:ext uri="{FF2B5EF4-FFF2-40B4-BE49-F238E27FC236}">
              <a16:creationId xmlns:a16="http://schemas.microsoft.com/office/drawing/2014/main" id="{BD4FEDE3-4984-4FB1-BE42-FBC00A84BBE7}"/>
            </a:ext>
          </a:extLst>
        </xdr:cNvPr>
        <xdr:cNvSpPr txBox="1"/>
      </xdr:nvSpPr>
      <xdr:spPr>
        <a:xfrm>
          <a:off x="22975128" y="9001125"/>
          <a:ext cx="2447097" cy="3619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148673</xdr:colOff>
      <xdr:row>17</xdr:row>
      <xdr:rowOff>219075</xdr:rowOff>
    </xdr:from>
    <xdr:to>
      <xdr:col>24</xdr:col>
      <xdr:colOff>355748</xdr:colOff>
      <xdr:row>17</xdr:row>
      <xdr:rowOff>568324</xdr:rowOff>
    </xdr:to>
    <xdr:sp macro="" textlink="">
      <xdr:nvSpPr>
        <xdr:cNvPr id="89" name="CuadroTexto 88">
          <a:extLst>
            <a:ext uri="{FF2B5EF4-FFF2-40B4-BE49-F238E27FC236}">
              <a16:creationId xmlns:a16="http://schemas.microsoft.com/office/drawing/2014/main" id="{AA93DEDD-71EF-439C-A52B-3182E14C9217}"/>
            </a:ext>
          </a:extLst>
        </xdr:cNvPr>
        <xdr:cNvSpPr txBox="1"/>
      </xdr:nvSpPr>
      <xdr:spPr>
        <a:xfrm>
          <a:off x="22961048" y="9686925"/>
          <a:ext cx="2464500" cy="3492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215357</xdr:colOff>
      <xdr:row>19</xdr:row>
      <xdr:rowOff>687456</xdr:rowOff>
    </xdr:from>
    <xdr:to>
      <xdr:col>25</xdr:col>
      <xdr:colOff>9525</xdr:colOff>
      <xdr:row>19</xdr:row>
      <xdr:rowOff>1036705</xdr:rowOff>
    </xdr:to>
    <xdr:sp macro="" textlink="">
      <xdr:nvSpPr>
        <xdr:cNvPr id="90" name="CuadroTexto 89">
          <a:extLst>
            <a:ext uri="{FF2B5EF4-FFF2-40B4-BE49-F238E27FC236}">
              <a16:creationId xmlns:a16="http://schemas.microsoft.com/office/drawing/2014/main" id="{FCACA509-C248-41F8-A4D4-8E3A207C9337}"/>
            </a:ext>
          </a:extLst>
        </xdr:cNvPr>
        <xdr:cNvSpPr txBox="1"/>
      </xdr:nvSpPr>
      <xdr:spPr>
        <a:xfrm>
          <a:off x="23027732" y="11526906"/>
          <a:ext cx="2404018" cy="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17</xdr:col>
      <xdr:colOff>16565</xdr:colOff>
      <xdr:row>20</xdr:row>
      <xdr:rowOff>579783</xdr:rowOff>
    </xdr:from>
    <xdr:to>
      <xdr:col>23</xdr:col>
      <xdr:colOff>389282</xdr:colOff>
      <xdr:row>20</xdr:row>
      <xdr:rowOff>929032</xdr:rowOff>
    </xdr:to>
    <xdr:sp macro="" textlink="">
      <xdr:nvSpPr>
        <xdr:cNvPr id="91" name="CuadroTexto 90">
          <a:extLst>
            <a:ext uri="{FF2B5EF4-FFF2-40B4-BE49-F238E27FC236}">
              <a16:creationId xmlns:a16="http://schemas.microsoft.com/office/drawing/2014/main" id="{6FA179A1-3883-4531-885A-E87A6E388C48}"/>
            </a:ext>
          </a:extLst>
        </xdr:cNvPr>
        <xdr:cNvSpPr txBox="1"/>
      </xdr:nvSpPr>
      <xdr:spPr>
        <a:xfrm>
          <a:off x="23124215" y="12105033"/>
          <a:ext cx="2001492" cy="1015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18</xdr:col>
      <xdr:colOff>8283</xdr:colOff>
      <xdr:row>21</xdr:row>
      <xdr:rowOff>260079</xdr:rowOff>
    </xdr:from>
    <xdr:to>
      <xdr:col>23</xdr:col>
      <xdr:colOff>364435</xdr:colOff>
      <xdr:row>21</xdr:row>
      <xdr:rowOff>602978</xdr:rowOff>
    </xdr:to>
    <xdr:sp macro="" textlink="">
      <xdr:nvSpPr>
        <xdr:cNvPr id="92" name="CuadroTexto 91">
          <a:extLst>
            <a:ext uri="{FF2B5EF4-FFF2-40B4-BE49-F238E27FC236}">
              <a16:creationId xmlns:a16="http://schemas.microsoft.com/office/drawing/2014/main" id="{684B8247-05B0-427A-A6DB-8B0F0269081B}"/>
            </a:ext>
          </a:extLst>
        </xdr:cNvPr>
        <xdr:cNvSpPr txBox="1"/>
      </xdr:nvSpPr>
      <xdr:spPr>
        <a:xfrm>
          <a:off x="23401683" y="12471129"/>
          <a:ext cx="1727752" cy="3428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17</xdr:col>
      <xdr:colOff>422412</xdr:colOff>
      <xdr:row>22</xdr:row>
      <xdr:rowOff>298172</xdr:rowOff>
    </xdr:from>
    <xdr:to>
      <xdr:col>23</xdr:col>
      <xdr:colOff>347869</xdr:colOff>
      <xdr:row>22</xdr:row>
      <xdr:rowOff>641071</xdr:rowOff>
    </xdr:to>
    <xdr:sp macro="" textlink="">
      <xdr:nvSpPr>
        <xdr:cNvPr id="93" name="CuadroTexto 92">
          <a:extLst>
            <a:ext uri="{FF2B5EF4-FFF2-40B4-BE49-F238E27FC236}">
              <a16:creationId xmlns:a16="http://schemas.microsoft.com/office/drawing/2014/main" id="{95DDA5A5-79CE-446A-BF4F-D4CE4A63C443}"/>
            </a:ext>
          </a:extLst>
        </xdr:cNvPr>
        <xdr:cNvSpPr txBox="1"/>
      </xdr:nvSpPr>
      <xdr:spPr>
        <a:xfrm>
          <a:off x="23396712" y="13195022"/>
          <a:ext cx="1725682" cy="3428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2</a:t>
          </a:r>
        </a:p>
      </xdr:txBody>
    </xdr:sp>
    <xdr:clientData/>
  </xdr:twoCellAnchor>
  <xdr:twoCellAnchor>
    <xdr:from>
      <xdr:col>16</xdr:col>
      <xdr:colOff>190501</xdr:colOff>
      <xdr:row>24</xdr:row>
      <xdr:rowOff>298184</xdr:rowOff>
    </xdr:from>
    <xdr:to>
      <xdr:col>24</xdr:col>
      <xdr:colOff>397566</xdr:colOff>
      <xdr:row>24</xdr:row>
      <xdr:rowOff>641083</xdr:rowOff>
    </xdr:to>
    <xdr:sp macro="" textlink="">
      <xdr:nvSpPr>
        <xdr:cNvPr id="94" name="CuadroTexto 93">
          <a:extLst>
            <a:ext uri="{FF2B5EF4-FFF2-40B4-BE49-F238E27FC236}">
              <a16:creationId xmlns:a16="http://schemas.microsoft.com/office/drawing/2014/main" id="{192C9814-D038-44E8-A425-6C27C642E7ED}"/>
            </a:ext>
          </a:extLst>
        </xdr:cNvPr>
        <xdr:cNvSpPr txBox="1"/>
      </xdr:nvSpPr>
      <xdr:spPr>
        <a:xfrm>
          <a:off x="23002876" y="16500209"/>
          <a:ext cx="2416865" cy="3428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182217</xdr:colOff>
      <xdr:row>25</xdr:row>
      <xdr:rowOff>273326</xdr:rowOff>
    </xdr:from>
    <xdr:to>
      <xdr:col>25</xdr:col>
      <xdr:colOff>248477</xdr:colOff>
      <xdr:row>25</xdr:row>
      <xdr:rowOff>616225</xdr:rowOff>
    </xdr:to>
    <xdr:sp macro="" textlink="">
      <xdr:nvSpPr>
        <xdr:cNvPr id="95" name="CuadroTexto 94">
          <a:extLst>
            <a:ext uri="{FF2B5EF4-FFF2-40B4-BE49-F238E27FC236}">
              <a16:creationId xmlns:a16="http://schemas.microsoft.com/office/drawing/2014/main" id="{BC705BDC-EBEC-4A5F-BB24-1AA50B5479DF}"/>
            </a:ext>
          </a:extLst>
        </xdr:cNvPr>
        <xdr:cNvSpPr txBox="1"/>
      </xdr:nvSpPr>
      <xdr:spPr>
        <a:xfrm>
          <a:off x="22994592" y="17523101"/>
          <a:ext cx="2676110" cy="3428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422413</xdr:colOff>
      <xdr:row>26</xdr:row>
      <xdr:rowOff>207065</xdr:rowOff>
    </xdr:from>
    <xdr:to>
      <xdr:col>25</xdr:col>
      <xdr:colOff>231913</xdr:colOff>
      <xdr:row>26</xdr:row>
      <xdr:rowOff>549964</xdr:rowOff>
    </xdr:to>
    <xdr:sp macro="" textlink="">
      <xdr:nvSpPr>
        <xdr:cNvPr id="96" name="CuadroTexto 95">
          <a:extLst>
            <a:ext uri="{FF2B5EF4-FFF2-40B4-BE49-F238E27FC236}">
              <a16:creationId xmlns:a16="http://schemas.microsoft.com/office/drawing/2014/main" id="{51F883F5-2543-4F42-947A-F4D87CECE3F4}"/>
            </a:ext>
          </a:extLst>
        </xdr:cNvPr>
        <xdr:cNvSpPr txBox="1"/>
      </xdr:nvSpPr>
      <xdr:spPr>
        <a:xfrm>
          <a:off x="23110963" y="18980840"/>
          <a:ext cx="2543175" cy="3428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16</xdr:col>
      <xdr:colOff>200024</xdr:colOff>
      <xdr:row>27</xdr:row>
      <xdr:rowOff>457200</xdr:rowOff>
    </xdr:from>
    <xdr:to>
      <xdr:col>25</xdr:col>
      <xdr:colOff>233155</xdr:colOff>
      <xdr:row>27</xdr:row>
      <xdr:rowOff>795137</xdr:rowOff>
    </xdr:to>
    <xdr:sp macro="" textlink="">
      <xdr:nvSpPr>
        <xdr:cNvPr id="97" name="CuadroTexto 96">
          <a:extLst>
            <a:ext uri="{FF2B5EF4-FFF2-40B4-BE49-F238E27FC236}">
              <a16:creationId xmlns:a16="http://schemas.microsoft.com/office/drawing/2014/main" id="{F96F89A5-3D78-441D-BDA5-D3165303A69F}"/>
            </a:ext>
          </a:extLst>
        </xdr:cNvPr>
        <xdr:cNvSpPr txBox="1"/>
      </xdr:nvSpPr>
      <xdr:spPr>
        <a:xfrm>
          <a:off x="23012399" y="20202525"/>
          <a:ext cx="2642981" cy="337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s-CO" sz="700" b="1">
              <a:solidFill>
                <a:schemeClr val="dk1"/>
              </a:solidFill>
              <a:latin typeface="Bahnschrift Condensed" panose="020B0502040204020203" pitchFamily="34" charset="0"/>
              <a:ea typeface="+mn-ea"/>
              <a:cs typeface="Aharoni" panose="02010803020104030203" pitchFamily="2" charset="-79"/>
            </a:rPr>
            <a:t>1</a:t>
          </a:r>
        </a:p>
      </xdr:txBody>
    </xdr:sp>
    <xdr:clientData/>
  </xdr:twoCellAnchor>
  <xdr:twoCellAnchor>
    <xdr:from>
      <xdr:col>0</xdr:col>
      <xdr:colOff>0</xdr:colOff>
      <xdr:row>1</xdr:row>
      <xdr:rowOff>0</xdr:rowOff>
    </xdr:from>
    <xdr:to>
      <xdr:col>0</xdr:col>
      <xdr:colOff>938893</xdr:colOff>
      <xdr:row>1</xdr:row>
      <xdr:rowOff>125185</xdr:rowOff>
    </xdr:to>
    <xdr:sp macro="" textlink="">
      <xdr:nvSpPr>
        <xdr:cNvPr id="4" name="Elipse 3">
          <a:hlinkClick xmlns:r="http://schemas.openxmlformats.org/officeDocument/2006/relationships" r:id="rId1"/>
          <a:extLst>
            <a:ext uri="{FF2B5EF4-FFF2-40B4-BE49-F238E27FC236}">
              <a16:creationId xmlns:a16="http://schemas.microsoft.com/office/drawing/2014/main" id="{853F1131-0F28-4D12-95DE-D4E5CADC9441}"/>
            </a:ext>
          </a:extLst>
        </xdr:cNvPr>
        <xdr:cNvSpPr/>
      </xdr:nvSpPr>
      <xdr:spPr>
        <a:xfrm>
          <a:off x="0" y="190500"/>
          <a:ext cx="938893" cy="12518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twoCellAnchor>
    <xdr:from>
      <xdr:col>2</xdr:col>
      <xdr:colOff>19050</xdr:colOff>
      <xdr:row>1</xdr:row>
      <xdr:rowOff>57150</xdr:rowOff>
    </xdr:from>
    <xdr:to>
      <xdr:col>2</xdr:col>
      <xdr:colOff>957943</xdr:colOff>
      <xdr:row>1</xdr:row>
      <xdr:rowOff>238125</xdr:rowOff>
    </xdr:to>
    <xdr:sp macro="" textlink="">
      <xdr:nvSpPr>
        <xdr:cNvPr id="5" name="Elipse 4">
          <a:hlinkClick xmlns:r="http://schemas.openxmlformats.org/officeDocument/2006/relationships" r:id="rId1"/>
          <a:extLst>
            <a:ext uri="{FF2B5EF4-FFF2-40B4-BE49-F238E27FC236}">
              <a16:creationId xmlns:a16="http://schemas.microsoft.com/office/drawing/2014/main" id="{B8F123A5-F3BF-484C-97FF-6523A249FF41}"/>
            </a:ext>
          </a:extLst>
        </xdr:cNvPr>
        <xdr:cNvSpPr/>
      </xdr:nvSpPr>
      <xdr:spPr>
        <a:xfrm>
          <a:off x="2085975" y="247650"/>
          <a:ext cx="938893" cy="18097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47624</xdr:colOff>
      <xdr:row>49</xdr:row>
      <xdr:rowOff>321470</xdr:rowOff>
    </xdr:from>
    <xdr:to>
      <xdr:col>6</xdr:col>
      <xdr:colOff>47624</xdr:colOff>
      <xdr:row>54</xdr:row>
      <xdr:rowOff>166212</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DCB1CFC1-1C58-4263-A792-271650549C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8482964" y="34923890"/>
          <a:ext cx="914400" cy="896302"/>
        </a:xfrm>
        <a:prstGeom prst="rect">
          <a:avLst/>
        </a:prstGeom>
      </xdr:spPr>
    </xdr:pic>
    <xdr:clientData/>
  </xdr:twoCellAnchor>
  <xdr:twoCellAnchor editAs="oneCell">
    <xdr:from>
      <xdr:col>5</xdr:col>
      <xdr:colOff>2166937</xdr:colOff>
      <xdr:row>1</xdr:row>
      <xdr:rowOff>11907</xdr:rowOff>
    </xdr:from>
    <xdr:to>
      <xdr:col>5</xdr:col>
      <xdr:colOff>2166937</xdr:colOff>
      <xdr:row>9</xdr:row>
      <xdr:rowOff>198930</xdr:rowOff>
    </xdr:to>
    <xdr:pic>
      <xdr:nvPicPr>
        <xdr:cNvPr id="3" name="Imagen 2">
          <a:extLst>
            <a:ext uri="{FF2B5EF4-FFF2-40B4-BE49-F238E27FC236}">
              <a16:creationId xmlns:a16="http://schemas.microsoft.com/office/drawing/2014/main" id="{C6A522E1-9DCF-45B3-9C70-2F5F912CAA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87577" y="164307"/>
          <a:ext cx="3143249" cy="72804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0</xdr:colOff>
      <xdr:row>4</xdr:row>
      <xdr:rowOff>17250</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E898F425-5A58-4C71-8EE4-175611E70D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6705600" y="25985630"/>
          <a:ext cx="0" cy="865822"/>
        </a:xfrm>
        <a:prstGeom prst="rect">
          <a:avLst/>
        </a:prstGeom>
      </xdr:spPr>
    </xdr:pic>
    <xdr:clientData/>
  </xdr:twoCellAnchor>
  <xdr:twoCellAnchor editAs="oneCell">
    <xdr:from>
      <xdr:col>6</xdr:col>
      <xdr:colOff>0</xdr:colOff>
      <xdr:row>50</xdr:row>
      <xdr:rowOff>321470</xdr:rowOff>
    </xdr:from>
    <xdr:to>
      <xdr:col>6</xdr:col>
      <xdr:colOff>0</xdr:colOff>
      <xdr:row>55</xdr:row>
      <xdr:rowOff>166213</xdr:rowOff>
    </xdr:to>
    <xdr:pic>
      <xdr:nvPicPr>
        <xdr:cNvPr id="4" name="Gráfico 3" descr="Lista de comprobación">
          <a:hlinkClick xmlns:r="http://schemas.openxmlformats.org/officeDocument/2006/relationships" r:id="rId1"/>
          <a:extLst>
            <a:ext uri="{FF2B5EF4-FFF2-40B4-BE49-F238E27FC236}">
              <a16:creationId xmlns:a16="http://schemas.microsoft.com/office/drawing/2014/main" id="{0046A49D-64BE-4427-8EF2-46485F87B6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6524625" y="25715120"/>
          <a:ext cx="0" cy="892492"/>
        </a:xfrm>
        <a:prstGeom prst="rect">
          <a:avLst/>
        </a:prstGeom>
      </xdr:spPr>
    </xdr:pic>
    <xdr:clientData/>
  </xdr:twoCellAnchor>
  <xdr:twoCellAnchor>
    <xdr:from>
      <xdr:col>2</xdr:col>
      <xdr:colOff>71437</xdr:colOff>
      <xdr:row>2</xdr:row>
      <xdr:rowOff>47625</xdr:rowOff>
    </xdr:from>
    <xdr:to>
      <xdr:col>2</xdr:col>
      <xdr:colOff>1010330</xdr:colOff>
      <xdr:row>2</xdr:row>
      <xdr:rowOff>296635</xdr:rowOff>
    </xdr:to>
    <xdr:sp macro="" textlink="">
      <xdr:nvSpPr>
        <xdr:cNvPr id="6" name="Elipse 5">
          <a:hlinkClick xmlns:r="http://schemas.openxmlformats.org/officeDocument/2006/relationships" r:id="rId4"/>
          <a:extLst>
            <a:ext uri="{FF2B5EF4-FFF2-40B4-BE49-F238E27FC236}">
              <a16:creationId xmlns:a16="http://schemas.microsoft.com/office/drawing/2014/main" id="{451291B1-CFCB-4767-87F8-73A5B9D868FD}"/>
            </a:ext>
          </a:extLst>
        </xdr:cNvPr>
        <xdr:cNvSpPr/>
      </xdr:nvSpPr>
      <xdr:spPr>
        <a:xfrm>
          <a:off x="309562" y="428625"/>
          <a:ext cx="938893" cy="249010"/>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79375</xdr:colOff>
      <xdr:row>1</xdr:row>
      <xdr:rowOff>95250</xdr:rowOff>
    </xdr:from>
    <xdr:to>
      <xdr:col>0</xdr:col>
      <xdr:colOff>1018268</xdr:colOff>
      <xdr:row>1</xdr:row>
      <xdr:rowOff>220435</xdr:rowOff>
    </xdr:to>
    <xdr:sp macro="" textlink="">
      <xdr:nvSpPr>
        <xdr:cNvPr id="2" name="Elipse 1">
          <a:hlinkClick xmlns:r="http://schemas.openxmlformats.org/officeDocument/2006/relationships" r:id="rId1"/>
          <a:extLst>
            <a:ext uri="{FF2B5EF4-FFF2-40B4-BE49-F238E27FC236}">
              <a16:creationId xmlns:a16="http://schemas.microsoft.com/office/drawing/2014/main" id="{6AF6A1E3-CFC2-4966-B8E8-EA0A2DD34883}"/>
            </a:ext>
          </a:extLst>
        </xdr:cNvPr>
        <xdr:cNvSpPr/>
      </xdr:nvSpPr>
      <xdr:spPr>
        <a:xfrm>
          <a:off x="79375" y="285750"/>
          <a:ext cx="938893" cy="12518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752476</xdr:colOff>
      <xdr:row>13</xdr:row>
      <xdr:rowOff>66675</xdr:rowOff>
    </xdr:from>
    <xdr:to>
      <xdr:col>21</xdr:col>
      <xdr:colOff>152400</xdr:colOff>
      <xdr:row>31</xdr:row>
      <xdr:rowOff>123825</xdr:rowOff>
    </xdr:to>
    <xdr:graphicFrame macro="">
      <xdr:nvGraphicFramePr>
        <xdr:cNvPr id="4" name="Gráfico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681039</xdr:colOff>
      <xdr:row>1</xdr:row>
      <xdr:rowOff>285750</xdr:rowOff>
    </xdr:from>
    <xdr:to>
      <xdr:col>12</xdr:col>
      <xdr:colOff>295276</xdr:colOff>
      <xdr:row>7</xdr:row>
      <xdr:rowOff>71428</xdr:rowOff>
    </xdr:to>
    <xdr:pic>
      <xdr:nvPicPr>
        <xdr:cNvPr id="2" name="Imagen 1">
          <a:extLst>
            <a:ext uri="{FF2B5EF4-FFF2-40B4-BE49-F238E27FC236}">
              <a16:creationId xmlns:a16="http://schemas.microsoft.com/office/drawing/2014/main" id="{BC84A065-65E4-4ECC-A513-040AD859ED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28399" y="468630"/>
          <a:ext cx="3576637" cy="989638"/>
        </a:xfrm>
        <a:prstGeom prst="rect">
          <a:avLst/>
        </a:prstGeom>
      </xdr:spPr>
    </xdr:pic>
    <xdr:clientData/>
  </xdr:twoCellAnchor>
  <xdr:twoCellAnchor>
    <xdr:from>
      <xdr:col>8</xdr:col>
      <xdr:colOff>22233</xdr:colOff>
      <xdr:row>21</xdr:row>
      <xdr:rowOff>114300</xdr:rowOff>
    </xdr:from>
    <xdr:to>
      <xdr:col>13</xdr:col>
      <xdr:colOff>641358</xdr:colOff>
      <xdr:row>28</xdr:row>
      <xdr:rowOff>1028700</xdr:rowOff>
    </xdr:to>
    <xdr:graphicFrame macro="">
      <xdr:nvGraphicFramePr>
        <xdr:cNvPr id="3" name="Gráfico 2">
          <a:extLst>
            <a:ext uri="{FF2B5EF4-FFF2-40B4-BE49-F238E27FC236}">
              <a16:creationId xmlns:a16="http://schemas.microsoft.com/office/drawing/2014/main" id="{8B6CC5D4-01E7-4133-893D-F18348BE5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222250</xdr:colOff>
      <xdr:row>11</xdr:row>
      <xdr:rowOff>25400</xdr:rowOff>
    </xdr:from>
    <xdr:to>
      <xdr:col>13</xdr:col>
      <xdr:colOff>673100</xdr:colOff>
      <xdr:row>18</xdr:row>
      <xdr:rowOff>381000</xdr:rowOff>
    </xdr:to>
    <xdr:graphicFrame macro="">
      <xdr:nvGraphicFramePr>
        <xdr:cNvPr id="4" name="Gráfico 3">
          <a:extLst>
            <a:ext uri="{FF2B5EF4-FFF2-40B4-BE49-F238E27FC236}">
              <a16:creationId xmlns:a16="http://schemas.microsoft.com/office/drawing/2014/main" id="{2A3C5580-B5D7-4E22-9BB8-ABD6D68C6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31</xdr:row>
      <xdr:rowOff>127000</xdr:rowOff>
    </xdr:from>
    <xdr:to>
      <xdr:col>13</xdr:col>
      <xdr:colOff>762000</xdr:colOff>
      <xdr:row>48</xdr:row>
      <xdr:rowOff>127000</xdr:rowOff>
    </xdr:to>
    <xdr:graphicFrame macro="">
      <xdr:nvGraphicFramePr>
        <xdr:cNvPr id="5" name="Gráfico 4">
          <a:extLst>
            <a:ext uri="{FF2B5EF4-FFF2-40B4-BE49-F238E27FC236}">
              <a16:creationId xmlns:a16="http://schemas.microsoft.com/office/drawing/2014/main" id="{75DE1EC1-A008-41F0-B6B3-5EA842D064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139700</xdr:colOff>
      <xdr:row>68</xdr:row>
      <xdr:rowOff>254000</xdr:rowOff>
    </xdr:from>
    <xdr:to>
      <xdr:col>13</xdr:col>
      <xdr:colOff>660400</xdr:colOff>
      <xdr:row>71</xdr:row>
      <xdr:rowOff>12700</xdr:rowOff>
    </xdr:to>
    <xdr:graphicFrame macro="">
      <xdr:nvGraphicFramePr>
        <xdr:cNvPr id="6" name="Gráfico 5">
          <a:extLst>
            <a:ext uri="{FF2B5EF4-FFF2-40B4-BE49-F238E27FC236}">
              <a16:creationId xmlns:a16="http://schemas.microsoft.com/office/drawing/2014/main" id="{FC0AB6B1-ED86-427D-9AEF-A8B53630A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101610</xdr:colOff>
      <xdr:row>52</xdr:row>
      <xdr:rowOff>0</xdr:rowOff>
    </xdr:from>
    <xdr:to>
      <xdr:col>13</xdr:col>
      <xdr:colOff>736610</xdr:colOff>
      <xdr:row>57</xdr:row>
      <xdr:rowOff>0</xdr:rowOff>
    </xdr:to>
    <xdr:graphicFrame macro="">
      <xdr:nvGraphicFramePr>
        <xdr:cNvPr id="7" name="Gráfico 6">
          <a:extLst>
            <a:ext uri="{FF2B5EF4-FFF2-40B4-BE49-F238E27FC236}">
              <a16:creationId xmlns:a16="http://schemas.microsoft.com/office/drawing/2014/main" id="{3B5756BE-E3F4-421E-9BCC-F98B3DCF57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723900</xdr:colOff>
      <xdr:row>59</xdr:row>
      <xdr:rowOff>165100</xdr:rowOff>
    </xdr:from>
    <xdr:to>
      <xdr:col>14</xdr:col>
      <xdr:colOff>63500</xdr:colOff>
      <xdr:row>66</xdr:row>
      <xdr:rowOff>50800</xdr:rowOff>
    </xdr:to>
    <xdr:graphicFrame macro="">
      <xdr:nvGraphicFramePr>
        <xdr:cNvPr id="8" name="Gráfico 7">
          <a:extLst>
            <a:ext uri="{FF2B5EF4-FFF2-40B4-BE49-F238E27FC236}">
              <a16:creationId xmlns:a16="http://schemas.microsoft.com/office/drawing/2014/main" id="{12854976-C1FD-4AF9-9633-BFE4B0899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1997074</xdr:colOff>
      <xdr:row>1</xdr:row>
      <xdr:rowOff>94457</xdr:rowOff>
    </xdr:from>
    <xdr:ext cx="0" cy="9001409"/>
    <xdr:pic>
      <xdr:nvPicPr>
        <xdr:cNvPr id="2" name="Imagen 1">
          <a:extLst>
            <a:ext uri="{FF2B5EF4-FFF2-40B4-BE49-F238E27FC236}">
              <a16:creationId xmlns:a16="http://schemas.microsoft.com/office/drawing/2014/main" id="{FD6F8E00-36B2-449D-AF78-CA41979413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3699" y="284957"/>
          <a:ext cx="0" cy="9001409"/>
        </a:xfrm>
        <a:prstGeom prst="rect">
          <a:avLst/>
        </a:prstGeom>
      </xdr:spPr>
    </xdr:pic>
    <xdr:clientData/>
  </xdr:oneCellAnchor>
  <xdr:twoCellAnchor>
    <xdr:from>
      <xdr:col>0</xdr:col>
      <xdr:colOff>0</xdr:colOff>
      <xdr:row>1</xdr:row>
      <xdr:rowOff>142875</xdr:rowOff>
    </xdr:from>
    <xdr:to>
      <xdr:col>0</xdr:col>
      <xdr:colOff>0</xdr:colOff>
      <xdr:row>1</xdr:row>
      <xdr:rowOff>172169</xdr:rowOff>
    </xdr:to>
    <xdr:grpSp>
      <xdr:nvGrpSpPr>
        <xdr:cNvPr id="3" name="1 Grupo">
          <a:extLst>
            <a:ext uri="{FF2B5EF4-FFF2-40B4-BE49-F238E27FC236}">
              <a16:creationId xmlns:a16="http://schemas.microsoft.com/office/drawing/2014/main" id="{43791C11-BA57-4262-B475-3CC201458523}"/>
            </a:ext>
          </a:extLst>
        </xdr:cNvPr>
        <xdr:cNvGrpSpPr/>
      </xdr:nvGrpSpPr>
      <xdr:grpSpPr>
        <a:xfrm>
          <a:off x="0" y="238125"/>
          <a:ext cx="0" cy="29294"/>
          <a:chOff x="14299406" y="238125"/>
          <a:chExt cx="643882" cy="859874"/>
        </a:xfrm>
      </xdr:grpSpPr>
      <xdr:pic>
        <xdr:nvPicPr>
          <xdr:cNvPr id="4" name="5 Imagen" descr="Resultado de imagen para gerencia png">
            <a:hlinkClick xmlns:r="http://schemas.openxmlformats.org/officeDocument/2006/relationships" r:id="rId2"/>
            <a:extLst>
              <a:ext uri="{FF2B5EF4-FFF2-40B4-BE49-F238E27FC236}">
                <a16:creationId xmlns:a16="http://schemas.microsoft.com/office/drawing/2014/main" id="{BDFF57A2-9A3E-4386-A78B-1D111B2B5B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99406" y="238125"/>
            <a:ext cx="633358" cy="6191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6 CuadroTexto">
            <a:extLst>
              <a:ext uri="{FF2B5EF4-FFF2-40B4-BE49-F238E27FC236}">
                <a16:creationId xmlns:a16="http://schemas.microsoft.com/office/drawing/2014/main" id="{B4ECBB8C-FD80-44C1-8936-8FECB28CAC07}"/>
              </a:ext>
            </a:extLst>
          </xdr:cNvPr>
          <xdr:cNvSpPr txBox="1"/>
        </xdr:nvSpPr>
        <xdr:spPr>
          <a:xfrm>
            <a:off x="14382750" y="833439"/>
            <a:ext cx="5605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solidFill>
                  <a:srgbClr val="002060"/>
                </a:solidFill>
              </a:rPr>
              <a:t>INICIO</a:t>
            </a:r>
          </a:p>
        </xdr:txBody>
      </xdr:sp>
    </xdr:grpSp>
    <xdr:clientData/>
  </xdr:twoCellAnchor>
  <xdr:twoCellAnchor>
    <xdr:from>
      <xdr:col>2</xdr:col>
      <xdr:colOff>190500</xdr:colOff>
      <xdr:row>2</xdr:row>
      <xdr:rowOff>76200</xdr:rowOff>
    </xdr:from>
    <xdr:to>
      <xdr:col>2</xdr:col>
      <xdr:colOff>1129393</xdr:colOff>
      <xdr:row>2</xdr:row>
      <xdr:rowOff>334735</xdr:rowOff>
    </xdr:to>
    <xdr:sp macro="" textlink="">
      <xdr:nvSpPr>
        <xdr:cNvPr id="6" name="Elipse 5">
          <a:hlinkClick xmlns:r="http://schemas.openxmlformats.org/officeDocument/2006/relationships" r:id="rId4"/>
          <a:extLst>
            <a:ext uri="{FF2B5EF4-FFF2-40B4-BE49-F238E27FC236}">
              <a16:creationId xmlns:a16="http://schemas.microsoft.com/office/drawing/2014/main" id="{A153916A-3AED-4FAB-B685-2A6F871153D3}"/>
            </a:ext>
          </a:extLst>
        </xdr:cNvPr>
        <xdr:cNvSpPr/>
      </xdr:nvSpPr>
      <xdr:spPr>
        <a:xfrm>
          <a:off x="2381250" y="457200"/>
          <a:ext cx="900793" cy="115660"/>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29</xdr:row>
      <xdr:rowOff>11906</xdr:rowOff>
    </xdr:from>
    <xdr:to>
      <xdr:col>2</xdr:col>
      <xdr:colOff>0</xdr:colOff>
      <xdr:row>33</xdr:row>
      <xdr:rowOff>141892</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DDEF3A2D-F45D-47DC-A469-E662D99342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8924449" y="16852106"/>
          <a:ext cx="914400" cy="897730"/>
        </a:xfrm>
        <a:prstGeom prst="rect">
          <a:avLst/>
        </a:prstGeom>
      </xdr:spPr>
    </xdr:pic>
    <xdr:clientData/>
  </xdr:twoCellAnchor>
  <xdr:twoCellAnchor>
    <xdr:from>
      <xdr:col>2</xdr:col>
      <xdr:colOff>142875</xdr:colOff>
      <xdr:row>2</xdr:row>
      <xdr:rowOff>142875</xdr:rowOff>
    </xdr:from>
    <xdr:to>
      <xdr:col>2</xdr:col>
      <xdr:colOff>1081768</xdr:colOff>
      <xdr:row>2</xdr:row>
      <xdr:rowOff>401410</xdr:rowOff>
    </xdr:to>
    <xdr:sp macro="" textlink="">
      <xdr:nvSpPr>
        <xdr:cNvPr id="3" name="Elipse 2">
          <a:hlinkClick xmlns:r="http://schemas.openxmlformats.org/officeDocument/2006/relationships" r:id="rId4"/>
          <a:extLst>
            <a:ext uri="{FF2B5EF4-FFF2-40B4-BE49-F238E27FC236}">
              <a16:creationId xmlns:a16="http://schemas.microsoft.com/office/drawing/2014/main" id="{846BC853-3BAD-4870-939D-1B735F54F797}"/>
            </a:ext>
          </a:extLst>
        </xdr:cNvPr>
        <xdr:cNvSpPr/>
      </xdr:nvSpPr>
      <xdr:spPr>
        <a:xfrm>
          <a:off x="365125" y="492125"/>
          <a:ext cx="938893" cy="25853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79375</xdr:colOff>
      <xdr:row>1</xdr:row>
      <xdr:rowOff>95250</xdr:rowOff>
    </xdr:from>
    <xdr:to>
      <xdr:col>0</xdr:col>
      <xdr:colOff>1018268</xdr:colOff>
      <xdr:row>1</xdr:row>
      <xdr:rowOff>353785</xdr:rowOff>
    </xdr:to>
    <xdr:sp macro="" textlink="">
      <xdr:nvSpPr>
        <xdr:cNvPr id="2" name="Elipse 1">
          <a:hlinkClick xmlns:r="http://schemas.openxmlformats.org/officeDocument/2006/relationships" r:id="rId1"/>
          <a:extLst>
            <a:ext uri="{FF2B5EF4-FFF2-40B4-BE49-F238E27FC236}">
              <a16:creationId xmlns:a16="http://schemas.microsoft.com/office/drawing/2014/main" id="{4701A998-7F7B-4E08-BABE-36FE4772530A}"/>
            </a:ext>
          </a:extLst>
        </xdr:cNvPr>
        <xdr:cNvSpPr/>
      </xdr:nvSpPr>
      <xdr:spPr>
        <a:xfrm>
          <a:off x="79375" y="269875"/>
          <a:ext cx="938893" cy="25853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xdr:row>
      <xdr:rowOff>133350</xdr:rowOff>
    </xdr:from>
    <xdr:to>
      <xdr:col>0</xdr:col>
      <xdr:colOff>996043</xdr:colOff>
      <xdr:row>1</xdr:row>
      <xdr:rowOff>391885</xdr:rowOff>
    </xdr:to>
    <xdr:sp macro="" textlink="">
      <xdr:nvSpPr>
        <xdr:cNvPr id="2" name="Elipse 1">
          <a:hlinkClick xmlns:r="http://schemas.openxmlformats.org/officeDocument/2006/relationships" r:id="rId1"/>
          <a:extLst>
            <a:ext uri="{FF2B5EF4-FFF2-40B4-BE49-F238E27FC236}">
              <a16:creationId xmlns:a16="http://schemas.microsoft.com/office/drawing/2014/main" id="{936DA0F0-5CE5-4BA4-A8A3-5F7064C0AB76}"/>
            </a:ext>
          </a:extLst>
        </xdr:cNvPr>
        <xdr:cNvSpPr/>
      </xdr:nvSpPr>
      <xdr:spPr>
        <a:xfrm>
          <a:off x="57150" y="285750"/>
          <a:ext cx="938893" cy="25853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27214</xdr:colOff>
      <xdr:row>1</xdr:row>
      <xdr:rowOff>13607</xdr:rowOff>
    </xdr:from>
    <xdr:to>
      <xdr:col>0</xdr:col>
      <xdr:colOff>966107</xdr:colOff>
      <xdr:row>1</xdr:row>
      <xdr:rowOff>272142</xdr:rowOff>
    </xdr:to>
    <xdr:sp macro="" textlink="">
      <xdr:nvSpPr>
        <xdr:cNvPr id="2" name="Elipse 1">
          <a:hlinkClick xmlns:r="http://schemas.openxmlformats.org/officeDocument/2006/relationships" r:id="rId1"/>
          <a:extLst>
            <a:ext uri="{FF2B5EF4-FFF2-40B4-BE49-F238E27FC236}">
              <a16:creationId xmlns:a16="http://schemas.microsoft.com/office/drawing/2014/main" id="{63C74752-492B-45C8-84AA-6A34D7DF475A}"/>
            </a:ext>
          </a:extLst>
        </xdr:cNvPr>
        <xdr:cNvSpPr/>
      </xdr:nvSpPr>
      <xdr:spPr>
        <a:xfrm>
          <a:off x="27214" y="163286"/>
          <a:ext cx="938893" cy="25853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22</xdr:row>
      <xdr:rowOff>59531</xdr:rowOff>
    </xdr:from>
    <xdr:to>
      <xdr:col>7</xdr:col>
      <xdr:colOff>0</xdr:colOff>
      <xdr:row>23</xdr:row>
      <xdr:rowOff>39280</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36160570-3557-4880-93F7-7ACF14C7E0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14523720" y="11634311"/>
          <a:ext cx="0" cy="162629"/>
        </a:xfrm>
        <a:prstGeom prst="rect">
          <a:avLst/>
        </a:prstGeom>
      </xdr:spPr>
    </xdr:pic>
    <xdr:clientData/>
  </xdr:twoCellAnchor>
  <xdr:twoCellAnchor editAs="oneCell">
    <xdr:from>
      <xdr:col>5</xdr:col>
      <xdr:colOff>116416</xdr:colOff>
      <xdr:row>1</xdr:row>
      <xdr:rowOff>74083</xdr:rowOff>
    </xdr:from>
    <xdr:to>
      <xdr:col>5</xdr:col>
      <xdr:colOff>116416</xdr:colOff>
      <xdr:row>11</xdr:row>
      <xdr:rowOff>257605</xdr:rowOff>
    </xdr:to>
    <xdr:pic>
      <xdr:nvPicPr>
        <xdr:cNvPr id="3" name="Imagen 2">
          <a:extLst>
            <a:ext uri="{FF2B5EF4-FFF2-40B4-BE49-F238E27FC236}">
              <a16:creationId xmlns:a16="http://schemas.microsoft.com/office/drawing/2014/main" id="{D0163A83-3641-4478-9414-87F3432FA1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70656" y="256963"/>
          <a:ext cx="0" cy="1404865"/>
        </a:xfrm>
        <a:prstGeom prst="rect">
          <a:avLst/>
        </a:prstGeom>
      </xdr:spPr>
    </xdr:pic>
    <xdr:clientData/>
  </xdr:twoCellAnchor>
  <xdr:twoCellAnchor>
    <xdr:from>
      <xdr:col>2</xdr:col>
      <xdr:colOff>449036</xdr:colOff>
      <xdr:row>2</xdr:row>
      <xdr:rowOff>40822</xdr:rowOff>
    </xdr:from>
    <xdr:to>
      <xdr:col>2</xdr:col>
      <xdr:colOff>1387929</xdr:colOff>
      <xdr:row>2</xdr:row>
      <xdr:rowOff>299357</xdr:rowOff>
    </xdr:to>
    <xdr:sp macro="" textlink="">
      <xdr:nvSpPr>
        <xdr:cNvPr id="4" name="Elipse 3">
          <a:hlinkClick xmlns:r="http://schemas.openxmlformats.org/officeDocument/2006/relationships" r:id="rId5"/>
          <a:extLst>
            <a:ext uri="{FF2B5EF4-FFF2-40B4-BE49-F238E27FC236}">
              <a16:creationId xmlns:a16="http://schemas.microsoft.com/office/drawing/2014/main" id="{EE29B519-2611-EC83-4B4E-AF9B7D5F5EF6}"/>
            </a:ext>
          </a:extLst>
        </xdr:cNvPr>
        <xdr:cNvSpPr/>
      </xdr:nvSpPr>
      <xdr:spPr>
        <a:xfrm>
          <a:off x="666750" y="408215"/>
          <a:ext cx="938893" cy="25853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18</xdr:row>
      <xdr:rowOff>59531</xdr:rowOff>
    </xdr:from>
    <xdr:to>
      <xdr:col>2</xdr:col>
      <xdr:colOff>0</xdr:colOff>
      <xdr:row>19</xdr:row>
      <xdr:rowOff>39280</xdr:rowOff>
    </xdr:to>
    <xdr:pic>
      <xdr:nvPicPr>
        <xdr:cNvPr id="3" name="Gráfico 2" descr="Lista de comprobación">
          <a:hlinkClick xmlns:r="http://schemas.openxmlformats.org/officeDocument/2006/relationships" r:id="rId1"/>
          <a:extLst>
            <a:ext uri="{FF2B5EF4-FFF2-40B4-BE49-F238E27FC236}">
              <a16:creationId xmlns:a16="http://schemas.microsoft.com/office/drawing/2014/main" id="{62DF2FA4-0393-477D-BC99-0EC2E75A6A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 xmlns:asvg="http://schemas.microsoft.com/office/drawing/2016/SVG/main" r:embed="rId3"/>
            </a:ext>
          </a:extLst>
        </a:blip>
        <a:stretch>
          <a:fillRect/>
        </a:stretch>
      </xdr:blipFill>
      <xdr:spPr>
        <a:xfrm>
          <a:off x="9059228" y="11451431"/>
          <a:ext cx="1021556" cy="1001555"/>
        </a:xfrm>
        <a:prstGeom prst="rect">
          <a:avLst/>
        </a:prstGeom>
      </xdr:spPr>
    </xdr:pic>
    <xdr:clientData/>
  </xdr:twoCellAnchor>
  <xdr:twoCellAnchor editAs="oneCell">
    <xdr:from>
      <xdr:col>2</xdr:col>
      <xdr:colOff>0</xdr:colOff>
      <xdr:row>1</xdr:row>
      <xdr:rowOff>74083</xdr:rowOff>
    </xdr:from>
    <xdr:to>
      <xdr:col>2</xdr:col>
      <xdr:colOff>0</xdr:colOff>
      <xdr:row>6</xdr:row>
      <xdr:rowOff>269908</xdr:rowOff>
    </xdr:to>
    <xdr:pic>
      <xdr:nvPicPr>
        <xdr:cNvPr id="4" name="Imagen 3">
          <a:extLst>
            <a:ext uri="{FF2B5EF4-FFF2-40B4-BE49-F238E27FC236}">
              <a16:creationId xmlns:a16="http://schemas.microsoft.com/office/drawing/2014/main" id="{72711A4C-7143-44E7-A67B-54D5ED385A0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70656" y="173143"/>
          <a:ext cx="4059906" cy="957099"/>
        </a:xfrm>
        <a:prstGeom prst="rect">
          <a:avLst/>
        </a:prstGeom>
      </xdr:spPr>
    </xdr:pic>
    <xdr:clientData/>
  </xdr:twoCellAnchor>
  <xdr:twoCellAnchor>
    <xdr:from>
      <xdr:col>2</xdr:col>
      <xdr:colOff>133350</xdr:colOff>
      <xdr:row>2</xdr:row>
      <xdr:rowOff>19050</xdr:rowOff>
    </xdr:from>
    <xdr:to>
      <xdr:col>2</xdr:col>
      <xdr:colOff>1072243</xdr:colOff>
      <xdr:row>2</xdr:row>
      <xdr:rowOff>277585</xdr:rowOff>
    </xdr:to>
    <xdr:sp macro="" textlink="">
      <xdr:nvSpPr>
        <xdr:cNvPr id="2" name="Elipse 1">
          <a:hlinkClick xmlns:r="http://schemas.openxmlformats.org/officeDocument/2006/relationships" r:id="rId5"/>
          <a:extLst>
            <a:ext uri="{FF2B5EF4-FFF2-40B4-BE49-F238E27FC236}">
              <a16:creationId xmlns:a16="http://schemas.microsoft.com/office/drawing/2014/main" id="{38846B57-66B1-4AFA-9FB6-531E38B37E9C}"/>
            </a:ext>
          </a:extLst>
        </xdr:cNvPr>
        <xdr:cNvSpPr/>
      </xdr:nvSpPr>
      <xdr:spPr>
        <a:xfrm>
          <a:off x="361950" y="400050"/>
          <a:ext cx="938893" cy="258535"/>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s-CO" sz="1100" b="1"/>
            <a:t>INICIO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nnyGoGu/Desktop/Secretaria%20Jur&#237;dica%20Distrital/Evidencias%20Noviembre/Autodiagn&#243;sticos/GOBIERNO%20DIGIT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Users/JennyGoGu/Downloads/ANX-2022-4738_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Users/JennyGoGu/Downloads/ANX-2022-7541_2.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COMPRAS%20Y%20CONTRATACI&#211;N"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Users/JennyGoGu/Downloads/PLAN%20MIPG%202022%20FLA%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JennyGoGu/Desktop/Secretaria%20Jur&#237;dica%20Distrital/Evidencias%20Noviembre/Autodiagn&#243;sticos/GOBIERNO%20DIGIT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JennyGoGu/Downloads/2020-05-07%20AUTODIANOSTICO%20PDJ%20TERRITORIO%20(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nnyGoGu/Downloads/2019-09-09_Matriz_geth_v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JennyGoGu/Downloads/1-2-integrida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JennyGoGu/Desktop/Secretaria%20Jur&#237;dica%20Distrital/Evidencias%20Noviembre/Autodiagn&#243;sticos/PLAN%20ANTICORRUPCI&#211;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JennyGoGu/Downloads/Seguimiento%20Plan%20MIPG%20III%20Trimest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Users/JennyGoGu/Downloads/ANX-2022-4400_2%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Users/JennyGoGu/Desktop/Secretaria%20Jur&#237;dica%20Distrital/Evidencias%20Noviembre/Autodiagn&#243;sticos/TR&#193;MI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sheetName val="Plan de Acción"/>
      <sheetName val="Listas"/>
    </sheetNames>
    <sheetDataSet>
      <sheetData sheetId="0"/>
      <sheetData sheetId="1"/>
      <sheetData sheetId="2"/>
      <sheetData sheetId="3"/>
      <sheetData sheetId="4"/>
      <sheetData sheetId="5">
        <row r="1">
          <cell r="A1" t="str">
            <v>NA</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MIPG"/>
      <sheetName val="INSTRUCCIONES DE DILIGENCIAMIEN"/>
      <sheetName val="TALENTO HUMANO"/>
      <sheetName val="INTEGRIDAD"/>
      <sheetName val="CONFLICTO DE INTERÉS"/>
      <sheetName val="PLANEACIÓN INSTITUCIONAL"/>
      <sheetName val="PLAN DE GOBIERNO ABIERTO"/>
      <sheetName val="PLAN ANTICORRUPCIÓN"/>
      <sheetName val="COMPRAS Y CONTRATACIÓN PÚBLICA "/>
      <sheetName val="COMPRAS Y CONTRATATACION EN CON"/>
      <sheetName val="GOBIERNO DIGITAL"/>
      <sheetName val="SEGURIDAD DIGITAL"/>
      <sheetName val="FORTALECIMIENTO ORGANIZACIONAL"/>
      <sheetName val="SERVICIO AL CIUDADANO"/>
      <sheetName val="DEFENSA JURÍDICA"/>
      <sheetName val="MEJORA NORMATIVA"/>
      <sheetName val="COMPONENTE AMBIENTAL"/>
      <sheetName val="PARTICIPACIÓN CIUDADANA"/>
      <sheetName val="RENDICIÓN DE CUENTAS"/>
      <sheetName val="TRÁMITES"/>
      <sheetName val="TRANSPARENCIA"/>
      <sheetName val="GESTIÓN DOCUMENTAL"/>
      <sheetName val="GESTIÓN DE LA INFORMACIÓN ESTAD"/>
      <sheetName val="GESTIÓN DEL CONOCIMIENTO Y LA I"/>
      <sheetName val="GESTIÓN DEL CONOCIMIENTO E I 2"/>
      <sheetName val="SEGUIMIENTO Y EVALUACIÓN"/>
      <sheetName val="CONTROL INTERNO"/>
      <sheetName val="GRÁFICA EN CONSTRUC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G12" t="str">
            <v>Certificados de aprovechamiento de residuos sólidos emitido por la Asociación de recicladores correspondientes a la sede Edificio Restrepo, donde opera gestión documental.</v>
          </cell>
          <cell r="H12" t="str">
            <v xml:space="preserve">Profesional de Gestión Ambiental </v>
          </cell>
          <cell r="I12" t="str">
            <v>OAP</v>
          </cell>
          <cell r="J12" t="str">
            <v>Certificados</v>
          </cell>
        </row>
        <row r="13">
          <cell r="G13" t="str">
            <v>Resolucíón para la adopción de la Política de Cero Papel de la Entidad</v>
          </cell>
          <cell r="H13" t="str">
            <v>Oficina Asesora de Planeación - Dirección de Gestión Corporativa -
Oficina Tecnologías de la Información y las Comunicaciones</v>
          </cell>
          <cell r="I13" t="str">
            <v>DGC - OTIC</v>
          </cell>
          <cell r="J13" t="str">
            <v>Resolución</v>
          </cell>
        </row>
        <row r="14">
          <cell r="N14">
            <v>0</v>
          </cell>
          <cell r="O14">
            <v>0</v>
          </cell>
          <cell r="P14">
            <v>0</v>
          </cell>
          <cell r="Q14">
            <v>0</v>
          </cell>
          <cell r="R14">
            <v>0</v>
          </cell>
        </row>
        <row r="15">
          <cell r="G15" t="str">
            <v>No se generan actividades adicionales, Certificado de tratamiento y/o disposición final de residuos de aparatos eléctricos y/o electrónicos (RAEES)</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MIPG"/>
      <sheetName val="INSTRUCCIONES DE DILIGENCIAMIEN"/>
      <sheetName val="TALENTO HUMANO"/>
      <sheetName val="INTEGRIDAD"/>
      <sheetName val="CONFLICTO DE INTERÉS"/>
      <sheetName val="PLANEACIÓN INSTITUCIONAL"/>
      <sheetName val="PLAN DE GOBIERNO ABIERTO"/>
      <sheetName val="PLAN ANTICORRUPCIÓN"/>
      <sheetName val="COMPRAS Y CONTRATATACION EN CON"/>
      <sheetName val="GOBIERNO DIGITAL"/>
      <sheetName val="SEGURIDAD DIGITAL"/>
      <sheetName val="FORTALECIMIENTO ORGANIZACIONAL"/>
      <sheetName val="SERVICIO AL CIUDADANO"/>
      <sheetName val="DEFENSA JURÍDICA"/>
      <sheetName val="COMPONENTE AMBIENTAL"/>
      <sheetName val="PARTICIPACIÓN CIUDADANA"/>
      <sheetName val="RENDICIÓN DE CUENTAS"/>
      <sheetName val="TRÁMITES"/>
      <sheetName val="TRANSPARENCIA"/>
      <sheetName val="GESTIÓN DOCUMENTAL"/>
      <sheetName val="GESTIÓN DE LA INFORMACIÓN ESTAD"/>
      <sheetName val="GESTIÓN DEL CONOCIMIENTO Y LA I"/>
      <sheetName val="GESTIÓN DEL CONOCIMIENTO E I 2"/>
      <sheetName val="SEGUIMIENTO Y EVALUACIÓN"/>
      <sheetName val="CONTROL INTERNO"/>
      <sheetName val="GRÁFICA EN CONSTRUCCI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2">
          <cell r="AD12">
            <v>50</v>
          </cell>
        </row>
        <row r="13">
          <cell r="AD13">
            <v>50</v>
          </cell>
        </row>
      </sheetData>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RAS Y CONTRATACIÓ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MIPG"/>
      <sheetName val="INSTRUCCIONES DE DILIGENCIAMIEN"/>
      <sheetName val="TALENTO HUMANO"/>
      <sheetName val="INTEGRIDAD"/>
      <sheetName val="CONFLICTO DE INTERÉS"/>
      <sheetName val="PLANEACIÓN INSTITUCIONAL"/>
      <sheetName val="COMPRAS Y CONTRATACIÓN"/>
      <sheetName val="PLAN ANTICORRUPCIÓN"/>
      <sheetName val="COMPRAS Y CONTRATACIÓN PÚBLICA "/>
      <sheetName val="GOBIERNO DIGITAL"/>
      <sheetName val="SEGURIDAD DIGITAL"/>
      <sheetName val="RENDICIÓN DE CUENTAS"/>
      <sheetName val="FORTALECIMIENTO ORGANIZACIONAL"/>
      <sheetName val="SERVICIO AL CIUDADANO"/>
      <sheetName val="DEFENSA JURÍDICA"/>
      <sheetName val="MEJORA NORMATIVA"/>
      <sheetName val="COMPONENTE AMBIENTAL"/>
      <sheetName val="PARTICIPACIÓN CIUDADANA"/>
      <sheetName val="TRÁMITES"/>
      <sheetName val="GESTIÓN DOCUMENTAL"/>
      <sheetName val="TRANSPARENCIA"/>
      <sheetName val="GESTIÓN DE LA INFORMACIÓN ESTAD"/>
      <sheetName val="GESTIÓN DEL CONOCIMIENTO Y LA I"/>
      <sheetName val="SEGUIMIENTO Y EVALUACIÓN"/>
      <sheetName val="CONTROL INTERNO"/>
      <sheetName val="GRÁFICAS"/>
    </sheetNames>
    <sheetDataSet>
      <sheetData sheetId="0" refreshError="1"/>
      <sheetData sheetId="1" refreshError="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refreshError="1"/>
      <sheetData sheetId="22"/>
      <sheetData sheetId="23"/>
      <sheetData sheetId="24"/>
      <sheetData sheetId="25">
        <row r="12">
          <cell r="D12" t="e">
            <v>#DIV/0!</v>
          </cell>
        </row>
        <row r="13">
          <cell r="D13">
            <v>0</v>
          </cell>
        </row>
        <row r="14">
          <cell r="D14">
            <v>0</v>
          </cell>
        </row>
        <row r="15">
          <cell r="D15" t="e">
            <v>#DIV/0!</v>
          </cell>
        </row>
        <row r="16">
          <cell r="D16">
            <v>0</v>
          </cell>
        </row>
        <row r="17">
          <cell r="D17">
            <v>0</v>
          </cell>
        </row>
        <row r="18">
          <cell r="D18" t="e">
            <v>#DIV/0!</v>
          </cell>
        </row>
        <row r="24">
          <cell r="B24" t="str">
            <v xml:space="preserve">1.Planeación institucional </v>
          </cell>
          <cell r="C24">
            <v>0</v>
          </cell>
          <cell r="D24">
            <v>0</v>
          </cell>
          <cell r="E24">
            <v>56</v>
          </cell>
        </row>
        <row r="25">
          <cell r="B25">
            <v>0</v>
          </cell>
          <cell r="C25">
            <v>0</v>
          </cell>
          <cell r="D25">
            <v>0</v>
          </cell>
          <cell r="E25">
            <v>0</v>
          </cell>
        </row>
        <row r="26">
          <cell r="B26" t="str">
            <v>2. Políica de Compras</v>
          </cell>
          <cell r="C26">
            <v>0</v>
          </cell>
          <cell r="D26">
            <v>0</v>
          </cell>
          <cell r="E26">
            <v>84.615384615384613</v>
          </cell>
        </row>
        <row r="27">
          <cell r="B27">
            <v>0</v>
          </cell>
          <cell r="C27">
            <v>0</v>
          </cell>
          <cell r="D27">
            <v>0</v>
          </cell>
          <cell r="E27">
            <v>0</v>
          </cell>
        </row>
        <row r="28">
          <cell r="B28" t="str">
            <v>3. Plan anticorrupción y atención al ciudadano</v>
          </cell>
          <cell r="C28">
            <v>0</v>
          </cell>
          <cell r="D28">
            <v>0</v>
          </cell>
          <cell r="E28">
            <v>75</v>
          </cell>
        </row>
        <row r="34">
          <cell r="E34">
            <v>20.5</v>
          </cell>
        </row>
        <row r="35">
          <cell r="E35">
            <v>0</v>
          </cell>
        </row>
        <row r="36">
          <cell r="E36" t="e">
            <v>#DIV/0!</v>
          </cell>
        </row>
        <row r="37">
          <cell r="E37">
            <v>0</v>
          </cell>
        </row>
        <row r="38">
          <cell r="E38">
            <v>93.75</v>
          </cell>
        </row>
        <row r="39">
          <cell r="E39">
            <v>0</v>
          </cell>
        </row>
        <row r="40">
          <cell r="E40" t="e">
            <v>#DIV/0!</v>
          </cell>
        </row>
        <row r="41">
          <cell r="E41">
            <v>0</v>
          </cell>
        </row>
        <row r="42">
          <cell r="E42">
            <v>90</v>
          </cell>
        </row>
        <row r="43">
          <cell r="E43">
            <v>0</v>
          </cell>
        </row>
        <row r="44">
          <cell r="E44">
            <v>2.5523012552301254</v>
          </cell>
        </row>
        <row r="45">
          <cell r="E45">
            <v>0</v>
          </cell>
        </row>
        <row r="46">
          <cell r="E46">
            <v>16.286046511627905</v>
          </cell>
        </row>
        <row r="47">
          <cell r="E47">
            <v>0</v>
          </cell>
        </row>
        <row r="48">
          <cell r="E48">
            <v>0</v>
          </cell>
        </row>
        <row r="49">
          <cell r="E49">
            <v>50</v>
          </cell>
        </row>
        <row r="53">
          <cell r="B53" t="str">
            <v xml:space="preserve">1.Seguimiento y evaluación del desempeño institucional </v>
          </cell>
          <cell r="C53">
            <v>0</v>
          </cell>
          <cell r="D53">
            <v>0</v>
          </cell>
          <cell r="E53">
            <v>6.666666666666667</v>
          </cell>
        </row>
        <row r="62">
          <cell r="E62">
            <v>36.323529411764703</v>
          </cell>
        </row>
        <row r="63">
          <cell r="E63">
            <v>0</v>
          </cell>
        </row>
        <row r="64">
          <cell r="E64">
            <v>86.666666666666671</v>
          </cell>
        </row>
        <row r="70">
          <cell r="B70" t="str">
            <v>1. Política de Gestión del Conocimiento y la Innovación</v>
          </cell>
          <cell r="E70">
            <v>20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sheetName val="Plan de Acción"/>
      <sheetName val="Listas"/>
    </sheetNames>
    <sheetDataSet>
      <sheetData sheetId="0"/>
      <sheetData sheetId="1"/>
      <sheetData sheetId="2"/>
      <sheetData sheetId="3"/>
      <sheetData sheetId="4"/>
      <sheetData sheetId="5">
        <row r="1">
          <cell r="A1" t="str">
            <v>NA</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sheetName val="Plan de Implementación"/>
      <sheetName val="Tipología entidad"/>
      <sheetName val="2020-05-07 AUTODIANOSTICO PDJ T"/>
    </sheetNames>
    <definedNames>
      <definedName name="Intrucciones"/>
    </definedNames>
    <sheetDataSet>
      <sheetData sheetId="0"/>
      <sheetData sheetId="1"/>
      <sheetData sheetId="2"/>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
      <sheetName val="Gráficas"/>
      <sheetName val="Resultados Rutas"/>
      <sheetName val="Diseño de Acciones"/>
      <sheetName val="Rutas Filtro"/>
      <sheetName val="Referencias"/>
      <sheetName val="Cambios v.4.6"/>
    </sheetNames>
    <sheetDataSet>
      <sheetData sheetId="0"/>
      <sheetData sheetId="1"/>
      <sheetData sheetId="2">
        <row r="12">
          <cell r="C12" t="str">
            <v>PLANEACIÓN</v>
          </cell>
          <cell r="E12" t="str">
            <v>Conocimiento normativo y del entorno</v>
          </cell>
          <cell r="H12" t="str">
            <v>Conocer y considerar el propósito, las funciones y el tipo de entidad; conocer su entorno; y vincular la planeación estratégica en los diseños de planeación del área.</v>
          </cell>
        </row>
        <row r="17">
          <cell r="H17" t="str">
            <v xml:space="preserve">Conocer y considerar toda la normatividad aplicable al proceso de TH </v>
          </cell>
        </row>
        <row r="22">
          <cell r="H22" t="str">
            <v>Conocer y considerar los lineamientos institucionales macro relacionados con la entidad, emitidos por Función Pública, CNSC, ESAP y Presidencia de la República.</v>
          </cell>
        </row>
        <row r="27">
          <cell r="E27" t="str">
            <v>Gestión de la información</v>
          </cell>
          <cell r="H27" t="str">
            <v>Gestionar la información en el SIGEP (Servidores Públicos)</v>
          </cell>
        </row>
        <row r="32">
          <cell r="H32" t="str">
            <v>Gestionar la información en el SIGEP (Contratistas)</v>
          </cell>
        </row>
        <row r="37">
          <cell r="H37" t="str">
            <v>Verificar la información cargada en el SIGEP</v>
          </cell>
        </row>
        <row r="42">
          <cell r="H42" t="str">
            <v>Contar con un mecanismo de información que permita visualizar en tiempo real la planta de personal y generar reportes, articulado con la nómina o independiente, diferenciando:
- Planta global y planta estructural, por grupos internos de trabajo</v>
          </cell>
        </row>
        <row r="47">
          <cell r="H47" t="str">
            <v>Contar con un mecanismo de información que permita visualizar en tiempo real la planta de personal y generar reportes, articulado con la nómina o independiente, diferenciando:
- Tipos de vinculación, nivel, código, grado</v>
          </cell>
        </row>
        <row r="52">
          <cell r="H52" t="str">
            <v>Contar con un mecanismo de información que permita visualizar en tiempo real la planta de personal y generar reportes, articulado con la nómina o independiente, diferenciando:
- Antigüedad en el Estado, nivel académico y género</v>
          </cell>
        </row>
        <row r="57">
          <cell r="H57" t="str">
            <v>Contar con un mecanismo de información que permita visualizar en tiempo real la planta de personal y generar reportes, articulado con la nómina o independiente, diferenciando:
- Cargos en vacancia definitiva o temporal por niveles</v>
          </cell>
        </row>
        <row r="62">
          <cell r="H62" t="str">
            <v>Contar con un mecanismo de información que permita visualizar en tiempo real la planta de personal y generar reportes, articulado con la nómina o independiente, diferenciando:
- Perfiles de Empleos</v>
          </cell>
        </row>
        <row r="67">
          <cell r="H67" t="str">
            <v>Contar con un mecanismo de información que permita visualizar en tiempo real la planta de personal y generar reportes, articulado con la nómina o independiente, diferenciando:
- Personas con discapacidad, pre pensionados, cabezas de familia, pertenecientes a grupos étnicos o con fuero sindical</v>
          </cell>
        </row>
        <row r="72">
          <cell r="H72" t="str">
            <v>Recopilar y analizar la información proveniente de los siguientes diagnósticos:
- Matriz GETH
- Rutas de creación de Valor
- Necesidades de capacitación
- Necesidades de bienestar
- Análisis de la caracterización del talento humano
- Resultados de la evaluación de desempeño y acuerdos de gestión.
- Medición de clima organizacional
- Detección de riesgo psicosocial
- Encuesta de ambiente y desempeño institucional (EDI - DANE)
- Acuerdos sindicales
- Riesgos del proceso de Talento Humano
- Otros diagnósticos</v>
          </cell>
        </row>
        <row r="77">
          <cell r="E77" t="str">
            <v>Planeación Estratégica</v>
          </cell>
          <cell r="H77" t="str">
            <v>Diseñar la planeación estratégica del talento humano, que contemple:</v>
          </cell>
        </row>
        <row r="82">
          <cell r="I82" t="str">
            <v>Plan anual de vacantes y Plan de Previsión de Recursos Humanos que prevea y programe los recursos necesarios para proveer las vacantes mediante concurso</v>
          </cell>
        </row>
        <row r="87">
          <cell r="I87" t="str">
            <v>Plan Institucional de Capacitación</v>
          </cell>
        </row>
        <row r="92">
          <cell r="I92" t="str">
            <v>Plan de bienestar e incentivos</v>
          </cell>
        </row>
        <row r="97">
          <cell r="I97" t="str">
            <v>Plan de seguridad y salud en el trabajo</v>
          </cell>
        </row>
        <row r="102">
          <cell r="I102" t="str">
            <v>Monitoreo y seguimiento del SIGEP</v>
          </cell>
        </row>
        <row r="107">
          <cell r="I107" t="str">
            <v>Evaluación de desempeño</v>
          </cell>
        </row>
        <row r="112">
          <cell r="I112" t="str">
            <v>Inducción y reinducción (Se agrega en el Plan Estratégico de Talento Humano, dado que éste contiene al Plan Institucional de Capacitación - Decreto 612 de 2018)</v>
          </cell>
        </row>
        <row r="117">
          <cell r="I117" t="str">
            <v>Medición, análisis y mejoramiento del clima organizacional (Se agrega en el Plan estratégico de Talento Humano, dado que éste contiene al Plan de Bienestar y Estímulos - Decreto 612 de 2018)</v>
          </cell>
        </row>
        <row r="122">
          <cell r="E122" t="str">
            <v>Manual de funciones y competencias</v>
          </cell>
          <cell r="H122" t="str">
            <v>Contar con un manual de funciones y competencias ajustado a las directrices vigentes</v>
          </cell>
        </row>
        <row r="127">
          <cell r="E127" t="str">
            <v>Arreglo institucional</v>
          </cell>
          <cell r="H127" t="str">
            <v>Contar con un área estratégica para la gerencia del TH</v>
          </cell>
        </row>
        <row r="132">
          <cell r="C132" t="str">
            <v>INGRESO</v>
          </cell>
          <cell r="E132" t="str">
            <v>Provisión del empleo</v>
          </cell>
          <cell r="H132" t="str">
            <v>Proveer las vacantes definitivas de forma temporal mediante la figura de encargo, eficientemente</v>
          </cell>
        </row>
        <row r="137">
          <cell r="H137" t="str">
            <v>Proveer las vacantes definitivas oportunamente, de acuerdo con el Plan Anual de Vacantes</v>
          </cell>
        </row>
        <row r="142">
          <cell r="H142" t="str">
            <v>Proveer las vacantes definitivas temporalmente mediante nombramientos provisionales, eficientemente</v>
          </cell>
        </row>
        <row r="147">
          <cell r="H147" t="str">
            <v>Contar con las listas de elegibles vigentes en su entidad hasta su vencimiento</v>
          </cell>
        </row>
        <row r="152">
          <cell r="H152" t="str">
            <v>Contar con mecanismos para verificar si existen servidores de carrera administrativa con derecho preferencial para ser encargados</v>
          </cell>
        </row>
        <row r="157">
          <cell r="E157" t="str">
            <v>Gestión de la información</v>
          </cell>
          <cell r="H157" t="str">
            <v>Contar con la trazabilidad electrónica o física de la historia laboral de cada servidor</v>
          </cell>
        </row>
        <row r="162">
          <cell r="H162" t="str">
            <v>Registrar y analizar las vacantes y los tiempos de cubrimiento, especialmente de los gerentes públicos</v>
          </cell>
        </row>
        <row r="167">
          <cell r="H167" t="str">
            <v>Coordinar lo pertinente para que los servidores públicos de las entidades del orden nacional presenten la Declaración de Bienes y Rentas entre el 1° de abril y el 31 de mayo de cada vigencia; y los del orden territorial entre el 1° de junio y el 31 de julio de cada vigencia.</v>
          </cell>
        </row>
        <row r="172">
          <cell r="E172" t="str">
            <v>Meritocracia</v>
          </cell>
          <cell r="H172" t="str">
            <v>Contar con mecanismos para evaluar competencias para los candidatos a cubrir vacantes temporales o de libre nombramiento y remoción.</v>
          </cell>
        </row>
        <row r="177">
          <cell r="H177" t="str">
            <v xml:space="preserve">Enviar oportunamente las solicitudes de inscripción o de actualización en carrera administrativa a la CNSC </v>
          </cell>
        </row>
        <row r="182">
          <cell r="E182" t="str">
            <v>Gestión del desempeño</v>
          </cell>
          <cell r="H182" t="str">
            <v>Verificar que se realice adecuadamente la evaluación de periodo de prueba a los servidores nuevos de carrera administrativa, de acuerdo con la normatividad vigente</v>
          </cell>
        </row>
        <row r="187">
          <cell r="E187" t="str">
            <v>Conocimiento institucional</v>
          </cell>
          <cell r="H187" t="str">
            <v>Realizar inducción a todo servidor público que se vincule a la entidad</v>
          </cell>
        </row>
        <row r="192">
          <cell r="E192" t="str">
            <v>Inclusión</v>
          </cell>
          <cell r="H192" t="str">
            <v>Cumplimiento del Decreto 2011 de 2017 relacionado con el porcentaje de vinculación de personas con discapacidad en la planta de empleos de la entidad</v>
          </cell>
        </row>
        <row r="197">
          <cell r="C197" t="str">
            <v>DESARROLLO</v>
          </cell>
          <cell r="E197" t="str">
            <v>Conocimiento institucional</v>
          </cell>
          <cell r="H197" t="str">
            <v>Realizar reinducción a todos los servidores máximo cada dos años</v>
          </cell>
        </row>
        <row r="202">
          <cell r="E202" t="str">
            <v>Gestión de la información</v>
          </cell>
          <cell r="H202" t="str">
            <v>Llevar registros apropiados del número de gerentes públicos que hay en la entidad, así como de su movilidad</v>
          </cell>
        </row>
        <row r="207">
          <cell r="H207" t="str">
            <v>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v>
          </cell>
        </row>
        <row r="212">
          <cell r="H212" t="str">
            <v>Movilidad:
Contar con información confiable sobre los Servidores que dados sus conocimientos y habilidades, potencialmente puedan ser reubicados en otras dependencias, encargarse en otro empleo o se les pueda comisionar para desempeñar cargos de libre nombramiento y remoción.</v>
          </cell>
        </row>
        <row r="217">
          <cell r="H217" t="str">
            <v>Llevar registros de todas las actividades de bienestar y capacitación realizadas, y contar con información sistematizada sobre número de asistentes y servidores que participaron en las actividades, incluyendo familiares.</v>
          </cell>
        </row>
        <row r="222">
          <cell r="E222" t="str">
            <v>Gestión del desempeño</v>
          </cell>
          <cell r="H222" t="str">
            <v>Adopción mediante acto administrativo del sistema de evaluación del desempeño y los acuerdos de gestión</v>
          </cell>
        </row>
        <row r="227">
          <cell r="H227" t="str">
            <v>Se ha facilitado el proceso de acuerdos de gestión implementando la normatividad vigente y haciendo las capacitaciones correspondientes</v>
          </cell>
        </row>
        <row r="232">
          <cell r="H232" t="str">
            <v>Llevar a cabo las labores de evaluación de desempeño de conformidad con la normatividad vigente y llevar los registros correspondientes, en sus respectivas fases.</v>
          </cell>
        </row>
        <row r="237">
          <cell r="H237" t="str">
            <v>Establecer y hacer seguimiento a los planes de mejoramiento individual teniendo en cuenta:</v>
          </cell>
        </row>
        <row r="242">
          <cell r="I242" t="str">
            <v>Evaluación del desempeño</v>
          </cell>
        </row>
        <row r="247">
          <cell r="I247" t="str">
            <v>Diagnóstico de necesidades de capacitación realizada por Talento Humano</v>
          </cell>
        </row>
        <row r="252">
          <cell r="H252" t="str">
            <v>Establecer mecanismos de evaluación periódica del desempeño en torno al servicio al ciudadano diferentes a las obligatorias.</v>
          </cell>
        </row>
        <row r="257">
          <cell r="E257" t="str">
            <v>Capacitación</v>
          </cell>
          <cell r="H257" t="str">
            <v>Elaborar el plan institucional de capacitación (Formulación del Programa Institucional de Aprendizaje) teniendo en cuenta los siguientes elementos:</v>
          </cell>
        </row>
        <row r="262">
          <cell r="I262" t="str">
            <v>Diagnóstico de necesidades de la entidad y de los gerentes públicos</v>
          </cell>
        </row>
        <row r="267">
          <cell r="I267" t="str">
            <v>Orientaciones de la alta dirección</v>
          </cell>
        </row>
        <row r="272">
          <cell r="I272" t="str">
            <v>Oferta del sector Función Pública</v>
          </cell>
        </row>
        <row r="277">
          <cell r="H277" t="str">
            <v>Desglosándolo en las siguientes fases:</v>
          </cell>
        </row>
        <row r="278">
          <cell r="I278" t="str">
            <v>Elaboración del diagnóstico de necesidades de aprendizaje organizacional</v>
          </cell>
        </row>
        <row r="283">
          <cell r="I283" t="str">
            <v>Formulación del componente de capacitación del Plan Estratégico de Talento Humano</v>
          </cell>
        </row>
        <row r="288">
          <cell r="I288" t="str">
            <v>Diseño y aplicación de los programas de aprendizaje: inducción, entrenamiento y capacitación</v>
          </cell>
        </row>
        <row r="293">
          <cell r="I293" t="str">
            <v>Seguimiento y evaluación de los programas de aprendizaje</v>
          </cell>
        </row>
        <row r="298">
          <cell r="H298" t="str">
            <v>Incluyendo contenidos que impacten las tres dimensiones de las competencias (ser, hacer y saber) en cada uno de los siguientes ejes temáticos, de acuerdo con el Diagnóstico de Necesidades de Aprendizaje Organizacional:</v>
          </cell>
        </row>
        <row r="299">
          <cell r="I299" t="str">
            <v>Gobernanza para la Paz</v>
          </cell>
        </row>
        <row r="304">
          <cell r="I304" t="str">
            <v>Gestión del Conocimiento</v>
          </cell>
        </row>
        <row r="309">
          <cell r="I309" t="str">
            <v>Creación de Valor Público</v>
          </cell>
        </row>
        <row r="314">
          <cell r="I314" t="str">
            <v>Otras temáticas establecidas por la normatividad vigente (gestión documental, derecho de acceso a la información, etc.)</v>
          </cell>
        </row>
        <row r="319">
          <cell r="H319" t="str">
            <v>Desarrollar el programa de bilingüismo en la entidad</v>
          </cell>
        </row>
        <row r="324">
          <cell r="E324" t="str">
            <v xml:space="preserve">Bienestar </v>
          </cell>
          <cell r="H324" t="str">
            <v>Elaborar el plan de bienestar e incentivos, teniendo en cuenta los siguientes elementos:</v>
          </cell>
        </row>
        <row r="329">
          <cell r="I329" t="str">
            <v>Incentivos para los gerentes públicos</v>
          </cell>
        </row>
        <row r="334">
          <cell r="I334" t="str">
            <v>Equipos de trabajo (pecuniarios)</v>
          </cell>
        </row>
        <row r="339">
          <cell r="I339" t="str">
            <v>Incentivos no pecuniarios</v>
          </cell>
        </row>
        <row r="344">
          <cell r="I344" t="str">
            <v>Criterios del área de Talento Humano</v>
          </cell>
        </row>
        <row r="349">
          <cell r="I349" t="str">
            <v>Decisiones de la alta dirección</v>
          </cell>
        </row>
        <row r="354">
          <cell r="I354" t="str">
            <v>Diagnóstico de necesidades con base en un instrumento de recolección de información aplicado a los servidores públicos de la entidad</v>
          </cell>
        </row>
        <row r="359">
          <cell r="H359" t="str">
            <v>Incluyendo los siguientes temas:</v>
          </cell>
        </row>
        <row r="360">
          <cell r="I360" t="str">
            <v>Deportivos, recreativos y vacacionales</v>
          </cell>
        </row>
        <row r="365">
          <cell r="I365" t="str">
            <v>Artísticos y culturales</v>
          </cell>
        </row>
        <row r="370">
          <cell r="I370" t="str">
            <v>Promoción y prevención de la salud</v>
          </cell>
        </row>
        <row r="375">
          <cell r="I375" t="str">
            <v>Educación en artes y artesanías</v>
          </cell>
        </row>
        <row r="380">
          <cell r="I380" t="str">
            <v>Promoción de programas de vivienda</v>
          </cell>
        </row>
        <row r="385">
          <cell r="I385" t="str">
            <v>Cambio organizacional</v>
          </cell>
        </row>
        <row r="390">
          <cell r="I390" t="str">
            <v>Adaptación laboral</v>
          </cell>
        </row>
        <row r="395">
          <cell r="I395" t="str">
            <v>Preparación a los pre pensionados para el retiro del servicio</v>
          </cell>
        </row>
        <row r="400">
          <cell r="I400" t="str">
            <v>Cultura organizacional</v>
          </cell>
        </row>
        <row r="405">
          <cell r="I405" t="str">
            <v>Programas de incentivos</v>
          </cell>
        </row>
        <row r="410">
          <cell r="I410" t="str">
            <v xml:space="preserve">Trabajo en equipo
</v>
          </cell>
        </row>
        <row r="415">
          <cell r="I415" t="str">
            <v>Educación formal (primaria, secundaria y media, superior)</v>
          </cell>
        </row>
        <row r="420">
          <cell r="H420" t="str">
            <v>Desarrollar el programa de entorno laboral saludable en la entidad.</v>
          </cell>
        </row>
        <row r="425">
          <cell r="H425" t="str">
            <v>Promoción del uso de la bicicleta por parte de los servidores públicos de la entidad.</v>
          </cell>
        </row>
        <row r="430">
          <cell r="H430" t="str">
            <v>Día del Servidor Público:
Programar actividades de capacitación y jornadas de reflexión institucional dirigidas a fortalecer el sentido de pertenencia, la eficiencia, la adecuada prestación del servicio, los valores y la ética del servicio en lo público y el buen gobierno. Así mismo, adelantar actividades que exalten la labor del servidor público.</v>
          </cell>
        </row>
        <row r="435">
          <cell r="H435" t="str">
            <v xml:space="preserve">Implementación de la estrategia salas amigas de La familia lactante del entorno laboral en entidades públicas </v>
          </cell>
        </row>
        <row r="440">
          <cell r="E440" t="str">
            <v>Administración del talento humano</v>
          </cell>
          <cell r="H440" t="str">
            <v>Desarrollar el programa de Estado Joven en la entidad.</v>
          </cell>
        </row>
        <row r="445">
          <cell r="H445" t="str">
            <v>Divulgar y participar del programa Servimos en la entidad</v>
          </cell>
        </row>
        <row r="450">
          <cell r="H450" t="str">
            <v>Desarrollar el programa de teletrabajo en la entidad</v>
          </cell>
        </row>
        <row r="455">
          <cell r="H455" t="str">
            <v>Desarrollar el proceso de dotación de vestido y calzado de labor en la entidad</v>
          </cell>
        </row>
        <row r="460">
          <cell r="H460" t="str">
            <v>Desarrollar el programa de horarios flexibles en la entidad.</v>
          </cell>
        </row>
        <row r="465">
          <cell r="H465" t="str">
            <v>Tramitar las situaciones administrativas y llevar registros estadísticos de su incidencia.</v>
          </cell>
        </row>
        <row r="470">
          <cell r="H470" t="str">
            <v>Realizar las elecciones de los representantes de los empleados ante la comisión de personal y conformar la comisión</v>
          </cell>
        </row>
        <row r="475">
          <cell r="H475" t="str">
            <v>Tramitar la nómina y llevar los registros estadísticos correspondientes.</v>
          </cell>
        </row>
        <row r="480">
          <cell r="E480" t="str">
            <v>Clima organizacional y cambio cultural</v>
          </cell>
          <cell r="H480" t="str">
            <v>Realizar mediciones de clima laboral (cada dos años máximo), y la correspondiente intervención de mejoramiento que permita corregir:</v>
          </cell>
        </row>
        <row r="485">
          <cell r="I485" t="str">
            <v>El conocimiento de la orientación organizacional</v>
          </cell>
        </row>
        <row r="490">
          <cell r="I490" t="str">
            <v>El estilo de dirección</v>
          </cell>
        </row>
        <row r="495">
          <cell r="I495" t="str">
            <v>La comunicación e integración</v>
          </cell>
        </row>
        <row r="500">
          <cell r="I500" t="str">
            <v>El trabajo en equipo</v>
          </cell>
        </row>
        <row r="505">
          <cell r="I505" t="str">
            <v>La capacidad profesional</v>
          </cell>
        </row>
        <row r="510">
          <cell r="I510" t="str">
            <v>El ambiente físico</v>
          </cell>
        </row>
        <row r="515">
          <cell r="H515" t="str">
            <v xml:space="preserve">Establecer las prioridades en las situaciones que atenten o lesionen la moralidad, incluyendo actividades pedagógicas e  informativas sobre temas asociados con la integridad, los deberes y las  responsabilidades en la función pública, generando un cambio cultural </v>
          </cell>
        </row>
        <row r="520">
          <cell r="H520" t="str">
            <v>Promover y mantener la participación de los servidores en la evaluación de la gestión (estratégica y operativa) para la identificación de oportunidades de mejora y el aporte de ideas innovadoras</v>
          </cell>
        </row>
        <row r="525">
          <cell r="H525" t="str">
            <v>Ruta de atención para la garantía de derechos y prevención del acoso laboral y sexual</v>
          </cell>
        </row>
        <row r="530">
          <cell r="H530" t="str">
            <v>Alistamiento e implementación de ajustes razonables entorno al cumplimiento Decreto 2011 de 2017, vinculación de personas con discapacidad en el sector público.</v>
          </cell>
        </row>
        <row r="535">
          <cell r="E535" t="str">
            <v>Seguridad y salud en el trabajo</v>
          </cell>
          <cell r="H535" t="str">
            <v>Implementación de estándares mínimos del Sistema de Gestión de Seguridad y Salud en el Trabajo SG – SST</v>
          </cell>
        </row>
        <row r="540">
          <cell r="H540" t="str">
            <v>Cuenta con Programas de Promoción y Prevención de la salud teniendo en cuenta los factores de riesgo establecidos por la entidad.</v>
          </cell>
        </row>
        <row r="545">
          <cell r="H545" t="str">
            <v>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v>
          </cell>
        </row>
        <row r="550">
          <cell r="E550" t="str">
            <v>Valores</v>
          </cell>
          <cell r="H550" t="str">
            <v>Implementar el Código de Integridad, en articulación con la identificación de los valores y principios institucionales; avanzar en su divulgación e interiorización por parte de los todos los servidores y garantizar su cumplimiento en el ejercicio de sus funciones</v>
          </cell>
        </row>
        <row r="555">
          <cell r="E555" t="str">
            <v>Contratistas</v>
          </cell>
          <cell r="H555" t="str">
            <v>Proporción de contratistas con relación a los servidores de planta</v>
          </cell>
        </row>
        <row r="560">
          <cell r="E560" t="str">
            <v>Negociación colectiva</v>
          </cell>
          <cell r="H560" t="str">
            <v>Negociar las condiciones de trabajo con sindicatos y asociaciones legalmente constituidas en el marco de la normatividad vigente.</v>
          </cell>
        </row>
        <row r="565">
          <cell r="E565" t="str">
            <v>Gerencia Pública</v>
          </cell>
          <cell r="H565" t="str">
            <v>Implementar mecanismos para evaluar y desarrollar competencias directivas y gerenciales como liderazgo, planeación, toma de decisiones, dirección y desarrollo de personal y conocimiento del entorno, entre otros.</v>
          </cell>
        </row>
        <row r="570">
          <cell r="H570" t="str">
            <v>Promover la rendición de cuentas por parte de los gerentes (o directivos) públicos.</v>
          </cell>
        </row>
        <row r="575">
          <cell r="H575" t="str">
            <v xml:space="preserve">Propiciar mecanismos que faciliten la gestión de los conflictos por parte de los gerentes, de manera que tomen decisiones de forma objetiva y se eviten connotaciones negativas para la gestión. </v>
          </cell>
        </row>
        <row r="580">
          <cell r="H580" t="str">
            <v>Desarrollar procesos de reclutamiento que garanticen una amplia concurrencia de candidatos idóneos para el acceso a los empleos gerenciales (o directivos).</v>
          </cell>
        </row>
        <row r="585">
          <cell r="H585" t="str">
            <v>Implementar mecanismos o instrumentos para intervenir el desempeño de gerentes (o directivos) inferior a lo esperado (igual o inferior a 75%), mediante un plan de mejoramiento.</v>
          </cell>
        </row>
        <row r="590">
          <cell r="H590" t="str">
            <v>Brindar oportunidades para que los servidores públicos de carrera desempeñen cargos gerenciales (o directivos).</v>
          </cell>
        </row>
        <row r="595">
          <cell r="C595" t="str">
            <v>RETIRO</v>
          </cell>
          <cell r="E595" t="str">
            <v>Gestión de la información</v>
          </cell>
          <cell r="H595" t="str">
            <v>Contar con cifras de retiro de servidores y su correspondiente análisis por modalidad de retiro.</v>
          </cell>
        </row>
        <row r="600">
          <cell r="E600" t="str">
            <v>Administración del talento humano</v>
          </cell>
          <cell r="H600" t="str">
            <v>Realizar entrevistas de retiro para identificar las razones por las que los servidores se retiran de la entidad.</v>
          </cell>
        </row>
        <row r="605">
          <cell r="H605" t="str">
            <v>Elaborar un informe acerca de las razones de retiro que genere insumos para el plan estratégico del talento humano.</v>
          </cell>
        </row>
        <row r="610">
          <cell r="E610" t="str">
            <v>Desvinculación asistida</v>
          </cell>
          <cell r="H610" t="str">
            <v>Contar con programas de reconocimiento de la trayectoria laboral  y agradecimiento por el servicio prestado a las personas que se desvinculan</v>
          </cell>
        </row>
        <row r="615">
          <cell r="H615" t="str">
            <v>Brindar apoyo socio laboral y emocional a las personas que se desvinculan por pensión, por reestructuración o por finalización del nombramiento en provisionalidad, de manera que se les facilite enfrentar el cambio, mediante un Plan de Desvinculación Asistida</v>
          </cell>
        </row>
        <row r="620">
          <cell r="E620" t="str">
            <v>Gestión del conocimiento</v>
          </cell>
          <cell r="H620" t="str">
            <v>Contar con mecanismos para transferir el conocimiento de los servidores que se retiran de la Entidad a quienes continúan vinculados</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sheetName val="Plan de Acción"/>
    </sheetNames>
    <sheetDataSet>
      <sheetData sheetId="0"/>
      <sheetData sheetId="1"/>
      <sheetData sheetId="2">
        <row r="10">
          <cell r="C10" t="str">
            <v>Condiciones institucionales idóneas para la implementación y gestión del Código de Integridad</v>
          </cell>
          <cell r="E10" t="str">
            <v>Realizar el diagnóstico del estado actual de la entidad en temas de integridad</v>
          </cell>
        </row>
        <row r="14">
          <cell r="E14" t="str">
            <v xml:space="preserve">Plan de mejora en la implementación del Código de Integridad. 
 Paso 1.Generar espacios de retroalimentación que permitan recolectar ideas que ayuden a mejorar la implementación del Código de Integridad.  
</v>
          </cell>
        </row>
        <row r="16">
          <cell r="E16" t="str">
            <v>Plan de mejora en la  implementación del Código de Integridad.  
 Paso 2. Fomentar los mecanismos de sensibilización, inducción, reinducción y afianzamiento de los contenidos del Código de Integridad.</v>
          </cell>
        </row>
        <row r="22">
          <cell r="C22" t="str">
            <v>Promoción de la gestión del Código de Integridad</v>
          </cell>
          <cell r="E22" t="str">
            <v>Ejecutar el Plan de gestión del Código de integridad</v>
          </cell>
        </row>
        <row r="28">
          <cell r="E28" t="str">
            <v>Evaluación de Resultados de la implementación del Código de Integridad</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sheetName val="Plan de Acción"/>
    </sheetNames>
    <sheetDataSet>
      <sheetData sheetId="0"/>
      <sheetData sheetId="1"/>
      <sheetData sheetId="2">
        <row r="10">
          <cell r="C10" t="str">
            <v>Plan Anticorrupción</v>
          </cell>
          <cell r="E10" t="str">
            <v xml:space="preserve">Planeación </v>
          </cell>
        </row>
        <row r="12">
          <cell r="E12" t="str">
            <v xml:space="preserve">Publicación </v>
          </cell>
        </row>
        <row r="14">
          <cell r="E14" t="str">
            <v xml:space="preserve">Construcción mapa de riesgos de corrupción </v>
          </cell>
        </row>
        <row r="15">
          <cell r="E15" t="str">
            <v xml:space="preserve">Seguimiento al mapa de riesgos de corrupción </v>
          </cell>
        </row>
        <row r="16">
          <cell r="E16" t="str">
            <v xml:space="preserve">Integridad </v>
          </cell>
        </row>
        <row r="17">
          <cell r="E17" t="str">
            <v xml:space="preserve">Seguimiento al plan anticorrupción </v>
          </cell>
        </row>
      </sheetData>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MIPG"/>
      <sheetName val="INSTRUCCIONES DE DILIGENCIAMIEN"/>
      <sheetName val="TALENTO HUMANO"/>
      <sheetName val="INTEGRIDAD"/>
      <sheetName val="CONFLICTO DE INTERÉS"/>
      <sheetName val="PLANEACIÓN INSTITUCIONAL"/>
      <sheetName val="PLAN DE GOBIERNO ABIERTO"/>
      <sheetName val="PLAN ANTICORRUPCIÓN"/>
      <sheetName val="COMPRAS Y CONTRATATACION EN CON"/>
      <sheetName val="GOBIERNO DIGITAL"/>
      <sheetName val="SEGURIDAD DIGITAL"/>
      <sheetName val="FORTALECIMIENTO ORGANIZACIONAL"/>
      <sheetName val="SERVICIO AL CIUDADANO"/>
      <sheetName val="DEFENSA JURÍDICA"/>
      <sheetName val="COMPONENTE AMBIENTAL"/>
      <sheetName val="PARTICIPACIÓN CIUDADANA"/>
      <sheetName val="RENDICIÓN DE CUENTAS"/>
      <sheetName val="TRÁMITES"/>
      <sheetName val="TRANSPARENCIA"/>
      <sheetName val="GESTIÓN DOCUMENTAL"/>
      <sheetName val="GESTIÓN DE LA INFORMACIÓN ESTAD"/>
      <sheetName val="GESTIÓN DEL CONOCIMIENTO Y LA I"/>
      <sheetName val="GESTIÓN DEL CONOCIMIENTO E I 2"/>
      <sheetName val="SEGUIMIENTO Y EVALUACIÓN"/>
      <sheetName val="CONTROL INTERNO"/>
      <sheetName val="GRÁFICA EN CONSTRUCCIÓN"/>
    </sheetNames>
    <sheetDataSet>
      <sheetData sheetId="0"/>
      <sheetData sheetId="1"/>
      <sheetData sheetId="2"/>
      <sheetData sheetId="3"/>
      <sheetData sheetId="4"/>
      <sheetData sheetId="5">
        <row r="32">
          <cell r="N32">
            <v>1</v>
          </cell>
          <cell r="O32" t="str">
            <v>Con la formulación y seguimiento al Plan Operativo Anual de la Entidad, se ha logrado consolidar las acciones para alcanzar los fines propuestos para la vigencia 2022.</v>
          </cell>
          <cell r="P32" t="str">
            <v xml:space="preserve">Con este intrumento se permite guiar la ejecución de los planes y proyectos aprobados y determinar el nivel de cumplimiento de las metas que aportan al cumplimiento del Plan de Desarrollo Distrital y la gestión. </v>
          </cell>
          <cell r="Q32" t="str">
            <v xml:space="preserve">Ciudadania en general y partes interesadas. </v>
          </cell>
          <cell r="R32" t="str">
            <v>https://www.secretariajuridica.gov.co/node/2270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MIPG"/>
      <sheetName val="INSTRUCCIONES DE DILIGENCIAMIEN"/>
      <sheetName val="TALENTO HUMANO"/>
      <sheetName val="INTEGRIDAD"/>
      <sheetName val="CONFLICTO DE INTERÉS"/>
      <sheetName val="PLANEACIÓN INSTITUCIONAL"/>
      <sheetName val="PLAN DE GOBIERNO ABIERTO"/>
      <sheetName val="PLAN ANTICORRUPCIÓN"/>
      <sheetName val="COMPRAS Y CONTRATACIÓN PÚBLICA "/>
      <sheetName val="COMPRAS Y CONTRATATACION EN CON"/>
      <sheetName val="GOBIERNO DIGITAL"/>
      <sheetName val="SEGURIDAD DIGITAL"/>
      <sheetName val="FORTALECIMIENTO ORGANIZACIONAL"/>
      <sheetName val="SERVICIO AL CIUDADANO"/>
      <sheetName val="DEFENSA JURÍDICA"/>
      <sheetName val="MEJORA NORMATIVA"/>
      <sheetName val="COMPONENTE AMBIENTAL"/>
      <sheetName val="PARTICIPACIÓN CIUDADANA"/>
      <sheetName val="RENDICIÓN DE CUENTAS"/>
      <sheetName val="TRÁMITES"/>
      <sheetName val="TRANSPARENCIA"/>
      <sheetName val="GESTIÓN DOCUMENTAL"/>
      <sheetName val="GESTIÓN DE LA INFORMACIÓN ESTAD"/>
      <sheetName val="GESTIÓN DEL CONOCIMIENTO Y LA I"/>
      <sheetName val="GESTIÓN DEL CONOCIMIENTO E I 2"/>
      <sheetName val="SEGUIMIENTO Y EVALUACIÓN"/>
      <sheetName val="CONTROL INTERNO"/>
      <sheetName val="GRÁFICA EN CONSTRUCCIÓN"/>
    </sheetNames>
    <sheetDataSet>
      <sheetData sheetId="0"/>
      <sheetData sheetId="1"/>
      <sheetData sheetId="2"/>
      <sheetData sheetId="3"/>
      <sheetData sheetId="4"/>
      <sheetData sheetId="5">
        <row r="10">
          <cell r="X1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sheetName val="Plan de Acción"/>
    </sheetNames>
    <sheetDataSet>
      <sheetData sheetId="0" refreshError="1"/>
      <sheetData sheetId="1" refreshError="1"/>
      <sheetData sheetId="2" refreshError="1">
        <row r="10">
          <cell r="C10" t="str">
            <v>Portafolio de oferta institucional (trámites y otros procedimientos administrativos) identificado y difundido</v>
          </cell>
          <cell r="E10" t="str">
            <v>Construir el inventario de trámites y otros procedimientos administrativos</v>
          </cell>
          <cell r="G10" t="str">
            <v>Revisar información sobre misión, funciones, procesos misionales, y sobre los productos que resultan de la ejecución de los procesos y que están dirigidos a los ciudadanos o grupos de valor de la entidad.</v>
          </cell>
          <cell r="H10">
            <v>100</v>
          </cell>
        </row>
        <row r="11">
          <cell r="G11" t="str">
            <v>Identificar las dependencias responsables de la entrega de dichos productos, la normativa asociada, los requisitos que se solicitan a los usuarios para acceder, los puntos de atención en donde se prestan al usuario y los horarios de atención.</v>
          </cell>
          <cell r="H11">
            <v>100</v>
          </cell>
        </row>
        <row r="12">
          <cell r="H12">
            <v>100</v>
          </cell>
        </row>
        <row r="13">
          <cell r="G13" t="str">
            <v>Revisar si los productos identificados corresponden a procedimientos administrativos (verificar el cumplimiento de las siguientes carácterísticas): están asociados a un trámite, su realización no es obigatoria para el usuario.</v>
          </cell>
          <cell r="H13">
            <v>100</v>
          </cell>
        </row>
        <row r="14">
          <cell r="G14" t="str">
            <v>Revise la información que está cargada en el SUIT para identificar si los trámites y otros procedimientos que se encuentran registrados siguen siendo vigentes para la entidad</v>
          </cell>
          <cell r="H14">
            <v>100</v>
          </cell>
        </row>
        <row r="15">
          <cell r="E15" t="str">
            <v>Registrar y actualizar trámites  y otros procedimientos administrativos en el SUIT</v>
          </cell>
          <cell r="H15">
            <v>100</v>
          </cell>
        </row>
        <row r="17">
          <cell r="G17" t="str">
            <v>Registrar los trámites y otros procedimientos administrativos en el Sistema Único de Información de Trámites (SUIT)</v>
          </cell>
          <cell r="H17">
            <v>100</v>
          </cell>
        </row>
        <row r="18">
          <cell r="G18" t="str">
            <v>Actualizar los trámites en el SUIT en armonía con lo dispuesto en el artículo 40 del Decreto - Ley 019 de 2012</v>
          </cell>
          <cell r="H18">
            <v>100</v>
          </cell>
        </row>
        <row r="19">
          <cell r="E19" t="str">
            <v xml:space="preserve">Difundir información de oferta institucional de trámites y otros </v>
          </cell>
          <cell r="H19">
            <v>100</v>
          </cell>
        </row>
        <row r="20">
          <cell r="C20" t="str">
            <v>Priorización participativa de Trámites a racionalizar</v>
          </cell>
          <cell r="G20" t="str">
            <v>Analizar los trámites con mayor frecuencia de solicitud o volumenes de atención</v>
          </cell>
          <cell r="H20">
            <v>100</v>
          </cell>
        </row>
        <row r="21">
          <cell r="G21" t="str">
            <v>Analizar los trámites con mayor tiempo de respuesta por parte de la entidad</v>
          </cell>
          <cell r="H21">
            <v>100</v>
          </cell>
        </row>
        <row r="22">
          <cell r="G22" t="str">
            <v>Identificar trámites que facilitan la implementación del Acuerdo de Paz</v>
          </cell>
        </row>
        <row r="23">
          <cell r="G23" t="str">
            <v>Identificar  trámites que están relacionados con las metas de los Planes de Desarrollo (nacionales o territoriales)</v>
          </cell>
          <cell r="H23">
            <v>100</v>
          </cell>
        </row>
        <row r="24">
          <cell r="G24" t="str">
            <v xml:space="preserve">Identificar los trámites que estarán incluidos dentro de los Centros Integrados de Servicio al Ciudadano </v>
          </cell>
          <cell r="H24">
            <v>100</v>
          </cell>
        </row>
        <row r="25">
          <cell r="G25" t="str">
            <v>Identificar los trámites que hacen parte de la Ruta de la Excelencia o Mapa de ruta que adelanta el Ministerio de Tecnologías de la Información y las Comunicaciones - DNP y Función Pública</v>
          </cell>
        </row>
        <row r="26">
          <cell r="G26" t="str">
            <v>Identificar los trámites que están relacionados con los indicadores de Doing Business</v>
          </cell>
        </row>
        <row r="27">
          <cell r="H27">
            <v>0</v>
          </cell>
        </row>
        <row r="28">
          <cell r="H28">
            <v>100</v>
          </cell>
        </row>
        <row r="29">
          <cell r="G29" t="str">
            <v xml:space="preserve">Analizar e identificar los trámites de la entidad que fueron objeto de observación por parte de las auditorías externas </v>
          </cell>
          <cell r="H29">
            <v>100</v>
          </cell>
        </row>
        <row r="30">
          <cell r="G30" t="str">
            <v xml:space="preserve">Identificar los trámites de mayor tarifa para los usuarios </v>
          </cell>
        </row>
        <row r="31">
          <cell r="G31" t="str">
            <v>Consultar a la ciudadanía sobre cuáles son los trámites más engorrosos, complejos, costosos, que afectan la competitividad, etc.</v>
          </cell>
          <cell r="H31">
            <v>100</v>
          </cell>
        </row>
        <row r="32">
          <cell r="H32">
            <v>0</v>
          </cell>
        </row>
        <row r="33">
          <cell r="H33">
            <v>0</v>
          </cell>
        </row>
        <row r="34">
          <cell r="C34" t="str">
            <v>Estrategia de racionalización de trámites formulada e implementada</v>
          </cell>
          <cell r="E34" t="str">
            <v>Formular la estrategia de racionalización de trámites</v>
          </cell>
          <cell r="G34" t="str">
            <v>Formular la estrategia de racionalización de trámites cumpliendo con los parámetros establecidos por la política de racionalización de trámites</v>
          </cell>
          <cell r="H34">
            <v>100</v>
          </cell>
        </row>
        <row r="35">
          <cell r="G35" t="str">
            <v>Registrar en el Sistema Único de Información de Trámites - SUIT la estrategia de racionalización de trámites</v>
          </cell>
          <cell r="H35">
            <v>100</v>
          </cell>
        </row>
        <row r="36">
          <cell r="E36" t="str">
            <v>Implementar acciones de racionalización  normativas</v>
          </cell>
          <cell r="G36" t="str">
            <v xml:space="preserve">Ajustar actos administrativos reglamentarios de trámites </v>
          </cell>
        </row>
        <row r="37">
          <cell r="G37" t="str">
            <v>Poner a consulta de la ciudadanía los actos administrativos que modifican los trámites, siguiendo losl ineamientos del Decreto 270 de 2017</v>
          </cell>
        </row>
        <row r="38">
          <cell r="G38" t="str">
            <v>Expedir los actos administrativos que modifican trámites</v>
          </cell>
        </row>
        <row r="39">
          <cell r="E39" t="str">
            <v>Implementar acciones de racionalización administrativas</v>
          </cell>
          <cell r="H39">
            <v>0</v>
          </cell>
        </row>
        <row r="40">
          <cell r="G40" t="str">
            <v>Ampliar cobertura y accesibilidad de los canales de servicio para la prestación de los trámites</v>
          </cell>
          <cell r="H40">
            <v>100</v>
          </cell>
        </row>
        <row r="41">
          <cell r="G41" t="str">
            <v>Implementar mejoras tecnológicas en la prestación del trámite</v>
          </cell>
          <cell r="H41">
            <v>0</v>
          </cell>
        </row>
        <row r="42">
          <cell r="G42" t="str">
            <v>Garantizar accesibilidad y usabilidad de los trámites en línea</v>
          </cell>
        </row>
        <row r="43">
          <cell r="G43" t="str">
            <v>Implementar herramientas o mecanismos para compartir información entre sistemas de información o entre entidades</v>
          </cell>
          <cell r="H43">
            <v>0</v>
          </cell>
        </row>
        <row r="44">
          <cell r="C44" t="str">
            <v>Resultados de la racionalización cuantificados y difundidos</v>
          </cell>
          <cell r="E44" t="str">
            <v>Cuantificar el impacto de las acciones de racionalización para divulgarlos a la ciudadanía</v>
          </cell>
          <cell r="G44" t="str">
            <v>Diligenciar datos de operación de los trámites y otros procedimientos en el SUIT</v>
          </cell>
          <cell r="H44">
            <v>100</v>
          </cell>
        </row>
        <row r="45">
          <cell r="G45" t="str">
            <v>Implementar mecanismos que permitan cuantificar los beneficios de la racionalización hacia los usuarios, en términos de reducciones de costos, tiempos, requisitos, interacciones con la entidad y desplazamientos</v>
          </cell>
          <cell r="H45">
            <v>100</v>
          </cell>
        </row>
        <row r="46">
          <cell r="G46" t="str">
            <v>Medir y evaluar la disminución de tramitadores y/o terceros que se benefician de los usuarios del trámite.</v>
          </cell>
        </row>
        <row r="47">
          <cell r="H47">
            <v>100</v>
          </cell>
        </row>
        <row r="48">
          <cell r="G48" t="str">
            <v>Realizar campañas de difusión sobre los beneficios que obtienen los usuarios con las mejoras realizadas al(os) trámite(s)</v>
          </cell>
          <cell r="H48">
            <v>100</v>
          </cell>
        </row>
        <row r="49">
          <cell r="E49" t="str">
            <v xml:space="preserve">Realizar campañas de apropiación de las mejoras internas y externas </v>
          </cell>
          <cell r="G49" t="str">
            <v>Realizar campañas de difusión y estrategias que busquen la apropiación de las mejoras de los trámites en los servidores públicos de la entidad responsables de su implementación</v>
          </cell>
          <cell r="H49">
            <v>100</v>
          </cell>
        </row>
        <row r="50">
          <cell r="G50" t="str">
            <v xml:space="preserve">Realizar campañas de difusión y apropiación de las mejoras de los trámites para los usuarios </v>
          </cell>
          <cell r="H50">
            <v>100</v>
          </cell>
        </row>
      </sheetData>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Carolina Lozano" id="{0000B84B-8B44-4730-A8B5-EDDDFCE26CFB}" userId="90b65ef70b1bed82"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50" dT="2022-12-04T16:31:41.53" personId="{0000B84B-8B44-4730-A8B5-EDDDFCE26CFB}" id="{EA170892-D0B3-47E5-82F4-8E0D077683D3}">
    <text>1 actividad de gestión del conocimiento sobre el plan de acción
Conformación de equipos de supervisión de la entidad</text>
  </threadedComment>
  <threadedComment ref="N50" dT="2022-12-04T16:31:55.00" personId="{0000B84B-8B44-4730-A8B5-EDDDFCE26CFB}" id="{ACA050D9-95FD-49FC-B7A3-5BDC98C07BA6}">
    <text>Conformación de equipos de supervisión de la entidad</text>
  </threadedComment>
  <threadedComment ref="O50" dT="2022-12-04T16:32:19.19" personId="{0000B84B-8B44-4730-A8B5-EDDDFCE26CFB}" id="{D2C08AED-DE08-4F6A-A82C-569D46AF5563}">
    <text>1 actividad de gestión del conocimiento sobre el plan de acción</text>
  </threadedComment>
  <threadedComment ref="L52" dT="2022-12-04T16:33:00.05" personId="{0000B84B-8B44-4730-A8B5-EDDDFCE26CFB}" id="{3C3E1E68-D374-4948-A2A2-BEEB0A1D7BFE}">
    <text>1 infografía y/o capacitación en temas de contratación (Planeación y supervisión)</text>
  </threadedComment>
  <threadedComment ref="M52" dT="2022-12-04T16:33:18.53" personId="{0000B84B-8B44-4730-A8B5-EDDDFCE26CFB}" id="{D4C22C83-23F3-4815-A4C6-B236688533E5}">
    <text>1 infografía y/o capacitación en temas de contratación (Planeación y supervisión</text>
  </threadedComment>
  <threadedComment ref="N52" dT="2022-12-04T16:33:33.02" personId="{0000B84B-8B44-4730-A8B5-EDDDFCE26CFB}" id="{277BB2C7-D48F-4D40-97A9-798BCEE60652}">
    <text>1 infografía y/o capacitación en temas de contratación (Planeación y supervisión)</text>
  </threadedComment>
  <threadedComment ref="O52" dT="2022-12-04T16:33:45.77" personId="{0000B84B-8B44-4730-A8B5-EDDDFCE26CFB}" id="{3B06C105-EB3A-49F0-A2D0-F050A467BE36}">
    <text>1 infografía y/o capacitación en temas de contratación (Planeación y supervisión)</text>
  </threadedComment>
  <threadedComment ref="M53" dT="2022-12-04T16:34:09.87" personId="{0000B84B-8B44-4730-A8B5-EDDDFCE26CFB}" id="{BF76F2AA-9290-494A-B979-881C97F64269}">
    <text>Elaboración y presentacion de indicadores de la Politica</text>
  </threadedComment>
  <threadedComment ref="O53" dT="2022-12-04T16:34:23.69" personId="{0000B84B-8B44-4730-A8B5-EDDDFCE26CFB}" id="{658D1B43-2385-40F7-85BD-29A5333D2255}">
    <text>Elaboración y presentacion de indicadores de la Politica</text>
  </threadedComment>
  <threadedComment ref="M54" dT="2022-12-04T16:34:40.18" personId="{0000B84B-8B44-4730-A8B5-EDDDFCE26CFB}" id="{F57D645E-FFFB-4126-B445-6BEA9F902A9A}">
    <text>Elaboración y presentacion de indicadores de la Politica</text>
  </threadedComment>
  <threadedComment ref="O54" dT="2022-12-04T16:34:53.52" personId="{0000B84B-8B44-4730-A8B5-EDDDFCE26CFB}" id="{BCCAA246-4B89-44A3-B91A-9C8DCF54658A}">
    <text>Elaboración y presentacion de indicadores de la Politica</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8" Type="http://schemas.openxmlformats.org/officeDocument/2006/relationships/hyperlink" Target="https://intranet.secretariajuridica.gov.co/sites/default/files/planeacion/2310200-PL-002-Plan-Estrategico-de-Tecnologias-de-la-Informacion-PETI-V4_copia_controlada.pdf" TargetMode="External"/><Relationship Id="rId13" Type="http://schemas.openxmlformats.org/officeDocument/2006/relationships/hyperlink" Target="https://drive.google.com/drive/folders/1dJbC8bqsSLd-eAq0T5XmdKLFx50kDPfK?usp=sharing" TargetMode="External"/><Relationship Id="rId18" Type="http://schemas.openxmlformats.org/officeDocument/2006/relationships/hyperlink" Target="https://drive.google.com/drive/folders/1itb2PbeC-AHzztYuf1mOPd6b1ncKNB5o?usp=sharing" TargetMode="External"/><Relationship Id="rId3" Type="http://schemas.openxmlformats.org/officeDocument/2006/relationships/hyperlink" Target="https://docs.google.com/spreadsheets/d/1epJmua2EMDE2rkneWS6AkPqMeBsDIMOz/edit?usp=sharing&amp;ouid=114732205149237765334&amp;rtpof=true&amp;sd=true" TargetMode="External"/><Relationship Id="rId21" Type="http://schemas.openxmlformats.org/officeDocument/2006/relationships/vmlDrawing" Target="../drawings/vmlDrawing4.vml"/><Relationship Id="rId7" Type="http://schemas.openxmlformats.org/officeDocument/2006/relationships/hyperlink" Target="https://intranet.secretariajuridica.gov.co/sites/default/files/planeacion/2310200-PL-002-Plan-Estrategico-de-Tecnologias-de-la-Informacion-PETI-V4_copia_controlada.pdf" TargetMode="External"/><Relationship Id="rId12" Type="http://schemas.openxmlformats.org/officeDocument/2006/relationships/hyperlink" Target="https://intranet.secretariajuridica.gov.co/sites/default/files/planeacion/2310200-PL-002-Plan-Estrategico-de-Tecnologias-de-la-Informacion-PETI-V4_copia_controlada.pdf" TargetMode="External"/><Relationship Id="rId17" Type="http://schemas.openxmlformats.org/officeDocument/2006/relationships/hyperlink" Target="https://drive.google.com/file/d/1aN2YQmF6bxui6WRP4ixgG0d4NbvFa81P/view?usp=sharing" TargetMode="External"/><Relationship Id="rId2" Type="http://schemas.openxmlformats.org/officeDocument/2006/relationships/hyperlink" Target="https://docs.google.com/spreadsheets/d/1epJmua2EMDE2rkneWS6AkPqMeBsDIMOz/edit?usp=sharing&amp;ouid=114732205149237765334&amp;rtpof=true&amp;sd=true" TargetMode="External"/><Relationship Id="rId16" Type="http://schemas.openxmlformats.org/officeDocument/2006/relationships/hyperlink" Target="https://docs.google.com/spreadsheets/d/1epJmua2EMDE2rkneWS6AkPqMeBsDIMOz/edit?usp=sharing&amp;ouid=114732205149237765334&amp;rtpof=true&amp;sd=true" TargetMode="External"/><Relationship Id="rId20" Type="http://schemas.openxmlformats.org/officeDocument/2006/relationships/drawing" Target="../drawings/drawing11.xml"/><Relationship Id="rId1" Type="http://schemas.openxmlformats.org/officeDocument/2006/relationships/hyperlink" Target="https://drive.google.com/drive/folders/1LxUMGEmWWltSrQMJA9fzFE443Wr22Kuc?usp=sharing" TargetMode="External"/><Relationship Id="rId6" Type="http://schemas.openxmlformats.org/officeDocument/2006/relationships/hyperlink" Target="https://intranet.secretariajuridica.gov.co/sites/default/files/planeacion/2310200-PL-002-Plan-Estrategico-de-Tecnologias-de-la-Informacion-PETI-V4_copia_controlada.pdf" TargetMode="External"/><Relationship Id="rId11" Type="http://schemas.openxmlformats.org/officeDocument/2006/relationships/hyperlink" Target="https://intranet.secretariajuridica.gov.co/sites/default/files/planeacion/2310200-PL-002-Plan-Estrategico-de-Tecnologias-de-la-Informacion-PETI-V4_copia_controlada.pdf" TargetMode="External"/><Relationship Id="rId5" Type="http://schemas.openxmlformats.org/officeDocument/2006/relationships/hyperlink" Target="https://intranet.secretariajuridica.gov.co/sites/default/files/planeacion/2310200-PL-002-Plan-Estrategico-de-Tecnologias-de-la-Informacion-PETI-V4_copia_controlada.pdf" TargetMode="External"/><Relationship Id="rId15" Type="http://schemas.openxmlformats.org/officeDocument/2006/relationships/hyperlink" Target="https://docs.google.com/spreadsheets/d/1epJmua2EMDE2rkneWS6AkPqMeBsDIMOz/edit?usp=sharing&amp;ouid=114732205149237765334&amp;rtpof=true&amp;sd=true" TargetMode="External"/><Relationship Id="rId10" Type="http://schemas.openxmlformats.org/officeDocument/2006/relationships/hyperlink" Target="https://intranet.secretariajuridica.gov.co/sites/default/files/planeacion/2310200-PL-002-Plan-Estrategico-de-Tecnologias-de-la-Informacion-PETI-V4_copia_controlada.pdf" TargetMode="External"/><Relationship Id="rId19" Type="http://schemas.openxmlformats.org/officeDocument/2006/relationships/hyperlink" Target="https://drive.google.com/drive/folders/1itb2PbeC-AHzztYuf1mOPd6b1ncKNB5o?usp=sharing" TargetMode="External"/><Relationship Id="rId4" Type="http://schemas.openxmlformats.org/officeDocument/2006/relationships/hyperlink" Target="https://docs.google.com/spreadsheets/d/1M-LZihvWrN_kuNY1Tanuu32K2oe9Rsyt/edit?usp=sharing&amp;ouid=114732205149237765334&amp;rtpof=true&amp;sd=true" TargetMode="External"/><Relationship Id="rId9" Type="http://schemas.openxmlformats.org/officeDocument/2006/relationships/hyperlink" Target="https://intranet.secretariajuridica.gov.co/sites/default/files/planeacion/2310200-PL-002-Plan-Estrategico-de-Tecnologias-de-la-Informacion-PETI-V4_copia_controlada.pdf" TargetMode="External"/><Relationship Id="rId14" Type="http://schemas.openxmlformats.org/officeDocument/2006/relationships/hyperlink" Target="https://drive.google.com/drive/folders/1Qwq5177qJ9FKNENGmv-feytwN1Aivq3B?usp=sharing" TargetMode="External"/><Relationship Id="rId22"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6" Type="http://schemas.openxmlformats.org/officeDocument/2006/relationships/hyperlink" Target="https://drive.google.com/drive/folders/1BTTNF2lyUQQTvWBbwnnbyydrz7xbPZDx" TargetMode="External"/><Relationship Id="rId21" Type="http://schemas.openxmlformats.org/officeDocument/2006/relationships/hyperlink" Target="https://drive.google.com/drive/folders/1crd9pshKfLUDeB3wjlODd0ZvCksFZ8CL" TargetMode="External"/><Relationship Id="rId42" Type="http://schemas.openxmlformats.org/officeDocument/2006/relationships/hyperlink" Target="https://drive.google.com/drive/folders/1E0218ASK5R3uyXYzGjFKbe9ZpA-AA5xE" TargetMode="External"/><Relationship Id="rId47" Type="http://schemas.openxmlformats.org/officeDocument/2006/relationships/hyperlink" Target="https://drive.google.com/drive/folders/1Gs_AuTKDXO8sSTtlAe-egyahTpkt6Gyh" TargetMode="External"/><Relationship Id="rId63" Type="http://schemas.openxmlformats.org/officeDocument/2006/relationships/hyperlink" Target="https://drive.google.com/drive/folders/1da_cHpp0ec89ZRq4mS0nZwV5awBHwkLm" TargetMode="External"/><Relationship Id="rId68" Type="http://schemas.openxmlformats.org/officeDocument/2006/relationships/hyperlink" Target="https://drive.google.com/drive/folders/1BKvV3RAYrTJEYXFulrwAlDltEMcWNZl-" TargetMode="External"/><Relationship Id="rId84" Type="http://schemas.openxmlformats.org/officeDocument/2006/relationships/hyperlink" Target="https://drive.google.com/drive/folders/162L-t-WA0cTh2gLS8FFLfD0axigvwACQ" TargetMode="External"/><Relationship Id="rId16" Type="http://schemas.openxmlformats.org/officeDocument/2006/relationships/hyperlink" Target="https://drive.google.com/drive/folders/1n-YgzmG_Q4y4eRVEYDST2JOSfvdHXdl9" TargetMode="External"/><Relationship Id="rId11" Type="http://schemas.openxmlformats.org/officeDocument/2006/relationships/hyperlink" Target="https://drive.google.com/drive/folders/1Vt9vPQfpvdCasaACSVWOT3lQdkD8cNMv" TargetMode="External"/><Relationship Id="rId32" Type="http://schemas.openxmlformats.org/officeDocument/2006/relationships/hyperlink" Target="https://drive.google.com/drive/folders/1OvOwIUIsPK4hbK76I9oPIE7xnad2HUNV" TargetMode="External"/><Relationship Id="rId37" Type="http://schemas.openxmlformats.org/officeDocument/2006/relationships/hyperlink" Target="https://drive.google.com/drive/folders/1vxMMLLH_aTr_vkWkyN4fc6exmCt2Te5B" TargetMode="External"/><Relationship Id="rId53" Type="http://schemas.openxmlformats.org/officeDocument/2006/relationships/hyperlink" Target="https://drive.google.com/drive/folders/1ZiPQ2C4lduzSzwOwT_xiVJKTr-M2ayzD" TargetMode="External"/><Relationship Id="rId58" Type="http://schemas.openxmlformats.org/officeDocument/2006/relationships/hyperlink" Target="https://drive.google.com/drive/folders/11N3J-IeU3Hdku-WCmKyB06WZB2WtkIlf" TargetMode="External"/><Relationship Id="rId74" Type="http://schemas.openxmlformats.org/officeDocument/2006/relationships/hyperlink" Target="https://drive.google.com/drive/folders/1ZVGne_j7vtbTEEyZRHNwCyaI_WO6YIoh" TargetMode="External"/><Relationship Id="rId79" Type="http://schemas.openxmlformats.org/officeDocument/2006/relationships/hyperlink" Target="https://secretariajuridica.gov.co/sites/default/files/2022-01/2310200-GS-009%20Gu%C3%ADa%20Tratamiento%20de%20Riesgos%20de%20Seguridad%20de%20la%20Informaci%C3%B3n_copia_controlada.pdf" TargetMode="External"/><Relationship Id="rId5" Type="http://schemas.openxmlformats.org/officeDocument/2006/relationships/hyperlink" Target="https://secretariajuridica.gov.co/node/693" TargetMode="External"/><Relationship Id="rId19" Type="http://schemas.openxmlformats.org/officeDocument/2006/relationships/hyperlink" Target="https://drive.google.com/drive/folders/15ISbGJ_kJdvgNGKKzrs8KOiV91j2_KS7" TargetMode="External"/><Relationship Id="rId14" Type="http://schemas.openxmlformats.org/officeDocument/2006/relationships/hyperlink" Target="https://drive.google.com/drive/folders/1IeGE0OF3hiuIKgqxFB--l6T66Ekurhig" TargetMode="External"/><Relationship Id="rId22" Type="http://schemas.openxmlformats.org/officeDocument/2006/relationships/hyperlink" Target="https://drive.google.com/drive/folders/1kLiENextRcu9yWiqHPyvWZl-sLrNpKOK" TargetMode="External"/><Relationship Id="rId27" Type="http://schemas.openxmlformats.org/officeDocument/2006/relationships/hyperlink" Target="https://drive.google.com/drive/folders/1x6FePS5EKdUL1XZjlVNKjhSXO5bQx6IZ" TargetMode="External"/><Relationship Id="rId30" Type="http://schemas.openxmlformats.org/officeDocument/2006/relationships/hyperlink" Target="https://drive.google.com/drive/folders/1Nv8RgjJNQmrulhMo2iIrWI6_rRsBQLEf" TargetMode="External"/><Relationship Id="rId35" Type="http://schemas.openxmlformats.org/officeDocument/2006/relationships/hyperlink" Target="https://drive.google.com/drive/folders/1FVwbkUfRB8Da1BEXIuaDhRKlCJoilZNv" TargetMode="External"/><Relationship Id="rId43" Type="http://schemas.openxmlformats.org/officeDocument/2006/relationships/hyperlink" Target="https://drive.google.com/drive/folders/1A435od6lHNNie6sMP2JQUaQ8wEszoyJl" TargetMode="External"/><Relationship Id="rId48" Type="http://schemas.openxmlformats.org/officeDocument/2006/relationships/hyperlink" Target="https://drive.google.com/drive/folders/1PVUolzethw0EV-tAhPz4sUH6kZ0VyjxK" TargetMode="External"/><Relationship Id="rId56" Type="http://schemas.openxmlformats.org/officeDocument/2006/relationships/hyperlink" Target="https://drive.google.com/drive/folders/1zKsUHi2mGMybo_YUhJY_rAYBeWqv9j4o" TargetMode="External"/><Relationship Id="rId64" Type="http://schemas.openxmlformats.org/officeDocument/2006/relationships/hyperlink" Target="https://drive.google.com/drive/folders/12685p0jr2WLt1YjdAPKUN57-7_TbRbV2" TargetMode="External"/><Relationship Id="rId69" Type="http://schemas.openxmlformats.org/officeDocument/2006/relationships/hyperlink" Target="https://drive.google.com/drive/folders/151IVldHoGJzAQaWN0L0x3LS2nV_WgXQz" TargetMode="External"/><Relationship Id="rId77" Type="http://schemas.openxmlformats.org/officeDocument/2006/relationships/hyperlink" Target="https://drive.google.com/drive/folders/1TBUdKzrXvPqhAcwMKawt6sKjO0uNoJjk" TargetMode="External"/><Relationship Id="rId8" Type="http://schemas.openxmlformats.org/officeDocument/2006/relationships/hyperlink" Target="https://drive.google.com/drive/folders/13QlNjcG0j3jQyArQFabk-sAVPaVnM1Sn" TargetMode="External"/><Relationship Id="rId51" Type="http://schemas.openxmlformats.org/officeDocument/2006/relationships/hyperlink" Target="https://drive.google.com/drive/folders/1NfcUEGsQTDB78PB_XaloIlxJdJrW76Wy" TargetMode="External"/><Relationship Id="rId72" Type="http://schemas.openxmlformats.org/officeDocument/2006/relationships/hyperlink" Target="https://drive.google.com/drive/folders/1tue4_6_WSljLIqvi7dti1NVkP9bUpwZS" TargetMode="External"/><Relationship Id="rId80" Type="http://schemas.openxmlformats.org/officeDocument/2006/relationships/hyperlink" Target="https://secretariajuridica.gov.co/sites/default/files/2022-03/PLAN%20ESTRAT%C3%89GICO%20DE%20SEGURIDAD%20DE%20LA%20INFORMACI%C3%93N%20%20PESI.pdf" TargetMode="External"/><Relationship Id="rId85" Type="http://schemas.openxmlformats.org/officeDocument/2006/relationships/printerSettings" Target="../printerSettings/printerSettings5.bin"/><Relationship Id="rId3" Type="http://schemas.openxmlformats.org/officeDocument/2006/relationships/hyperlink" Target="https://secretariajuridica.gov.co/node/454" TargetMode="External"/><Relationship Id="rId12" Type="http://schemas.openxmlformats.org/officeDocument/2006/relationships/hyperlink" Target="https://drive.google.com/drive/folders/1hSE6_d-DRkXDk9FTF-OGCO4LLeDgEfQp" TargetMode="External"/><Relationship Id="rId17" Type="http://schemas.openxmlformats.org/officeDocument/2006/relationships/hyperlink" Target="https://drive.google.com/drive/folders/1pJrVQM-sRZa41bQEnOrRaZ1h2bFTlPTy" TargetMode="External"/><Relationship Id="rId25" Type="http://schemas.openxmlformats.org/officeDocument/2006/relationships/hyperlink" Target="https://drive.google.com/drive/folders/17U-X8hiJ70OYxUkxbB8_2N_yrd3u6BbK" TargetMode="External"/><Relationship Id="rId33" Type="http://schemas.openxmlformats.org/officeDocument/2006/relationships/hyperlink" Target="https://drive.google.com/drive/folders/1UKvsX5W3fg5LWnTJIVSvW_-x3MhquHqE" TargetMode="External"/><Relationship Id="rId38" Type="http://schemas.openxmlformats.org/officeDocument/2006/relationships/hyperlink" Target="https://drive.google.com/drive/folders/1UuxxBpZrTJdZaczbhn1cxq3k-yaKeJco" TargetMode="External"/><Relationship Id="rId46" Type="http://schemas.openxmlformats.org/officeDocument/2006/relationships/hyperlink" Target="https://drive.google.com/drive/folders/1Yd2swpC7gNnMqqJpuArrhROFEerf7gsY" TargetMode="External"/><Relationship Id="rId59" Type="http://schemas.openxmlformats.org/officeDocument/2006/relationships/hyperlink" Target="https://drive.google.com/drive/folders/1irjhvfkIn4ITfZ3U308_Enr5ZgbyuEvJ" TargetMode="External"/><Relationship Id="rId67" Type="http://schemas.openxmlformats.org/officeDocument/2006/relationships/hyperlink" Target="https://drive.google.com/drive/folders/1INTIHzSRrw8Wf_92tPM41Yb8HwYPt-uc" TargetMode="External"/><Relationship Id="rId20" Type="http://schemas.openxmlformats.org/officeDocument/2006/relationships/hyperlink" Target="https://drive.google.com/drive/folders/1wHt-MqUhtuY7nPwnYjvn9wjqgZWyrPbo" TargetMode="External"/><Relationship Id="rId41" Type="http://schemas.openxmlformats.org/officeDocument/2006/relationships/hyperlink" Target="https://drive.google.com/drive/folders/1bSWVJv1GgelfeBBMEu98jhPch-JY8-c2" TargetMode="External"/><Relationship Id="rId54" Type="http://schemas.openxmlformats.org/officeDocument/2006/relationships/hyperlink" Target="https://drive.google.com/drive/folders/1vD4heNDotrvBRTxf4ikLvvseNyL1OeEj" TargetMode="External"/><Relationship Id="rId62" Type="http://schemas.openxmlformats.org/officeDocument/2006/relationships/hyperlink" Target="https://drive.google.com/drive/folders/1Sp72kFBFQ5Q1zn1mnJVMK5Y58L-gkvdY" TargetMode="External"/><Relationship Id="rId70" Type="http://schemas.openxmlformats.org/officeDocument/2006/relationships/hyperlink" Target="https://drive.google.com/drive/folders/13z13OPIR3UoLGoU7YllV7ClOck48Un7K" TargetMode="External"/><Relationship Id="rId75" Type="http://schemas.openxmlformats.org/officeDocument/2006/relationships/hyperlink" Target="https://drive.google.com/drive/folders/1C5T6UYBfzdOH-lW0J6KfuOnepDT4ULR1" TargetMode="External"/><Relationship Id="rId83" Type="http://schemas.openxmlformats.org/officeDocument/2006/relationships/hyperlink" Target="https://drive.google.com/drive/folders/1mE-xS06tp6ohBdwgQYyuTrSUto6uFT9p" TargetMode="External"/><Relationship Id="rId1" Type="http://schemas.openxmlformats.org/officeDocument/2006/relationships/hyperlink" Target="https://drive.google.com/drive/folders/1Fm3jZ2pAzKaqMUtEXX42fFWDE-RMyALV" TargetMode="External"/><Relationship Id="rId6" Type="http://schemas.openxmlformats.org/officeDocument/2006/relationships/hyperlink" Target="https://smart.bogotajuridica.gov.co/SJD/portal/resultados_busqueda.php" TargetMode="External"/><Relationship Id="rId15" Type="http://schemas.openxmlformats.org/officeDocument/2006/relationships/hyperlink" Target="https://drive.google.com/drive/folders/1wRyTMu1EDxtGt3szhCkR1UU_YCM4sEoO" TargetMode="External"/><Relationship Id="rId23" Type="http://schemas.openxmlformats.org/officeDocument/2006/relationships/hyperlink" Target="https://drive.google.com/drive/folders/1WCwXYBj6FnAEV63Wpht5pcsQE_o4UzIM" TargetMode="External"/><Relationship Id="rId28" Type="http://schemas.openxmlformats.org/officeDocument/2006/relationships/hyperlink" Target="https://drive.google.com/drive/folders/1E500Q2Fu8f_5QtBQa_nRWjsc_hvL9H-d" TargetMode="External"/><Relationship Id="rId36" Type="http://schemas.openxmlformats.org/officeDocument/2006/relationships/hyperlink" Target="https://drive.google.com/drive/folders/1KO-eoJLv2lV5lBLZoXcHrFLN5eePpPAH" TargetMode="External"/><Relationship Id="rId49" Type="http://schemas.openxmlformats.org/officeDocument/2006/relationships/hyperlink" Target="https://drive.google.com/drive/folders/1kNudWmazjvoxoVOd56Gk4fW8geLCwZCC" TargetMode="External"/><Relationship Id="rId57" Type="http://schemas.openxmlformats.org/officeDocument/2006/relationships/hyperlink" Target="https://drive.google.com/drive/folders/1AUcF1hzFXL851CtwwnRPr9lbXomOZzls" TargetMode="External"/><Relationship Id="rId10" Type="http://schemas.openxmlformats.org/officeDocument/2006/relationships/hyperlink" Target="https://drive.google.com/drive/folders/1rR4kIBAESSpxymGDdqSQBBn79Lbzkbib" TargetMode="External"/><Relationship Id="rId31" Type="http://schemas.openxmlformats.org/officeDocument/2006/relationships/hyperlink" Target="https://drive.google.com/drive/folders/15xdoXGla8hWsVJe-u0dlgp_nr-VJJ7Px" TargetMode="External"/><Relationship Id="rId44" Type="http://schemas.openxmlformats.org/officeDocument/2006/relationships/hyperlink" Target="https://drive.google.com/drive/folders/1YOzR3p5Vxu3XW1C9hzpVZxxY5uPfnREZ" TargetMode="External"/><Relationship Id="rId52" Type="http://schemas.openxmlformats.org/officeDocument/2006/relationships/hyperlink" Target="https://drive.google.com/drive/folders/1OGMUP1KCNrIY1MC51dUrzq4SpWWmBKM6" TargetMode="External"/><Relationship Id="rId60" Type="http://schemas.openxmlformats.org/officeDocument/2006/relationships/hyperlink" Target="https://drive.google.com/drive/folders/13S79_ELc5bHFllJhmff10uq1weBq60Pa" TargetMode="External"/><Relationship Id="rId65" Type="http://schemas.openxmlformats.org/officeDocument/2006/relationships/hyperlink" Target="https://drive.google.com/drive/folders/1NNWNateE9QYEssMA8DrdgjG_c3zgJxxS" TargetMode="External"/><Relationship Id="rId73" Type="http://schemas.openxmlformats.org/officeDocument/2006/relationships/hyperlink" Target="https://drive.google.com/drive/folders/182GWKF7e7I9N3euKrj3s9puRT4zSmqO3" TargetMode="External"/><Relationship Id="rId78" Type="http://schemas.openxmlformats.org/officeDocument/2006/relationships/hyperlink" Target="https://drive.google.com/drive/folders/1FC0cZuiBUJLZBrhXOab5scExJ-asnCQq" TargetMode="External"/><Relationship Id="rId81" Type="http://schemas.openxmlformats.org/officeDocument/2006/relationships/hyperlink" Target="https://drive.google.com/drive/folders/1G0tNvsXBFANKdbDE5IryFP-urOmz-WHo" TargetMode="External"/><Relationship Id="rId86" Type="http://schemas.openxmlformats.org/officeDocument/2006/relationships/drawing" Target="../drawings/drawing12.xml"/><Relationship Id="rId4" Type="http://schemas.openxmlformats.org/officeDocument/2006/relationships/hyperlink" Target="https://drive.google.com/drive/folders/1C7Ozkes2-xki_CM0wwhDVht4hOLHUZMt" TargetMode="External"/><Relationship Id="rId9" Type="http://schemas.openxmlformats.org/officeDocument/2006/relationships/hyperlink" Target="https://drive.google.com/drive/folders/1cBADrTMKUCm3AzTf4l0pwy7m06bJQHeG" TargetMode="External"/><Relationship Id="rId13" Type="http://schemas.openxmlformats.org/officeDocument/2006/relationships/hyperlink" Target="https://drive.google.com/drive/folders/19tWP4N-cRVhY8xg3gMldAqHYU1o-dLih" TargetMode="External"/><Relationship Id="rId18" Type="http://schemas.openxmlformats.org/officeDocument/2006/relationships/hyperlink" Target="https://drive.google.com/drive/folders/1lFe0QTYWBj5aVHbsQtAshuTZF65H5l5t" TargetMode="External"/><Relationship Id="rId39" Type="http://schemas.openxmlformats.org/officeDocument/2006/relationships/hyperlink" Target="https://drive.google.com/drive/folders/1dHVM87e3fx1RRIHGA67868xNv9A5VWm-" TargetMode="External"/><Relationship Id="rId34" Type="http://schemas.openxmlformats.org/officeDocument/2006/relationships/hyperlink" Target="https://drive.google.com/drive/folders/1L3dhdEsESmSvNTkI6SY6Y4VBxxd_-cLj" TargetMode="External"/><Relationship Id="rId50" Type="http://schemas.openxmlformats.org/officeDocument/2006/relationships/hyperlink" Target="https://drive.google.com/drive/folders/11kHQ9Sb1r6iHAMQ-z0ckPBPNEDA6rC3U" TargetMode="External"/><Relationship Id="rId55" Type="http://schemas.openxmlformats.org/officeDocument/2006/relationships/hyperlink" Target="https://drive.google.com/drive/folders/1kj1wyQSQQNQAsYHSM7tMVS-l6LNtvnZy" TargetMode="External"/><Relationship Id="rId76" Type="http://schemas.openxmlformats.org/officeDocument/2006/relationships/hyperlink" Target="https://smart.secretariajuridica.gov.co/SJD/portal/resultados_busqueda.php" TargetMode="External"/><Relationship Id="rId7" Type="http://schemas.openxmlformats.org/officeDocument/2006/relationships/hyperlink" Target="https://drive.google.com/drive/folders/10Fua3Q0r4SaLICR9MOBAM7hwuuBX_bKe" TargetMode="External"/><Relationship Id="rId71" Type="http://schemas.openxmlformats.org/officeDocument/2006/relationships/hyperlink" Target="https://drive.google.com/drive/folders/1aRpHjmgfqKvAjvoGOAX6nKzMhmHBQRCt" TargetMode="External"/><Relationship Id="rId2" Type="http://schemas.openxmlformats.org/officeDocument/2006/relationships/hyperlink" Target="https://secretariajuridica.gov.co/node/2207" TargetMode="External"/><Relationship Id="rId29" Type="http://schemas.openxmlformats.org/officeDocument/2006/relationships/hyperlink" Target="https://drive.google.com/drive/folders/1o7bt0Io3syMl6z0XjIXIPCSU9x_kRGNO" TargetMode="External"/><Relationship Id="rId24" Type="http://schemas.openxmlformats.org/officeDocument/2006/relationships/hyperlink" Target="https://drive.google.com/drive/folders/1eWO5J7zN9a_OYA8NlIRY2Ay-Nf0i8CI_" TargetMode="External"/><Relationship Id="rId40" Type="http://schemas.openxmlformats.org/officeDocument/2006/relationships/hyperlink" Target="https://drive.google.com/drive/folders/1t-51aXE3q1dknnDybGc7DAX72tPRn37f" TargetMode="External"/><Relationship Id="rId45" Type="http://schemas.openxmlformats.org/officeDocument/2006/relationships/hyperlink" Target="https://drive.google.com/drive/folders/1V18sokRbxcD3Rs7Qf-LsTKveBuFpg6Wq" TargetMode="External"/><Relationship Id="rId66" Type="http://schemas.openxmlformats.org/officeDocument/2006/relationships/hyperlink" Target="https://drive.google.com/drive/folders/1nQiXc1KiGvrVer_GlMQdQLOOrhPzGe32" TargetMode="External"/><Relationship Id="rId61" Type="http://schemas.openxmlformats.org/officeDocument/2006/relationships/hyperlink" Target="https://drive.google.com/drive/folders/1mHV8op84CG_6I6JgMTwrg-IyRyb-vVSS" TargetMode="External"/><Relationship Id="rId82" Type="http://schemas.openxmlformats.org/officeDocument/2006/relationships/hyperlink" Target="https://drive.google.com/drive/folders/1o2fHjrMfpI6Z_ZlBBsjVqj6d7ISrOzLC"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drive.google.com/drive/folders/1bMCBKEkdM7F_iKzv40bvGcObCF9bMnKj" TargetMode="External"/><Relationship Id="rId18" Type="http://schemas.openxmlformats.org/officeDocument/2006/relationships/hyperlink" Target="https://drive.google.com/drive/folders/1jPaSIKoQtoEe73B3vSP4_qtznQmcqzQ7" TargetMode="External"/><Relationship Id="rId26" Type="http://schemas.openxmlformats.org/officeDocument/2006/relationships/hyperlink" Target="https://drive.google.com/drive/folders/1VPPN3ngelScktJ0ZDNjrS8vAq04ZLp9z" TargetMode="External"/><Relationship Id="rId39" Type="http://schemas.openxmlformats.org/officeDocument/2006/relationships/hyperlink" Target="https://www.secretariajuridica.gov.co/informacion-para-personas-en-condicion-de-discapacidad-visual" TargetMode="External"/><Relationship Id="rId21" Type="http://schemas.openxmlformats.org/officeDocument/2006/relationships/hyperlink" Target="https://www.secretariajuridica.gov.co/sites/default/files/2022-09/Informe%20encuesta%20de%20satisfacci%C3%B3n%2C%20II%20Cuatrimestre%202022.pdf" TargetMode="External"/><Relationship Id="rId34" Type="http://schemas.openxmlformats.org/officeDocument/2006/relationships/hyperlink" Target="https://drive.google.com/drive/folders/1VPPN3ngelScktJ0ZDNjrS8vAq04ZLp9z" TargetMode="External"/><Relationship Id="rId42" Type="http://schemas.openxmlformats.org/officeDocument/2006/relationships/hyperlink" Target="https://smart.bogotajuridica.gov.co/SJD/index.php?la=2&amp;li=1&amp;op=2&amp;sop=2.4.2&amp;id_doc=61&amp;version=8&amp;back=1" TargetMode="External"/><Relationship Id="rId7" Type="http://schemas.openxmlformats.org/officeDocument/2006/relationships/hyperlink" Target="https://drive.google.com/drive/u/0/folders/1y5aGVwbgdI2c0QCfY974oqXmvYvOgrjy" TargetMode="External"/><Relationship Id="rId2" Type="http://schemas.openxmlformats.org/officeDocument/2006/relationships/hyperlink" Target="https://secretariajuridica.gov.co/transparencia/4_planeacion_presupuesto_e_informes?field_4_planeacion_presupuesto_e_target_id=157&amp;field_fecha_de_emision_document_value=9" TargetMode="External"/><Relationship Id="rId16" Type="http://schemas.openxmlformats.org/officeDocument/2006/relationships/hyperlink" Target="https://drive.google.com/drive/folders/1sF2VLQbRbvYwhftwRfXQEJA7o2n98dSM" TargetMode="External"/><Relationship Id="rId20" Type="http://schemas.openxmlformats.org/officeDocument/2006/relationships/hyperlink" Target="https://drive.google.com/drive/folders/1THGvc80BvqIL-UH2hZ5xbnWWSkWoZ1rz" TargetMode="External"/><Relationship Id="rId29" Type="http://schemas.openxmlformats.org/officeDocument/2006/relationships/hyperlink" Target="https://drive.google.com/drive/folders/1VPPN3ngelScktJ0ZDNjrS8vAq04ZLp9z" TargetMode="External"/><Relationship Id="rId41" Type="http://schemas.openxmlformats.org/officeDocument/2006/relationships/hyperlink" Target="https://drive.google.com/drive/folders/1RjT-N68XvssAj0WezfuaBjZcLirdj2rw" TargetMode="External"/><Relationship Id="rId1" Type="http://schemas.openxmlformats.org/officeDocument/2006/relationships/hyperlink" Target="https://www.secretariajuridica.gov.co/sites/default/files/Carta-de-Trato-Digno.pdf" TargetMode="External"/><Relationship Id="rId6" Type="http://schemas.openxmlformats.org/officeDocument/2006/relationships/hyperlink" Target="https://drive.google.com/drive/u/0/folders/1jO0PhOQf_egl4WY3dgzgM7svlTb76NL1" TargetMode="External"/><Relationship Id="rId11" Type="http://schemas.openxmlformats.org/officeDocument/2006/relationships/hyperlink" Target="https://secretariajuridica.gov.co/transparencia/4_planeacion_presupuesto_e_informes?field_4_planeacion_presupuesto_e_target_id=157&amp;field_fecha_de_emision_document_value=9" TargetMode="External"/><Relationship Id="rId24" Type="http://schemas.openxmlformats.org/officeDocument/2006/relationships/hyperlink" Target="https://secretariajuridica.gov.co/transparencia/4_planeacion_presupuesto_e_informes?field_4_planeacion_presupuesto_e_target_id=157&amp;field_fecha_de_emision_document_value=9" TargetMode="External"/><Relationship Id="rId32" Type="http://schemas.openxmlformats.org/officeDocument/2006/relationships/hyperlink" Target="https://www.secretariajuridica.gov.co/sites/default/files/2022-02/INFORME%20PQRSy%20D%20JUL-DIC%202021.pdf" TargetMode="External"/><Relationship Id="rId37" Type="http://schemas.openxmlformats.org/officeDocument/2006/relationships/hyperlink" Target="https://smart.bogotajuridica.gov.co/SJD/index.php?la=2&amp;li=1&amp;op=2&amp;sop=2.4.2&amp;id_doc=61&amp;version=8&amp;back=1" TargetMode="External"/><Relationship Id="rId40" Type="http://schemas.openxmlformats.org/officeDocument/2006/relationships/hyperlink" Target="https://drive.google.com/drive/folders/1AoLzikzL1zDoaIOqnQZ_9oWLGhk84XcL" TargetMode="External"/><Relationship Id="rId5" Type="http://schemas.openxmlformats.org/officeDocument/2006/relationships/hyperlink" Target="https://drive.google.com/drive/u/0/folders/1ZR0txstyC9MwAljc7PWVx8cn3rIHNDjD" TargetMode="External"/><Relationship Id="rId15" Type="http://schemas.openxmlformats.org/officeDocument/2006/relationships/hyperlink" Target="https://drive.google.com/drive/folders/1A2F52Tc6PwgIicuUYdRG3Ae3qq33Sy05" TargetMode="External"/><Relationship Id="rId23" Type="http://schemas.openxmlformats.org/officeDocument/2006/relationships/hyperlink" Target="https://secretariajuridica.gov.co/transparencia/4_planeacion_presupuesto_e_informes?field_4_planeacion_presupuesto_e_target_id=157&amp;field_fecha_de_emision_document_value=9" TargetMode="External"/><Relationship Id="rId28" Type="http://schemas.openxmlformats.org/officeDocument/2006/relationships/hyperlink" Target="https://drive.google.com/drive/folders/1VPPN3ngelScktJ0ZDNjrS8vAq04ZLp9z" TargetMode="External"/><Relationship Id="rId36" Type="http://schemas.openxmlformats.org/officeDocument/2006/relationships/hyperlink" Target="https://twitter.com/juridicadistri/status/1565066425773035520?t=pF5hIg8zGUHqy54SfaVb-Q&amp;s=19" TargetMode="External"/><Relationship Id="rId10" Type="http://schemas.openxmlformats.org/officeDocument/2006/relationships/hyperlink" Target="https://drive.google.com/drive/u/0/folders/1qBoDV9Ux9ozhO_SUKvjIDa9xQTXjbsH3" TargetMode="External"/><Relationship Id="rId19" Type="http://schemas.openxmlformats.org/officeDocument/2006/relationships/hyperlink" Target="https://drive.google.com/drive/folders/1THGvc80BvqIL-UH2hZ5xbnWWSkWoZ1rz" TargetMode="External"/><Relationship Id="rId31" Type="http://schemas.openxmlformats.org/officeDocument/2006/relationships/hyperlink" Target="https://www.secretariajuridica.gov.co/sites/default/files/FORMATO-PQRS-BUZON_ARHUACO.pdf" TargetMode="External"/><Relationship Id="rId44" Type="http://schemas.openxmlformats.org/officeDocument/2006/relationships/drawing" Target="../drawings/drawing13.xml"/><Relationship Id="rId4" Type="http://schemas.openxmlformats.org/officeDocument/2006/relationships/hyperlink" Target="https://twitter.com/juridicadistri/status/1509522715513966593?t=grVCZozBd82qCDnLqYg97Q&amp;s=09" TargetMode="External"/><Relationship Id="rId9" Type="http://schemas.openxmlformats.org/officeDocument/2006/relationships/hyperlink" Target="https://drive.google.com/drive/u/0/folders/1bdTiegjt0r-mFf7oX8deDJQbhDEP29fS" TargetMode="External"/><Relationship Id="rId14" Type="http://schemas.openxmlformats.org/officeDocument/2006/relationships/hyperlink" Target="https://drive.google.com/drive/folders/1bMCBKEkdM7F_iKzv40bvGcObCF9bMnKj" TargetMode="External"/><Relationship Id="rId22" Type="http://schemas.openxmlformats.org/officeDocument/2006/relationships/hyperlink" Target="https://www.secretariajuridica.gov.co/informacion-para-personas-en-condicion-de-discapacidad-visual" TargetMode="External"/><Relationship Id="rId27" Type="http://schemas.openxmlformats.org/officeDocument/2006/relationships/hyperlink" Target="https://drive.google.com/drive/folders/1VPPN3ngelScktJ0ZDNjrS8vAq04ZLp9z" TargetMode="External"/><Relationship Id="rId30" Type="http://schemas.openxmlformats.org/officeDocument/2006/relationships/hyperlink" Target="https://drive.google.com/drive/folders/1VPPN3ngelScktJ0ZDNjrS8vAq04ZLp9z" TargetMode="External"/><Relationship Id="rId35" Type="http://schemas.openxmlformats.org/officeDocument/2006/relationships/hyperlink" Target="https://smart.bogotajuridica.gov.co/SJD/index.php?la=2&amp;li=1&amp;op=2&amp;sop=2.4.2&amp;id_doc=61&amp;version=8&amp;back=1" TargetMode="External"/><Relationship Id="rId43" Type="http://schemas.openxmlformats.org/officeDocument/2006/relationships/hyperlink" Target="https://drive.google.com/drive/folders/1hPTqW22w6dfurGWjI3__dDDGulRLxYjL" TargetMode="External"/><Relationship Id="rId8" Type="http://schemas.openxmlformats.org/officeDocument/2006/relationships/hyperlink" Target="https://drive.google.com/drive/u/0/folders/1s81qDDs0A0G34OIPLnVCWJxM36WssCSP" TargetMode="External"/><Relationship Id="rId3" Type="http://schemas.openxmlformats.org/officeDocument/2006/relationships/hyperlink" Target="https://secretariajuridica.gov.co/transparencia/4_planeacion_presupuesto_e_informes?field_4_planeacion_presupuesto_e_target_id=157&amp;field_fecha_de_emision_document_value=9" TargetMode="External"/><Relationship Id="rId12" Type="http://schemas.openxmlformats.org/officeDocument/2006/relationships/hyperlink" Target="https://secretariajuridica.gov.co/transparencia/4_planeacion_presupuesto_e_informes?field_4_planeacion_presupuesto_e_target_id=157&amp;field_fecha_de_emision_document_value=9" TargetMode="External"/><Relationship Id="rId17" Type="http://schemas.openxmlformats.org/officeDocument/2006/relationships/hyperlink" Target="https://drive.google.com/drive/folders/1Viz_5qdg_p9nsA7Rpwx3da7dhg9AvHy4" TargetMode="External"/><Relationship Id="rId25" Type="http://schemas.openxmlformats.org/officeDocument/2006/relationships/hyperlink" Target="https://drive.google.com/drive/folders/1VPPN3ngelScktJ0ZDNjrS8vAq04ZLp9z" TargetMode="External"/><Relationship Id="rId33" Type="http://schemas.openxmlformats.org/officeDocument/2006/relationships/hyperlink" Target="https://www.secretariajuridica.gov.co/sites/default/files/2022-07/Informe%20de%20Seguimiento%20PQRS%20Primer%20Semestre%20de%202022.pdf" TargetMode="External"/><Relationship Id="rId38" Type="http://schemas.openxmlformats.org/officeDocument/2006/relationships/hyperlink" Target="https://drive.google.com/drive/folders/1qBoDV9Ux9ozhO_SUKvjIDa9xQTXjbsH3"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drive.google.com/drive/folders/15jVyBnIVZm1sEM5SBTNeJ1Z2K2-imdbI" TargetMode="External"/><Relationship Id="rId13" Type="http://schemas.openxmlformats.org/officeDocument/2006/relationships/drawing" Target="../drawings/drawing14.xml"/><Relationship Id="rId3" Type="http://schemas.openxmlformats.org/officeDocument/2006/relationships/hyperlink" Target="http://sisjur.bogotajuridica.gov.co/sisjur/normas/Norma1.jsp?i=82131-%20Decreto%20Distrital%20838%20de%202012" TargetMode="External"/><Relationship Id="rId7" Type="http://schemas.openxmlformats.org/officeDocument/2006/relationships/hyperlink" Target="https://drive.google.com/drive/folders/14jliKyA5jUlsWJ6DrSuzNz080YJxLox8" TargetMode="External"/><Relationship Id="rId12" Type="http://schemas.openxmlformats.org/officeDocument/2006/relationships/printerSettings" Target="../printerSettings/printerSettings6.bin"/><Relationship Id="rId2" Type="http://schemas.openxmlformats.org/officeDocument/2006/relationships/hyperlink" Target="http://sisjur.bogotajuridica.gov.co/sisjur/normas/Norma1.jsp?i=82131-%20Decreto%20Distrital%20838%20de%202012" TargetMode="External"/><Relationship Id="rId16" Type="http://schemas.microsoft.com/office/2017/10/relationships/threadedComment" Target="../threadedComments/threadedComment1.xml"/><Relationship Id="rId1" Type="http://schemas.openxmlformats.org/officeDocument/2006/relationships/hyperlink" Target="http://siproj.bogotajuridica.gov.co/siprojweb2/conciliaciones/list_ficha.jsp?tipoFicha=C" TargetMode="External"/><Relationship Id="rId6" Type="http://schemas.openxmlformats.org/officeDocument/2006/relationships/hyperlink" Target="https://drive.google.com/drive/folders/15jVyBnIVZm1sEM5SBTNeJ1Z2K2-imdbI" TargetMode="External"/><Relationship Id="rId11" Type="http://schemas.openxmlformats.org/officeDocument/2006/relationships/hyperlink" Target="https://drive.google.com/drive/folders/15jVyBnIVZm1sEM5SBTNeJ1Z2K2-imdbI" TargetMode="External"/><Relationship Id="rId5" Type="http://schemas.openxmlformats.org/officeDocument/2006/relationships/hyperlink" Target="http://siproj.bogotajuridica.gov.co/siprojweb2/conciliaciones/list_ficha.jsp?tipoFicha=C" TargetMode="External"/><Relationship Id="rId15" Type="http://schemas.openxmlformats.org/officeDocument/2006/relationships/comments" Target="../comments5.xml"/><Relationship Id="rId10" Type="http://schemas.openxmlformats.org/officeDocument/2006/relationships/hyperlink" Target="https://drive.google.com/drive/folders/14jliKyA5jUlsWJ6DrSuzNz080YJxLox8" TargetMode="External"/><Relationship Id="rId4" Type="http://schemas.openxmlformats.org/officeDocument/2006/relationships/hyperlink" Target="http://sisjur.bogotajuridica.gov.co/sisjur/normas/Norma1.jsp?i=82131-%20Decreto%20Distrital%20838%20de%202012" TargetMode="External"/><Relationship Id="rId9" Type="http://schemas.openxmlformats.org/officeDocument/2006/relationships/hyperlink" Target="https://www.alcaldiabogota.gov.co/sisjur/normas/Norma1.jsp?i=128518" TargetMode="External"/><Relationship Id="rId14"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8.bin"/><Relationship Id="rId1" Type="http://schemas.openxmlformats.org/officeDocument/2006/relationships/hyperlink" Target="https://www.secretariajuridica.gov.co/transparencia/4_planeacion_presupuesto_e_informes?field_4_planeacion_presupuesto_e_target_id=154&amp;field_fecha_de_emision_document_value=9"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18"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26" Type="http://schemas.openxmlformats.org/officeDocument/2006/relationships/hyperlink" Target="https://secretariajuridica.gov.co/transparencia/4_planeacion_presupuesto_e_informes?field_4_planeacion_presupuesto_e_target_id=145&amp;field_fecha_de_emision_document_value=9" TargetMode="External"/><Relationship Id="rId3"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21" Type="http://schemas.openxmlformats.org/officeDocument/2006/relationships/hyperlink" Target="https://www.secretariajuridica.gov.co/transparencia/4_planeacion_presupuesto_e_informes?field_4_planeacion_presupuesto_e_target_id=103&amp;field_fecha_de_emision_document_value=9" TargetMode="External"/><Relationship Id="rId34" Type="http://schemas.openxmlformats.org/officeDocument/2006/relationships/printerSettings" Target="../printerSettings/printerSettings9.bin"/><Relationship Id="rId7"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12"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17"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25" Type="http://schemas.openxmlformats.org/officeDocument/2006/relationships/hyperlink" Target="https://secretariajuridica.gov.co/participa" TargetMode="External"/><Relationship Id="rId33" Type="http://schemas.openxmlformats.org/officeDocument/2006/relationships/hyperlink" Target="https://secretariajuridica.gov.co/transparencia/4_planeacion_presupuesto_e_informes?field_4_planeacion_presupuesto_e_target_id=109&amp;field_fecha_de_emision_document_value=9" TargetMode="External"/><Relationship Id="rId2"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16"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20"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29" Type="http://schemas.openxmlformats.org/officeDocument/2006/relationships/hyperlink" Target="https://secretariajuridica.gov.co/transparencia/4_planeacion_presupuesto_e_informes?field_4_planeacion_presupuesto_e_target_id=109&amp;field_fecha_de_emision_document_value=9" TargetMode="External"/><Relationship Id="rId1"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6"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11" Type="http://schemas.openxmlformats.org/officeDocument/2006/relationships/hyperlink" Target="https://www.secretariajuridica.gov.co/transparencia/4_planeacion_presupuesto_e_informes?field_4_planeacion_presupuesto_e_target_id=103&amp;field_fecha_de_emision_document_value=9" TargetMode="External"/><Relationship Id="rId24" Type="http://schemas.openxmlformats.org/officeDocument/2006/relationships/hyperlink" Target="https://secretariajuridica.gov.co/participa" TargetMode="External"/><Relationship Id="rId32" Type="http://schemas.openxmlformats.org/officeDocument/2006/relationships/hyperlink" Target="https://secretariajuridica.gov.co/transparencia/4_planeacion_presupuesto_e_informes?field_4_planeacion_presupuesto_e_target_id=109&amp;field_fecha_de_emision_document_value=9" TargetMode="External"/><Relationship Id="rId5" Type="http://schemas.openxmlformats.org/officeDocument/2006/relationships/hyperlink" Target="https://www.secretariajuridica.gov.co/transparencia/4_planeacion_presupuesto_e_informes?field_4_planeacion_presupuesto_e_target_id=103&amp;field_fecha_de_emision_document_value=9" TargetMode="External"/><Relationship Id="rId15"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23" Type="http://schemas.openxmlformats.org/officeDocument/2006/relationships/hyperlink" Target="https://secretariajuridica.gov.co/participa" TargetMode="External"/><Relationship Id="rId28" Type="http://schemas.openxmlformats.org/officeDocument/2006/relationships/hyperlink" Target="https://www.secretariajuridica.gov.co/transparencia/4_planeacion_presupuesto_e_informes?field_4_planeacion_presupuesto_e_target_id=145&amp;field_fecha_de_emision_document_value=9" TargetMode="External"/><Relationship Id="rId10"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19"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31" Type="http://schemas.openxmlformats.org/officeDocument/2006/relationships/hyperlink" Target="https://secretariajuridica.gov.co/transparencia/4_planeacion_presupuesto_e_informes?field_4_planeacion_presupuesto_e_target_id=109&amp;field_fecha_de_emision_document_value=9" TargetMode="External"/><Relationship Id="rId4"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9"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14" Type="http://schemas.openxmlformats.org/officeDocument/2006/relationships/hyperlink" Target="https://www.secretariajuridica.gov.co/transparencia/4_planeacion_presupuesto_e_informes?field_4_planeacion_presupuesto_e_target_id=107&amp;field_fecha_de_emision_document_value=9" TargetMode="External"/><Relationship Id="rId22" Type="http://schemas.openxmlformats.org/officeDocument/2006/relationships/hyperlink" Target="https://secretariajuridica.gov.co/participa" TargetMode="External"/><Relationship Id="rId27" Type="http://schemas.openxmlformats.org/officeDocument/2006/relationships/hyperlink" Target="https://secretariajuridica.gov.co/transparencia/4_planeacion_presupuesto_e_informes?field_4_planeacion_presupuesto_e_target_id=145&amp;field_fecha_de_emision_document_value=9" TargetMode="External"/><Relationship Id="rId30" Type="http://schemas.openxmlformats.org/officeDocument/2006/relationships/hyperlink" Target="https://secretariajuridica.gov.co/transparencia/4_planeacion_presupuesto_e_informes?field_4_planeacion_presupuesto_e_target_id=109&amp;field_fecha_de_emision_document_value=9" TargetMode="External"/><Relationship Id="rId35" Type="http://schemas.openxmlformats.org/officeDocument/2006/relationships/drawing" Target="../drawings/drawing17.xml"/><Relationship Id="rId8" Type="http://schemas.openxmlformats.org/officeDocument/2006/relationships/hyperlink" Target="https://www.secretariajuridica.gov.co/transparencia/4_planeacion_presupuesto_e_informes?field_4_planeacion_presupuesto_e_target_id=107&amp;field_fecha_de_emision_document_value=9" TargetMode="External"/></Relationships>
</file>

<file path=xl/worksheets/_rels/sheet18.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hyperlink" Target="https://www.funcionpublica.gov.co/web/suit/buscadortramites?_com_liferay_iframe_web_portlet_IFramePortlet_INSTANCE_MLkB2d7OVwPr_iframe_query=secretaria+juridica&amp;x=16&amp;y=18&amp;p_p_id=com_liferay_iframe_web_portlet_IFramePortlet_INSTANCE_MLkB2d7OVwPr&amp;_com_liferay_iframe_web_portlet_IFramePortlet_INSTANCE_MLkB2d7OVwPr_iframe_find=FindNext" TargetMode="External"/><Relationship Id="rId7" Type="http://schemas.openxmlformats.org/officeDocument/2006/relationships/vmlDrawing" Target="../drawings/vmlDrawing7.vml"/><Relationship Id="rId2" Type="http://schemas.openxmlformats.org/officeDocument/2006/relationships/hyperlink" Target="https://intranet.secretariajuridica.gov.co/intranet/componentes-del-s-i-g" TargetMode="External"/><Relationship Id="rId1" Type="http://schemas.openxmlformats.org/officeDocument/2006/relationships/hyperlink" Target="https://www.secretariajuridica.gov.co/atencion-y-servicio-la-ciudadania/12-portafolio-de-productos-yo-servicios" TargetMode="External"/><Relationship Id="rId6" Type="http://schemas.openxmlformats.org/officeDocument/2006/relationships/drawing" Target="../drawings/drawing18.xml"/><Relationship Id="rId5" Type="http://schemas.openxmlformats.org/officeDocument/2006/relationships/printerSettings" Target="../printerSettings/printerSettings10.bin"/><Relationship Id="rId4" Type="http://schemas.openxmlformats.org/officeDocument/2006/relationships/hyperlink" Target="https://www.secretariajuridica.gov.co/" TargetMode="External"/></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19.xml"/><Relationship Id="rId3" Type="http://schemas.openxmlformats.org/officeDocument/2006/relationships/hyperlink" Target="https://forms.gle/EJnG3NBVdMnxd4fTA" TargetMode="External"/><Relationship Id="rId7" Type="http://schemas.openxmlformats.org/officeDocument/2006/relationships/printerSettings" Target="../printerSettings/printerSettings11.bin"/><Relationship Id="rId2" Type="http://schemas.openxmlformats.org/officeDocument/2006/relationships/hyperlink" Target="https://forms.gle/EJnG3NBVdMnxd4fTA" TargetMode="External"/><Relationship Id="rId1" Type="http://schemas.openxmlformats.org/officeDocument/2006/relationships/hyperlink" Target="https://forms.gle/EJnG3NBVdMnxd4fTA" TargetMode="External"/><Relationship Id="rId6" Type="http://schemas.openxmlformats.org/officeDocument/2006/relationships/hyperlink" Target="https://datosabiertos.bogota.gov.co/organization/secretaria-juridica-distrital" TargetMode="External"/><Relationship Id="rId5" Type="http://schemas.openxmlformats.org/officeDocument/2006/relationships/hyperlink" Target="https://www.secretariajuridica.gov.co/transparencia/informacion-entidad/directorio-servidores" TargetMode="External"/><Relationship Id="rId4" Type="http://schemas.openxmlformats.org/officeDocument/2006/relationships/hyperlink" Target="https://forms.gle/EJnG3NBVdMnxd4f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drive.google.com/drive/folders/1BilU9AuuyNOMHg1YvUHSv0BfeXI_Kg3B" TargetMode="External"/><Relationship Id="rId21" Type="http://schemas.openxmlformats.org/officeDocument/2006/relationships/hyperlink" Target="https://drive.google.com/drive/folders/1BilU9AuuyNOMHg1YvUHSv0BfeXI_Kg3B" TargetMode="External"/><Relationship Id="rId42" Type="http://schemas.openxmlformats.org/officeDocument/2006/relationships/hyperlink" Target="https://drive.google.com/drive/folders/1_L_QscjQAHnHp2U4-Etn6d64bxnJuWnt" TargetMode="External"/><Relationship Id="rId47" Type="http://schemas.openxmlformats.org/officeDocument/2006/relationships/hyperlink" Target="https://drive.google.com/drive/folders/1eKAtSGfJhPVUnO0fsHI0CvIHeGaVjxAT" TargetMode="External"/><Relationship Id="rId63" Type="http://schemas.openxmlformats.org/officeDocument/2006/relationships/hyperlink" Target="https://drive.google.com/drive/folders/1_L_QscjQAHnHp2U4-Etn6d64bxnJuWnt" TargetMode="External"/><Relationship Id="rId68" Type="http://schemas.openxmlformats.org/officeDocument/2006/relationships/hyperlink" Target="https://drive.google.com/drive/folders/1-4oK7L_EhadSBSsq4Uf5j6W1aaAoSL0A" TargetMode="External"/><Relationship Id="rId7" Type="http://schemas.openxmlformats.org/officeDocument/2006/relationships/hyperlink" Target="https://drive.google.com/drive/folders/1ePT0aQHEIE_weTdeUQ6KtRwyYeqsHa1h" TargetMode="External"/><Relationship Id="rId71" Type="http://schemas.openxmlformats.org/officeDocument/2006/relationships/vmlDrawing" Target="../drawings/vmlDrawing8.vml"/><Relationship Id="rId2" Type="http://schemas.openxmlformats.org/officeDocument/2006/relationships/hyperlink" Target="https://drive.google.com/drive/folders/1ePT0aQHEIE_weTdeUQ6KtRwyYeqsHa1h" TargetMode="External"/><Relationship Id="rId16" Type="http://schemas.openxmlformats.org/officeDocument/2006/relationships/hyperlink" Target="https://drive.google.com/drive/folders/1ePT0aQHEIE_weTdeUQ6KtRwyYeqsHa1h" TargetMode="External"/><Relationship Id="rId29" Type="http://schemas.openxmlformats.org/officeDocument/2006/relationships/hyperlink" Target="https://drive.google.com/drive/folders/1KHV6iB1B56dgZK9ZSFcihpaCRza1Wj8V" TargetMode="External"/><Relationship Id="rId11" Type="http://schemas.openxmlformats.org/officeDocument/2006/relationships/hyperlink" Target="https://drive.google.com/drive/folders/1ePT0aQHEIE_weTdeUQ6KtRwyYeqsHa1h" TargetMode="External"/><Relationship Id="rId24" Type="http://schemas.openxmlformats.org/officeDocument/2006/relationships/hyperlink" Target="https://drive.google.com/drive/folders/1i4CkeDG5TCSp-5oAV8cUCQuoAzB84an5" TargetMode="External"/><Relationship Id="rId32" Type="http://schemas.openxmlformats.org/officeDocument/2006/relationships/hyperlink" Target="https://drive.google.com/drive/folders/1n_E6MrmPBxkQkxbaguGCBJaqhM0TwJes" TargetMode="External"/><Relationship Id="rId37" Type="http://schemas.openxmlformats.org/officeDocument/2006/relationships/hyperlink" Target="https://drive.google.com/drive/folders/10GkK0RaTFASfQwzoXMY9bhDKndJxGn65" TargetMode="External"/><Relationship Id="rId40" Type="http://schemas.openxmlformats.org/officeDocument/2006/relationships/hyperlink" Target="https://drive.google.com/drive/folders/1JBJtIiy-4cbJHHXgHUxJ6liWOY3jpW7x" TargetMode="External"/><Relationship Id="rId45" Type="http://schemas.openxmlformats.org/officeDocument/2006/relationships/hyperlink" Target="https://drive.google.com/drive/folders/1Rn32ngUdVyD9LhYuWTZgUxGzcJPWtFSr" TargetMode="External"/><Relationship Id="rId53" Type="http://schemas.openxmlformats.org/officeDocument/2006/relationships/hyperlink" Target="https://www.secretariajuridica.gov.co/sites/default/files/2311520-PL-022-Sistema-Integrado-de-ConservacionSIC_copia_controlada.pdf" TargetMode="External"/><Relationship Id="rId58" Type="http://schemas.openxmlformats.org/officeDocument/2006/relationships/hyperlink" Target="https://drive.google.com/drive/folders/1_HVmc-kiqgcr957dvN9rzFsO2Tk-1Dwx" TargetMode="External"/><Relationship Id="rId66" Type="http://schemas.openxmlformats.org/officeDocument/2006/relationships/hyperlink" Target="https://drive.google.com/drive/folders/131w8kWVok2SS5tokolp071qjOA9VdqFF" TargetMode="External"/><Relationship Id="rId5" Type="http://schemas.openxmlformats.org/officeDocument/2006/relationships/hyperlink" Target="https://drive.google.com/drive/folders/1ePT0aQHEIE_weTdeUQ6KtRwyYeqsHa1h" TargetMode="External"/><Relationship Id="rId61" Type="http://schemas.openxmlformats.org/officeDocument/2006/relationships/hyperlink" Target="https://drive.google.com/drive/folders/1i4CkeDG5TCSp-5oAV8cUCQuoAzB84an5" TargetMode="External"/><Relationship Id="rId19" Type="http://schemas.openxmlformats.org/officeDocument/2006/relationships/hyperlink" Target="https://drive.google.com/drive/folders/1DG1whJxG9e0ZV3mrwXRVfBcM6n_wI1fU" TargetMode="External"/><Relationship Id="rId14" Type="http://schemas.openxmlformats.org/officeDocument/2006/relationships/hyperlink" Target="https://drive.google.com/drive/folders/1ePT0aQHEIE_weTdeUQ6KtRwyYeqsHa1h" TargetMode="External"/><Relationship Id="rId22" Type="http://schemas.openxmlformats.org/officeDocument/2006/relationships/hyperlink" Target="https://drive.google.com/drive/folders/1i4CkeDG5TCSp-5oAV8cUCQuoAzB84an5" TargetMode="External"/><Relationship Id="rId27" Type="http://schemas.openxmlformats.org/officeDocument/2006/relationships/hyperlink" Target="https://drive.google.com/drive/folders/1BilU9AuuyNOMHg1YvUHSv0BfeXI_Kg3B" TargetMode="External"/><Relationship Id="rId30" Type="http://schemas.openxmlformats.org/officeDocument/2006/relationships/hyperlink" Target="https://drive.google.com/drive/folders/1KHV6iB1B56dgZK9ZSFcihpaCRza1Wj8V" TargetMode="External"/><Relationship Id="rId35" Type="http://schemas.openxmlformats.org/officeDocument/2006/relationships/hyperlink" Target="https://drive.google.com/drive/folders/1n_E6MrmPBxkQkxbaguGCBJaqhM0TwJes" TargetMode="External"/><Relationship Id="rId43" Type="http://schemas.openxmlformats.org/officeDocument/2006/relationships/hyperlink" Target="https://drive.google.com/drive/folders/1NddzWGkZHKHpigWuIBjgXO_3VZjf6Z7r" TargetMode="External"/><Relationship Id="rId48" Type="http://schemas.openxmlformats.org/officeDocument/2006/relationships/hyperlink" Target="https://drive.google.com/drive/folders/1eKAtSGfJhPVUnO0fsHI0CvIHeGaVjxAT" TargetMode="External"/><Relationship Id="rId56" Type="http://schemas.openxmlformats.org/officeDocument/2006/relationships/hyperlink" Target="https://drive.google.com/drive/folders/19gZe9zTVsSFK8RaQf6l8aH8VH7mU47KI" TargetMode="External"/><Relationship Id="rId64" Type="http://schemas.openxmlformats.org/officeDocument/2006/relationships/hyperlink" Target="https://drive.google.com/drive/folders/1_L_QscjQAHnHp2U4-Etn6d64bxnJuWnt" TargetMode="External"/><Relationship Id="rId69" Type="http://schemas.openxmlformats.org/officeDocument/2006/relationships/printerSettings" Target="../printerSettings/printerSettings12.bin"/><Relationship Id="rId8" Type="http://schemas.openxmlformats.org/officeDocument/2006/relationships/hyperlink" Target="https://drive.google.com/drive/folders/1ePT0aQHEIE_weTdeUQ6KtRwyYeqsHa1h" TargetMode="External"/><Relationship Id="rId51" Type="http://schemas.openxmlformats.org/officeDocument/2006/relationships/hyperlink" Target="https://drive.google.com/drive/folders/1i4CkeDG5TCSp-5oAV8cUCQuoAzB84an5" TargetMode="External"/><Relationship Id="rId72" Type="http://schemas.openxmlformats.org/officeDocument/2006/relationships/comments" Target="../comments8.xml"/><Relationship Id="rId3" Type="http://schemas.openxmlformats.org/officeDocument/2006/relationships/hyperlink" Target="https://drive.google.com/drive/folders/1ePT0aQHEIE_weTdeUQ6KtRwyYeqsHa1h" TargetMode="External"/><Relationship Id="rId12" Type="http://schemas.openxmlformats.org/officeDocument/2006/relationships/hyperlink" Target="https://drive.google.com/drive/folders/1ePT0aQHEIE_weTdeUQ6KtRwyYeqsHa1h" TargetMode="External"/><Relationship Id="rId17" Type="http://schemas.openxmlformats.org/officeDocument/2006/relationships/hyperlink" Target="https://drive.google.com/drive/folders/1ePT0aQHEIE_weTdeUQ6KtRwyYeqsHa1h" TargetMode="External"/><Relationship Id="rId25" Type="http://schemas.openxmlformats.org/officeDocument/2006/relationships/hyperlink" Target="https://drive.google.com/drive/folders/1BilU9AuuyNOMHg1YvUHSv0BfeXI_Kg3B" TargetMode="External"/><Relationship Id="rId33" Type="http://schemas.openxmlformats.org/officeDocument/2006/relationships/hyperlink" Target="https://drive.google.com/drive/folders/1n_E6MrmPBxkQkxbaguGCBJaqhM0TwJes" TargetMode="External"/><Relationship Id="rId38" Type="http://schemas.openxmlformats.org/officeDocument/2006/relationships/hyperlink" Target="https://drive.google.com/drive/folders/1JBJtIiy-4cbJHHXgHUxJ6liWOY3jpW7x" TargetMode="External"/><Relationship Id="rId46" Type="http://schemas.openxmlformats.org/officeDocument/2006/relationships/hyperlink" Target="https://drive.google.com/drive/folders/1eKAtSGfJhPVUnO0fsHI0CvIHeGaVjxAT" TargetMode="External"/><Relationship Id="rId59" Type="http://schemas.openxmlformats.org/officeDocument/2006/relationships/hyperlink" Target="https://drive.google.com/drive/folders/1i4CkeDG5TCSp-5oAV8cUCQuoAzB84an5" TargetMode="External"/><Relationship Id="rId67" Type="http://schemas.openxmlformats.org/officeDocument/2006/relationships/hyperlink" Target="https://drive.google.com/drive/folders/1YVxNXHdDTHsmTOw4G24Vyf4OIvkR62ny" TargetMode="External"/><Relationship Id="rId20" Type="http://schemas.openxmlformats.org/officeDocument/2006/relationships/hyperlink" Target="https://drive.google.com/drive/folders/181Z-kS5EBt5g_po3LsBEWsVwK1p9F3Wx" TargetMode="External"/><Relationship Id="rId41" Type="http://schemas.openxmlformats.org/officeDocument/2006/relationships/hyperlink" Target="https://drive.google.com/drive/folders/1JBJtIiy-4cbJHHXgHUxJ6liWOY3jpW7x" TargetMode="External"/><Relationship Id="rId54" Type="http://schemas.openxmlformats.org/officeDocument/2006/relationships/hyperlink" Target="https://drive.google.com/drive/folders/1i4CkeDG5TCSp-5oAV8cUCQuoAzB84an5" TargetMode="External"/><Relationship Id="rId62" Type="http://schemas.openxmlformats.org/officeDocument/2006/relationships/hyperlink" Target="https://drive.google.com/drive/folders/1IJ0kIChpnZ5QIurme0BjiyefNOFuqm17" TargetMode="External"/><Relationship Id="rId70" Type="http://schemas.openxmlformats.org/officeDocument/2006/relationships/drawing" Target="../drawings/drawing20.xml"/><Relationship Id="rId1" Type="http://schemas.openxmlformats.org/officeDocument/2006/relationships/hyperlink" Target="https://drive.google.com/drive/folders/1ePT0aQHEIE_weTdeUQ6KtRwyYeqsHa1h" TargetMode="External"/><Relationship Id="rId6" Type="http://schemas.openxmlformats.org/officeDocument/2006/relationships/hyperlink" Target="https://drive.google.com/drive/folders/1ePT0aQHEIE_weTdeUQ6KtRwyYeqsHa1h" TargetMode="External"/><Relationship Id="rId15" Type="http://schemas.openxmlformats.org/officeDocument/2006/relationships/hyperlink" Target="https://drive.google.com/drive/folders/1ePT0aQHEIE_weTdeUQ6KtRwyYeqsHa1h" TargetMode="External"/><Relationship Id="rId23" Type="http://schemas.openxmlformats.org/officeDocument/2006/relationships/hyperlink" Target="https://drive.google.com/drive/folders/1i4CkeDG5TCSp-5oAV8cUCQuoAzB84an5" TargetMode="External"/><Relationship Id="rId28" Type="http://schemas.openxmlformats.org/officeDocument/2006/relationships/hyperlink" Target="https://drive.google.com/drive/folders/1BilU9AuuyNOMHg1YvUHSv0BfeXI_Kg3B" TargetMode="External"/><Relationship Id="rId36" Type="http://schemas.openxmlformats.org/officeDocument/2006/relationships/hyperlink" Target="https://drive.google.com/drive/folders/10GkK0RaTFASfQwzoXMY9bhDKndJxGn65" TargetMode="External"/><Relationship Id="rId49" Type="http://schemas.openxmlformats.org/officeDocument/2006/relationships/hyperlink" Target="https://drive.google.com/drive/folders/1_HVmc-kiqgcr957dvN9rzFsO2Tk-1Dwx" TargetMode="External"/><Relationship Id="rId57" Type="http://schemas.openxmlformats.org/officeDocument/2006/relationships/hyperlink" Target="https://drive.google.com/drive/folders/1KHV6iB1B56dgZK9ZSFcihpaCRza1Wj8V" TargetMode="External"/><Relationship Id="rId10" Type="http://schemas.openxmlformats.org/officeDocument/2006/relationships/hyperlink" Target="https://drive.google.com/drive/folders/1ePT0aQHEIE_weTdeUQ6KtRwyYeqsHa1h" TargetMode="External"/><Relationship Id="rId31" Type="http://schemas.openxmlformats.org/officeDocument/2006/relationships/hyperlink" Target="https://drive.google.com/drive/folders/1ePT0aQHEIE_weTdeUQ6KtRwyYeqsHa1h" TargetMode="External"/><Relationship Id="rId44" Type="http://schemas.openxmlformats.org/officeDocument/2006/relationships/hyperlink" Target="https://drive.google.com/drive/folders/131w8kWVok2SS5tokolp071qjOA9VdqFF" TargetMode="External"/><Relationship Id="rId52" Type="http://schemas.openxmlformats.org/officeDocument/2006/relationships/hyperlink" Target="https://drive.google.com/drive/folders/1i4CkeDG5TCSp-5oAV8cUCQuoAzB84an5" TargetMode="External"/><Relationship Id="rId60" Type="http://schemas.openxmlformats.org/officeDocument/2006/relationships/hyperlink" Target="https://drive.google.com/drive/folders/1i4CkeDG5TCSp-5oAV8cUCQuoAzB84an5" TargetMode="External"/><Relationship Id="rId65" Type="http://schemas.openxmlformats.org/officeDocument/2006/relationships/hyperlink" Target="https://drive.google.com/drive/folders/1NZTG_nxmboq_NX7Xm6f2xxHD8XyVbPTZ" TargetMode="External"/><Relationship Id="rId4" Type="http://schemas.openxmlformats.org/officeDocument/2006/relationships/hyperlink" Target="https://drive.google.com/drive/folders/1ePT0aQHEIE_weTdeUQ6KtRwyYeqsHa1h" TargetMode="External"/><Relationship Id="rId9" Type="http://schemas.openxmlformats.org/officeDocument/2006/relationships/hyperlink" Target="https://drive.google.com/drive/folders/1ePT0aQHEIE_weTdeUQ6KtRwyYeqsHa1h" TargetMode="External"/><Relationship Id="rId13" Type="http://schemas.openxmlformats.org/officeDocument/2006/relationships/hyperlink" Target="https://drive.google.com/drive/folders/1ePT0aQHEIE_weTdeUQ6KtRwyYeqsHa1h" TargetMode="External"/><Relationship Id="rId18" Type="http://schemas.openxmlformats.org/officeDocument/2006/relationships/hyperlink" Target="https://drive.google.com/drive/folders/1_HVmc-kiqgcr957dvN9rzFsO2Tk-1Dwx" TargetMode="External"/><Relationship Id="rId39" Type="http://schemas.openxmlformats.org/officeDocument/2006/relationships/hyperlink" Target="https://drive.google.com/drive/folders/1JBJtIiy-4cbJHHXgHUxJ6liWOY3jpW7x" TargetMode="External"/><Relationship Id="rId34" Type="http://schemas.openxmlformats.org/officeDocument/2006/relationships/hyperlink" Target="https://drive.google.com/drive/folders/1n_E6MrmPBxkQkxbaguGCBJaqhM0TwJes" TargetMode="External"/><Relationship Id="rId50" Type="http://schemas.openxmlformats.org/officeDocument/2006/relationships/hyperlink" Target="https://drive.google.com/drive/folders/181Z-kS5EBt5g_po3LsBEWsVwK1p9F3Wx" TargetMode="External"/><Relationship Id="rId55" Type="http://schemas.openxmlformats.org/officeDocument/2006/relationships/hyperlink" Target="https://drive.google.com/drive/folders/1i4CkeDG5TCSp-5oAV8cUCQuoAzB84an5"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8" Type="http://schemas.openxmlformats.org/officeDocument/2006/relationships/hyperlink" Target="https://www.secretariajuridica.gov.co/transparencia/4_planeacion_presupuesto_e_informes?field_4_planeacion_presupuesto_e_target_id=156&amp;field_fecha_de_emision_document_value=9" TargetMode="External"/><Relationship Id="rId13" Type="http://schemas.openxmlformats.org/officeDocument/2006/relationships/hyperlink" Target="https://www.secretariajuridica.gov.co/atencion-y-servicio-la-ciudadania/12-portafolio-de-productos-yo-servicios" TargetMode="External"/><Relationship Id="rId3" Type="http://schemas.openxmlformats.org/officeDocument/2006/relationships/hyperlink" Target="https://www.secretariajuridica.gov.co/" TargetMode="External"/><Relationship Id="rId7" Type="http://schemas.openxmlformats.org/officeDocument/2006/relationships/hyperlink" Target="https://www.secretariajuridica.gov.co/" TargetMode="External"/><Relationship Id="rId12" Type="http://schemas.openxmlformats.org/officeDocument/2006/relationships/hyperlink" Target="https://www.secretariajuridica.gov.co/transparencia/4_planeacion_presupuesto_e_informes?field_4_planeacion_presupuesto_e_target_id=156&amp;field_fecha_de_emision_document_value=9" TargetMode="External"/><Relationship Id="rId2" Type="http://schemas.openxmlformats.org/officeDocument/2006/relationships/hyperlink" Target="https://www.secretariajuridica.gov.co/" TargetMode="External"/><Relationship Id="rId16" Type="http://schemas.openxmlformats.org/officeDocument/2006/relationships/comments" Target="../comments9.xml"/><Relationship Id="rId1" Type="http://schemas.openxmlformats.org/officeDocument/2006/relationships/hyperlink" Target="https://www.secretariajuridica.gov.co/" TargetMode="External"/><Relationship Id="rId6" Type="http://schemas.openxmlformats.org/officeDocument/2006/relationships/hyperlink" Target="https://www.secretariajuridica.gov.co/" TargetMode="External"/><Relationship Id="rId11" Type="http://schemas.openxmlformats.org/officeDocument/2006/relationships/hyperlink" Target="https://www.secretariajuridica.gov.co/" TargetMode="External"/><Relationship Id="rId5" Type="http://schemas.openxmlformats.org/officeDocument/2006/relationships/hyperlink" Target="https://www.secretariajuridica.gov.co/" TargetMode="External"/><Relationship Id="rId15" Type="http://schemas.openxmlformats.org/officeDocument/2006/relationships/vmlDrawing" Target="../drawings/vmlDrawing9.vml"/><Relationship Id="rId10" Type="http://schemas.openxmlformats.org/officeDocument/2006/relationships/hyperlink" Target="https://www.secretariajuridica.gov.co/" TargetMode="External"/><Relationship Id="rId4" Type="http://schemas.openxmlformats.org/officeDocument/2006/relationships/hyperlink" Target="https://www.secretariajuridica.gov.co/transparencia/4_planeacion_presupuesto_e_informes?field_4_planeacion_presupuesto_e_target_id=156&amp;field_fecha_de_emision_document_value=9" TargetMode="External"/><Relationship Id="rId9" Type="http://schemas.openxmlformats.org/officeDocument/2006/relationships/hyperlink" Target="https://www.secretariajuridica.gov.co/" TargetMode="External"/><Relationship Id="rId1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hyperlink" Target="https://www.secretariajuridica.gov.co/transparencia/4_planeacion_presupuesto_e_informes?field_4_planeacion_presupuesto_e_target_id=156&amp;field_fecha_de_emision_document_value=9" TargetMode="External"/><Relationship Id="rId2" Type="http://schemas.openxmlformats.org/officeDocument/2006/relationships/hyperlink" Target="https://www.secretariajuridica.gov.co/transparencia/4_planeacion_presupuesto_e_informes?field_4_planeacion_presupuesto_e_target_id=156&amp;field_fecha_de_emision_document_value=9" TargetMode="External"/><Relationship Id="rId1" Type="http://schemas.openxmlformats.org/officeDocument/2006/relationships/hyperlink" Target="https://www.secretariajuridica.gov.co/transparencia/4_planeacion_presupuesto_e_informes?field_4_planeacion_presupuesto_e_target_id=156&amp;field_fecha_de_emision_document_value=9" TargetMode="External"/><Relationship Id="rId6" Type="http://schemas.openxmlformats.org/officeDocument/2006/relationships/drawing" Target="../drawings/drawing24.xml"/><Relationship Id="rId5" Type="http://schemas.openxmlformats.org/officeDocument/2006/relationships/hyperlink" Target="https://www.secretariajuridica.gov.co/transparencia/4_planeacion_presupuesto_e_informes?field_4_planeacion_presupuesto_e_target_id=208&amp;field_fecha_de_emision_document_value=9" TargetMode="External"/><Relationship Id="rId4" Type="http://schemas.openxmlformats.org/officeDocument/2006/relationships/hyperlink" Target="https://www.secretariajuridica.gov.co/transparencia/4_planeacion_presupuesto_e_informes?field_4_planeacion_presupuesto_e_target_id=156&amp;field_fecha_de_emision_document_value=9"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funcionpublica.gov.co/eva/es/dianacionalservidorpublico" TargetMode="External"/><Relationship Id="rId2" Type="http://schemas.openxmlformats.org/officeDocument/2006/relationships/hyperlink" Target="http://www.cnsc.gov.co/index.php/carrera-administrativa/aplicativo-comisones-de-personal" TargetMode="External"/><Relationship Id="rId1" Type="http://schemas.openxmlformats.org/officeDocument/2006/relationships/hyperlink" Target="https://www.funcionpublica.gov.co/web/eva/programa-servimos" TargetMode="External"/><Relationship Id="rId6" Type="http://schemas.openxmlformats.org/officeDocument/2006/relationships/drawing" Target="../drawings/drawing3.xml"/><Relationship Id="rId5" Type="http://schemas.openxmlformats.org/officeDocument/2006/relationships/printerSettings" Target="../printerSettings/printerSettings1.bin"/><Relationship Id="rId4" Type="http://schemas.openxmlformats.org/officeDocument/2006/relationships/hyperlink" Target="http://www.funcionpublica.gov.co/web/eva/codigo-integrida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secretariajuridica.gov.co/transparencia/4_planeacion_presupuesto_e_informes?field_4_planeacion_presupuesto_e_target_id=150&amp;field_fecha_de_emision_document_value=9" TargetMode="External"/><Relationship Id="rId13" Type="http://schemas.openxmlformats.org/officeDocument/2006/relationships/comments" Target="../comments1.xml"/><Relationship Id="rId3" Type="http://schemas.openxmlformats.org/officeDocument/2006/relationships/hyperlink" Target="https://secretariajuridica.gov.co/transparencia/4_planeacion_presupuesto_e_informes?field_4_planeacion_presupuesto_e_target_id=156&amp;field_fecha_de_emision_document_value=9" TargetMode="External"/><Relationship Id="rId7" Type="http://schemas.openxmlformats.org/officeDocument/2006/relationships/hyperlink" Target="https://www.secretariajuridica.gov.co/transparencia/4_planeacion_presupuesto_e_informes?field_4_planeacion_presupuesto_e_target_id=150&amp;field_fecha_de_emision_document_value=9" TargetMode="External"/><Relationship Id="rId12" Type="http://schemas.openxmlformats.org/officeDocument/2006/relationships/vmlDrawing" Target="../drawings/vmlDrawing1.vml"/><Relationship Id="rId2" Type="http://schemas.openxmlformats.org/officeDocument/2006/relationships/hyperlink" Target="https://www.secretariajuridica.gov.co/node/2270" TargetMode="External"/><Relationship Id="rId1" Type="http://schemas.openxmlformats.org/officeDocument/2006/relationships/hyperlink" Target="https://www.secretariajuridica.gov.co/node/2270" TargetMode="External"/><Relationship Id="rId6" Type="http://schemas.openxmlformats.org/officeDocument/2006/relationships/hyperlink" Target="https://www.secretariajuridica.gov.co/node/2270" TargetMode="External"/><Relationship Id="rId11" Type="http://schemas.openxmlformats.org/officeDocument/2006/relationships/drawing" Target="../drawings/drawing6.xml"/><Relationship Id="rId5" Type="http://schemas.openxmlformats.org/officeDocument/2006/relationships/hyperlink" Target="https://www.secretariajuridica.gov.co/transparencia/4_planeacion_presupuesto_e_informes?field_4_planeacion_presupuesto_e_target_id=145&amp;field_fecha_de_emision_document_value=9" TargetMode="External"/><Relationship Id="rId10" Type="http://schemas.openxmlformats.org/officeDocument/2006/relationships/printerSettings" Target="../printerSettings/printerSettings2.bin"/><Relationship Id="rId4" Type="http://schemas.openxmlformats.org/officeDocument/2006/relationships/hyperlink" Target="https://www.secretariajuridica.gov.co/node/2270" TargetMode="External"/><Relationship Id="rId9" Type="http://schemas.openxmlformats.org/officeDocument/2006/relationships/hyperlink" Target="https://www.secretariajuridica.gov.co/transparencia/4_planeacion_presupuesto_e_informes?field_4_planeacion_presupuesto_e_target_id=150&amp;field_fecha_de_emision_document_value=9"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secretariajuridica.gov.co/transparencia/11_Conoce_propone_y_prioriza?field_fecha_de_emision_document_value=9&amp;term_node_tid_depth=186" TargetMode="External"/><Relationship Id="rId3" Type="http://schemas.openxmlformats.org/officeDocument/2006/relationships/hyperlink" Target="https://secretariajuridica.gov.co/" TargetMode="External"/><Relationship Id="rId7" Type="http://schemas.openxmlformats.org/officeDocument/2006/relationships/hyperlink" Target="https://www.secretariajuridica.gov.co/transparencia/11_Conoce_propone_y_prioriza?field_fecha_de_emision_document_value=9&amp;term_node_tid_depth=188&amp;page=1" TargetMode="External"/><Relationship Id="rId2" Type="http://schemas.openxmlformats.org/officeDocument/2006/relationships/hyperlink" Target="https://gobiernoabiertobogota.gov.co/transparencia/agendas" TargetMode="External"/><Relationship Id="rId1" Type="http://schemas.openxmlformats.org/officeDocument/2006/relationships/hyperlink" Target="https://secretariajuridica.gov.co/conoce-propone-y-prioriza" TargetMode="External"/><Relationship Id="rId6" Type="http://schemas.openxmlformats.org/officeDocument/2006/relationships/hyperlink" Target="https://secretariajuridica.gov.co/transparencia/4_planeacion_presupuesto_e_informes?field_4_planeacion_presupuesto_e_target_id=109&amp;field_fecha_de_emision_document_value=9" TargetMode="External"/><Relationship Id="rId5" Type="http://schemas.openxmlformats.org/officeDocument/2006/relationships/hyperlink" Target="https://drive.google.com/file/d/1a-9Wubq5LDLyauv6gH22859G2yEooGrB/view?usp=sharing" TargetMode="External"/><Relationship Id="rId10" Type="http://schemas.openxmlformats.org/officeDocument/2006/relationships/drawing" Target="../drawings/drawing7.xml"/><Relationship Id="rId4" Type="http://schemas.openxmlformats.org/officeDocument/2006/relationships/hyperlink" Target="https://www.secretariajuridica.gov.co/transparencia/11_Conoce_propone_y_prioriza?field_fecha_de_emision_document_value=8&amp;term_node_tid_depth=190" TargetMode="External"/><Relationship Id="rId9"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www.secretariajuridica.gov.co/transparencia/4_planeacion_presupuesto_e_informes?field_4_planeacion_presupuesto_e_target_id=208&amp;field_fecha_de_emision_document_value=9" TargetMode="External"/><Relationship Id="rId7" Type="http://schemas.openxmlformats.org/officeDocument/2006/relationships/hyperlink" Target="https://www.secretariajuridica.gov.co/transparencia/4_planeacion_presupuesto_e_informes?field_4_planeacion_presupuesto_e_target_id=208&amp;field_fecha_de_emision_document_value=9" TargetMode="External"/><Relationship Id="rId2" Type="http://schemas.openxmlformats.org/officeDocument/2006/relationships/hyperlink" Target="https://www.secretariajuridica.gov.co/conozca-el-plan-anticorrupcion-y-de-atencion-al-ciudadano-paac-2022-version-preliminar" TargetMode="External"/><Relationship Id="rId1" Type="http://schemas.openxmlformats.org/officeDocument/2006/relationships/hyperlink" Target="https://www.secretariajuridica.gov.co/transparencia/4_planeacion_presupuesto_e_informes?field_4_planeacion_presupuesto_e_target_id=145&amp;field_fecha_de_emision_document_value=9" TargetMode="External"/><Relationship Id="rId6" Type="http://schemas.openxmlformats.org/officeDocument/2006/relationships/hyperlink" Target="https://www.secretariajuridica.gov.co/transparencia/4_planeacion_presupuesto_e_informes?field_4_planeacion_presupuesto_e_target_id=208&amp;field_fecha_de_emision_document_value=9" TargetMode="External"/><Relationship Id="rId5" Type="http://schemas.openxmlformats.org/officeDocument/2006/relationships/hyperlink" Target="https://www.secretariajuridica.gov.co/transparencia/4_planeacion_presupuesto_e_informes?field_4_planeacion_presupuesto_e_target_id=208&amp;field_fecha_de_emision_document_value=9" TargetMode="External"/><Relationship Id="rId10" Type="http://schemas.openxmlformats.org/officeDocument/2006/relationships/comments" Target="../comments2.xml"/><Relationship Id="rId4" Type="http://schemas.openxmlformats.org/officeDocument/2006/relationships/hyperlink" Target="https://www.secretariajuridica.gov.co/transparencia/4_planeacion_presupuesto_e_informes?field_4_planeacion_presupuesto_e_target_id=208&amp;field_fecha_de_emision_document_value=9" TargetMode="External"/><Relationship Id="rId9"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7"/>
  <sheetViews>
    <sheetView showGridLines="0" zoomScale="90" zoomScaleNormal="90" workbookViewId="0">
      <pane xSplit="15" ySplit="8" topLeftCell="P25" activePane="bottomRight" state="frozen"/>
      <selection pane="topRight" activeCell="P1" sqref="P1"/>
      <selection pane="bottomLeft" activeCell="A9" sqref="A9"/>
      <selection pane="bottomRight"/>
    </sheetView>
  </sheetViews>
  <sheetFormatPr baseColWidth="10" defaultColWidth="0" defaultRowHeight="0" customHeight="1" zeroHeight="1" x14ac:dyDescent="0.25"/>
  <cols>
    <col min="1" max="1" width="1.140625" customWidth="1"/>
    <col min="2" max="2" width="0.85546875" customWidth="1"/>
    <col min="3" max="14" width="11.42578125" customWidth="1"/>
    <col min="15" max="15" width="22.85546875" customWidth="1"/>
    <col min="16" max="16" width="11.42578125" customWidth="1"/>
    <col min="17" max="17" width="1.28515625" customWidth="1"/>
    <col min="18" max="18" width="1.42578125" customWidth="1"/>
    <col min="19" max="19" width="0" hidden="1" customWidth="1"/>
    <col min="20" max="16384" width="11.42578125" hidden="1"/>
  </cols>
  <sheetData>
    <row r="1" spans="2:17" ht="9.75" customHeight="1" thickBot="1" x14ac:dyDescent="0.3"/>
    <row r="2" spans="2:17" ht="10.5" customHeight="1" x14ac:dyDescent="0.25">
      <c r="B2" s="50"/>
      <c r="C2" s="51"/>
      <c r="D2" s="51"/>
      <c r="E2" s="51"/>
      <c r="F2" s="51"/>
      <c r="G2" s="51"/>
      <c r="H2" s="51"/>
      <c r="I2" s="51"/>
      <c r="J2" s="51"/>
      <c r="K2" s="51"/>
      <c r="L2" s="51"/>
      <c r="M2" s="51"/>
      <c r="N2" s="51"/>
      <c r="O2" s="51"/>
      <c r="P2" s="51"/>
      <c r="Q2" s="52"/>
    </row>
    <row r="3" spans="2:17" ht="19.899999999999999" customHeight="1" x14ac:dyDescent="0.25">
      <c r="B3" s="53"/>
      <c r="C3" s="807" t="s">
        <v>1070</v>
      </c>
      <c r="D3" s="807"/>
      <c r="E3" s="807"/>
      <c r="F3" s="807"/>
      <c r="G3" s="807"/>
      <c r="H3" s="807"/>
      <c r="I3" s="807"/>
      <c r="J3" s="807"/>
      <c r="K3" s="807"/>
      <c r="L3" s="807"/>
      <c r="M3" s="807"/>
      <c r="N3" s="807"/>
      <c r="O3" s="807"/>
      <c r="P3" s="807"/>
      <c r="Q3" s="54"/>
    </row>
    <row r="4" spans="2:17" ht="6.75" customHeight="1" x14ac:dyDescent="0.25">
      <c r="B4" s="53"/>
      <c r="C4" s="61"/>
      <c r="D4" s="61"/>
      <c r="E4" s="61"/>
      <c r="F4" s="61"/>
      <c r="G4" s="61"/>
      <c r="H4" s="61"/>
      <c r="I4" s="61"/>
      <c r="J4" s="61"/>
      <c r="K4" s="61"/>
      <c r="L4" s="61"/>
      <c r="M4" s="61"/>
      <c r="N4" s="61"/>
      <c r="O4" s="61"/>
      <c r="P4" s="61"/>
      <c r="Q4" s="54"/>
    </row>
    <row r="5" spans="2:17" ht="27" customHeight="1" x14ac:dyDescent="0.25">
      <c r="B5" s="53"/>
      <c r="C5" s="807" t="s">
        <v>1071</v>
      </c>
      <c r="D5" s="807"/>
      <c r="E5" s="807"/>
      <c r="F5" s="807"/>
      <c r="G5" s="807"/>
      <c r="H5" s="807"/>
      <c r="I5" s="807"/>
      <c r="J5" s="807"/>
      <c r="K5" s="807"/>
      <c r="L5" s="807"/>
      <c r="M5" s="807"/>
      <c r="N5" s="807"/>
      <c r="O5" s="807"/>
      <c r="P5" s="807"/>
      <c r="Q5" s="54"/>
    </row>
    <row r="6" spans="2:17" ht="6.75" customHeight="1" x14ac:dyDescent="0.25">
      <c r="B6" s="53"/>
      <c r="Q6" s="54"/>
    </row>
    <row r="7" spans="2:17" ht="17.45" customHeight="1" x14ac:dyDescent="0.25">
      <c r="B7" s="53"/>
      <c r="Q7" s="54"/>
    </row>
    <row r="8" spans="2:17" ht="18" customHeight="1" x14ac:dyDescent="0.25">
      <c r="B8" s="53"/>
      <c r="D8" s="808"/>
      <c r="E8" s="808"/>
      <c r="F8" s="808"/>
      <c r="G8" s="808"/>
      <c r="H8" s="808"/>
      <c r="I8" s="808"/>
      <c r="J8" s="808"/>
      <c r="K8" s="808"/>
      <c r="L8" s="808"/>
      <c r="M8" s="808"/>
      <c r="N8" s="808"/>
      <c r="O8" s="808"/>
      <c r="P8" s="55"/>
      <c r="Q8" s="54"/>
    </row>
    <row r="9" spans="2:17" ht="20.100000000000001" customHeight="1" x14ac:dyDescent="0.25">
      <c r="B9" s="53"/>
      <c r="Q9" s="54"/>
    </row>
    <row r="10" spans="2:17" ht="20.100000000000001" customHeight="1" x14ac:dyDescent="0.25">
      <c r="B10" s="53"/>
      <c r="Q10" s="54"/>
    </row>
    <row r="11" spans="2:17" ht="17.45" customHeight="1" x14ac:dyDescent="0.25">
      <c r="B11" s="53"/>
      <c r="D11" s="49" t="s">
        <v>1072</v>
      </c>
      <c r="E11" s="49"/>
      <c r="F11" s="49"/>
      <c r="I11" s="809" t="s">
        <v>1073</v>
      </c>
      <c r="J11" s="809"/>
      <c r="K11" s="809"/>
      <c r="N11" s="809" t="s">
        <v>1074</v>
      </c>
      <c r="O11" s="809"/>
      <c r="P11" s="49"/>
      <c r="Q11" s="54"/>
    </row>
    <row r="12" spans="2:17" ht="10.15" customHeight="1" x14ac:dyDescent="0.25">
      <c r="B12" s="53"/>
      <c r="D12" s="49"/>
      <c r="E12" s="49"/>
      <c r="F12" s="49"/>
      <c r="I12" s="809"/>
      <c r="J12" s="809"/>
      <c r="K12" s="809"/>
      <c r="N12" s="809"/>
      <c r="O12" s="809"/>
      <c r="P12" s="49"/>
      <c r="Q12" s="54"/>
    </row>
    <row r="13" spans="2:17" ht="20.45" customHeight="1" x14ac:dyDescent="0.25">
      <c r="B13" s="53"/>
      <c r="Q13" s="54"/>
    </row>
    <row r="14" spans="2:17" ht="27" customHeight="1" x14ac:dyDescent="0.25">
      <c r="B14" s="53"/>
      <c r="Q14" s="54"/>
    </row>
    <row r="15" spans="2:17" ht="20.100000000000001" customHeight="1" x14ac:dyDescent="0.25">
      <c r="B15" s="53"/>
      <c r="Q15" s="54"/>
    </row>
    <row r="16" spans="2:17" ht="20.100000000000001" customHeight="1" x14ac:dyDescent="0.25">
      <c r="B16" s="53"/>
      <c r="Q16" s="54"/>
    </row>
    <row r="17" spans="2:17" ht="20.100000000000001" customHeight="1" x14ac:dyDescent="0.25">
      <c r="B17" s="53"/>
      <c r="Q17" s="54"/>
    </row>
    <row r="18" spans="2:17" ht="20.100000000000001" customHeight="1" x14ac:dyDescent="0.25">
      <c r="B18" s="53"/>
      <c r="Q18" s="54"/>
    </row>
    <row r="19" spans="2:17" ht="20.100000000000001" customHeight="1" x14ac:dyDescent="0.25">
      <c r="B19" s="53"/>
      <c r="Q19" s="54"/>
    </row>
    <row r="20" spans="2:17" ht="20.100000000000001" customHeight="1" x14ac:dyDescent="0.25">
      <c r="B20" s="53"/>
      <c r="D20" s="806" t="s">
        <v>1075</v>
      </c>
      <c r="E20" s="806"/>
      <c r="F20" s="806"/>
      <c r="Q20" s="54"/>
    </row>
    <row r="21" spans="2:17" ht="20.100000000000001" customHeight="1" x14ac:dyDescent="0.25">
      <c r="B21" s="53"/>
      <c r="D21" s="806"/>
      <c r="E21" s="806"/>
      <c r="F21" s="806"/>
      <c r="Q21" s="54"/>
    </row>
    <row r="22" spans="2:17" ht="20.100000000000001" customHeight="1" x14ac:dyDescent="0.25">
      <c r="B22" s="53"/>
      <c r="I22" s="806" t="s">
        <v>1076</v>
      </c>
      <c r="J22" s="806"/>
      <c r="K22" s="806"/>
      <c r="Q22" s="54"/>
    </row>
    <row r="23" spans="2:17" ht="20.100000000000001" customHeight="1" x14ac:dyDescent="0.25">
      <c r="B23" s="53"/>
      <c r="I23" s="806"/>
      <c r="J23" s="806"/>
      <c r="K23" s="806"/>
      <c r="Q23" s="54"/>
    </row>
    <row r="24" spans="2:17" ht="20.100000000000001" customHeight="1" x14ac:dyDescent="0.25">
      <c r="B24" s="53"/>
      <c r="Q24" s="54"/>
    </row>
    <row r="25" spans="2:17" ht="20.100000000000001" customHeight="1" x14ac:dyDescent="0.25">
      <c r="B25" s="53"/>
      <c r="D25" s="806" t="s">
        <v>1077</v>
      </c>
      <c r="E25" s="806"/>
      <c r="F25" s="806"/>
      <c r="Q25" s="54"/>
    </row>
    <row r="26" spans="2:17" ht="20.100000000000001" customHeight="1" x14ac:dyDescent="0.25">
      <c r="B26" s="53"/>
      <c r="D26" s="806"/>
      <c r="E26" s="806"/>
      <c r="F26" s="806"/>
      <c r="Q26" s="54"/>
    </row>
    <row r="27" spans="2:17" ht="20.100000000000001" customHeight="1" x14ac:dyDescent="0.25">
      <c r="B27" s="53"/>
      <c r="Q27" s="54"/>
    </row>
    <row r="28" spans="2:17" ht="26.25" customHeight="1" x14ac:dyDescent="0.25">
      <c r="B28" s="53"/>
      <c r="P28" s="55"/>
      <c r="Q28" s="54"/>
    </row>
    <row r="29" spans="2:17" ht="19.899999999999999" customHeight="1" x14ac:dyDescent="0.25">
      <c r="B29" s="53"/>
      <c r="Q29" s="54"/>
    </row>
    <row r="30" spans="2:17" ht="19.5" customHeight="1" x14ac:dyDescent="0.25">
      <c r="B30" s="53"/>
      <c r="D30" s="806" t="s">
        <v>1078</v>
      </c>
      <c r="E30" s="806"/>
      <c r="F30" s="806"/>
      <c r="Q30" s="54"/>
    </row>
    <row r="31" spans="2:17" ht="16.899999999999999" customHeight="1" x14ac:dyDescent="0.25">
      <c r="B31" s="53"/>
      <c r="D31" s="806"/>
      <c r="E31" s="806"/>
      <c r="F31" s="806"/>
      <c r="P31" s="55"/>
      <c r="Q31" s="54"/>
    </row>
    <row r="32" spans="2:17" ht="16.899999999999999" customHeight="1" x14ac:dyDescent="0.25">
      <c r="B32" s="53"/>
      <c r="P32" s="55"/>
      <c r="Q32" s="54"/>
    </row>
    <row r="33" spans="2:17" ht="16.899999999999999" customHeight="1" x14ac:dyDescent="0.25">
      <c r="B33" s="53"/>
      <c r="P33" s="55"/>
      <c r="Q33" s="54"/>
    </row>
    <row r="34" spans="2:17" ht="16.899999999999999" customHeight="1" x14ac:dyDescent="0.25">
      <c r="B34" s="53"/>
      <c r="M34" s="802" t="s">
        <v>2509</v>
      </c>
      <c r="N34" s="802"/>
      <c r="O34" s="802"/>
      <c r="P34" s="802"/>
      <c r="Q34" s="803"/>
    </row>
    <row r="35" spans="2:17" ht="16.899999999999999" customHeight="1" thickBot="1" x14ac:dyDescent="0.3">
      <c r="B35" s="56"/>
      <c r="C35" s="57"/>
      <c r="D35" s="57"/>
      <c r="E35" s="57"/>
      <c r="F35" s="57"/>
      <c r="G35" s="57"/>
      <c r="H35" s="57"/>
      <c r="I35" s="57"/>
      <c r="J35" s="57"/>
      <c r="K35" s="57"/>
      <c r="L35" s="57"/>
      <c r="M35" s="804"/>
      <c r="N35" s="804"/>
      <c r="O35" s="804"/>
      <c r="P35" s="804"/>
      <c r="Q35" s="805"/>
    </row>
    <row r="36" spans="2:17" ht="15.75" hidden="1" thickBot="1" x14ac:dyDescent="0.3">
      <c r="B36" s="58"/>
      <c r="C36" s="59"/>
      <c r="G36" s="59"/>
      <c r="H36" s="59"/>
      <c r="I36" s="59"/>
      <c r="J36" s="59"/>
      <c r="K36" s="59"/>
      <c r="L36" s="59"/>
      <c r="M36" s="59"/>
      <c r="N36" s="59"/>
      <c r="O36" s="59"/>
      <c r="P36" s="59"/>
      <c r="Q36" s="60"/>
    </row>
    <row r="37" spans="2:17" ht="15" hidden="1" x14ac:dyDescent="0.25"/>
    <row r="38" spans="2:17" ht="15" hidden="1" x14ac:dyDescent="0.25"/>
    <row r="39" spans="2:17" ht="15" hidden="1" x14ac:dyDescent="0.25"/>
    <row r="40" spans="2:17" ht="15" hidden="1" x14ac:dyDescent="0.25"/>
    <row r="41" spans="2:17" ht="15" hidden="1" x14ac:dyDescent="0.25"/>
    <row r="42" spans="2:17" ht="15" hidden="1" x14ac:dyDescent="0.25"/>
    <row r="43" spans="2:17" ht="15" hidden="1" x14ac:dyDescent="0.25"/>
    <row r="44" spans="2:17" ht="15" hidden="1" x14ac:dyDescent="0.25"/>
    <row r="45" spans="2:17" ht="15" hidden="1" x14ac:dyDescent="0.25"/>
    <row r="46" spans="2:17" ht="15" hidden="1" x14ac:dyDescent="0.25"/>
    <row r="47" spans="2:17" ht="15" hidden="1" x14ac:dyDescent="0.25"/>
  </sheetData>
  <mergeCells count="10">
    <mergeCell ref="C3:P3"/>
    <mergeCell ref="C5:P5"/>
    <mergeCell ref="D8:O8"/>
    <mergeCell ref="I11:K12"/>
    <mergeCell ref="N11:O12"/>
    <mergeCell ref="M34:Q35"/>
    <mergeCell ref="I22:K23"/>
    <mergeCell ref="D20:F21"/>
    <mergeCell ref="D25:F26"/>
    <mergeCell ref="D30:F3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62ABD"/>
  </sheetPr>
  <dimension ref="A1:U100"/>
  <sheetViews>
    <sheetView showGridLines="0" topLeftCell="A63" zoomScale="66" zoomScaleNormal="66" workbookViewId="0">
      <selection activeCell="AO6" sqref="AO6"/>
    </sheetView>
  </sheetViews>
  <sheetFormatPr baseColWidth="10" defaultColWidth="11.5703125" defaultRowHeight="15" x14ac:dyDescent="0.25"/>
  <cols>
    <col min="1" max="1" width="14.5703125" style="426" customWidth="1"/>
    <col min="2" max="2" width="41.7109375" style="427" customWidth="1"/>
    <col min="3" max="3" width="59.42578125" style="427" customWidth="1"/>
    <col min="4" max="4" width="22.28515625" style="92" customWidth="1"/>
    <col min="5" max="5" width="35.28515625" style="287" customWidth="1"/>
    <col min="6" max="6" width="24.7109375" style="92" bestFit="1" customWidth="1"/>
    <col min="7" max="7" width="21.85546875" style="92" customWidth="1"/>
    <col min="8" max="8" width="25.5703125" style="92" customWidth="1"/>
    <col min="9" max="13" width="11.5703125" style="92"/>
    <col min="14" max="14" width="14.28515625" style="92" customWidth="1"/>
    <col min="15" max="15" width="11.5703125" style="92"/>
    <col min="16" max="16" width="15.28515625" style="92" customWidth="1"/>
    <col min="17" max="17" width="11.5703125" style="92"/>
    <col min="18" max="18" width="21.5703125" style="92" customWidth="1"/>
    <col min="19" max="19" width="17.5703125" style="92" customWidth="1"/>
    <col min="20" max="20" width="20.42578125" style="92" customWidth="1"/>
    <col min="21" max="21" width="19.85546875" style="92" customWidth="1"/>
    <col min="22" max="16384" width="11.5703125" style="92"/>
  </cols>
  <sheetData>
    <row r="1" spans="1:21" ht="14.25" x14ac:dyDescent="0.2">
      <c r="A1" s="10"/>
      <c r="B1" s="1"/>
      <c r="C1" s="20"/>
      <c r="D1" s="1"/>
      <c r="E1" s="1"/>
      <c r="F1" s="1"/>
      <c r="G1" s="1"/>
      <c r="H1" s="1"/>
      <c r="I1" s="1"/>
      <c r="J1" s="1"/>
      <c r="K1" s="1"/>
      <c r="L1" s="1"/>
      <c r="M1" s="1"/>
      <c r="N1" s="1"/>
      <c r="O1" s="1"/>
      <c r="P1" s="1"/>
      <c r="Q1" s="1"/>
      <c r="R1" s="1"/>
    </row>
    <row r="2" spans="1:21" ht="14.25" x14ac:dyDescent="0.2">
      <c r="A2" s="985" t="s">
        <v>2071</v>
      </c>
      <c r="B2" s="986"/>
      <c r="C2" s="986"/>
      <c r="D2" s="986"/>
      <c r="E2" s="986"/>
      <c r="F2" s="986"/>
      <c r="G2" s="986"/>
      <c r="H2" s="986"/>
      <c r="I2" s="986"/>
      <c r="J2" s="986"/>
      <c r="K2" s="986"/>
      <c r="L2" s="986"/>
      <c r="M2" s="986"/>
      <c r="N2" s="986"/>
      <c r="O2" s="986"/>
      <c r="P2" s="986"/>
      <c r="Q2" s="986"/>
      <c r="R2" s="986"/>
    </row>
    <row r="3" spans="1:21" ht="15.75" thickBot="1" x14ac:dyDescent="0.25">
      <c r="A3" s="22"/>
      <c r="B3" s="67"/>
      <c r="C3" s="19"/>
      <c r="D3" s="3"/>
      <c r="E3" s="3"/>
      <c r="F3" s="3"/>
      <c r="G3" s="3"/>
      <c r="H3" s="3"/>
      <c r="I3" s="3"/>
      <c r="J3" s="3"/>
      <c r="K3" s="3"/>
      <c r="L3" s="3"/>
      <c r="M3" s="3"/>
      <c r="N3" s="3"/>
      <c r="O3" s="3"/>
      <c r="P3" s="3"/>
      <c r="Q3" s="3"/>
      <c r="R3" s="3"/>
    </row>
    <row r="4" spans="1:21" ht="15.75" thickTop="1" x14ac:dyDescent="0.2">
      <c r="A4" s="851" t="s">
        <v>592</v>
      </c>
      <c r="B4" s="987" t="s">
        <v>3</v>
      </c>
      <c r="C4" s="988"/>
      <c r="D4" s="851" t="s">
        <v>428</v>
      </c>
      <c r="E4" s="851" t="s">
        <v>69</v>
      </c>
      <c r="F4" s="826" t="s">
        <v>1113</v>
      </c>
      <c r="G4" s="826" t="s">
        <v>1121</v>
      </c>
      <c r="H4" s="826" t="s">
        <v>1115</v>
      </c>
      <c r="I4" s="826" t="s">
        <v>1116</v>
      </c>
      <c r="J4" s="826"/>
      <c r="K4" s="826"/>
      <c r="L4" s="826"/>
      <c r="M4" s="846" t="s">
        <v>3226</v>
      </c>
      <c r="N4" s="847"/>
      <c r="O4" s="847"/>
      <c r="P4" s="847"/>
      <c r="Q4" s="848"/>
      <c r="R4" s="818" t="s">
        <v>1147</v>
      </c>
      <c r="S4" s="820" t="s">
        <v>3935</v>
      </c>
      <c r="T4" s="820"/>
      <c r="U4" s="820"/>
    </row>
    <row r="5" spans="1:21" ht="45" x14ac:dyDescent="0.2">
      <c r="A5" s="852"/>
      <c r="B5" s="987"/>
      <c r="C5" s="988"/>
      <c r="D5" s="852"/>
      <c r="E5" s="852"/>
      <c r="F5" s="853"/>
      <c r="G5" s="853"/>
      <c r="H5" s="853"/>
      <c r="I5" s="279" t="s">
        <v>1117</v>
      </c>
      <c r="J5" s="279" t="s">
        <v>1118</v>
      </c>
      <c r="K5" s="279" t="s">
        <v>1119</v>
      </c>
      <c r="L5" s="279" t="s">
        <v>1120</v>
      </c>
      <c r="M5" s="399" t="s">
        <v>2531</v>
      </c>
      <c r="N5" s="399" t="s">
        <v>2532</v>
      </c>
      <c r="O5" s="399" t="s">
        <v>2533</v>
      </c>
      <c r="P5" s="399" t="s">
        <v>2534</v>
      </c>
      <c r="Q5" s="399" t="s">
        <v>2535</v>
      </c>
      <c r="R5" s="901"/>
      <c r="S5" s="290" t="s">
        <v>3936</v>
      </c>
      <c r="T5" s="290" t="s">
        <v>3937</v>
      </c>
      <c r="U5" s="290" t="s">
        <v>3938</v>
      </c>
    </row>
    <row r="6" spans="1:21" ht="71.25" x14ac:dyDescent="0.2">
      <c r="A6" s="982" t="s">
        <v>1962</v>
      </c>
      <c r="B6" s="924" t="s">
        <v>1963</v>
      </c>
      <c r="C6" s="105" t="s">
        <v>2001</v>
      </c>
      <c r="D6" s="199">
        <v>1</v>
      </c>
      <c r="E6" s="423"/>
      <c r="F6" s="982" t="s">
        <v>3090</v>
      </c>
      <c r="G6" s="924" t="s">
        <v>148</v>
      </c>
      <c r="H6" s="289"/>
      <c r="I6" s="289"/>
      <c r="J6" s="289"/>
      <c r="K6" s="289"/>
      <c r="L6" s="289"/>
      <c r="M6" s="363"/>
      <c r="N6" s="363"/>
      <c r="O6" s="363"/>
      <c r="P6" s="363"/>
      <c r="Q6" s="363"/>
      <c r="R6" s="199">
        <v>1</v>
      </c>
      <c r="S6" s="258"/>
      <c r="T6" s="258"/>
      <c r="U6" s="258"/>
    </row>
    <row r="7" spans="1:21" ht="28.5" x14ac:dyDescent="0.2">
      <c r="A7" s="982"/>
      <c r="B7" s="924"/>
      <c r="C7" s="105" t="s">
        <v>2002</v>
      </c>
      <c r="D7" s="199">
        <v>1</v>
      </c>
      <c r="E7" s="292"/>
      <c r="F7" s="982"/>
      <c r="G7" s="924"/>
      <c r="H7" s="289"/>
      <c r="I7" s="289"/>
      <c r="J7" s="289"/>
      <c r="K7" s="289"/>
      <c r="L7" s="289"/>
      <c r="M7" s="363"/>
      <c r="N7" s="363"/>
      <c r="O7" s="363"/>
      <c r="P7" s="363"/>
      <c r="Q7" s="363"/>
      <c r="R7" s="199">
        <v>1</v>
      </c>
      <c r="S7" s="258"/>
      <c r="T7" s="258"/>
      <c r="U7" s="258"/>
    </row>
    <row r="8" spans="1:21" ht="28.5" x14ac:dyDescent="0.2">
      <c r="A8" s="982"/>
      <c r="B8" s="924"/>
      <c r="C8" s="105" t="s">
        <v>2003</v>
      </c>
      <c r="D8" s="199">
        <v>1</v>
      </c>
      <c r="E8" s="254"/>
      <c r="F8" s="982"/>
      <c r="G8" s="924"/>
      <c r="H8" s="289"/>
      <c r="I8" s="289"/>
      <c r="J8" s="289"/>
      <c r="K8" s="289"/>
      <c r="L8" s="289"/>
      <c r="M8" s="363"/>
      <c r="N8" s="363"/>
      <c r="O8" s="363"/>
      <c r="P8" s="363"/>
      <c r="Q8" s="363"/>
      <c r="R8" s="199">
        <v>1</v>
      </c>
      <c r="S8" s="258"/>
      <c r="T8" s="258"/>
      <c r="U8" s="258"/>
    </row>
    <row r="9" spans="1:21" ht="42.75" x14ac:dyDescent="0.2">
      <c r="A9" s="982"/>
      <c r="B9" s="924"/>
      <c r="C9" s="105" t="s">
        <v>2004</v>
      </c>
      <c r="D9" s="199">
        <v>1</v>
      </c>
      <c r="E9" s="292"/>
      <c r="F9" s="982"/>
      <c r="G9" s="924"/>
      <c r="H9" s="289"/>
      <c r="I9" s="289"/>
      <c r="J9" s="289"/>
      <c r="K9" s="289"/>
      <c r="L9" s="289"/>
      <c r="M9" s="363"/>
      <c r="N9" s="363"/>
      <c r="O9" s="363"/>
      <c r="P9" s="363"/>
      <c r="Q9" s="363"/>
      <c r="R9" s="199">
        <v>1</v>
      </c>
      <c r="S9" s="258"/>
      <c r="T9" s="258"/>
      <c r="U9" s="258"/>
    </row>
    <row r="10" spans="1:21" ht="28.5" x14ac:dyDescent="0.2">
      <c r="A10" s="982" t="s">
        <v>1964</v>
      </c>
      <c r="B10" s="924" t="s">
        <v>1965</v>
      </c>
      <c r="C10" s="105" t="s">
        <v>2005</v>
      </c>
      <c r="D10" s="199">
        <v>1</v>
      </c>
      <c r="E10" s="254"/>
      <c r="F10" s="982" t="s">
        <v>3090</v>
      </c>
      <c r="G10" s="924" t="s">
        <v>148</v>
      </c>
      <c r="H10" s="289"/>
      <c r="I10" s="289"/>
      <c r="J10" s="289"/>
      <c r="K10" s="289"/>
      <c r="L10" s="289"/>
      <c r="M10" s="363"/>
      <c r="N10" s="363"/>
      <c r="O10" s="363"/>
      <c r="P10" s="363"/>
      <c r="Q10" s="363"/>
      <c r="R10" s="199">
        <v>1</v>
      </c>
      <c r="S10" s="258"/>
      <c r="T10" s="258"/>
      <c r="U10" s="258"/>
    </row>
    <row r="11" spans="1:21" ht="28.5" x14ac:dyDescent="0.2">
      <c r="A11" s="982"/>
      <c r="B11" s="924"/>
      <c r="C11" s="105" t="s">
        <v>2006</v>
      </c>
      <c r="D11" s="199">
        <v>1</v>
      </c>
      <c r="E11" s="254"/>
      <c r="F11" s="982"/>
      <c r="G11" s="924"/>
      <c r="H11" s="289"/>
      <c r="I11" s="289"/>
      <c r="J11" s="289"/>
      <c r="K11" s="289"/>
      <c r="L11" s="289"/>
      <c r="M11" s="363"/>
      <c r="N11" s="363"/>
      <c r="O11" s="363"/>
      <c r="P11" s="363"/>
      <c r="Q11" s="363"/>
      <c r="R11" s="199">
        <v>1</v>
      </c>
      <c r="S11" s="258"/>
      <c r="T11" s="258"/>
      <c r="U11" s="258"/>
    </row>
    <row r="12" spans="1:21" ht="28.5" x14ac:dyDescent="0.2">
      <c r="A12" s="982"/>
      <c r="B12" s="924"/>
      <c r="C12" s="105" t="s">
        <v>2007</v>
      </c>
      <c r="D12" s="199">
        <v>1</v>
      </c>
      <c r="E12" s="254"/>
      <c r="F12" s="982"/>
      <c r="G12" s="924"/>
      <c r="H12" s="289"/>
      <c r="I12" s="289"/>
      <c r="J12" s="289"/>
      <c r="K12" s="289"/>
      <c r="L12" s="289"/>
      <c r="M12" s="363"/>
      <c r="N12" s="363"/>
      <c r="O12" s="363"/>
      <c r="P12" s="363"/>
      <c r="Q12" s="363"/>
      <c r="R12" s="199">
        <v>1</v>
      </c>
      <c r="S12" s="258"/>
      <c r="T12" s="258"/>
      <c r="U12" s="258"/>
    </row>
    <row r="13" spans="1:21" ht="28.5" x14ac:dyDescent="0.2">
      <c r="A13" s="982"/>
      <c r="B13" s="924"/>
      <c r="C13" s="105" t="s">
        <v>2008</v>
      </c>
      <c r="D13" s="199">
        <v>1</v>
      </c>
      <c r="E13" s="254"/>
      <c r="F13" s="982"/>
      <c r="G13" s="924"/>
      <c r="H13" s="289"/>
      <c r="I13" s="289"/>
      <c r="J13" s="289"/>
      <c r="K13" s="289"/>
      <c r="L13" s="289"/>
      <c r="M13" s="363"/>
      <c r="N13" s="363"/>
      <c r="O13" s="363"/>
      <c r="P13" s="363"/>
      <c r="Q13" s="363"/>
      <c r="R13" s="199">
        <v>1</v>
      </c>
      <c r="S13" s="258"/>
      <c r="T13" s="258"/>
      <c r="U13" s="258"/>
    </row>
    <row r="14" spans="1:21" ht="14.25" x14ac:dyDescent="0.2">
      <c r="A14" s="982"/>
      <c r="B14" s="924"/>
      <c r="C14" s="105" t="s">
        <v>1230</v>
      </c>
      <c r="D14" s="199">
        <v>1</v>
      </c>
      <c r="E14" s="254"/>
      <c r="F14" s="982"/>
      <c r="G14" s="924"/>
      <c r="H14" s="289"/>
      <c r="I14" s="289"/>
      <c r="J14" s="289"/>
      <c r="K14" s="289"/>
      <c r="L14" s="289"/>
      <c r="M14" s="363"/>
      <c r="N14" s="363"/>
      <c r="O14" s="363"/>
      <c r="P14" s="363"/>
      <c r="Q14" s="363"/>
      <c r="R14" s="199">
        <v>1</v>
      </c>
      <c r="S14" s="258"/>
      <c r="T14" s="258"/>
      <c r="U14" s="258"/>
    </row>
    <row r="15" spans="1:21" ht="14.25" x14ac:dyDescent="0.2">
      <c r="A15" s="982" t="s">
        <v>1966</v>
      </c>
      <c r="B15" s="924" t="s">
        <v>1967</v>
      </c>
      <c r="C15" s="105" t="s">
        <v>539</v>
      </c>
      <c r="D15" s="199">
        <v>1</v>
      </c>
      <c r="E15" s="292"/>
      <c r="F15" s="982" t="s">
        <v>3090</v>
      </c>
      <c r="G15" s="924" t="s">
        <v>148</v>
      </c>
      <c r="H15" s="289"/>
      <c r="I15" s="289"/>
      <c r="J15" s="289"/>
      <c r="K15" s="289"/>
      <c r="L15" s="289"/>
      <c r="M15" s="363"/>
      <c r="N15" s="363"/>
      <c r="O15" s="363"/>
      <c r="P15" s="363"/>
      <c r="Q15" s="363"/>
      <c r="R15" s="199">
        <v>1</v>
      </c>
      <c r="S15" s="258"/>
      <c r="T15" s="258"/>
      <c r="U15" s="258"/>
    </row>
    <row r="16" spans="1:21" ht="14.25" x14ac:dyDescent="0.2">
      <c r="A16" s="982"/>
      <c r="B16" s="924"/>
      <c r="C16" s="105" t="s">
        <v>2009</v>
      </c>
      <c r="D16" s="199">
        <v>1</v>
      </c>
      <c r="E16" s="254"/>
      <c r="F16" s="982"/>
      <c r="G16" s="924"/>
      <c r="H16" s="289"/>
      <c r="I16" s="289"/>
      <c r="J16" s="289"/>
      <c r="K16" s="289"/>
      <c r="L16" s="289"/>
      <c r="M16" s="363"/>
      <c r="N16" s="363"/>
      <c r="O16" s="363"/>
      <c r="P16" s="363"/>
      <c r="Q16" s="363"/>
      <c r="R16" s="199">
        <v>1</v>
      </c>
      <c r="S16" s="258"/>
      <c r="T16" s="258"/>
      <c r="U16" s="258"/>
    </row>
    <row r="17" spans="1:21" ht="14.25" x14ac:dyDescent="0.2">
      <c r="A17" s="982"/>
      <c r="B17" s="924"/>
      <c r="C17" s="105" t="s">
        <v>857</v>
      </c>
      <c r="D17" s="199">
        <v>1</v>
      </c>
      <c r="E17" s="254"/>
      <c r="F17" s="982"/>
      <c r="G17" s="924"/>
      <c r="H17" s="289"/>
      <c r="I17" s="289"/>
      <c r="J17" s="289"/>
      <c r="K17" s="289"/>
      <c r="L17" s="289"/>
      <c r="M17" s="363"/>
      <c r="N17" s="363"/>
      <c r="O17" s="363"/>
      <c r="P17" s="363"/>
      <c r="Q17" s="363"/>
      <c r="R17" s="199">
        <v>1</v>
      </c>
      <c r="S17" s="258"/>
      <c r="T17" s="258"/>
      <c r="U17" s="258"/>
    </row>
    <row r="18" spans="1:21" ht="14.25" x14ac:dyDescent="0.2">
      <c r="A18" s="982"/>
      <c r="B18" s="924"/>
      <c r="C18" s="105" t="s">
        <v>2010</v>
      </c>
      <c r="D18" s="199">
        <v>1</v>
      </c>
      <c r="E18" s="254"/>
      <c r="F18" s="982"/>
      <c r="G18" s="924"/>
      <c r="H18" s="289"/>
      <c r="I18" s="289"/>
      <c r="J18" s="289"/>
      <c r="K18" s="289"/>
      <c r="L18" s="289"/>
      <c r="M18" s="363"/>
      <c r="N18" s="363"/>
      <c r="O18" s="363"/>
      <c r="P18" s="363"/>
      <c r="Q18" s="363"/>
      <c r="R18" s="199">
        <v>1</v>
      </c>
      <c r="S18" s="258"/>
      <c r="T18" s="258"/>
      <c r="U18" s="258"/>
    </row>
    <row r="19" spans="1:21" ht="14.25" x14ac:dyDescent="0.2">
      <c r="A19" s="982" t="s">
        <v>1968</v>
      </c>
      <c r="B19" s="924" t="s">
        <v>1969</v>
      </c>
      <c r="C19" s="105" t="s">
        <v>2011</v>
      </c>
      <c r="D19" s="199">
        <v>1</v>
      </c>
      <c r="E19" s="254"/>
      <c r="F19" s="982" t="s">
        <v>3090</v>
      </c>
      <c r="G19" s="924" t="s">
        <v>148</v>
      </c>
      <c r="H19" s="289"/>
      <c r="I19" s="289"/>
      <c r="J19" s="289"/>
      <c r="K19" s="289"/>
      <c r="L19" s="289"/>
      <c r="M19" s="363"/>
      <c r="N19" s="363"/>
      <c r="O19" s="363"/>
      <c r="P19" s="363"/>
      <c r="Q19" s="363"/>
      <c r="R19" s="199">
        <v>1</v>
      </c>
      <c r="S19" s="258"/>
      <c r="T19" s="258"/>
      <c r="U19" s="258"/>
    </row>
    <row r="20" spans="1:21" ht="14.25" x14ac:dyDescent="0.2">
      <c r="A20" s="982"/>
      <c r="B20" s="924"/>
      <c r="C20" s="105" t="s">
        <v>2012</v>
      </c>
      <c r="D20" s="199">
        <v>1</v>
      </c>
      <c r="E20" s="254"/>
      <c r="F20" s="982"/>
      <c r="G20" s="924"/>
      <c r="H20" s="289"/>
      <c r="I20" s="289"/>
      <c r="J20" s="289"/>
      <c r="K20" s="289"/>
      <c r="L20" s="289"/>
      <c r="M20" s="363"/>
      <c r="N20" s="363"/>
      <c r="O20" s="363"/>
      <c r="P20" s="363"/>
      <c r="Q20" s="363"/>
      <c r="R20" s="199">
        <v>1</v>
      </c>
      <c r="S20" s="258"/>
      <c r="T20" s="258"/>
      <c r="U20" s="258"/>
    </row>
    <row r="21" spans="1:21" ht="14.25" x14ac:dyDescent="0.2">
      <c r="A21" s="982"/>
      <c r="B21" s="924"/>
      <c r="C21" s="105" t="s">
        <v>2013</v>
      </c>
      <c r="D21" s="199">
        <v>1</v>
      </c>
      <c r="E21" s="292"/>
      <c r="F21" s="982"/>
      <c r="G21" s="924"/>
      <c r="H21" s="289"/>
      <c r="I21" s="289"/>
      <c r="J21" s="289"/>
      <c r="K21" s="289"/>
      <c r="L21" s="289"/>
      <c r="M21" s="363"/>
      <c r="N21" s="363"/>
      <c r="O21" s="363"/>
      <c r="P21" s="363"/>
      <c r="Q21" s="363"/>
      <c r="R21" s="199">
        <v>1</v>
      </c>
      <c r="S21" s="258"/>
      <c r="T21" s="258"/>
      <c r="U21" s="258"/>
    </row>
    <row r="22" spans="1:21" ht="14.25" x14ac:dyDescent="0.2">
      <c r="A22" s="982"/>
      <c r="B22" s="924"/>
      <c r="C22" s="105" t="s">
        <v>2014</v>
      </c>
      <c r="D22" s="199">
        <v>1</v>
      </c>
      <c r="E22" s="292"/>
      <c r="F22" s="982"/>
      <c r="G22" s="924"/>
      <c r="H22" s="289"/>
      <c r="I22" s="289"/>
      <c r="J22" s="289"/>
      <c r="K22" s="289"/>
      <c r="L22" s="289"/>
      <c r="M22" s="363"/>
      <c r="N22" s="363"/>
      <c r="O22" s="363"/>
      <c r="P22" s="363"/>
      <c r="Q22" s="363"/>
      <c r="R22" s="199">
        <v>1</v>
      </c>
      <c r="S22" s="258"/>
      <c r="T22" s="258"/>
      <c r="U22" s="258"/>
    </row>
    <row r="23" spans="1:21" ht="14.25" x14ac:dyDescent="0.2">
      <c r="A23" s="982"/>
      <c r="B23" s="924"/>
      <c r="C23" s="105" t="s">
        <v>2015</v>
      </c>
      <c r="D23" s="199">
        <v>1</v>
      </c>
      <c r="E23" s="292"/>
      <c r="F23" s="982"/>
      <c r="G23" s="924"/>
      <c r="H23" s="289"/>
      <c r="I23" s="289"/>
      <c r="J23" s="289"/>
      <c r="K23" s="289"/>
      <c r="L23" s="289"/>
      <c r="M23" s="363"/>
      <c r="N23" s="363"/>
      <c r="O23" s="363"/>
      <c r="P23" s="363"/>
      <c r="Q23" s="363"/>
      <c r="R23" s="199">
        <v>1</v>
      </c>
      <c r="S23" s="258"/>
      <c r="T23" s="258"/>
      <c r="U23" s="258"/>
    </row>
    <row r="24" spans="1:21" ht="14.25" x14ac:dyDescent="0.2">
      <c r="A24" s="982"/>
      <c r="B24" s="924"/>
      <c r="C24" s="105" t="s">
        <v>2016</v>
      </c>
      <c r="D24" s="199">
        <v>1</v>
      </c>
      <c r="E24" s="292"/>
      <c r="F24" s="982"/>
      <c r="G24" s="924"/>
      <c r="H24" s="289"/>
      <c r="I24" s="289"/>
      <c r="J24" s="289"/>
      <c r="K24" s="289"/>
      <c r="L24" s="289"/>
      <c r="M24" s="363"/>
      <c r="N24" s="363"/>
      <c r="O24" s="363"/>
      <c r="P24" s="363"/>
      <c r="Q24" s="363"/>
      <c r="R24" s="199">
        <v>1</v>
      </c>
      <c r="S24" s="258"/>
      <c r="T24" s="258"/>
      <c r="U24" s="258"/>
    </row>
    <row r="25" spans="1:21" ht="14.25" x14ac:dyDescent="0.2">
      <c r="A25" s="982"/>
      <c r="B25" s="924"/>
      <c r="C25" s="105" t="s">
        <v>2017</v>
      </c>
      <c r="D25" s="199">
        <v>1</v>
      </c>
      <c r="E25" s="292"/>
      <c r="F25" s="982"/>
      <c r="G25" s="924"/>
      <c r="H25" s="289"/>
      <c r="I25" s="289"/>
      <c r="J25" s="289"/>
      <c r="K25" s="289"/>
      <c r="L25" s="289"/>
      <c r="M25" s="363"/>
      <c r="N25" s="363"/>
      <c r="O25" s="363"/>
      <c r="P25" s="363"/>
      <c r="Q25" s="363"/>
      <c r="R25" s="199">
        <v>1</v>
      </c>
      <c r="S25" s="258"/>
      <c r="T25" s="258"/>
      <c r="U25" s="258"/>
    </row>
    <row r="26" spans="1:21" ht="39" customHeight="1" x14ac:dyDescent="0.2">
      <c r="A26" s="306" t="s">
        <v>1970</v>
      </c>
      <c r="B26" s="292" t="s">
        <v>1971</v>
      </c>
      <c r="C26" s="105" t="s">
        <v>2018</v>
      </c>
      <c r="D26" s="423"/>
      <c r="E26" s="292"/>
      <c r="F26" s="306" t="s">
        <v>2118</v>
      </c>
      <c r="G26" s="292" t="s">
        <v>226</v>
      </c>
      <c r="H26" s="292" t="s">
        <v>226</v>
      </c>
      <c r="I26" s="292" t="s">
        <v>226</v>
      </c>
      <c r="J26" s="292" t="s">
        <v>226</v>
      </c>
      <c r="K26" s="292" t="s">
        <v>226</v>
      </c>
      <c r="L26" s="292" t="s">
        <v>226</v>
      </c>
      <c r="M26" s="176"/>
      <c r="N26" s="176"/>
      <c r="O26" s="176"/>
      <c r="P26" s="176"/>
      <c r="Q26" s="176"/>
      <c r="R26" s="423"/>
      <c r="S26" s="258"/>
      <c r="T26" s="258"/>
      <c r="U26" s="258"/>
    </row>
    <row r="27" spans="1:21" ht="14.25" x14ac:dyDescent="0.2">
      <c r="A27" s="982" t="s">
        <v>1972</v>
      </c>
      <c r="B27" s="924" t="s">
        <v>1973</v>
      </c>
      <c r="C27" s="105" t="s">
        <v>2019</v>
      </c>
      <c r="D27" s="199">
        <v>1</v>
      </c>
      <c r="E27" s="292"/>
      <c r="F27" s="982" t="s">
        <v>3090</v>
      </c>
      <c r="G27" s="924" t="s">
        <v>2117</v>
      </c>
      <c r="H27" s="289"/>
      <c r="I27" s="289"/>
      <c r="J27" s="289"/>
      <c r="K27" s="289"/>
      <c r="L27" s="289"/>
      <c r="M27" s="363"/>
      <c r="N27" s="363"/>
      <c r="O27" s="363"/>
      <c r="P27" s="363"/>
      <c r="Q27" s="363"/>
      <c r="R27" s="199">
        <v>1</v>
      </c>
      <c r="S27" s="258"/>
      <c r="T27" s="258"/>
      <c r="U27" s="258"/>
    </row>
    <row r="28" spans="1:21" ht="14.25" x14ac:dyDescent="0.2">
      <c r="A28" s="982"/>
      <c r="B28" s="924"/>
      <c r="C28" s="105" t="s">
        <v>2020</v>
      </c>
      <c r="D28" s="199">
        <v>1</v>
      </c>
      <c r="E28" s="254"/>
      <c r="F28" s="982"/>
      <c r="G28" s="924"/>
      <c r="H28" s="289"/>
      <c r="I28" s="289"/>
      <c r="J28" s="289"/>
      <c r="K28" s="289"/>
      <c r="L28" s="289"/>
      <c r="M28" s="363"/>
      <c r="N28" s="363"/>
      <c r="O28" s="363"/>
      <c r="P28" s="363"/>
      <c r="Q28" s="363"/>
      <c r="R28" s="199">
        <v>1</v>
      </c>
      <c r="S28" s="258"/>
      <c r="T28" s="258"/>
      <c r="U28" s="258"/>
    </row>
    <row r="29" spans="1:21" ht="14.25" x14ac:dyDescent="0.2">
      <c r="A29" s="982"/>
      <c r="B29" s="924"/>
      <c r="C29" s="105" t="s">
        <v>2021</v>
      </c>
      <c r="D29" s="199">
        <v>1</v>
      </c>
      <c r="E29" s="292"/>
      <c r="F29" s="982"/>
      <c r="G29" s="924"/>
      <c r="H29" s="289"/>
      <c r="I29" s="289"/>
      <c r="J29" s="289"/>
      <c r="K29" s="289"/>
      <c r="L29" s="289"/>
      <c r="M29" s="363"/>
      <c r="N29" s="363"/>
      <c r="O29" s="363"/>
      <c r="P29" s="363"/>
      <c r="Q29" s="363"/>
      <c r="R29" s="199">
        <v>1</v>
      </c>
      <c r="S29" s="258"/>
      <c r="T29" s="258"/>
      <c r="U29" s="258"/>
    </row>
    <row r="30" spans="1:21" ht="14.25" x14ac:dyDescent="0.2">
      <c r="A30" s="982"/>
      <c r="B30" s="924"/>
      <c r="C30" s="105" t="s">
        <v>2022</v>
      </c>
      <c r="D30" s="199">
        <v>1</v>
      </c>
      <c r="E30" s="254"/>
      <c r="F30" s="982"/>
      <c r="G30" s="924"/>
      <c r="H30" s="289"/>
      <c r="I30" s="289"/>
      <c r="J30" s="289"/>
      <c r="K30" s="289"/>
      <c r="L30" s="289"/>
      <c r="M30" s="363"/>
      <c r="N30" s="363"/>
      <c r="O30" s="363"/>
      <c r="P30" s="363"/>
      <c r="Q30" s="363"/>
      <c r="R30" s="199">
        <v>1</v>
      </c>
      <c r="S30" s="258"/>
      <c r="T30" s="258"/>
      <c r="U30" s="258"/>
    </row>
    <row r="31" spans="1:21" ht="14.25" x14ac:dyDescent="0.2">
      <c r="A31" s="982" t="s">
        <v>1974</v>
      </c>
      <c r="B31" s="924" t="s">
        <v>1975</v>
      </c>
      <c r="C31" s="105" t="s">
        <v>2023</v>
      </c>
      <c r="D31" s="199">
        <v>1</v>
      </c>
      <c r="E31" s="292"/>
      <c r="F31" s="982" t="s">
        <v>3090</v>
      </c>
      <c r="G31" s="924" t="s">
        <v>2115</v>
      </c>
      <c r="H31" s="289"/>
      <c r="I31" s="289"/>
      <c r="J31" s="289"/>
      <c r="K31" s="289"/>
      <c r="L31" s="289"/>
      <c r="M31" s="363"/>
      <c r="N31" s="363"/>
      <c r="O31" s="363"/>
      <c r="P31" s="363"/>
      <c r="Q31" s="363"/>
      <c r="R31" s="199">
        <v>1</v>
      </c>
      <c r="S31" s="258"/>
      <c r="T31" s="258"/>
      <c r="U31" s="258"/>
    </row>
    <row r="32" spans="1:21" ht="14.25" x14ac:dyDescent="0.2">
      <c r="A32" s="982"/>
      <c r="B32" s="924"/>
      <c r="C32" s="105" t="s">
        <v>2024</v>
      </c>
      <c r="D32" s="199">
        <v>1</v>
      </c>
      <c r="E32" s="292"/>
      <c r="F32" s="982"/>
      <c r="G32" s="924"/>
      <c r="H32" s="289"/>
      <c r="I32" s="289"/>
      <c r="J32" s="289"/>
      <c r="K32" s="289"/>
      <c r="L32" s="289"/>
      <c r="M32" s="363"/>
      <c r="N32" s="363"/>
      <c r="O32" s="363"/>
      <c r="P32" s="363"/>
      <c r="Q32" s="363"/>
      <c r="R32" s="199">
        <v>1</v>
      </c>
      <c r="S32" s="258"/>
      <c r="T32" s="258"/>
      <c r="U32" s="258"/>
    </row>
    <row r="33" spans="1:21" ht="14.25" x14ac:dyDescent="0.2">
      <c r="A33" s="982"/>
      <c r="B33" s="924"/>
      <c r="C33" s="105" t="s">
        <v>2025</v>
      </c>
      <c r="D33" s="199">
        <v>1</v>
      </c>
      <c r="E33" s="292"/>
      <c r="F33" s="982"/>
      <c r="G33" s="924"/>
      <c r="H33" s="289"/>
      <c r="I33" s="289"/>
      <c r="J33" s="289"/>
      <c r="K33" s="289"/>
      <c r="L33" s="289"/>
      <c r="M33" s="363"/>
      <c r="N33" s="363"/>
      <c r="O33" s="363"/>
      <c r="P33" s="363"/>
      <c r="Q33" s="363"/>
      <c r="R33" s="199">
        <v>1</v>
      </c>
      <c r="S33" s="258"/>
      <c r="T33" s="258"/>
      <c r="U33" s="258"/>
    </row>
    <row r="34" spans="1:21" ht="14.25" x14ac:dyDescent="0.2">
      <c r="A34" s="982"/>
      <c r="B34" s="924"/>
      <c r="C34" s="105" t="s">
        <v>2026</v>
      </c>
      <c r="D34" s="199">
        <v>1</v>
      </c>
      <c r="E34" s="292"/>
      <c r="F34" s="982"/>
      <c r="G34" s="924"/>
      <c r="H34" s="289"/>
      <c r="I34" s="289"/>
      <c r="J34" s="289"/>
      <c r="K34" s="289"/>
      <c r="L34" s="289"/>
      <c r="M34" s="363"/>
      <c r="N34" s="363"/>
      <c r="O34" s="363"/>
      <c r="P34" s="363"/>
      <c r="Q34" s="363"/>
      <c r="R34" s="199">
        <v>1</v>
      </c>
      <c r="S34" s="258"/>
      <c r="T34" s="258"/>
      <c r="U34" s="258"/>
    </row>
    <row r="35" spans="1:21" ht="14.25" x14ac:dyDescent="0.2">
      <c r="A35" s="983" t="s">
        <v>1976</v>
      </c>
      <c r="B35" s="983" t="s">
        <v>1977</v>
      </c>
      <c r="C35" s="125" t="s">
        <v>2027</v>
      </c>
      <c r="D35" s="199">
        <v>1</v>
      </c>
      <c r="E35" s="254"/>
      <c r="F35" s="983" t="s">
        <v>3090</v>
      </c>
      <c r="G35" s="983" t="s">
        <v>2115</v>
      </c>
      <c r="H35" s="289"/>
      <c r="I35" s="289"/>
      <c r="J35" s="289"/>
      <c r="K35" s="289"/>
      <c r="L35" s="289"/>
      <c r="M35" s="363"/>
      <c r="N35" s="363"/>
      <c r="O35" s="363"/>
      <c r="P35" s="363"/>
      <c r="Q35" s="363"/>
      <c r="R35" s="199">
        <v>1</v>
      </c>
      <c r="S35" s="258"/>
      <c r="T35" s="258"/>
      <c r="U35" s="258"/>
    </row>
    <row r="36" spans="1:21" ht="14.25" x14ac:dyDescent="0.2">
      <c r="A36" s="983"/>
      <c r="B36" s="983"/>
      <c r="C36" s="125" t="s">
        <v>2028</v>
      </c>
      <c r="D36" s="199">
        <v>1</v>
      </c>
      <c r="E36" s="292"/>
      <c r="F36" s="983"/>
      <c r="G36" s="983"/>
      <c r="H36" s="289"/>
      <c r="I36" s="289"/>
      <c r="J36" s="289"/>
      <c r="K36" s="289"/>
      <c r="L36" s="289"/>
      <c r="M36" s="363"/>
      <c r="N36" s="363"/>
      <c r="O36" s="363"/>
      <c r="P36" s="363"/>
      <c r="Q36" s="363"/>
      <c r="R36" s="199">
        <v>1</v>
      </c>
      <c r="S36" s="258"/>
      <c r="T36" s="258"/>
      <c r="U36" s="258"/>
    </row>
    <row r="37" spans="1:21" ht="14.25" x14ac:dyDescent="0.2">
      <c r="A37" s="983"/>
      <c r="B37" s="983"/>
      <c r="C37" s="125" t="s">
        <v>2029</v>
      </c>
      <c r="D37" s="199">
        <v>1</v>
      </c>
      <c r="E37" s="254"/>
      <c r="F37" s="983"/>
      <c r="G37" s="983"/>
      <c r="H37" s="289"/>
      <c r="I37" s="289"/>
      <c r="J37" s="289"/>
      <c r="K37" s="289"/>
      <c r="L37" s="289"/>
      <c r="M37" s="363"/>
      <c r="N37" s="363"/>
      <c r="O37" s="363"/>
      <c r="P37" s="363"/>
      <c r="Q37" s="363"/>
      <c r="R37" s="199">
        <v>1</v>
      </c>
      <c r="S37" s="258"/>
      <c r="T37" s="258"/>
      <c r="U37" s="258"/>
    </row>
    <row r="38" spans="1:21" ht="14.25" x14ac:dyDescent="0.2">
      <c r="A38" s="983"/>
      <c r="B38" s="983"/>
      <c r="C38" s="105" t="s">
        <v>2030</v>
      </c>
      <c r="D38" s="199">
        <v>1</v>
      </c>
      <c r="E38" s="292"/>
      <c r="F38" s="983"/>
      <c r="G38" s="983"/>
      <c r="H38" s="289"/>
      <c r="I38" s="289"/>
      <c r="J38" s="289"/>
      <c r="K38" s="289"/>
      <c r="L38" s="289"/>
      <c r="M38" s="363"/>
      <c r="N38" s="363"/>
      <c r="O38" s="363"/>
      <c r="P38" s="363"/>
      <c r="Q38" s="363"/>
      <c r="R38" s="199">
        <v>1</v>
      </c>
      <c r="S38" s="258"/>
      <c r="T38" s="258"/>
      <c r="U38" s="258"/>
    </row>
    <row r="39" spans="1:21" ht="14.25" x14ac:dyDescent="0.2">
      <c r="A39" s="983"/>
      <c r="B39" s="983"/>
      <c r="C39" s="139">
        <v>84.208333333333329</v>
      </c>
      <c r="D39" s="199">
        <v>1</v>
      </c>
      <c r="E39" s="254"/>
      <c r="F39" s="983"/>
      <c r="G39" s="983"/>
      <c r="H39" s="289"/>
      <c r="I39" s="289"/>
      <c r="J39" s="289"/>
      <c r="K39" s="289"/>
      <c r="L39" s="289"/>
      <c r="M39" s="363"/>
      <c r="N39" s="363"/>
      <c r="O39" s="363"/>
      <c r="P39" s="363"/>
      <c r="Q39" s="363"/>
      <c r="R39" s="199">
        <v>1</v>
      </c>
      <c r="S39" s="258"/>
      <c r="T39" s="258"/>
      <c r="U39" s="258"/>
    </row>
    <row r="40" spans="1:21" ht="14.25" x14ac:dyDescent="0.2">
      <c r="A40" s="982" t="s">
        <v>1978</v>
      </c>
      <c r="B40" s="924" t="s">
        <v>1979</v>
      </c>
      <c r="C40" s="43" t="s">
        <v>2031</v>
      </c>
      <c r="D40" s="199">
        <v>1</v>
      </c>
      <c r="E40" s="254"/>
      <c r="F40" s="982" t="s">
        <v>3090</v>
      </c>
      <c r="G40" s="924" t="s">
        <v>3641</v>
      </c>
      <c r="H40" s="289"/>
      <c r="I40" s="289"/>
      <c r="J40" s="289"/>
      <c r="K40" s="289"/>
      <c r="L40" s="289"/>
      <c r="M40" s="363"/>
      <c r="N40" s="363"/>
      <c r="O40" s="363"/>
      <c r="P40" s="363"/>
      <c r="Q40" s="363"/>
      <c r="R40" s="199">
        <v>1</v>
      </c>
      <c r="S40" s="258"/>
      <c r="T40" s="258"/>
      <c r="U40" s="258"/>
    </row>
    <row r="41" spans="1:21" ht="14.25" x14ac:dyDescent="0.2">
      <c r="A41" s="982"/>
      <c r="B41" s="924"/>
      <c r="C41" s="43" t="s">
        <v>2032</v>
      </c>
      <c r="D41" s="199">
        <v>1</v>
      </c>
      <c r="E41" s="254"/>
      <c r="F41" s="982"/>
      <c r="G41" s="924"/>
      <c r="H41" s="289"/>
      <c r="I41" s="289"/>
      <c r="J41" s="289"/>
      <c r="K41" s="289"/>
      <c r="L41" s="289"/>
      <c r="M41" s="363"/>
      <c r="N41" s="363"/>
      <c r="O41" s="363"/>
      <c r="P41" s="363"/>
      <c r="Q41" s="363"/>
      <c r="R41" s="199">
        <v>1</v>
      </c>
      <c r="S41" s="258"/>
      <c r="T41" s="258"/>
      <c r="U41" s="258"/>
    </row>
    <row r="42" spans="1:21" ht="14.25" x14ac:dyDescent="0.2">
      <c r="A42" s="982"/>
      <c r="B42" s="924"/>
      <c r="C42" s="43" t="s">
        <v>2033</v>
      </c>
      <c r="D42" s="199">
        <v>1</v>
      </c>
      <c r="E42" s="292"/>
      <c r="F42" s="982"/>
      <c r="G42" s="924"/>
      <c r="H42" s="289"/>
      <c r="I42" s="289"/>
      <c r="J42" s="289"/>
      <c r="K42" s="289"/>
      <c r="L42" s="289"/>
      <c r="M42" s="363"/>
      <c r="N42" s="363"/>
      <c r="O42" s="363"/>
      <c r="P42" s="363"/>
      <c r="Q42" s="363"/>
      <c r="R42" s="199">
        <v>1</v>
      </c>
      <c r="S42" s="258"/>
      <c r="T42" s="258"/>
      <c r="U42" s="258"/>
    </row>
    <row r="43" spans="1:21" ht="14.25" x14ac:dyDescent="0.2">
      <c r="A43" s="982"/>
      <c r="B43" s="924"/>
      <c r="C43" s="43" t="s">
        <v>2034</v>
      </c>
      <c r="D43" s="199">
        <v>1</v>
      </c>
      <c r="E43" s="289"/>
      <c r="F43" s="982"/>
      <c r="G43" s="924"/>
      <c r="H43" s="258"/>
      <c r="I43" s="258"/>
      <c r="J43" s="258"/>
      <c r="K43" s="258"/>
      <c r="L43" s="258"/>
      <c r="M43" s="424"/>
      <c r="N43" s="424"/>
      <c r="O43" s="424"/>
      <c r="P43" s="424"/>
      <c r="Q43" s="424"/>
      <c r="R43" s="199">
        <v>1</v>
      </c>
      <c r="S43" s="258"/>
      <c r="T43" s="258"/>
      <c r="U43" s="258"/>
    </row>
    <row r="44" spans="1:21" ht="14.25" x14ac:dyDescent="0.2">
      <c r="A44" s="982"/>
      <c r="B44" s="924"/>
      <c r="C44" s="43" t="s">
        <v>2035</v>
      </c>
      <c r="D44" s="199">
        <v>1</v>
      </c>
      <c r="E44" s="289"/>
      <c r="F44" s="982"/>
      <c r="G44" s="924"/>
      <c r="H44" s="258"/>
      <c r="I44" s="258"/>
      <c r="J44" s="258"/>
      <c r="K44" s="258"/>
      <c r="L44" s="258"/>
      <c r="M44" s="424"/>
      <c r="N44" s="424"/>
      <c r="O44" s="424"/>
      <c r="P44" s="424"/>
      <c r="Q44" s="424"/>
      <c r="R44" s="199">
        <v>1</v>
      </c>
      <c r="S44" s="258"/>
      <c r="T44" s="258"/>
      <c r="U44" s="258"/>
    </row>
    <row r="45" spans="1:21" ht="14.25" x14ac:dyDescent="0.2">
      <c r="A45" s="982"/>
      <c r="B45" s="924"/>
      <c r="C45" s="43" t="s">
        <v>2036</v>
      </c>
      <c r="D45" s="199">
        <v>1</v>
      </c>
      <c r="E45" s="289"/>
      <c r="F45" s="982"/>
      <c r="G45" s="924"/>
      <c r="H45" s="258"/>
      <c r="I45" s="258"/>
      <c r="J45" s="258"/>
      <c r="K45" s="258"/>
      <c r="L45" s="258"/>
      <c r="M45" s="424"/>
      <c r="N45" s="424"/>
      <c r="O45" s="424"/>
      <c r="P45" s="424"/>
      <c r="Q45" s="424"/>
      <c r="R45" s="199">
        <v>1</v>
      </c>
      <c r="S45" s="258"/>
      <c r="T45" s="258"/>
      <c r="U45" s="258"/>
    </row>
    <row r="46" spans="1:21" ht="14.25" x14ac:dyDescent="0.2">
      <c r="A46" s="982"/>
      <c r="B46" s="924"/>
      <c r="C46" s="43" t="s">
        <v>2037</v>
      </c>
      <c r="D46" s="199">
        <v>1</v>
      </c>
      <c r="E46" s="289"/>
      <c r="F46" s="982"/>
      <c r="G46" s="924"/>
      <c r="H46" s="258"/>
      <c r="I46" s="258"/>
      <c r="J46" s="258"/>
      <c r="K46" s="258"/>
      <c r="L46" s="258"/>
      <c r="M46" s="424"/>
      <c r="N46" s="424"/>
      <c r="O46" s="424"/>
      <c r="P46" s="424"/>
      <c r="Q46" s="424"/>
      <c r="R46" s="199">
        <v>1</v>
      </c>
      <c r="S46" s="258"/>
      <c r="T46" s="258"/>
      <c r="U46" s="258"/>
    </row>
    <row r="47" spans="1:21" ht="14.25" x14ac:dyDescent="0.2">
      <c r="A47" s="982"/>
      <c r="B47" s="924"/>
      <c r="C47" s="43" t="s">
        <v>1230</v>
      </c>
      <c r="D47" s="199">
        <v>1</v>
      </c>
      <c r="E47" s="289"/>
      <c r="F47" s="982"/>
      <c r="G47" s="924"/>
      <c r="H47" s="258"/>
      <c r="I47" s="258"/>
      <c r="J47" s="258"/>
      <c r="K47" s="258"/>
      <c r="L47" s="258"/>
      <c r="M47" s="424"/>
      <c r="N47" s="424"/>
      <c r="O47" s="424"/>
      <c r="P47" s="424"/>
      <c r="Q47" s="424"/>
      <c r="R47" s="199">
        <v>1</v>
      </c>
      <c r="S47" s="258"/>
      <c r="T47" s="258"/>
      <c r="U47" s="258"/>
    </row>
    <row r="48" spans="1:21" ht="14.25" x14ac:dyDescent="0.2">
      <c r="A48" s="982" t="s">
        <v>1980</v>
      </c>
      <c r="B48" s="924" t="s">
        <v>1981</v>
      </c>
      <c r="C48" s="105" t="s">
        <v>539</v>
      </c>
      <c r="D48" s="199">
        <v>1</v>
      </c>
      <c r="E48" s="289"/>
      <c r="F48" s="982" t="s">
        <v>3090</v>
      </c>
      <c r="G48" s="924" t="s">
        <v>3641</v>
      </c>
      <c r="H48" s="258"/>
      <c r="I48" s="258"/>
      <c r="J48" s="258"/>
      <c r="K48" s="258"/>
      <c r="L48" s="258"/>
      <c r="M48" s="424"/>
      <c r="N48" s="424"/>
      <c r="O48" s="424"/>
      <c r="P48" s="424"/>
      <c r="Q48" s="424"/>
      <c r="R48" s="199">
        <v>1</v>
      </c>
      <c r="S48" s="258"/>
      <c r="T48" s="258"/>
      <c r="U48" s="258"/>
    </row>
    <row r="49" spans="1:21" ht="14.25" x14ac:dyDescent="0.2">
      <c r="A49" s="982"/>
      <c r="B49" s="924"/>
      <c r="C49" s="43" t="s">
        <v>2038</v>
      </c>
      <c r="D49" s="199">
        <v>1</v>
      </c>
      <c r="E49" s="289"/>
      <c r="F49" s="982"/>
      <c r="G49" s="924"/>
      <c r="H49" s="258"/>
      <c r="I49" s="258"/>
      <c r="J49" s="258"/>
      <c r="K49" s="258"/>
      <c r="L49" s="258"/>
      <c r="M49" s="424"/>
      <c r="N49" s="424"/>
      <c r="O49" s="424"/>
      <c r="P49" s="424"/>
      <c r="Q49" s="424"/>
      <c r="R49" s="199">
        <v>1</v>
      </c>
      <c r="S49" s="258"/>
      <c r="T49" s="258"/>
      <c r="U49" s="258"/>
    </row>
    <row r="50" spans="1:21" ht="14.25" x14ac:dyDescent="0.2">
      <c r="A50" s="982"/>
      <c r="B50" s="924"/>
      <c r="C50" s="43" t="s">
        <v>857</v>
      </c>
      <c r="D50" s="199">
        <v>1</v>
      </c>
      <c r="E50" s="289"/>
      <c r="F50" s="982"/>
      <c r="G50" s="924"/>
      <c r="H50" s="258"/>
      <c r="I50" s="258"/>
      <c r="J50" s="258"/>
      <c r="K50" s="258"/>
      <c r="L50" s="258"/>
      <c r="M50" s="424"/>
      <c r="N50" s="424"/>
      <c r="O50" s="424"/>
      <c r="P50" s="424"/>
      <c r="Q50" s="424"/>
      <c r="R50" s="199">
        <v>1</v>
      </c>
      <c r="S50" s="258"/>
      <c r="T50" s="258"/>
      <c r="U50" s="258"/>
    </row>
    <row r="51" spans="1:21" ht="28.5" x14ac:dyDescent="0.2">
      <c r="A51" s="982" t="s">
        <v>1982</v>
      </c>
      <c r="B51" s="984" t="s">
        <v>1983</v>
      </c>
      <c r="C51" s="105" t="s">
        <v>2039</v>
      </c>
      <c r="D51" s="425">
        <v>1</v>
      </c>
      <c r="E51" s="289"/>
      <c r="F51" s="982" t="s">
        <v>3642</v>
      </c>
      <c r="G51" s="924" t="s">
        <v>3641</v>
      </c>
      <c r="H51" s="924" t="s">
        <v>3643</v>
      </c>
      <c r="I51" s="258"/>
      <c r="J51" s="258"/>
      <c r="K51" s="258"/>
      <c r="L51" s="906">
        <v>1</v>
      </c>
      <c r="M51" s="424"/>
      <c r="N51" s="424"/>
      <c r="O51" s="424"/>
      <c r="P51" s="424"/>
      <c r="Q51" s="424"/>
      <c r="R51" s="423"/>
      <c r="S51" s="934" t="s">
        <v>3963</v>
      </c>
      <c r="T51" s="980">
        <v>0</v>
      </c>
      <c r="U51" s="980"/>
    </row>
    <row r="52" spans="1:21" ht="14.25" x14ac:dyDescent="0.2">
      <c r="A52" s="982"/>
      <c r="B52" s="984"/>
      <c r="C52" s="43" t="s">
        <v>898</v>
      </c>
      <c r="D52" s="425">
        <v>1</v>
      </c>
      <c r="E52" s="289"/>
      <c r="F52" s="982"/>
      <c r="G52" s="924"/>
      <c r="H52" s="924"/>
      <c r="I52" s="258"/>
      <c r="J52" s="258"/>
      <c r="K52" s="258"/>
      <c r="L52" s="908"/>
      <c r="M52" s="424"/>
      <c r="N52" s="424"/>
      <c r="O52" s="424"/>
      <c r="P52" s="424"/>
      <c r="Q52" s="424"/>
      <c r="R52" s="423"/>
      <c r="S52" s="935"/>
      <c r="T52" s="981"/>
      <c r="U52" s="981"/>
    </row>
    <row r="53" spans="1:21" ht="28.5" x14ac:dyDescent="0.2">
      <c r="A53" s="982" t="s">
        <v>1984</v>
      </c>
      <c r="B53" s="924" t="s">
        <v>1985</v>
      </c>
      <c r="C53" s="43" t="s">
        <v>2040</v>
      </c>
      <c r="D53" s="199">
        <v>1</v>
      </c>
      <c r="E53" s="289"/>
      <c r="F53" s="982" t="s">
        <v>3090</v>
      </c>
      <c r="G53" s="924" t="s">
        <v>148</v>
      </c>
      <c r="H53" s="258"/>
      <c r="I53" s="258"/>
      <c r="J53" s="258"/>
      <c r="K53" s="258"/>
      <c r="L53" s="258"/>
      <c r="M53" s="424"/>
      <c r="N53" s="424"/>
      <c r="O53" s="424"/>
      <c r="P53" s="424"/>
      <c r="Q53" s="424"/>
      <c r="R53" s="199">
        <v>1</v>
      </c>
      <c r="S53" s="258"/>
      <c r="T53" s="258"/>
      <c r="U53" s="258"/>
    </row>
    <row r="54" spans="1:21" ht="28.5" x14ac:dyDescent="0.2">
      <c r="A54" s="982"/>
      <c r="B54" s="924"/>
      <c r="C54" s="43" t="s">
        <v>2041</v>
      </c>
      <c r="D54" s="199">
        <v>1</v>
      </c>
      <c r="E54" s="289"/>
      <c r="F54" s="982"/>
      <c r="G54" s="924"/>
      <c r="H54" s="258"/>
      <c r="I54" s="258"/>
      <c r="J54" s="258"/>
      <c r="K54" s="258"/>
      <c r="L54" s="258"/>
      <c r="M54" s="424"/>
      <c r="N54" s="424"/>
      <c r="O54" s="424"/>
      <c r="P54" s="424"/>
      <c r="Q54" s="424"/>
      <c r="R54" s="199">
        <v>1</v>
      </c>
      <c r="S54" s="258"/>
      <c r="T54" s="258"/>
      <c r="U54" s="258"/>
    </row>
    <row r="55" spans="1:21" ht="42.75" x14ac:dyDescent="0.2">
      <c r="A55" s="982" t="s">
        <v>1986</v>
      </c>
      <c r="B55" s="924" t="s">
        <v>1987</v>
      </c>
      <c r="C55" s="43" t="s">
        <v>2042</v>
      </c>
      <c r="D55" s="199">
        <v>1</v>
      </c>
      <c r="E55" s="289"/>
      <c r="F55" s="982" t="s">
        <v>3090</v>
      </c>
      <c r="G55" s="924" t="s">
        <v>148</v>
      </c>
      <c r="H55" s="258"/>
      <c r="I55" s="258"/>
      <c r="J55" s="258"/>
      <c r="K55" s="258"/>
      <c r="L55" s="258"/>
      <c r="M55" s="424"/>
      <c r="N55" s="424"/>
      <c r="O55" s="424"/>
      <c r="P55" s="424"/>
      <c r="Q55" s="424"/>
      <c r="R55" s="199">
        <v>1</v>
      </c>
      <c r="S55" s="258"/>
      <c r="T55" s="258"/>
      <c r="U55" s="258"/>
    </row>
    <row r="56" spans="1:21" ht="28.5" x14ac:dyDescent="0.2">
      <c r="A56" s="982"/>
      <c r="B56" s="924"/>
      <c r="C56" s="43" t="s">
        <v>2043</v>
      </c>
      <c r="D56" s="199">
        <v>1</v>
      </c>
      <c r="E56" s="289"/>
      <c r="F56" s="982"/>
      <c r="G56" s="924"/>
      <c r="H56" s="258"/>
      <c r="I56" s="258"/>
      <c r="J56" s="258"/>
      <c r="K56" s="258"/>
      <c r="L56" s="258"/>
      <c r="M56" s="424"/>
      <c r="N56" s="424"/>
      <c r="O56" s="424"/>
      <c r="P56" s="424"/>
      <c r="Q56" s="424"/>
      <c r="R56" s="199">
        <v>1</v>
      </c>
      <c r="S56" s="258"/>
      <c r="T56" s="258"/>
      <c r="U56" s="258"/>
    </row>
    <row r="57" spans="1:21" ht="42.75" x14ac:dyDescent="0.2">
      <c r="A57" s="982"/>
      <c r="B57" s="924"/>
      <c r="C57" s="43" t="s">
        <v>2044</v>
      </c>
      <c r="D57" s="199">
        <v>1</v>
      </c>
      <c r="E57" s="289"/>
      <c r="F57" s="982"/>
      <c r="G57" s="924"/>
      <c r="H57" s="258"/>
      <c r="I57" s="258"/>
      <c r="J57" s="258"/>
      <c r="K57" s="258"/>
      <c r="L57" s="258"/>
      <c r="M57" s="424"/>
      <c r="N57" s="424"/>
      <c r="O57" s="424"/>
      <c r="P57" s="424"/>
      <c r="Q57" s="424"/>
      <c r="R57" s="199">
        <v>1</v>
      </c>
      <c r="S57" s="258"/>
      <c r="T57" s="258"/>
      <c r="U57" s="258"/>
    </row>
    <row r="58" spans="1:21" ht="42.75" x14ac:dyDescent="0.2">
      <c r="A58" s="982"/>
      <c r="B58" s="924"/>
      <c r="C58" s="43" t="s">
        <v>2045</v>
      </c>
      <c r="D58" s="199">
        <v>1</v>
      </c>
      <c r="E58" s="289"/>
      <c r="F58" s="982"/>
      <c r="G58" s="924"/>
      <c r="H58" s="258"/>
      <c r="I58" s="258"/>
      <c r="J58" s="258"/>
      <c r="K58" s="258"/>
      <c r="L58" s="258"/>
      <c r="M58" s="424"/>
      <c r="N58" s="424"/>
      <c r="O58" s="424"/>
      <c r="P58" s="424"/>
      <c r="Q58" s="424"/>
      <c r="R58" s="199">
        <v>1</v>
      </c>
      <c r="S58" s="258"/>
      <c r="T58" s="258"/>
      <c r="U58" s="258"/>
    </row>
    <row r="59" spans="1:21" ht="28.5" x14ac:dyDescent="0.2">
      <c r="A59" s="982"/>
      <c r="B59" s="924"/>
      <c r="C59" s="43" t="s">
        <v>2046</v>
      </c>
      <c r="D59" s="199">
        <v>1</v>
      </c>
      <c r="E59" s="289"/>
      <c r="F59" s="982"/>
      <c r="G59" s="924"/>
      <c r="H59" s="258"/>
      <c r="I59" s="258"/>
      <c r="J59" s="258"/>
      <c r="K59" s="258"/>
      <c r="L59" s="258"/>
      <c r="M59" s="424"/>
      <c r="N59" s="424"/>
      <c r="O59" s="424"/>
      <c r="P59" s="424"/>
      <c r="Q59" s="424"/>
      <c r="R59" s="199">
        <v>1</v>
      </c>
      <c r="S59" s="258"/>
      <c r="T59" s="258"/>
      <c r="U59" s="258"/>
    </row>
    <row r="60" spans="1:21" ht="42.75" x14ac:dyDescent="0.2">
      <c r="A60" s="982"/>
      <c r="B60" s="924"/>
      <c r="C60" s="43" t="s">
        <v>2047</v>
      </c>
      <c r="D60" s="199">
        <v>1</v>
      </c>
      <c r="E60" s="289"/>
      <c r="F60" s="982"/>
      <c r="G60" s="924"/>
      <c r="H60" s="258"/>
      <c r="I60" s="258"/>
      <c r="J60" s="258"/>
      <c r="K60" s="258"/>
      <c r="L60" s="258"/>
      <c r="M60" s="424"/>
      <c r="N60" s="424"/>
      <c r="O60" s="424"/>
      <c r="P60" s="424"/>
      <c r="Q60" s="424"/>
      <c r="R60" s="199">
        <v>1</v>
      </c>
      <c r="S60" s="258"/>
      <c r="T60" s="258"/>
      <c r="U60" s="258"/>
    </row>
    <row r="61" spans="1:21" ht="28.5" x14ac:dyDescent="0.2">
      <c r="A61" s="982"/>
      <c r="B61" s="924"/>
      <c r="C61" s="43" t="s">
        <v>2048</v>
      </c>
      <c r="D61" s="199">
        <v>1</v>
      </c>
      <c r="E61" s="289"/>
      <c r="F61" s="982"/>
      <c r="G61" s="924"/>
      <c r="H61" s="258"/>
      <c r="I61" s="258"/>
      <c r="J61" s="258"/>
      <c r="K61" s="258"/>
      <c r="L61" s="258"/>
      <c r="M61" s="424"/>
      <c r="N61" s="424"/>
      <c r="O61" s="424"/>
      <c r="P61" s="424"/>
      <c r="Q61" s="424"/>
      <c r="R61" s="199">
        <v>1</v>
      </c>
      <c r="S61" s="258"/>
      <c r="T61" s="258"/>
      <c r="U61" s="258"/>
    </row>
    <row r="62" spans="1:21" ht="69.599999999999994" customHeight="1" x14ac:dyDescent="0.2">
      <c r="A62" s="306" t="s">
        <v>1988</v>
      </c>
      <c r="B62" s="292" t="s">
        <v>1989</v>
      </c>
      <c r="C62" s="43" t="s">
        <v>539</v>
      </c>
      <c r="D62" s="199">
        <v>1</v>
      </c>
      <c r="E62" s="289"/>
      <c r="F62" s="306" t="s">
        <v>3090</v>
      </c>
      <c r="G62" s="292" t="s">
        <v>148</v>
      </c>
      <c r="H62" s="258"/>
      <c r="I62" s="258"/>
      <c r="J62" s="258"/>
      <c r="K62" s="258"/>
      <c r="L62" s="258"/>
      <c r="M62" s="424"/>
      <c r="N62" s="424"/>
      <c r="O62" s="424"/>
      <c r="P62" s="424"/>
      <c r="Q62" s="424"/>
      <c r="R62" s="199">
        <v>1</v>
      </c>
      <c r="S62" s="258"/>
      <c r="T62" s="258"/>
      <c r="U62" s="258"/>
    </row>
    <row r="63" spans="1:21" ht="28.5" x14ac:dyDescent="0.2">
      <c r="A63" s="982" t="s">
        <v>1990</v>
      </c>
      <c r="B63" s="924" t="s">
        <v>1991</v>
      </c>
      <c r="C63" s="43" t="s">
        <v>2049</v>
      </c>
      <c r="D63" s="199">
        <v>1</v>
      </c>
      <c r="E63" s="289"/>
      <c r="F63" s="982" t="s">
        <v>3090</v>
      </c>
      <c r="G63" s="924" t="s">
        <v>148</v>
      </c>
      <c r="H63" s="258"/>
      <c r="I63" s="258"/>
      <c r="J63" s="258"/>
      <c r="K63" s="258"/>
      <c r="L63" s="258"/>
      <c r="M63" s="424"/>
      <c r="N63" s="424"/>
      <c r="O63" s="424"/>
      <c r="P63" s="424"/>
      <c r="Q63" s="424"/>
      <c r="R63" s="199">
        <v>1</v>
      </c>
      <c r="S63" s="258"/>
      <c r="T63" s="258"/>
      <c r="U63" s="258"/>
    </row>
    <row r="64" spans="1:21" ht="28.5" x14ac:dyDescent="0.2">
      <c r="A64" s="982"/>
      <c r="B64" s="924"/>
      <c r="C64" s="43" t="s">
        <v>2050</v>
      </c>
      <c r="D64" s="199">
        <v>1</v>
      </c>
      <c r="E64" s="289"/>
      <c r="F64" s="982"/>
      <c r="G64" s="924"/>
      <c r="H64" s="258"/>
      <c r="I64" s="258"/>
      <c r="J64" s="258"/>
      <c r="K64" s="258"/>
      <c r="L64" s="258"/>
      <c r="M64" s="424"/>
      <c r="N64" s="424"/>
      <c r="O64" s="424"/>
      <c r="P64" s="424"/>
      <c r="Q64" s="424"/>
      <c r="R64" s="199">
        <v>1</v>
      </c>
      <c r="S64" s="258"/>
      <c r="T64" s="258"/>
      <c r="U64" s="258"/>
    </row>
    <row r="65" spans="1:21" ht="14.25" x14ac:dyDescent="0.2">
      <c r="A65" s="982"/>
      <c r="B65" s="924"/>
      <c r="C65" s="43" t="s">
        <v>2051</v>
      </c>
      <c r="D65" s="199">
        <v>1</v>
      </c>
      <c r="E65" s="289"/>
      <c r="F65" s="982"/>
      <c r="G65" s="924"/>
      <c r="H65" s="258"/>
      <c r="I65" s="258"/>
      <c r="J65" s="258"/>
      <c r="K65" s="258"/>
      <c r="L65" s="258"/>
      <c r="M65" s="424"/>
      <c r="N65" s="424"/>
      <c r="O65" s="424"/>
      <c r="P65" s="424"/>
      <c r="Q65" s="424"/>
      <c r="R65" s="199">
        <v>1</v>
      </c>
      <c r="S65" s="258"/>
      <c r="T65" s="258"/>
      <c r="U65" s="258"/>
    </row>
    <row r="66" spans="1:21" ht="28.5" x14ac:dyDescent="0.2">
      <c r="A66" s="982"/>
      <c r="B66" s="924"/>
      <c r="C66" s="43" t="s">
        <v>2052</v>
      </c>
      <c r="D66" s="199">
        <v>1</v>
      </c>
      <c r="E66" s="289"/>
      <c r="F66" s="982"/>
      <c r="G66" s="924"/>
      <c r="H66" s="258"/>
      <c r="I66" s="258"/>
      <c r="J66" s="258"/>
      <c r="K66" s="258"/>
      <c r="L66" s="258"/>
      <c r="M66" s="424"/>
      <c r="N66" s="424"/>
      <c r="O66" s="424"/>
      <c r="P66" s="424"/>
      <c r="Q66" s="424"/>
      <c r="R66" s="199">
        <v>1</v>
      </c>
      <c r="S66" s="258"/>
      <c r="T66" s="258"/>
      <c r="U66" s="258"/>
    </row>
    <row r="67" spans="1:21" ht="28.5" x14ac:dyDescent="0.2">
      <c r="A67" s="982"/>
      <c r="B67" s="924"/>
      <c r="C67" s="43" t="s">
        <v>2053</v>
      </c>
      <c r="D67" s="199">
        <v>1</v>
      </c>
      <c r="E67" s="289"/>
      <c r="F67" s="982"/>
      <c r="G67" s="924"/>
      <c r="H67" s="258"/>
      <c r="I67" s="258"/>
      <c r="J67" s="258"/>
      <c r="K67" s="258"/>
      <c r="L67" s="258"/>
      <c r="M67" s="424"/>
      <c r="N67" s="424"/>
      <c r="O67" s="424"/>
      <c r="P67" s="424"/>
      <c r="Q67" s="424"/>
      <c r="R67" s="199">
        <v>1</v>
      </c>
      <c r="S67" s="258"/>
      <c r="T67" s="258"/>
      <c r="U67" s="258"/>
    </row>
    <row r="68" spans="1:21" ht="14.25" x14ac:dyDescent="0.2">
      <c r="A68" s="982"/>
      <c r="B68" s="924"/>
      <c r="C68" s="43" t="s">
        <v>2054</v>
      </c>
      <c r="D68" s="199">
        <v>1</v>
      </c>
      <c r="E68" s="289"/>
      <c r="F68" s="982"/>
      <c r="G68" s="924"/>
      <c r="H68" s="258"/>
      <c r="I68" s="258"/>
      <c r="J68" s="258"/>
      <c r="K68" s="258"/>
      <c r="L68" s="258"/>
      <c r="M68" s="424"/>
      <c r="N68" s="424"/>
      <c r="O68" s="424"/>
      <c r="P68" s="424"/>
      <c r="Q68" s="424"/>
      <c r="R68" s="199">
        <v>1</v>
      </c>
      <c r="S68" s="258"/>
      <c r="T68" s="258"/>
      <c r="U68" s="258"/>
    </row>
    <row r="69" spans="1:21" ht="28.5" x14ac:dyDescent="0.2">
      <c r="A69" s="982" t="s">
        <v>1315</v>
      </c>
      <c r="B69" s="924" t="s">
        <v>1992</v>
      </c>
      <c r="C69" s="105" t="s">
        <v>2055</v>
      </c>
      <c r="D69" s="199">
        <v>1</v>
      </c>
      <c r="E69" s="289"/>
      <c r="F69" s="982" t="s">
        <v>3090</v>
      </c>
      <c r="G69" s="924" t="s">
        <v>2116</v>
      </c>
      <c r="H69" s="258"/>
      <c r="I69" s="258"/>
      <c r="J69" s="258"/>
      <c r="K69" s="258"/>
      <c r="L69" s="258"/>
      <c r="M69" s="424"/>
      <c r="N69" s="424"/>
      <c r="O69" s="424"/>
      <c r="P69" s="424"/>
      <c r="Q69" s="424"/>
      <c r="R69" s="199">
        <v>1</v>
      </c>
      <c r="S69" s="258"/>
      <c r="T69" s="258"/>
      <c r="U69" s="258"/>
    </row>
    <row r="70" spans="1:21" ht="28.5" x14ac:dyDescent="0.2">
      <c r="A70" s="982"/>
      <c r="B70" s="924"/>
      <c r="C70" s="105" t="s">
        <v>1316</v>
      </c>
      <c r="D70" s="199">
        <v>1</v>
      </c>
      <c r="E70" s="289"/>
      <c r="F70" s="982"/>
      <c r="G70" s="924"/>
      <c r="H70" s="258"/>
      <c r="I70" s="258"/>
      <c r="J70" s="258"/>
      <c r="K70" s="258"/>
      <c r="L70" s="258"/>
      <c r="M70" s="424"/>
      <c r="N70" s="424"/>
      <c r="O70" s="424"/>
      <c r="P70" s="424"/>
      <c r="Q70" s="424"/>
      <c r="R70" s="199">
        <v>1</v>
      </c>
      <c r="S70" s="258"/>
      <c r="T70" s="258"/>
      <c r="U70" s="258"/>
    </row>
    <row r="71" spans="1:21" ht="28.5" x14ac:dyDescent="0.2">
      <c r="A71" s="982"/>
      <c r="B71" s="924"/>
      <c r="C71" s="105" t="s">
        <v>2056</v>
      </c>
      <c r="D71" s="199">
        <v>1</v>
      </c>
      <c r="E71" s="289"/>
      <c r="F71" s="982"/>
      <c r="G71" s="924"/>
      <c r="H71" s="258"/>
      <c r="I71" s="258"/>
      <c r="J71" s="258"/>
      <c r="K71" s="258"/>
      <c r="L71" s="258"/>
      <c r="M71" s="424"/>
      <c r="N71" s="424"/>
      <c r="O71" s="424"/>
      <c r="P71" s="424"/>
      <c r="Q71" s="424"/>
      <c r="R71" s="199">
        <v>1</v>
      </c>
      <c r="S71" s="258"/>
      <c r="T71" s="258"/>
      <c r="U71" s="258"/>
    </row>
    <row r="72" spans="1:21" ht="14.25" x14ac:dyDescent="0.2">
      <c r="A72" s="982"/>
      <c r="B72" s="924"/>
      <c r="C72" s="105" t="s">
        <v>2054</v>
      </c>
      <c r="D72" s="199">
        <v>1</v>
      </c>
      <c r="E72" s="289"/>
      <c r="F72" s="982"/>
      <c r="G72" s="924"/>
      <c r="H72" s="258"/>
      <c r="I72" s="258"/>
      <c r="J72" s="258"/>
      <c r="K72" s="258"/>
      <c r="L72" s="258"/>
      <c r="M72" s="424"/>
      <c r="N72" s="424"/>
      <c r="O72" s="424"/>
      <c r="P72" s="424"/>
      <c r="Q72" s="424"/>
      <c r="R72" s="199">
        <v>1</v>
      </c>
      <c r="S72" s="258"/>
      <c r="T72" s="258"/>
      <c r="U72" s="258"/>
    </row>
    <row r="73" spans="1:21" ht="14.25" x14ac:dyDescent="0.2">
      <c r="A73" s="982" t="s">
        <v>1317</v>
      </c>
      <c r="B73" s="924" t="s">
        <v>1663</v>
      </c>
      <c r="C73" s="43" t="s">
        <v>539</v>
      </c>
      <c r="D73" s="199">
        <v>1</v>
      </c>
      <c r="E73" s="289"/>
      <c r="F73" s="982" t="s">
        <v>3090</v>
      </c>
      <c r="G73" s="924" t="s">
        <v>2116</v>
      </c>
      <c r="H73" s="258"/>
      <c r="I73" s="258"/>
      <c r="J73" s="258"/>
      <c r="K73" s="258"/>
      <c r="L73" s="258"/>
      <c r="M73" s="424"/>
      <c r="N73" s="424"/>
      <c r="O73" s="424"/>
      <c r="P73" s="424"/>
      <c r="Q73" s="424"/>
      <c r="R73" s="199">
        <v>1</v>
      </c>
      <c r="S73" s="258"/>
      <c r="T73" s="258"/>
      <c r="U73" s="258"/>
    </row>
    <row r="74" spans="1:21" ht="14.25" x14ac:dyDescent="0.2">
      <c r="A74" s="982"/>
      <c r="B74" s="924"/>
      <c r="C74" s="43" t="s">
        <v>857</v>
      </c>
      <c r="D74" s="199">
        <v>1</v>
      </c>
      <c r="E74" s="289"/>
      <c r="F74" s="982"/>
      <c r="G74" s="924"/>
      <c r="H74" s="258"/>
      <c r="I74" s="258"/>
      <c r="J74" s="258"/>
      <c r="K74" s="258"/>
      <c r="L74" s="258"/>
      <c r="M74" s="424"/>
      <c r="N74" s="424"/>
      <c r="O74" s="424"/>
      <c r="P74" s="424"/>
      <c r="Q74" s="424"/>
      <c r="R74" s="199">
        <v>1</v>
      </c>
      <c r="S74" s="258"/>
      <c r="T74" s="258"/>
      <c r="U74" s="258"/>
    </row>
    <row r="75" spans="1:21" ht="14.25" x14ac:dyDescent="0.2">
      <c r="A75" s="982" t="s">
        <v>1993</v>
      </c>
      <c r="B75" s="924" t="s">
        <v>1994</v>
      </c>
      <c r="C75" s="105" t="s">
        <v>2057</v>
      </c>
      <c r="D75" s="199">
        <v>1</v>
      </c>
      <c r="E75" s="289"/>
      <c r="F75" s="982" t="s">
        <v>3090</v>
      </c>
      <c r="G75" s="924" t="s">
        <v>148</v>
      </c>
      <c r="H75" s="258"/>
      <c r="I75" s="258"/>
      <c r="J75" s="258"/>
      <c r="K75" s="258"/>
      <c r="L75" s="258"/>
      <c r="M75" s="424"/>
      <c r="N75" s="424"/>
      <c r="O75" s="424"/>
      <c r="P75" s="424"/>
      <c r="Q75" s="424"/>
      <c r="R75" s="199">
        <v>1</v>
      </c>
      <c r="S75" s="258"/>
      <c r="T75" s="258"/>
      <c r="U75" s="258"/>
    </row>
    <row r="76" spans="1:21" ht="14.25" x14ac:dyDescent="0.2">
      <c r="A76" s="982"/>
      <c r="B76" s="924"/>
      <c r="C76" s="105" t="s">
        <v>2058</v>
      </c>
      <c r="D76" s="199">
        <v>1</v>
      </c>
      <c r="E76" s="289"/>
      <c r="F76" s="982"/>
      <c r="G76" s="924"/>
      <c r="H76" s="258"/>
      <c r="I76" s="258"/>
      <c r="J76" s="258"/>
      <c r="K76" s="258"/>
      <c r="L76" s="258"/>
      <c r="M76" s="424"/>
      <c r="N76" s="424"/>
      <c r="O76" s="424"/>
      <c r="P76" s="424"/>
      <c r="Q76" s="424"/>
      <c r="R76" s="199">
        <v>1</v>
      </c>
      <c r="S76" s="258"/>
      <c r="T76" s="258"/>
      <c r="U76" s="258"/>
    </row>
    <row r="77" spans="1:21" ht="14.25" x14ac:dyDescent="0.2">
      <c r="A77" s="982"/>
      <c r="B77" s="924"/>
      <c r="C77" s="105" t="s">
        <v>2059</v>
      </c>
      <c r="D77" s="199">
        <v>1</v>
      </c>
      <c r="E77" s="289"/>
      <c r="F77" s="982"/>
      <c r="G77" s="924"/>
      <c r="H77" s="258"/>
      <c r="I77" s="258"/>
      <c r="J77" s="258"/>
      <c r="K77" s="258"/>
      <c r="L77" s="258"/>
      <c r="M77" s="424"/>
      <c r="N77" s="424"/>
      <c r="O77" s="424"/>
      <c r="P77" s="424"/>
      <c r="Q77" s="424"/>
      <c r="R77" s="199">
        <v>1</v>
      </c>
      <c r="S77" s="258"/>
      <c r="T77" s="258"/>
      <c r="U77" s="258"/>
    </row>
    <row r="78" spans="1:21" ht="14.25" x14ac:dyDescent="0.2">
      <c r="A78" s="982"/>
      <c r="B78" s="924"/>
      <c r="C78" s="105" t="s">
        <v>2060</v>
      </c>
      <c r="D78" s="199">
        <v>1</v>
      </c>
      <c r="E78" s="289"/>
      <c r="F78" s="982"/>
      <c r="G78" s="924"/>
      <c r="H78" s="258"/>
      <c r="I78" s="258"/>
      <c r="J78" s="258"/>
      <c r="K78" s="258"/>
      <c r="L78" s="258"/>
      <c r="M78" s="424"/>
      <c r="N78" s="424"/>
      <c r="O78" s="424"/>
      <c r="P78" s="424"/>
      <c r="Q78" s="424"/>
      <c r="R78" s="199">
        <v>1</v>
      </c>
      <c r="S78" s="258"/>
      <c r="T78" s="258"/>
      <c r="U78" s="258"/>
    </row>
    <row r="79" spans="1:21" ht="28.15" customHeight="1" x14ac:dyDescent="0.2">
      <c r="A79" s="982" t="s">
        <v>1995</v>
      </c>
      <c r="B79" s="924" t="s">
        <v>1996</v>
      </c>
      <c r="C79" s="43" t="s">
        <v>539</v>
      </c>
      <c r="D79" s="199">
        <v>1</v>
      </c>
      <c r="E79" s="289"/>
      <c r="F79" s="982" t="s">
        <v>3090</v>
      </c>
      <c r="G79" s="924" t="s">
        <v>2114</v>
      </c>
      <c r="H79" s="258"/>
      <c r="I79" s="258"/>
      <c r="J79" s="258"/>
      <c r="K79" s="258"/>
      <c r="L79" s="258"/>
      <c r="M79" s="424"/>
      <c r="N79" s="424"/>
      <c r="O79" s="424"/>
      <c r="P79" s="424"/>
      <c r="Q79" s="424"/>
      <c r="R79" s="199">
        <v>1</v>
      </c>
      <c r="S79" s="258"/>
      <c r="T79" s="258"/>
      <c r="U79" s="258"/>
    </row>
    <row r="80" spans="1:21" ht="27.6" customHeight="1" x14ac:dyDescent="0.2">
      <c r="A80" s="982"/>
      <c r="B80" s="924"/>
      <c r="C80" s="43" t="s">
        <v>857</v>
      </c>
      <c r="D80" s="199">
        <v>1</v>
      </c>
      <c r="E80" s="289" t="s">
        <v>2842</v>
      </c>
      <c r="F80" s="982"/>
      <c r="G80" s="924"/>
      <c r="H80" s="258"/>
      <c r="I80" s="258"/>
      <c r="J80" s="258"/>
      <c r="K80" s="258"/>
      <c r="L80" s="258"/>
      <c r="M80" s="424"/>
      <c r="N80" s="424"/>
      <c r="O80" s="424"/>
      <c r="P80" s="424"/>
      <c r="Q80" s="424"/>
      <c r="R80" s="199">
        <v>1</v>
      </c>
      <c r="S80" s="258"/>
      <c r="T80" s="258"/>
      <c r="U80" s="258"/>
    </row>
    <row r="81" spans="1:21" ht="14.25" x14ac:dyDescent="0.2">
      <c r="A81" s="982" t="s">
        <v>1997</v>
      </c>
      <c r="B81" s="924" t="s">
        <v>1998</v>
      </c>
      <c r="C81" s="43" t="s">
        <v>2061</v>
      </c>
      <c r="D81" s="199">
        <v>1</v>
      </c>
      <c r="E81" s="289"/>
      <c r="F81" s="982" t="s">
        <v>3090</v>
      </c>
      <c r="G81" s="924" t="s">
        <v>2113</v>
      </c>
      <c r="H81" s="258"/>
      <c r="I81" s="258"/>
      <c r="J81" s="258"/>
      <c r="K81" s="258"/>
      <c r="L81" s="258"/>
      <c r="M81" s="424"/>
      <c r="N81" s="424"/>
      <c r="O81" s="424"/>
      <c r="P81" s="424"/>
      <c r="Q81" s="424"/>
      <c r="R81" s="199">
        <v>1</v>
      </c>
      <c r="S81" s="258"/>
      <c r="T81" s="258"/>
      <c r="U81" s="258"/>
    </row>
    <row r="82" spans="1:21" ht="14.25" x14ac:dyDescent="0.2">
      <c r="A82" s="982"/>
      <c r="B82" s="924"/>
      <c r="C82" s="43" t="s">
        <v>2062</v>
      </c>
      <c r="D82" s="199">
        <v>1</v>
      </c>
      <c r="E82" s="289"/>
      <c r="F82" s="982"/>
      <c r="G82" s="924"/>
      <c r="H82" s="258"/>
      <c r="I82" s="258"/>
      <c r="J82" s="258"/>
      <c r="K82" s="258"/>
      <c r="L82" s="258"/>
      <c r="M82" s="424"/>
      <c r="N82" s="424"/>
      <c r="O82" s="424"/>
      <c r="P82" s="424"/>
      <c r="Q82" s="424"/>
      <c r="R82" s="199">
        <v>1</v>
      </c>
      <c r="S82" s="258"/>
      <c r="T82" s="258"/>
      <c r="U82" s="258"/>
    </row>
    <row r="83" spans="1:21" ht="14.25" x14ac:dyDescent="0.2">
      <c r="A83" s="982"/>
      <c r="B83" s="924"/>
      <c r="C83" s="43" t="s">
        <v>2063</v>
      </c>
      <c r="D83" s="199">
        <v>1</v>
      </c>
      <c r="E83" s="289"/>
      <c r="F83" s="982"/>
      <c r="G83" s="924"/>
      <c r="H83" s="258"/>
      <c r="I83" s="258"/>
      <c r="J83" s="258"/>
      <c r="K83" s="258"/>
      <c r="L83" s="258"/>
      <c r="M83" s="424"/>
      <c r="N83" s="424"/>
      <c r="O83" s="424"/>
      <c r="P83" s="424"/>
      <c r="Q83" s="424"/>
      <c r="R83" s="199">
        <v>1</v>
      </c>
      <c r="S83" s="258"/>
      <c r="T83" s="258"/>
      <c r="U83" s="258"/>
    </row>
    <row r="84" spans="1:21" ht="14.25" x14ac:dyDescent="0.2">
      <c r="A84" s="982"/>
      <c r="B84" s="924"/>
      <c r="C84" s="43" t="s">
        <v>2064</v>
      </c>
      <c r="D84" s="199">
        <v>1</v>
      </c>
      <c r="E84" s="289"/>
      <c r="F84" s="982"/>
      <c r="G84" s="924"/>
      <c r="H84" s="258"/>
      <c r="I84" s="258"/>
      <c r="J84" s="258"/>
      <c r="K84" s="258"/>
      <c r="L84" s="258"/>
      <c r="M84" s="424"/>
      <c r="N84" s="424"/>
      <c r="O84" s="424"/>
      <c r="P84" s="424"/>
      <c r="Q84" s="424"/>
      <c r="R84" s="199">
        <v>1</v>
      </c>
      <c r="S84" s="258"/>
      <c r="T84" s="258"/>
      <c r="U84" s="258"/>
    </row>
    <row r="85" spans="1:21" ht="14.25" x14ac:dyDescent="0.2">
      <c r="A85" s="982"/>
      <c r="B85" s="924"/>
      <c r="C85" s="43" t="s">
        <v>1230</v>
      </c>
      <c r="D85" s="199">
        <v>1</v>
      </c>
      <c r="E85" s="289"/>
      <c r="F85" s="982"/>
      <c r="G85" s="924"/>
      <c r="H85" s="258"/>
      <c r="I85" s="258"/>
      <c r="J85" s="258"/>
      <c r="K85" s="258"/>
      <c r="L85" s="258"/>
      <c r="M85" s="424"/>
      <c r="N85" s="424"/>
      <c r="O85" s="424"/>
      <c r="P85" s="424"/>
      <c r="Q85" s="424"/>
      <c r="R85" s="199">
        <v>1</v>
      </c>
      <c r="S85" s="258"/>
      <c r="T85" s="258"/>
      <c r="U85" s="258"/>
    </row>
    <row r="86" spans="1:21" ht="14.25" x14ac:dyDescent="0.2">
      <c r="A86" s="982" t="s">
        <v>1318</v>
      </c>
      <c r="B86" s="924" t="s">
        <v>1999</v>
      </c>
      <c r="C86" s="43" t="s">
        <v>539</v>
      </c>
      <c r="D86" s="199">
        <v>1</v>
      </c>
      <c r="E86" s="289"/>
      <c r="F86" s="982" t="s">
        <v>3090</v>
      </c>
      <c r="G86" s="924" t="s">
        <v>2116</v>
      </c>
      <c r="H86" s="258"/>
      <c r="I86" s="258"/>
      <c r="J86" s="258"/>
      <c r="K86" s="258"/>
      <c r="L86" s="258"/>
      <c r="M86" s="424"/>
      <c r="N86" s="424"/>
      <c r="O86" s="424"/>
      <c r="P86" s="424"/>
      <c r="Q86" s="424"/>
      <c r="R86" s="199">
        <v>1</v>
      </c>
      <c r="S86" s="258"/>
      <c r="T86" s="258"/>
      <c r="U86" s="258"/>
    </row>
    <row r="87" spans="1:21" ht="14.25" x14ac:dyDescent="0.2">
      <c r="A87" s="982"/>
      <c r="B87" s="924"/>
      <c r="C87" s="43" t="s">
        <v>857</v>
      </c>
      <c r="D87" s="199">
        <v>1</v>
      </c>
      <c r="E87" s="289"/>
      <c r="F87" s="982"/>
      <c r="G87" s="924"/>
      <c r="H87" s="258"/>
      <c r="I87" s="258"/>
      <c r="J87" s="258"/>
      <c r="K87" s="258"/>
      <c r="L87" s="258"/>
      <c r="M87" s="424"/>
      <c r="N87" s="424"/>
      <c r="O87" s="424"/>
      <c r="P87" s="424"/>
      <c r="Q87" s="424"/>
      <c r="R87" s="199">
        <v>1</v>
      </c>
      <c r="S87" s="258"/>
      <c r="T87" s="258"/>
      <c r="U87" s="258"/>
    </row>
    <row r="88" spans="1:21" ht="14.25" x14ac:dyDescent="0.2">
      <c r="A88" s="982" t="s">
        <v>1305</v>
      </c>
      <c r="B88" s="924" t="s">
        <v>2000</v>
      </c>
      <c r="C88" s="105" t="s">
        <v>2065</v>
      </c>
      <c r="D88" s="199">
        <v>1</v>
      </c>
      <c r="E88" s="289"/>
      <c r="F88" s="982" t="s">
        <v>3090</v>
      </c>
      <c r="G88" s="924" t="s">
        <v>2116</v>
      </c>
      <c r="H88" s="258"/>
      <c r="I88" s="258"/>
      <c r="J88" s="258"/>
      <c r="K88" s="258"/>
      <c r="L88" s="258"/>
      <c r="M88" s="424"/>
      <c r="N88" s="424"/>
      <c r="O88" s="424"/>
      <c r="P88" s="424"/>
      <c r="Q88" s="424"/>
      <c r="R88" s="199">
        <v>1</v>
      </c>
      <c r="S88" s="258"/>
      <c r="T88" s="258"/>
      <c r="U88" s="258"/>
    </row>
    <row r="89" spans="1:21" ht="14.25" x14ac:dyDescent="0.2">
      <c r="A89" s="982"/>
      <c r="B89" s="924"/>
      <c r="C89" s="105" t="s">
        <v>2066</v>
      </c>
      <c r="D89" s="199">
        <v>1</v>
      </c>
      <c r="E89" s="289"/>
      <c r="F89" s="982"/>
      <c r="G89" s="924"/>
      <c r="H89" s="258"/>
      <c r="I89" s="258"/>
      <c r="J89" s="258"/>
      <c r="K89" s="258"/>
      <c r="L89" s="258"/>
      <c r="M89" s="424"/>
      <c r="N89" s="424"/>
      <c r="O89" s="424"/>
      <c r="P89" s="424"/>
      <c r="Q89" s="424"/>
      <c r="R89" s="199">
        <v>1</v>
      </c>
      <c r="S89" s="258"/>
      <c r="T89" s="258"/>
      <c r="U89" s="258"/>
    </row>
    <row r="90" spans="1:21" ht="14.25" x14ac:dyDescent="0.2">
      <c r="A90" s="982"/>
      <c r="B90" s="924"/>
      <c r="C90" s="105" t="s">
        <v>2067</v>
      </c>
      <c r="D90" s="199">
        <v>1</v>
      </c>
      <c r="E90" s="289"/>
      <c r="F90" s="982"/>
      <c r="G90" s="924"/>
      <c r="H90" s="258"/>
      <c r="I90" s="258"/>
      <c r="J90" s="258"/>
      <c r="K90" s="258"/>
      <c r="L90" s="258"/>
      <c r="M90" s="424"/>
      <c r="N90" s="424"/>
      <c r="O90" s="424"/>
      <c r="P90" s="424"/>
      <c r="Q90" s="424"/>
      <c r="R90" s="199">
        <v>1</v>
      </c>
      <c r="S90" s="258"/>
      <c r="T90" s="258"/>
      <c r="U90" s="258"/>
    </row>
    <row r="91" spans="1:21" ht="28.5" x14ac:dyDescent="0.2">
      <c r="A91" s="982"/>
      <c r="B91" s="924"/>
      <c r="C91" s="105" t="s">
        <v>2068</v>
      </c>
      <c r="D91" s="199">
        <v>1</v>
      </c>
      <c r="E91" s="289"/>
      <c r="F91" s="982"/>
      <c r="G91" s="924"/>
      <c r="H91" s="258"/>
      <c r="I91" s="258"/>
      <c r="J91" s="258"/>
      <c r="K91" s="258"/>
      <c r="L91" s="258"/>
      <c r="M91" s="424"/>
      <c r="N91" s="424"/>
      <c r="O91" s="424"/>
      <c r="P91" s="424"/>
      <c r="Q91" s="424"/>
      <c r="R91" s="199">
        <v>1</v>
      </c>
      <c r="S91" s="258"/>
      <c r="T91" s="258"/>
      <c r="U91" s="258"/>
    </row>
    <row r="92" spans="1:21" ht="28.5" x14ac:dyDescent="0.2">
      <c r="A92" s="982"/>
      <c r="B92" s="924"/>
      <c r="C92" s="105" t="s">
        <v>2069</v>
      </c>
      <c r="D92" s="199">
        <v>1</v>
      </c>
      <c r="E92" s="289"/>
      <c r="F92" s="982"/>
      <c r="G92" s="924"/>
      <c r="H92" s="258"/>
      <c r="I92" s="258"/>
      <c r="J92" s="258"/>
      <c r="K92" s="258"/>
      <c r="L92" s="258"/>
      <c r="M92" s="424"/>
      <c r="N92" s="424"/>
      <c r="O92" s="424"/>
      <c r="P92" s="424"/>
      <c r="Q92" s="424"/>
      <c r="R92" s="199">
        <v>1</v>
      </c>
      <c r="S92" s="258"/>
      <c r="T92" s="258"/>
      <c r="U92" s="258"/>
    </row>
    <row r="93" spans="1:21" ht="14.25" x14ac:dyDescent="0.2">
      <c r="A93" s="982"/>
      <c r="B93" s="924"/>
      <c r="C93" s="105" t="s">
        <v>2070</v>
      </c>
      <c r="D93" s="199">
        <v>1</v>
      </c>
      <c r="E93" s="289"/>
      <c r="F93" s="982"/>
      <c r="G93" s="924"/>
      <c r="H93" s="258"/>
      <c r="I93" s="258"/>
      <c r="J93" s="258"/>
      <c r="K93" s="258"/>
      <c r="L93" s="258"/>
      <c r="M93" s="424"/>
      <c r="N93" s="424"/>
      <c r="O93" s="424"/>
      <c r="P93" s="424"/>
      <c r="Q93" s="424"/>
      <c r="R93" s="199">
        <v>1</v>
      </c>
      <c r="S93" s="258"/>
      <c r="T93" s="258"/>
      <c r="U93" s="258"/>
    </row>
    <row r="95" spans="1:21" ht="15.75" thickBot="1" x14ac:dyDescent="0.3"/>
    <row r="96" spans="1:21" x14ac:dyDescent="0.2">
      <c r="A96" s="829" t="s">
        <v>6</v>
      </c>
      <c r="B96" s="830"/>
      <c r="C96" s="111" t="s">
        <v>1102</v>
      </c>
    </row>
    <row r="97" spans="1:3" ht="14.25" x14ac:dyDescent="0.2">
      <c r="A97" s="831"/>
      <c r="B97" s="832"/>
      <c r="C97" s="115">
        <f>AVERAGE(D6:D93)</f>
        <v>1</v>
      </c>
    </row>
    <row r="98" spans="1:3" ht="14.25" x14ac:dyDescent="0.2">
      <c r="A98" s="831"/>
      <c r="B98" s="832"/>
      <c r="C98" s="112"/>
    </row>
    <row r="99" spans="1:3" ht="15.75" thickBot="1" x14ac:dyDescent="0.25">
      <c r="A99" s="833"/>
      <c r="B99" s="834"/>
      <c r="C99" s="113" t="s">
        <v>1405</v>
      </c>
    </row>
    <row r="100" spans="1:3" x14ac:dyDescent="0.25">
      <c r="C100" s="159">
        <f>AVERAGE(R6:R93)</f>
        <v>1</v>
      </c>
    </row>
  </sheetData>
  <protectedRanges>
    <protectedRange sqref="H6:Q25 H27:Q42" name="Simulado_1_1"/>
  </protectedRanges>
  <mergeCells count="98">
    <mergeCell ref="H51:H52"/>
    <mergeCell ref="L51:L52"/>
    <mergeCell ref="A2:R2"/>
    <mergeCell ref="A4:A5"/>
    <mergeCell ref="B4:C5"/>
    <mergeCell ref="D4:D5"/>
    <mergeCell ref="E4:E5"/>
    <mergeCell ref="F4:F5"/>
    <mergeCell ref="G4:G5"/>
    <mergeCell ref="H4:H5"/>
    <mergeCell ref="I4:L4"/>
    <mergeCell ref="R4:R5"/>
    <mergeCell ref="M4:Q4"/>
    <mergeCell ref="F19:F25"/>
    <mergeCell ref="G19:G25"/>
    <mergeCell ref="A27:A30"/>
    <mergeCell ref="F27:F30"/>
    <mergeCell ref="G27:G30"/>
    <mergeCell ref="A31:A34"/>
    <mergeCell ref="B31:B34"/>
    <mergeCell ref="F31:F34"/>
    <mergeCell ref="G31:G34"/>
    <mergeCell ref="A6:A9"/>
    <mergeCell ref="B6:B9"/>
    <mergeCell ref="A10:A14"/>
    <mergeCell ref="B10:B14"/>
    <mergeCell ref="A15:A18"/>
    <mergeCell ref="A19:A25"/>
    <mergeCell ref="B15:B18"/>
    <mergeCell ref="B19:B25"/>
    <mergeCell ref="B55:B61"/>
    <mergeCell ref="A35:A39"/>
    <mergeCell ref="B35:B39"/>
    <mergeCell ref="A40:A47"/>
    <mergeCell ref="B40:B47"/>
    <mergeCell ref="A48:A50"/>
    <mergeCell ref="B48:B50"/>
    <mergeCell ref="A51:A52"/>
    <mergeCell ref="B51:B52"/>
    <mergeCell ref="B27:B30"/>
    <mergeCell ref="A96:B99"/>
    <mergeCell ref="F6:F9"/>
    <mergeCell ref="G6:G9"/>
    <mergeCell ref="F10:F14"/>
    <mergeCell ref="G10:G14"/>
    <mergeCell ref="F15:F18"/>
    <mergeCell ref="G15:G18"/>
    <mergeCell ref="A81:A85"/>
    <mergeCell ref="B81:B85"/>
    <mergeCell ref="A86:A87"/>
    <mergeCell ref="B86:B87"/>
    <mergeCell ref="A88:A93"/>
    <mergeCell ref="B88:B93"/>
    <mergeCell ref="A73:A74"/>
    <mergeCell ref="B73:B74"/>
    <mergeCell ref="A53:A54"/>
    <mergeCell ref="A75:A78"/>
    <mergeCell ref="B75:B78"/>
    <mergeCell ref="A79:A80"/>
    <mergeCell ref="B79:B80"/>
    <mergeCell ref="A63:A68"/>
    <mergeCell ref="B63:B68"/>
    <mergeCell ref="A69:A72"/>
    <mergeCell ref="B69:B72"/>
    <mergeCell ref="F35:F39"/>
    <mergeCell ref="G35:G39"/>
    <mergeCell ref="B53:B54"/>
    <mergeCell ref="A55:A61"/>
    <mergeCell ref="F40:F47"/>
    <mergeCell ref="G40:G47"/>
    <mergeCell ref="F48:F50"/>
    <mergeCell ref="G48:G50"/>
    <mergeCell ref="F86:F87"/>
    <mergeCell ref="G86:G87"/>
    <mergeCell ref="F88:F93"/>
    <mergeCell ref="G88:G93"/>
    <mergeCell ref="F73:F74"/>
    <mergeCell ref="G73:G74"/>
    <mergeCell ref="F75:F78"/>
    <mergeCell ref="G75:G78"/>
    <mergeCell ref="F79:F80"/>
    <mergeCell ref="G79:G80"/>
    <mergeCell ref="S4:U4"/>
    <mergeCell ref="S51:S52"/>
    <mergeCell ref="T51:T52"/>
    <mergeCell ref="U51:U52"/>
    <mergeCell ref="F81:F85"/>
    <mergeCell ref="G81:G85"/>
    <mergeCell ref="F63:F68"/>
    <mergeCell ref="G63:G68"/>
    <mergeCell ref="F69:F72"/>
    <mergeCell ref="G69:G72"/>
    <mergeCell ref="F51:F52"/>
    <mergeCell ref="G51:G52"/>
    <mergeCell ref="F53:F54"/>
    <mergeCell ref="G53:G54"/>
    <mergeCell ref="F55:F61"/>
    <mergeCell ref="G55:G61"/>
  </mergeCells>
  <hyperlinks>
    <hyperlink ref="A96:B99" location="'PLAN MIPG'!A1" display="INICIO"/>
  </hyperlink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D62ABD"/>
  </sheetPr>
  <dimension ref="B1:AM366"/>
  <sheetViews>
    <sheetView zoomScale="59" zoomScaleNormal="59" workbookViewId="0">
      <pane xSplit="6" ySplit="7" topLeftCell="G234" activePane="bottomRight" state="frozen"/>
      <selection activeCell="AO6" sqref="AO6"/>
      <selection pane="topRight" activeCell="AO6" sqref="AO6"/>
      <selection pane="bottomLeft" activeCell="AO6" sqref="AO6"/>
      <selection pane="bottomRight" activeCell="AO6" sqref="AO6"/>
    </sheetView>
  </sheetViews>
  <sheetFormatPr baseColWidth="10" defaultColWidth="11.42578125" defaultRowHeight="54" customHeight="1" x14ac:dyDescent="0.25"/>
  <cols>
    <col min="1" max="1" width="1.7109375" style="3" customWidth="1"/>
    <col min="2" max="2" width="1.28515625" style="3" customWidth="1"/>
    <col min="3" max="3" width="25.42578125" style="3" customWidth="1"/>
    <col min="4" max="4" width="48.5703125" style="19" customWidth="1"/>
    <col min="5" max="5" width="29.85546875" style="276" customWidth="1"/>
    <col min="6" max="7" width="34.7109375" style="276" customWidth="1"/>
    <col min="8" max="8" width="34.7109375" style="3" customWidth="1"/>
    <col min="9" max="9" width="34.140625" style="3" bestFit="1" customWidth="1"/>
    <col min="10" max="10" width="22.140625" style="3" customWidth="1"/>
    <col min="11" max="11" width="14.42578125" style="3" customWidth="1"/>
    <col min="12" max="12" width="13.7109375" style="3" bestFit="1" customWidth="1"/>
    <col min="13" max="13" width="14.28515625" style="3" bestFit="1" customWidth="1"/>
    <col min="14" max="14" width="13.7109375" style="3" bestFit="1" customWidth="1"/>
    <col min="15" max="15" width="13.5703125" style="3" bestFit="1" customWidth="1"/>
    <col min="16" max="16" width="34.85546875" style="3" customWidth="1"/>
    <col min="17" max="17" width="15.5703125" style="3" customWidth="1"/>
    <col min="18" max="18" width="13.5703125" style="3" customWidth="1"/>
    <col min="19" max="19" width="17.5703125" style="3" customWidth="1"/>
    <col min="20" max="20" width="20.28515625" style="3" customWidth="1"/>
    <col min="21" max="23" width="13.5703125" style="3" customWidth="1"/>
    <col min="24" max="24" width="16.5703125" style="3" customWidth="1"/>
    <col min="25" max="25" width="13.5703125" style="3" customWidth="1"/>
    <col min="26" max="26" width="40.28515625" style="276" customWidth="1"/>
    <col min="27" max="27" width="17.28515625" style="3" customWidth="1"/>
    <col min="28" max="28" width="13.5703125" style="3" customWidth="1"/>
    <col min="29" max="29" width="23.7109375" style="3" customWidth="1"/>
    <col min="30" max="30" width="47.28515625" style="3" customWidth="1"/>
    <col min="31" max="35" width="13.5703125" style="3" customWidth="1"/>
    <col min="36" max="36" width="34.7109375" style="287" customWidth="1"/>
    <col min="37" max="37" width="31" style="3" customWidth="1"/>
    <col min="38" max="38" width="11.42578125" style="3" customWidth="1"/>
    <col min="39" max="39" width="35.7109375" style="3" customWidth="1"/>
    <col min="40" max="51" width="11.42578125" style="3" customWidth="1"/>
    <col min="52" max="16384" width="11.42578125" style="3"/>
  </cols>
  <sheetData>
    <row r="1" spans="2:39" ht="15" thickBot="1" x14ac:dyDescent="0.3"/>
    <row r="2" spans="2:39" ht="14.25" x14ac:dyDescent="0.25">
      <c r="B2" s="10"/>
      <c r="C2" s="1"/>
      <c r="D2" s="20"/>
      <c r="E2" s="39"/>
      <c r="F2" s="39"/>
      <c r="G2" s="39"/>
      <c r="H2" s="1"/>
      <c r="I2" s="1"/>
      <c r="J2" s="1"/>
      <c r="K2" s="1"/>
      <c r="L2" s="1"/>
      <c r="M2" s="1"/>
      <c r="N2" s="1"/>
      <c r="O2" s="1"/>
      <c r="P2" s="1"/>
      <c r="Q2" s="1"/>
      <c r="R2" s="1"/>
      <c r="S2" s="1"/>
      <c r="T2" s="1"/>
      <c r="U2" s="1"/>
      <c r="V2" s="1"/>
      <c r="W2" s="1"/>
      <c r="X2" s="1"/>
      <c r="Y2" s="1"/>
      <c r="Z2" s="39"/>
      <c r="AA2" s="1"/>
      <c r="AB2" s="1"/>
      <c r="AC2" s="1"/>
      <c r="AD2" s="1"/>
      <c r="AE2" s="1"/>
      <c r="AF2" s="1"/>
      <c r="AG2" s="1"/>
      <c r="AH2" s="1"/>
      <c r="AI2" s="1"/>
      <c r="AJ2" s="304"/>
    </row>
    <row r="3" spans="2:39" ht="14.25" x14ac:dyDescent="0.25">
      <c r="B3" s="22"/>
      <c r="C3" s="986" t="s">
        <v>227</v>
      </c>
      <c r="D3" s="986"/>
      <c r="E3" s="986"/>
      <c r="F3" s="986"/>
      <c r="G3" s="314"/>
      <c r="H3" s="314"/>
      <c r="I3" s="314"/>
      <c r="J3" s="314"/>
      <c r="K3" s="314"/>
      <c r="L3" s="314"/>
      <c r="M3" s="314"/>
      <c r="N3" s="314"/>
      <c r="O3" s="314"/>
      <c r="P3" s="314"/>
      <c r="Q3" s="314"/>
      <c r="R3" s="314"/>
      <c r="S3" s="314"/>
      <c r="T3" s="314"/>
      <c r="U3" s="314"/>
      <c r="V3" s="314"/>
      <c r="W3" s="314"/>
      <c r="X3" s="314"/>
      <c r="Y3" s="314"/>
      <c r="Z3" s="442"/>
      <c r="AA3" s="314"/>
      <c r="AB3" s="314"/>
      <c r="AC3" s="314"/>
      <c r="AD3" s="314"/>
      <c r="AE3" s="314"/>
      <c r="AF3" s="314"/>
      <c r="AG3" s="314"/>
      <c r="AH3" s="314"/>
      <c r="AI3" s="314"/>
      <c r="AJ3" s="314"/>
    </row>
    <row r="4" spans="2:39" ht="15" x14ac:dyDescent="0.25">
      <c r="B4" s="22"/>
      <c r="C4" s="67"/>
    </row>
    <row r="5" spans="2:39" ht="15.75" thickBot="1" x14ac:dyDescent="0.3">
      <c r="B5" s="22"/>
      <c r="C5" s="67"/>
    </row>
    <row r="6" spans="2:39" ht="15.75" thickTop="1" x14ac:dyDescent="0.25">
      <c r="B6" s="22"/>
      <c r="C6" s="990" t="s">
        <v>2138</v>
      </c>
      <c r="D6" s="992" t="s">
        <v>2139</v>
      </c>
      <c r="E6" s="851" t="s">
        <v>428</v>
      </c>
      <c r="F6" s="851" t="s">
        <v>69</v>
      </c>
      <c r="G6" s="851" t="s">
        <v>2649</v>
      </c>
      <c r="H6" s="826" t="s">
        <v>1113</v>
      </c>
      <c r="I6" s="826" t="s">
        <v>1121</v>
      </c>
      <c r="J6" s="826" t="s">
        <v>3224</v>
      </c>
      <c r="K6" s="826" t="s">
        <v>1114</v>
      </c>
      <c r="L6" s="853" t="s">
        <v>1116</v>
      </c>
      <c r="M6" s="853"/>
      <c r="N6" s="853"/>
      <c r="O6" s="853"/>
      <c r="P6" s="1002" t="s">
        <v>2536</v>
      </c>
      <c r="Q6" s="1003"/>
      <c r="R6" s="1003"/>
      <c r="S6" s="1003"/>
      <c r="T6" s="1004"/>
      <c r="U6" s="1002" t="s">
        <v>3225</v>
      </c>
      <c r="V6" s="1003"/>
      <c r="W6" s="1003"/>
      <c r="X6" s="1003"/>
      <c r="Y6" s="1004"/>
      <c r="Z6" s="1005" t="s">
        <v>3654</v>
      </c>
      <c r="AA6" s="1003"/>
      <c r="AB6" s="1003"/>
      <c r="AC6" s="1003"/>
      <c r="AD6" s="1004"/>
      <c r="AE6" s="1002" t="s">
        <v>3226</v>
      </c>
      <c r="AF6" s="1003"/>
      <c r="AG6" s="1003"/>
      <c r="AH6" s="1003"/>
      <c r="AI6" s="1004"/>
      <c r="AJ6" s="818" t="s">
        <v>1147</v>
      </c>
      <c r="AK6" s="820" t="s">
        <v>3935</v>
      </c>
      <c r="AL6" s="820"/>
      <c r="AM6" s="820"/>
    </row>
    <row r="7" spans="2:39" s="128" customFormat="1" ht="45.75" thickBot="1" x14ac:dyDescent="0.3">
      <c r="C7" s="991"/>
      <c r="D7" s="993"/>
      <c r="E7" s="994"/>
      <c r="F7" s="994"/>
      <c r="G7" s="994"/>
      <c r="H7" s="826"/>
      <c r="I7" s="826"/>
      <c r="J7" s="826"/>
      <c r="K7" s="826"/>
      <c r="L7" s="278" t="s">
        <v>1117</v>
      </c>
      <c r="M7" s="278" t="s">
        <v>1118</v>
      </c>
      <c r="N7" s="278" t="s">
        <v>1119</v>
      </c>
      <c r="O7" s="278" t="s">
        <v>1120</v>
      </c>
      <c r="P7" s="443" t="s">
        <v>2531</v>
      </c>
      <c r="Q7" s="443" t="s">
        <v>2532</v>
      </c>
      <c r="R7" s="443" t="s">
        <v>2533</v>
      </c>
      <c r="S7" s="443" t="s">
        <v>2534</v>
      </c>
      <c r="T7" s="443" t="s">
        <v>2535</v>
      </c>
      <c r="U7" s="443" t="s">
        <v>2531</v>
      </c>
      <c r="V7" s="443" t="s">
        <v>2532</v>
      </c>
      <c r="W7" s="443" t="s">
        <v>2533</v>
      </c>
      <c r="X7" s="443" t="s">
        <v>2534</v>
      </c>
      <c r="Y7" s="443" t="s">
        <v>2535</v>
      </c>
      <c r="Z7" s="443" t="s">
        <v>2531</v>
      </c>
      <c r="AA7" s="443" t="s">
        <v>2532</v>
      </c>
      <c r="AB7" s="443" t="s">
        <v>2533</v>
      </c>
      <c r="AC7" s="443" t="s">
        <v>2534</v>
      </c>
      <c r="AD7" s="443" t="s">
        <v>2535</v>
      </c>
      <c r="AE7" s="443" t="s">
        <v>2531</v>
      </c>
      <c r="AF7" s="443" t="s">
        <v>2532</v>
      </c>
      <c r="AG7" s="443" t="s">
        <v>2533</v>
      </c>
      <c r="AH7" s="443" t="s">
        <v>2534</v>
      </c>
      <c r="AI7" s="443" t="s">
        <v>2535</v>
      </c>
      <c r="AJ7" s="818"/>
      <c r="AK7" s="290" t="s">
        <v>3936</v>
      </c>
      <c r="AL7" s="290" t="s">
        <v>3937</v>
      </c>
      <c r="AM7" s="290" t="s">
        <v>3938</v>
      </c>
    </row>
    <row r="8" spans="2:39" s="128" customFormat="1" ht="135" hidden="1" customHeight="1" x14ac:dyDescent="0.25">
      <c r="C8" s="236" t="s">
        <v>3655</v>
      </c>
      <c r="D8" s="428" t="s">
        <v>2530</v>
      </c>
      <c r="E8" s="284">
        <v>100</v>
      </c>
      <c r="F8" s="183" t="s">
        <v>3656</v>
      </c>
      <c r="G8" s="429"/>
      <c r="H8" s="284" t="s">
        <v>4164</v>
      </c>
      <c r="I8" s="284" t="s">
        <v>2168</v>
      </c>
      <c r="J8" s="284" t="s">
        <v>2574</v>
      </c>
      <c r="K8" s="284" t="s">
        <v>2803</v>
      </c>
      <c r="L8" s="284">
        <v>0.5</v>
      </c>
      <c r="M8" s="284">
        <v>0</v>
      </c>
      <c r="N8" s="284">
        <v>0</v>
      </c>
      <c r="O8" s="204">
        <v>0.5</v>
      </c>
      <c r="P8" s="444" t="s">
        <v>2804</v>
      </c>
      <c r="Q8" s="444" t="s">
        <v>4165</v>
      </c>
      <c r="R8" s="444" t="s">
        <v>4166</v>
      </c>
      <c r="S8" s="444" t="s">
        <v>2805</v>
      </c>
      <c r="T8" s="429" t="s">
        <v>3709</v>
      </c>
      <c r="U8" s="430"/>
      <c r="V8" s="430"/>
      <c r="W8" s="430"/>
      <c r="X8" s="430"/>
      <c r="Y8" s="430"/>
      <c r="Z8" s="430"/>
      <c r="AA8" s="430"/>
      <c r="AB8" s="430"/>
      <c r="AC8" s="430"/>
      <c r="AD8" s="430"/>
      <c r="AE8" s="430"/>
      <c r="AF8" s="430"/>
      <c r="AG8" s="430"/>
      <c r="AH8" s="430"/>
      <c r="AI8" s="430"/>
      <c r="AJ8" s="29">
        <v>70</v>
      </c>
      <c r="AK8" s="236" t="s">
        <v>3963</v>
      </c>
      <c r="AL8" s="128">
        <v>0.5</v>
      </c>
    </row>
    <row r="9" spans="2:39" s="128" customFormat="1" ht="54" customHeight="1" x14ac:dyDescent="0.2">
      <c r="C9" s="1001" t="s">
        <v>4157</v>
      </c>
      <c r="D9" s="428" t="s">
        <v>2140</v>
      </c>
      <c r="E9" s="284">
        <v>100</v>
      </c>
      <c r="F9" s="431" t="s">
        <v>3657</v>
      </c>
      <c r="G9" s="284" t="s">
        <v>2141</v>
      </c>
      <c r="H9" s="284" t="s">
        <v>3707</v>
      </c>
      <c r="I9" s="284" t="s">
        <v>2168</v>
      </c>
      <c r="J9" s="284" t="s">
        <v>2574</v>
      </c>
      <c r="K9" s="284"/>
      <c r="L9" s="284">
        <v>0</v>
      </c>
      <c r="M9" s="284">
        <v>0</v>
      </c>
      <c r="N9" s="284">
        <v>0</v>
      </c>
      <c r="O9" s="284">
        <v>0</v>
      </c>
      <c r="P9" s="284"/>
      <c r="Q9" s="284"/>
      <c r="R9" s="284"/>
      <c r="S9" s="284"/>
      <c r="T9" s="284" t="s">
        <v>2141</v>
      </c>
      <c r="U9" s="183"/>
      <c r="V9" s="183"/>
      <c r="W9" s="183"/>
      <c r="X9" s="183"/>
      <c r="Y9" s="183"/>
      <c r="Z9" s="183"/>
      <c r="AA9" s="183"/>
      <c r="AB9" s="183"/>
      <c r="AC9" s="183"/>
      <c r="AD9" s="183"/>
      <c r="AE9" s="183"/>
      <c r="AF9" s="183"/>
      <c r="AG9" s="183"/>
      <c r="AH9" s="183"/>
      <c r="AI9" s="183"/>
      <c r="AJ9" s="284">
        <v>100</v>
      </c>
      <c r="AK9" s="241"/>
      <c r="AL9" s="241"/>
      <c r="AM9" s="241"/>
    </row>
    <row r="10" spans="2:39" s="128" customFormat="1" ht="54" customHeight="1" x14ac:dyDescent="0.2">
      <c r="C10" s="1001"/>
      <c r="D10" s="428" t="s">
        <v>2142</v>
      </c>
      <c r="E10" s="284">
        <v>100</v>
      </c>
      <c r="F10" s="431" t="s">
        <v>3657</v>
      </c>
      <c r="G10" s="284" t="s">
        <v>2141</v>
      </c>
      <c r="H10" s="284" t="s">
        <v>3707</v>
      </c>
      <c r="I10" s="284" t="s">
        <v>2168</v>
      </c>
      <c r="J10" s="284" t="s">
        <v>2574</v>
      </c>
      <c r="K10" s="284"/>
      <c r="L10" s="284">
        <v>0</v>
      </c>
      <c r="M10" s="284">
        <v>0</v>
      </c>
      <c r="N10" s="284">
        <v>0</v>
      </c>
      <c r="O10" s="284">
        <v>0</v>
      </c>
      <c r="P10" s="284"/>
      <c r="Q10" s="284"/>
      <c r="R10" s="284"/>
      <c r="S10" s="284"/>
      <c r="T10" s="284" t="s">
        <v>2141</v>
      </c>
      <c r="U10" s="183"/>
      <c r="V10" s="183"/>
      <c r="W10" s="183"/>
      <c r="X10" s="183"/>
      <c r="Y10" s="183"/>
      <c r="Z10" s="183"/>
      <c r="AA10" s="183"/>
      <c r="AB10" s="183"/>
      <c r="AC10" s="183"/>
      <c r="AD10" s="183"/>
      <c r="AE10" s="183"/>
      <c r="AF10" s="183"/>
      <c r="AG10" s="183"/>
      <c r="AH10" s="183"/>
      <c r="AI10" s="183"/>
      <c r="AJ10" s="284">
        <v>100</v>
      </c>
    </row>
    <row r="11" spans="2:39" s="128" customFormat="1" ht="54" customHeight="1" x14ac:dyDescent="0.2">
      <c r="C11" s="1001"/>
      <c r="D11" s="428" t="s">
        <v>2143</v>
      </c>
      <c r="E11" s="284">
        <v>100</v>
      </c>
      <c r="F11" s="431" t="s">
        <v>3657</v>
      </c>
      <c r="G11" s="284" t="s">
        <v>2141</v>
      </c>
      <c r="H11" s="284" t="s">
        <v>3707</v>
      </c>
      <c r="I11" s="284" t="s">
        <v>2168</v>
      </c>
      <c r="J11" s="284" t="s">
        <v>2574</v>
      </c>
      <c r="K11" s="284"/>
      <c r="L11" s="284">
        <v>0</v>
      </c>
      <c r="M11" s="284">
        <v>0</v>
      </c>
      <c r="N11" s="284">
        <v>0</v>
      </c>
      <c r="O11" s="284">
        <v>0</v>
      </c>
      <c r="P11" s="284"/>
      <c r="Q11" s="284"/>
      <c r="R11" s="284"/>
      <c r="S11" s="284"/>
      <c r="T11" s="284" t="s">
        <v>2141</v>
      </c>
      <c r="U11" s="183"/>
      <c r="V11" s="183"/>
      <c r="W11" s="183"/>
      <c r="X11" s="183"/>
      <c r="Y11" s="183"/>
      <c r="Z11" s="183"/>
      <c r="AA11" s="183"/>
      <c r="AB11" s="183"/>
      <c r="AC11" s="183"/>
      <c r="AD11" s="183"/>
      <c r="AE11" s="183"/>
      <c r="AF11" s="183"/>
      <c r="AG11" s="183"/>
      <c r="AH11" s="183"/>
      <c r="AI11" s="183"/>
      <c r="AJ11" s="284">
        <v>100</v>
      </c>
    </row>
    <row r="12" spans="2:39" s="128" customFormat="1" ht="54" customHeight="1" x14ac:dyDescent="0.2">
      <c r="C12" s="1001"/>
      <c r="D12" s="428" t="s">
        <v>2144</v>
      </c>
      <c r="E12" s="284">
        <v>100</v>
      </c>
      <c r="F12" s="431" t="s">
        <v>3657</v>
      </c>
      <c r="G12" s="284" t="s">
        <v>2141</v>
      </c>
      <c r="H12" s="284" t="s">
        <v>3707</v>
      </c>
      <c r="I12" s="284" t="s">
        <v>2168</v>
      </c>
      <c r="J12" s="284" t="s">
        <v>2574</v>
      </c>
      <c r="K12" s="284"/>
      <c r="L12" s="284">
        <v>0</v>
      </c>
      <c r="M12" s="284">
        <v>0</v>
      </c>
      <c r="N12" s="284">
        <v>0</v>
      </c>
      <c r="O12" s="284">
        <v>0</v>
      </c>
      <c r="P12" s="284"/>
      <c r="Q12" s="284"/>
      <c r="R12" s="284"/>
      <c r="S12" s="284"/>
      <c r="T12" s="284" t="s">
        <v>2141</v>
      </c>
      <c r="U12" s="183"/>
      <c r="V12" s="183"/>
      <c r="W12" s="183"/>
      <c r="X12" s="183"/>
      <c r="Y12" s="183"/>
      <c r="Z12" s="183"/>
      <c r="AA12" s="183"/>
      <c r="AB12" s="183"/>
      <c r="AC12" s="183"/>
      <c r="AD12" s="183"/>
      <c r="AE12" s="183"/>
      <c r="AF12" s="183"/>
      <c r="AG12" s="183"/>
      <c r="AH12" s="183"/>
      <c r="AI12" s="183"/>
      <c r="AJ12" s="284">
        <v>100</v>
      </c>
    </row>
    <row r="13" spans="2:39" s="128" customFormat="1" ht="54" customHeight="1" x14ac:dyDescent="0.2">
      <c r="C13" s="1001"/>
      <c r="D13" s="428" t="s">
        <v>2145</v>
      </c>
      <c r="E13" s="284">
        <v>100</v>
      </c>
      <c r="F13" s="431" t="s">
        <v>3657</v>
      </c>
      <c r="G13" s="284" t="s">
        <v>2141</v>
      </c>
      <c r="H13" s="284" t="s">
        <v>3707</v>
      </c>
      <c r="I13" s="284" t="s">
        <v>2168</v>
      </c>
      <c r="J13" s="284" t="s">
        <v>2574</v>
      </c>
      <c r="K13" s="284"/>
      <c r="L13" s="284">
        <v>0</v>
      </c>
      <c r="M13" s="284">
        <v>0</v>
      </c>
      <c r="N13" s="284">
        <v>0</v>
      </c>
      <c r="O13" s="284">
        <v>0</v>
      </c>
      <c r="P13" s="284"/>
      <c r="Q13" s="284"/>
      <c r="R13" s="284"/>
      <c r="S13" s="284"/>
      <c r="T13" s="284" t="s">
        <v>2141</v>
      </c>
      <c r="U13" s="183"/>
      <c r="V13" s="183"/>
      <c r="W13" s="183"/>
      <c r="X13" s="183"/>
      <c r="Y13" s="183"/>
      <c r="Z13" s="183"/>
      <c r="AA13" s="183"/>
      <c r="AB13" s="183"/>
      <c r="AC13" s="183"/>
      <c r="AD13" s="183"/>
      <c r="AE13" s="183"/>
      <c r="AF13" s="183"/>
      <c r="AG13" s="183"/>
      <c r="AH13" s="183"/>
      <c r="AI13" s="183"/>
      <c r="AJ13" s="284">
        <v>100</v>
      </c>
    </row>
    <row r="14" spans="2:39" s="128" customFormat="1" ht="54" customHeight="1" x14ac:dyDescent="0.2">
      <c r="C14" s="1001"/>
      <c r="D14" s="428" t="s">
        <v>2146</v>
      </c>
      <c r="E14" s="284">
        <v>100</v>
      </c>
      <c r="F14" s="431" t="s">
        <v>3657</v>
      </c>
      <c r="G14" s="284" t="s">
        <v>2141</v>
      </c>
      <c r="H14" s="284" t="s">
        <v>3707</v>
      </c>
      <c r="I14" s="284" t="s">
        <v>2168</v>
      </c>
      <c r="J14" s="284" t="s">
        <v>2574</v>
      </c>
      <c r="K14" s="284"/>
      <c r="L14" s="284">
        <v>0</v>
      </c>
      <c r="M14" s="284">
        <v>0</v>
      </c>
      <c r="N14" s="284">
        <v>0</v>
      </c>
      <c r="O14" s="284">
        <v>0</v>
      </c>
      <c r="P14" s="284"/>
      <c r="Q14" s="284"/>
      <c r="R14" s="284"/>
      <c r="S14" s="284"/>
      <c r="T14" s="284" t="s">
        <v>2141</v>
      </c>
      <c r="U14" s="183"/>
      <c r="V14" s="183"/>
      <c r="W14" s="183"/>
      <c r="X14" s="183"/>
      <c r="Y14" s="183"/>
      <c r="Z14" s="183"/>
      <c r="AA14" s="183"/>
      <c r="AB14" s="183"/>
      <c r="AC14" s="183"/>
      <c r="AD14" s="183"/>
      <c r="AE14" s="183"/>
      <c r="AF14" s="183"/>
      <c r="AG14" s="183"/>
      <c r="AH14" s="183"/>
      <c r="AI14" s="183"/>
      <c r="AJ14" s="284">
        <v>100</v>
      </c>
    </row>
    <row r="15" spans="2:39" s="128" customFormat="1" ht="54" customHeight="1" x14ac:dyDescent="0.2">
      <c r="C15" s="1001"/>
      <c r="D15" s="428" t="s">
        <v>2147</v>
      </c>
      <c r="E15" s="284">
        <v>100</v>
      </c>
      <c r="F15" s="431" t="s">
        <v>3657</v>
      </c>
      <c r="G15" s="284" t="s">
        <v>2141</v>
      </c>
      <c r="H15" s="284" t="s">
        <v>3707</v>
      </c>
      <c r="I15" s="284" t="s">
        <v>2168</v>
      </c>
      <c r="J15" s="284" t="s">
        <v>2574</v>
      </c>
      <c r="K15" s="284"/>
      <c r="L15" s="284">
        <v>0</v>
      </c>
      <c r="M15" s="284">
        <v>0</v>
      </c>
      <c r="N15" s="284">
        <v>0</v>
      </c>
      <c r="O15" s="284">
        <v>0</v>
      </c>
      <c r="P15" s="284"/>
      <c r="Q15" s="284"/>
      <c r="R15" s="284"/>
      <c r="S15" s="284"/>
      <c r="T15" s="284" t="s">
        <v>2141</v>
      </c>
      <c r="U15" s="183"/>
      <c r="V15" s="183"/>
      <c r="W15" s="183"/>
      <c r="X15" s="183"/>
      <c r="Y15" s="183"/>
      <c r="Z15" s="183"/>
      <c r="AA15" s="183"/>
      <c r="AB15" s="183"/>
      <c r="AC15" s="183"/>
      <c r="AD15" s="183"/>
      <c r="AE15" s="183"/>
      <c r="AF15" s="183"/>
      <c r="AG15" s="183"/>
      <c r="AH15" s="183"/>
      <c r="AI15" s="183"/>
      <c r="AJ15" s="284">
        <v>100</v>
      </c>
    </row>
    <row r="16" spans="2:39" s="128" customFormat="1" ht="54" customHeight="1" x14ac:dyDescent="0.2">
      <c r="C16" s="1001"/>
      <c r="D16" s="428" t="s">
        <v>2148</v>
      </c>
      <c r="E16" s="284">
        <v>100</v>
      </c>
      <c r="F16" s="431" t="s">
        <v>3657</v>
      </c>
      <c r="G16" s="284" t="s">
        <v>2141</v>
      </c>
      <c r="H16" s="284" t="s">
        <v>3707</v>
      </c>
      <c r="I16" s="284" t="s">
        <v>2168</v>
      </c>
      <c r="J16" s="284" t="s">
        <v>2574</v>
      </c>
      <c r="K16" s="284"/>
      <c r="L16" s="284">
        <v>0</v>
      </c>
      <c r="M16" s="284">
        <v>0</v>
      </c>
      <c r="N16" s="284">
        <v>0</v>
      </c>
      <c r="O16" s="284">
        <v>0</v>
      </c>
      <c r="P16" s="284"/>
      <c r="Q16" s="284"/>
      <c r="R16" s="284"/>
      <c r="S16" s="284"/>
      <c r="T16" s="284" t="s">
        <v>2141</v>
      </c>
      <c r="U16" s="183"/>
      <c r="V16" s="183"/>
      <c r="W16" s="183"/>
      <c r="X16" s="183"/>
      <c r="Y16" s="183"/>
      <c r="Z16" s="183"/>
      <c r="AA16" s="183"/>
      <c r="AB16" s="183"/>
      <c r="AC16" s="183"/>
      <c r="AD16" s="183"/>
      <c r="AE16" s="183"/>
      <c r="AF16" s="183"/>
      <c r="AG16" s="183"/>
      <c r="AH16" s="183"/>
      <c r="AI16" s="183"/>
      <c r="AJ16" s="284">
        <v>100</v>
      </c>
    </row>
    <row r="17" spans="3:39" s="128" customFormat="1" ht="54" customHeight="1" x14ac:dyDescent="0.25">
      <c r="C17" s="1001"/>
      <c r="D17" s="428" t="s">
        <v>2149</v>
      </c>
      <c r="E17" s="284">
        <v>100</v>
      </c>
      <c r="F17" s="284" t="s">
        <v>2150</v>
      </c>
      <c r="G17" s="284" t="s">
        <v>2150</v>
      </c>
      <c r="H17" s="444" t="s">
        <v>3932</v>
      </c>
      <c r="I17" s="284" t="s">
        <v>4167</v>
      </c>
      <c r="J17" s="284" t="s">
        <v>2574</v>
      </c>
      <c r="K17" s="284"/>
      <c r="L17" s="284">
        <v>0</v>
      </c>
      <c r="M17" s="284">
        <v>0</v>
      </c>
      <c r="N17" s="284">
        <v>0</v>
      </c>
      <c r="O17" s="284">
        <v>0</v>
      </c>
      <c r="P17" s="284"/>
      <c r="Q17" s="284"/>
      <c r="R17" s="284"/>
      <c r="S17" s="284"/>
      <c r="T17" s="284" t="s">
        <v>2150</v>
      </c>
      <c r="U17" s="183"/>
      <c r="V17" s="183"/>
      <c r="W17" s="183"/>
      <c r="X17" s="183"/>
      <c r="Y17" s="183"/>
      <c r="Z17" s="204" t="s">
        <v>4168</v>
      </c>
      <c r="AA17" s="183"/>
      <c r="AB17" s="183"/>
      <c r="AC17" s="183"/>
      <c r="AD17" s="183"/>
      <c r="AE17" s="183"/>
      <c r="AF17" s="183"/>
      <c r="AG17" s="183"/>
      <c r="AH17" s="183"/>
      <c r="AI17" s="183"/>
      <c r="AJ17" s="205" t="s">
        <v>3933</v>
      </c>
    </row>
    <row r="18" spans="3:39" s="128" customFormat="1" ht="54" customHeight="1" x14ac:dyDescent="0.25">
      <c r="C18" s="1001"/>
      <c r="D18" s="428" t="s">
        <v>2151</v>
      </c>
      <c r="E18" s="284">
        <v>100</v>
      </c>
      <c r="F18" s="284" t="s">
        <v>2152</v>
      </c>
      <c r="G18" s="284" t="s">
        <v>2152</v>
      </c>
      <c r="H18" s="444" t="s">
        <v>3932</v>
      </c>
      <c r="I18" s="284" t="s">
        <v>4169</v>
      </c>
      <c r="J18" s="284" t="s">
        <v>2574</v>
      </c>
      <c r="K18" s="284"/>
      <c r="L18" s="284">
        <v>0</v>
      </c>
      <c r="M18" s="284">
        <v>0</v>
      </c>
      <c r="N18" s="284">
        <v>0</v>
      </c>
      <c r="O18" s="284">
        <v>0</v>
      </c>
      <c r="P18" s="284"/>
      <c r="Q18" s="284"/>
      <c r="R18" s="284"/>
      <c r="S18" s="284"/>
      <c r="T18" s="284" t="s">
        <v>2152</v>
      </c>
      <c r="U18" s="183"/>
      <c r="V18" s="183"/>
      <c r="W18" s="183"/>
      <c r="X18" s="183"/>
      <c r="Y18" s="183"/>
      <c r="Z18" s="204" t="s">
        <v>4170</v>
      </c>
      <c r="AA18" s="183"/>
      <c r="AB18" s="183"/>
      <c r="AC18" s="183"/>
      <c r="AD18" s="183"/>
      <c r="AE18" s="183"/>
      <c r="AF18" s="183"/>
      <c r="AG18" s="183"/>
      <c r="AH18" s="183"/>
      <c r="AI18" s="183"/>
      <c r="AJ18" s="205" t="s">
        <v>3933</v>
      </c>
    </row>
    <row r="19" spans="3:39" s="128" customFormat="1" ht="54" customHeight="1" x14ac:dyDescent="0.25">
      <c r="C19" s="1001"/>
      <c r="D19" s="428" t="s">
        <v>2153</v>
      </c>
      <c r="E19" s="284">
        <v>100</v>
      </c>
      <c r="F19" s="432" t="s">
        <v>3658</v>
      </c>
      <c r="G19" s="377" t="s">
        <v>2154</v>
      </c>
      <c r="H19" s="284" t="s">
        <v>3707</v>
      </c>
      <c r="I19" s="284" t="s">
        <v>4171</v>
      </c>
      <c r="J19" s="284" t="s">
        <v>2574</v>
      </c>
      <c r="K19" s="284"/>
      <c r="L19" s="284">
        <v>0</v>
      </c>
      <c r="M19" s="284">
        <v>0</v>
      </c>
      <c r="N19" s="284">
        <v>0</v>
      </c>
      <c r="O19" s="284">
        <v>0</v>
      </c>
      <c r="P19" s="284"/>
      <c r="Q19" s="284"/>
      <c r="R19" s="284"/>
      <c r="S19" s="284"/>
      <c r="T19" s="377" t="s">
        <v>2154</v>
      </c>
      <c r="U19" s="378"/>
      <c r="V19" s="378"/>
      <c r="W19" s="378"/>
      <c r="X19" s="378"/>
      <c r="Y19" s="378"/>
      <c r="Z19" s="378"/>
      <c r="AA19" s="378"/>
      <c r="AB19" s="378"/>
      <c r="AC19" s="378"/>
      <c r="AD19" s="378"/>
      <c r="AE19" s="378"/>
      <c r="AF19" s="378"/>
      <c r="AG19" s="378"/>
      <c r="AH19" s="378"/>
      <c r="AI19" s="378"/>
      <c r="AJ19" s="284">
        <v>100</v>
      </c>
    </row>
    <row r="20" spans="3:39" s="128" customFormat="1" ht="54" customHeight="1" x14ac:dyDescent="0.25">
      <c r="C20" s="1001"/>
      <c r="D20" s="428" t="s">
        <v>2155</v>
      </c>
      <c r="E20" s="284">
        <v>100</v>
      </c>
      <c r="F20" s="284" t="s">
        <v>2156</v>
      </c>
      <c r="G20" s="284" t="s">
        <v>2156</v>
      </c>
      <c r="H20" s="284" t="s">
        <v>3707</v>
      </c>
      <c r="I20" s="284" t="s">
        <v>4171</v>
      </c>
      <c r="J20" s="284" t="s">
        <v>2574</v>
      </c>
      <c r="K20" s="284"/>
      <c r="L20" s="284">
        <v>0</v>
      </c>
      <c r="M20" s="284">
        <v>0</v>
      </c>
      <c r="N20" s="284">
        <v>0</v>
      </c>
      <c r="O20" s="284">
        <v>0</v>
      </c>
      <c r="P20" s="284"/>
      <c r="Q20" s="284"/>
      <c r="R20" s="284"/>
      <c r="S20" s="284"/>
      <c r="T20" s="284" t="s">
        <v>2156</v>
      </c>
      <c r="U20" s="183"/>
      <c r="V20" s="183"/>
      <c r="W20" s="183"/>
      <c r="X20" s="183"/>
      <c r="Y20" s="183"/>
      <c r="Z20" s="183" t="s">
        <v>4172</v>
      </c>
      <c r="AA20" s="183"/>
      <c r="AB20" s="183"/>
      <c r="AC20" s="183"/>
      <c r="AD20" s="183"/>
      <c r="AE20" s="183"/>
      <c r="AF20" s="183"/>
      <c r="AG20" s="183"/>
      <c r="AH20" s="183"/>
      <c r="AI20" s="183"/>
      <c r="AJ20" s="284">
        <v>100</v>
      </c>
    </row>
    <row r="21" spans="3:39" s="128" customFormat="1" ht="54" customHeight="1" x14ac:dyDescent="0.25">
      <c r="C21" s="1001"/>
      <c r="D21" s="428" t="s">
        <v>2157</v>
      </c>
      <c r="E21" s="284">
        <v>100</v>
      </c>
      <c r="F21" s="284" t="s">
        <v>4173</v>
      </c>
      <c r="G21" s="284" t="s">
        <v>2807</v>
      </c>
      <c r="H21" s="284" t="s">
        <v>3707</v>
      </c>
      <c r="I21" s="284" t="s">
        <v>3659</v>
      </c>
      <c r="J21" s="284" t="s">
        <v>2574</v>
      </c>
      <c r="K21" s="284"/>
      <c r="L21" s="284">
        <v>0</v>
      </c>
      <c r="M21" s="284">
        <v>0</v>
      </c>
      <c r="N21" s="284">
        <v>0</v>
      </c>
      <c r="O21" s="284">
        <v>0</v>
      </c>
      <c r="P21" s="284"/>
      <c r="Q21" s="284"/>
      <c r="R21" s="284"/>
      <c r="S21" s="284"/>
      <c r="T21" s="284" t="s">
        <v>2807</v>
      </c>
      <c r="U21" s="183"/>
      <c r="V21" s="183"/>
      <c r="W21" s="183"/>
      <c r="X21" s="183"/>
      <c r="Y21" s="183"/>
      <c r="Z21" s="183">
        <v>1</v>
      </c>
      <c r="AA21" s="183"/>
      <c r="AB21" s="183"/>
      <c r="AC21" s="183"/>
      <c r="AD21" s="183"/>
      <c r="AE21" s="183"/>
      <c r="AF21" s="183"/>
      <c r="AG21" s="183"/>
      <c r="AH21" s="183"/>
      <c r="AI21" s="183"/>
      <c r="AJ21" s="284">
        <v>100</v>
      </c>
    </row>
    <row r="22" spans="3:39" s="128" customFormat="1" ht="54" customHeight="1" x14ac:dyDescent="0.25">
      <c r="C22" s="1001"/>
      <c r="D22" s="428" t="s">
        <v>4174</v>
      </c>
      <c r="E22" s="284">
        <v>100</v>
      </c>
      <c r="F22" s="284" t="s">
        <v>4175</v>
      </c>
      <c r="G22" s="284" t="s">
        <v>2806</v>
      </c>
      <c r="H22" s="284" t="s">
        <v>3707</v>
      </c>
      <c r="I22" s="284" t="s">
        <v>2168</v>
      </c>
      <c r="J22" s="284" t="s">
        <v>2574</v>
      </c>
      <c r="K22" s="284"/>
      <c r="L22" s="284">
        <v>0</v>
      </c>
      <c r="M22" s="284">
        <v>0</v>
      </c>
      <c r="N22" s="284">
        <v>0</v>
      </c>
      <c r="O22" s="284">
        <v>0</v>
      </c>
      <c r="P22" s="284"/>
      <c r="Q22" s="284"/>
      <c r="R22" s="284"/>
      <c r="S22" s="284"/>
      <c r="T22" s="284" t="s">
        <v>2806</v>
      </c>
      <c r="U22" s="183"/>
      <c r="V22" s="183"/>
      <c r="W22" s="183"/>
      <c r="X22" s="183"/>
      <c r="Y22" s="183"/>
      <c r="Z22" s="183" t="s">
        <v>4176</v>
      </c>
      <c r="AA22" s="183"/>
      <c r="AB22" s="183"/>
      <c r="AC22" s="183"/>
      <c r="AD22" s="183"/>
      <c r="AE22" s="183"/>
      <c r="AF22" s="183"/>
      <c r="AG22" s="183"/>
      <c r="AH22" s="183"/>
      <c r="AI22" s="183"/>
      <c r="AJ22" s="284">
        <v>100</v>
      </c>
    </row>
    <row r="23" spans="3:39" s="128" customFormat="1" ht="54" customHeight="1" x14ac:dyDescent="0.25">
      <c r="C23" s="1001"/>
      <c r="D23" s="428" t="s">
        <v>2158</v>
      </c>
      <c r="E23" s="284">
        <v>100</v>
      </c>
      <c r="F23" s="284" t="s">
        <v>2159</v>
      </c>
      <c r="G23" s="284" t="s">
        <v>2159</v>
      </c>
      <c r="H23" s="284" t="s">
        <v>3707</v>
      </c>
      <c r="I23" s="284" t="s">
        <v>2168</v>
      </c>
      <c r="J23" s="284" t="s">
        <v>2574</v>
      </c>
      <c r="K23" s="284"/>
      <c r="L23" s="284">
        <v>0</v>
      </c>
      <c r="M23" s="284">
        <v>0</v>
      </c>
      <c r="N23" s="284">
        <v>0</v>
      </c>
      <c r="O23" s="284">
        <v>0</v>
      </c>
      <c r="P23" s="284"/>
      <c r="Q23" s="284"/>
      <c r="R23" s="284"/>
      <c r="S23" s="284"/>
      <c r="T23" s="284" t="s">
        <v>2159</v>
      </c>
      <c r="U23" s="183"/>
      <c r="V23" s="183"/>
      <c r="W23" s="183"/>
      <c r="X23" s="183"/>
      <c r="Y23" s="183"/>
      <c r="Z23" s="183">
        <v>1</v>
      </c>
      <c r="AA23" s="177"/>
      <c r="AB23" s="177"/>
      <c r="AC23" s="177"/>
      <c r="AD23" s="177"/>
      <c r="AE23" s="177"/>
      <c r="AF23" s="177"/>
      <c r="AG23" s="177"/>
      <c r="AH23" s="177"/>
      <c r="AI23" s="177"/>
      <c r="AJ23" s="284">
        <v>100</v>
      </c>
    </row>
    <row r="24" spans="3:39" s="128" customFormat="1" ht="54" customHeight="1" x14ac:dyDescent="0.25">
      <c r="C24" s="1001"/>
      <c r="D24" s="428" t="s">
        <v>2160</v>
      </c>
      <c r="E24" s="284">
        <v>100</v>
      </c>
      <c r="F24" s="284" t="s">
        <v>2159</v>
      </c>
      <c r="G24" s="284" t="s">
        <v>2159</v>
      </c>
      <c r="H24" s="284" t="s">
        <v>3707</v>
      </c>
      <c r="I24" s="284" t="s">
        <v>2168</v>
      </c>
      <c r="J24" s="284" t="s">
        <v>2574</v>
      </c>
      <c r="K24" s="284"/>
      <c r="L24" s="284">
        <v>0</v>
      </c>
      <c r="M24" s="284">
        <v>0</v>
      </c>
      <c r="N24" s="284">
        <v>0</v>
      </c>
      <c r="O24" s="284">
        <v>0</v>
      </c>
      <c r="P24" s="284"/>
      <c r="Q24" s="284"/>
      <c r="R24" s="284"/>
      <c r="S24" s="284"/>
      <c r="T24" s="284" t="s">
        <v>2159</v>
      </c>
      <c r="U24" s="183"/>
      <c r="V24" s="183"/>
      <c r="W24" s="183"/>
      <c r="X24" s="183"/>
      <c r="Y24" s="183"/>
      <c r="Z24" s="183">
        <v>1</v>
      </c>
      <c r="AA24" s="177"/>
      <c r="AB24" s="177"/>
      <c r="AC24" s="177"/>
      <c r="AD24" s="177"/>
      <c r="AE24" s="177"/>
      <c r="AF24" s="177"/>
      <c r="AG24" s="177"/>
      <c r="AH24" s="177"/>
      <c r="AI24" s="177"/>
      <c r="AJ24" s="284">
        <v>100</v>
      </c>
    </row>
    <row r="25" spans="3:39" s="128" customFormat="1" ht="54" customHeight="1" x14ac:dyDescent="0.25">
      <c r="C25" s="1001"/>
      <c r="D25" s="428" t="s">
        <v>2161</v>
      </c>
      <c r="E25" s="284">
        <v>100</v>
      </c>
      <c r="F25" s="284" t="s">
        <v>4177</v>
      </c>
      <c r="G25" s="284" t="s">
        <v>2808</v>
      </c>
      <c r="H25" s="284" t="s">
        <v>3707</v>
      </c>
      <c r="I25" s="284" t="s">
        <v>2168</v>
      </c>
      <c r="J25" s="284" t="s">
        <v>2574</v>
      </c>
      <c r="K25" s="284"/>
      <c r="L25" s="284">
        <v>0</v>
      </c>
      <c r="M25" s="284">
        <v>0</v>
      </c>
      <c r="N25" s="284">
        <v>0</v>
      </c>
      <c r="O25" s="284">
        <v>0</v>
      </c>
      <c r="P25" s="284"/>
      <c r="Q25" s="284"/>
      <c r="R25" s="284"/>
      <c r="S25" s="284"/>
      <c r="T25" s="284" t="s">
        <v>2808</v>
      </c>
      <c r="U25" s="183"/>
      <c r="V25" s="183"/>
      <c r="W25" s="183"/>
      <c r="X25" s="183"/>
      <c r="Y25" s="183"/>
      <c r="Z25" s="183">
        <v>1</v>
      </c>
      <c r="AA25" s="183"/>
      <c r="AB25" s="183"/>
      <c r="AC25" s="183"/>
      <c r="AD25" s="183"/>
      <c r="AE25" s="183"/>
      <c r="AF25" s="183"/>
      <c r="AG25" s="183"/>
      <c r="AH25" s="183"/>
      <c r="AI25" s="183"/>
      <c r="AJ25" s="284">
        <v>100</v>
      </c>
    </row>
    <row r="26" spans="3:39" s="128" customFormat="1" ht="54" customHeight="1" x14ac:dyDescent="0.25">
      <c r="C26" s="1001"/>
      <c r="D26" s="428" t="s">
        <v>2162</v>
      </c>
      <c r="E26" s="284">
        <v>100</v>
      </c>
      <c r="F26" s="284" t="s">
        <v>4178</v>
      </c>
      <c r="G26" s="284" t="s">
        <v>2809</v>
      </c>
      <c r="H26" s="284" t="s">
        <v>3707</v>
      </c>
      <c r="I26" s="284" t="s">
        <v>2168</v>
      </c>
      <c r="J26" s="284" t="s">
        <v>2574</v>
      </c>
      <c r="K26" s="284"/>
      <c r="L26" s="284">
        <v>0</v>
      </c>
      <c r="M26" s="284">
        <v>0</v>
      </c>
      <c r="N26" s="284">
        <v>0</v>
      </c>
      <c r="O26" s="284">
        <v>0</v>
      </c>
      <c r="P26" s="284"/>
      <c r="Q26" s="284"/>
      <c r="R26" s="284"/>
      <c r="S26" s="284"/>
      <c r="T26" s="284" t="s">
        <v>2809</v>
      </c>
      <c r="U26" s="183"/>
      <c r="V26" s="183"/>
      <c r="W26" s="183"/>
      <c r="X26" s="183"/>
      <c r="Y26" s="183"/>
      <c r="Z26" s="183" t="s">
        <v>3660</v>
      </c>
      <c r="AA26" s="177"/>
      <c r="AB26" s="177"/>
      <c r="AC26" s="177"/>
      <c r="AD26" s="177"/>
      <c r="AE26" s="177"/>
      <c r="AF26" s="177"/>
      <c r="AG26" s="177"/>
      <c r="AH26" s="177"/>
      <c r="AI26" s="177"/>
      <c r="AJ26" s="284">
        <v>100</v>
      </c>
    </row>
    <row r="27" spans="3:39" s="128" customFormat="1" ht="54" customHeight="1" x14ac:dyDescent="0.25">
      <c r="C27" s="1001"/>
      <c r="D27" s="428" t="s">
        <v>2164</v>
      </c>
      <c r="E27" s="284">
        <v>100</v>
      </c>
      <c r="F27" s="284" t="s">
        <v>4178</v>
      </c>
      <c r="G27" s="284" t="s">
        <v>2809</v>
      </c>
      <c r="H27" s="284" t="s">
        <v>3707</v>
      </c>
      <c r="I27" s="284" t="s">
        <v>2168</v>
      </c>
      <c r="J27" s="284" t="s">
        <v>2574</v>
      </c>
      <c r="K27" s="284"/>
      <c r="L27" s="284">
        <v>0</v>
      </c>
      <c r="M27" s="284">
        <v>0</v>
      </c>
      <c r="N27" s="284">
        <v>0</v>
      </c>
      <c r="O27" s="284">
        <v>0</v>
      </c>
      <c r="P27" s="284"/>
      <c r="Q27" s="284"/>
      <c r="R27" s="284"/>
      <c r="S27" s="284"/>
      <c r="T27" s="284" t="s">
        <v>2809</v>
      </c>
      <c r="U27" s="183"/>
      <c r="V27" s="183"/>
      <c r="W27" s="183"/>
      <c r="X27" s="183"/>
      <c r="Y27" s="183"/>
      <c r="Z27" s="183" t="s">
        <v>3660</v>
      </c>
      <c r="AA27" s="177"/>
      <c r="AB27" s="177"/>
      <c r="AC27" s="177"/>
      <c r="AD27" s="177"/>
      <c r="AE27" s="177"/>
      <c r="AF27" s="177"/>
      <c r="AG27" s="177"/>
      <c r="AH27" s="177"/>
      <c r="AI27" s="177"/>
      <c r="AJ27" s="284">
        <v>100</v>
      </c>
    </row>
    <row r="28" spans="3:39" s="128" customFormat="1" ht="54" customHeight="1" x14ac:dyDescent="0.25">
      <c r="C28" s="1001"/>
      <c r="D28" s="428" t="s">
        <v>2165</v>
      </c>
      <c r="E28" s="284">
        <v>100</v>
      </c>
      <c r="F28" s="284" t="s">
        <v>4179</v>
      </c>
      <c r="G28" s="284" t="s">
        <v>2809</v>
      </c>
      <c r="H28" s="284" t="s">
        <v>3707</v>
      </c>
      <c r="I28" s="284" t="s">
        <v>2168</v>
      </c>
      <c r="J28" s="284" t="s">
        <v>2574</v>
      </c>
      <c r="K28" s="284"/>
      <c r="L28" s="284">
        <v>0</v>
      </c>
      <c r="M28" s="284">
        <v>0</v>
      </c>
      <c r="N28" s="284">
        <v>0</v>
      </c>
      <c r="O28" s="284">
        <v>0</v>
      </c>
      <c r="P28" s="284"/>
      <c r="Q28" s="284"/>
      <c r="R28" s="284"/>
      <c r="S28" s="284"/>
      <c r="T28" s="284" t="s">
        <v>2809</v>
      </c>
      <c r="U28" s="183"/>
      <c r="V28" s="183"/>
      <c r="W28" s="183"/>
      <c r="X28" s="183"/>
      <c r="Y28" s="183"/>
      <c r="Z28" s="183" t="s">
        <v>3660</v>
      </c>
      <c r="AA28" s="177"/>
      <c r="AB28" s="177"/>
      <c r="AC28" s="177"/>
      <c r="AD28" s="177"/>
      <c r="AE28" s="177"/>
      <c r="AF28" s="177"/>
      <c r="AG28" s="177"/>
      <c r="AH28" s="177"/>
      <c r="AI28" s="177"/>
      <c r="AJ28" s="284">
        <v>100</v>
      </c>
    </row>
    <row r="29" spans="3:39" s="128" customFormat="1" ht="54" customHeight="1" x14ac:dyDescent="0.25">
      <c r="C29" s="1001"/>
      <c r="D29" s="428" t="s">
        <v>2166</v>
      </c>
      <c r="E29" s="284">
        <v>100</v>
      </c>
      <c r="F29" s="284" t="s">
        <v>2167</v>
      </c>
      <c r="G29" s="284" t="s">
        <v>2810</v>
      </c>
      <c r="H29" s="284" t="s">
        <v>3707</v>
      </c>
      <c r="I29" s="284" t="s">
        <v>2163</v>
      </c>
      <c r="J29" s="284" t="s">
        <v>2574</v>
      </c>
      <c r="K29" s="284"/>
      <c r="L29" s="284">
        <v>0</v>
      </c>
      <c r="M29" s="284">
        <v>0</v>
      </c>
      <c r="N29" s="284">
        <v>0</v>
      </c>
      <c r="O29" s="284">
        <v>0</v>
      </c>
      <c r="P29" s="284"/>
      <c r="Q29" s="284"/>
      <c r="R29" s="284"/>
      <c r="S29" s="284"/>
      <c r="T29" s="284" t="s">
        <v>2810</v>
      </c>
      <c r="U29" s="183"/>
      <c r="V29" s="183"/>
      <c r="W29" s="183"/>
      <c r="X29" s="183"/>
      <c r="Y29" s="183"/>
      <c r="Z29" s="183">
        <v>1</v>
      </c>
      <c r="AA29" s="183"/>
      <c r="AB29" s="183"/>
      <c r="AC29" s="183"/>
      <c r="AD29" s="183"/>
      <c r="AE29" s="183"/>
      <c r="AF29" s="183"/>
      <c r="AG29" s="183"/>
      <c r="AH29" s="183"/>
      <c r="AI29" s="183"/>
      <c r="AJ29" s="284">
        <v>100</v>
      </c>
    </row>
    <row r="30" spans="3:39" s="128" customFormat="1" ht="54" customHeight="1" x14ac:dyDescent="0.25">
      <c r="C30" s="1001"/>
      <c r="D30" s="428" t="s">
        <v>2169</v>
      </c>
      <c r="E30" s="284">
        <v>100</v>
      </c>
      <c r="F30" s="284" t="s">
        <v>2167</v>
      </c>
      <c r="G30" s="284" t="s">
        <v>4180</v>
      </c>
      <c r="H30" s="284" t="s">
        <v>3707</v>
      </c>
      <c r="I30" s="284" t="s">
        <v>2163</v>
      </c>
      <c r="J30" s="284" t="s">
        <v>2574</v>
      </c>
      <c r="K30" s="284"/>
      <c r="L30" s="284">
        <v>0</v>
      </c>
      <c r="M30" s="284">
        <v>0</v>
      </c>
      <c r="N30" s="284">
        <v>0</v>
      </c>
      <c r="O30" s="284">
        <v>0</v>
      </c>
      <c r="P30" s="284"/>
      <c r="Q30" s="284"/>
      <c r="R30" s="284"/>
      <c r="S30" s="284"/>
      <c r="T30" s="284" t="s">
        <v>4180</v>
      </c>
      <c r="U30" s="183"/>
      <c r="V30" s="183"/>
      <c r="W30" s="183"/>
      <c r="X30" s="183"/>
      <c r="Y30" s="183"/>
      <c r="Z30" s="183">
        <v>1</v>
      </c>
      <c r="AA30" s="183"/>
      <c r="AB30" s="183"/>
      <c r="AC30" s="183"/>
      <c r="AD30" s="183"/>
      <c r="AE30" s="183"/>
      <c r="AF30" s="183"/>
      <c r="AG30" s="183"/>
      <c r="AH30" s="183"/>
      <c r="AI30" s="183"/>
      <c r="AJ30" s="284">
        <v>100</v>
      </c>
    </row>
    <row r="31" spans="3:39" s="128" customFormat="1" ht="54" customHeight="1" x14ac:dyDescent="0.25">
      <c r="C31" s="1001"/>
      <c r="D31" s="428" t="s">
        <v>2170</v>
      </c>
      <c r="E31" s="284">
        <v>100</v>
      </c>
      <c r="F31" s="284" t="s">
        <v>2167</v>
      </c>
      <c r="G31" s="284" t="s">
        <v>4180</v>
      </c>
      <c r="H31" s="284" t="s">
        <v>3707</v>
      </c>
      <c r="I31" s="284" t="s">
        <v>2163</v>
      </c>
      <c r="J31" s="284" t="s">
        <v>2574</v>
      </c>
      <c r="K31" s="284"/>
      <c r="L31" s="284">
        <v>0</v>
      </c>
      <c r="M31" s="284">
        <v>0</v>
      </c>
      <c r="N31" s="284">
        <v>0</v>
      </c>
      <c r="O31" s="284">
        <v>0</v>
      </c>
      <c r="P31" s="284"/>
      <c r="Q31" s="284"/>
      <c r="R31" s="284"/>
      <c r="S31" s="284"/>
      <c r="T31" s="284" t="s">
        <v>4180</v>
      </c>
      <c r="U31" s="183"/>
      <c r="V31" s="183"/>
      <c r="W31" s="183"/>
      <c r="X31" s="183"/>
      <c r="Y31" s="183"/>
      <c r="Z31" s="183">
        <v>1</v>
      </c>
      <c r="AA31" s="183"/>
      <c r="AB31" s="183"/>
      <c r="AC31" s="183"/>
      <c r="AD31" s="183"/>
      <c r="AE31" s="183"/>
      <c r="AF31" s="183"/>
      <c r="AG31" s="183"/>
      <c r="AH31" s="183"/>
      <c r="AI31" s="183"/>
      <c r="AJ31" s="284">
        <v>100</v>
      </c>
    </row>
    <row r="32" spans="3:39" s="128" customFormat="1" ht="396" hidden="1" customHeight="1" x14ac:dyDescent="0.25">
      <c r="C32" s="1001"/>
      <c r="D32" s="428" t="s">
        <v>2171</v>
      </c>
      <c r="E32" s="284">
        <v>100</v>
      </c>
      <c r="F32" s="284" t="s">
        <v>2167</v>
      </c>
      <c r="G32" s="284" t="s">
        <v>2167</v>
      </c>
      <c r="H32" s="444" t="s">
        <v>4181</v>
      </c>
      <c r="I32" s="284" t="s">
        <v>2168</v>
      </c>
      <c r="J32" s="284" t="s">
        <v>2574</v>
      </c>
      <c r="K32" s="284" t="s">
        <v>1548</v>
      </c>
      <c r="L32" s="284">
        <v>1</v>
      </c>
      <c r="M32" s="284">
        <v>0</v>
      </c>
      <c r="N32" s="284">
        <v>0</v>
      </c>
      <c r="O32" s="284">
        <v>0</v>
      </c>
      <c r="P32" s="284">
        <v>1</v>
      </c>
      <c r="Q32" s="284" t="s">
        <v>3708</v>
      </c>
      <c r="R32" s="204"/>
      <c r="S32" s="204"/>
      <c r="T32" s="284" t="s">
        <v>2167</v>
      </c>
      <c r="U32" s="183"/>
      <c r="V32" s="183"/>
      <c r="W32" s="183"/>
      <c r="X32" s="183"/>
      <c r="Y32" s="183"/>
      <c r="Z32" s="183"/>
      <c r="AA32" s="183"/>
      <c r="AB32" s="183"/>
      <c r="AC32" s="183"/>
      <c r="AD32" s="183"/>
      <c r="AE32" s="183"/>
      <c r="AF32" s="183"/>
      <c r="AG32" s="183"/>
      <c r="AH32" s="183"/>
      <c r="AI32" s="183"/>
      <c r="AJ32" s="284">
        <v>100</v>
      </c>
      <c r="AK32" s="236" t="s">
        <v>3964</v>
      </c>
      <c r="AL32" s="128">
        <v>0</v>
      </c>
      <c r="AM32" s="236" t="s">
        <v>4182</v>
      </c>
    </row>
    <row r="33" spans="3:39" s="128" customFormat="1" ht="320.25" hidden="1" customHeight="1" x14ac:dyDescent="0.25">
      <c r="C33" s="1001"/>
      <c r="D33" s="428" t="s">
        <v>2172</v>
      </c>
      <c r="E33" s="284">
        <v>100</v>
      </c>
      <c r="F33" s="284" t="s">
        <v>4183</v>
      </c>
      <c r="G33" s="284" t="s">
        <v>2167</v>
      </c>
      <c r="H33" s="444" t="s">
        <v>4184</v>
      </c>
      <c r="I33" s="284" t="s">
        <v>2163</v>
      </c>
      <c r="J33" s="284" t="s">
        <v>2574</v>
      </c>
      <c r="K33" s="284" t="s">
        <v>1747</v>
      </c>
      <c r="L33" s="284">
        <v>1</v>
      </c>
      <c r="M33" s="284">
        <v>0</v>
      </c>
      <c r="N33" s="284">
        <v>0</v>
      </c>
      <c r="O33" s="284">
        <v>0</v>
      </c>
      <c r="P33" s="284">
        <v>1</v>
      </c>
      <c r="Q33" s="284" t="s">
        <v>3708</v>
      </c>
      <c r="R33" s="204"/>
      <c r="S33" s="204"/>
      <c r="T33" s="284" t="s">
        <v>2167</v>
      </c>
      <c r="U33" s="183"/>
      <c r="V33" s="183"/>
      <c r="W33" s="183"/>
      <c r="X33" s="183"/>
      <c r="Y33" s="183"/>
      <c r="Z33" s="183"/>
      <c r="AA33" s="183"/>
      <c r="AB33" s="183"/>
      <c r="AC33" s="183"/>
      <c r="AD33" s="183"/>
      <c r="AE33" s="183"/>
      <c r="AF33" s="183"/>
      <c r="AG33" s="183"/>
      <c r="AH33" s="183"/>
      <c r="AI33" s="183"/>
      <c r="AJ33" s="284">
        <v>100</v>
      </c>
      <c r="AK33" s="236" t="s">
        <v>3964</v>
      </c>
      <c r="AL33" s="128">
        <v>0</v>
      </c>
      <c r="AM33" s="236" t="s">
        <v>4182</v>
      </c>
    </row>
    <row r="34" spans="3:39" s="128" customFormat="1" ht="54" customHeight="1" x14ac:dyDescent="0.25">
      <c r="C34" s="1001"/>
      <c r="D34" s="428" t="s">
        <v>2173</v>
      </c>
      <c r="E34" s="284">
        <v>100</v>
      </c>
      <c r="F34" s="432" t="s">
        <v>3661</v>
      </c>
      <c r="G34" s="284" t="s">
        <v>2167</v>
      </c>
      <c r="H34" s="284" t="s">
        <v>3707</v>
      </c>
      <c r="I34" s="284" t="s">
        <v>2168</v>
      </c>
      <c r="J34" s="284" t="s">
        <v>2574</v>
      </c>
      <c r="K34" s="284"/>
      <c r="L34" s="284">
        <v>0</v>
      </c>
      <c r="M34" s="284">
        <v>0</v>
      </c>
      <c r="N34" s="284">
        <v>0</v>
      </c>
      <c r="O34" s="284">
        <v>0</v>
      </c>
      <c r="P34" s="284"/>
      <c r="Q34" s="284"/>
      <c r="R34" s="284"/>
      <c r="S34" s="284"/>
      <c r="T34" s="284" t="s">
        <v>2167</v>
      </c>
      <c r="U34" s="183"/>
      <c r="V34" s="183"/>
      <c r="W34" s="183"/>
      <c r="X34" s="183"/>
      <c r="Y34" s="183"/>
      <c r="Z34" s="183">
        <v>1</v>
      </c>
      <c r="AA34" s="183"/>
      <c r="AB34" s="183"/>
      <c r="AC34" s="183"/>
      <c r="AD34" s="183"/>
      <c r="AE34" s="183"/>
      <c r="AF34" s="183"/>
      <c r="AG34" s="183"/>
      <c r="AH34" s="183"/>
      <c r="AI34" s="183"/>
      <c r="AJ34" s="284">
        <v>100</v>
      </c>
    </row>
    <row r="35" spans="3:39" s="128" customFormat="1" ht="54" customHeight="1" x14ac:dyDescent="0.25">
      <c r="C35" s="1001"/>
      <c r="D35" s="428" t="s">
        <v>2174</v>
      </c>
      <c r="E35" s="284">
        <v>100</v>
      </c>
      <c r="F35" s="284" t="s">
        <v>2175</v>
      </c>
      <c r="G35" s="284" t="s">
        <v>4185</v>
      </c>
      <c r="H35" s="284" t="s">
        <v>3707</v>
      </c>
      <c r="I35" s="284" t="s">
        <v>2168</v>
      </c>
      <c r="J35" s="284" t="s">
        <v>2574</v>
      </c>
      <c r="K35" s="284"/>
      <c r="L35" s="284">
        <v>0</v>
      </c>
      <c r="M35" s="284">
        <v>0</v>
      </c>
      <c r="N35" s="284">
        <v>0</v>
      </c>
      <c r="O35" s="284">
        <v>0</v>
      </c>
      <c r="P35" s="284"/>
      <c r="Q35" s="284"/>
      <c r="R35" s="284"/>
      <c r="S35" s="284"/>
      <c r="T35" s="284" t="s">
        <v>4185</v>
      </c>
      <c r="U35" s="183"/>
      <c r="V35" s="183"/>
      <c r="W35" s="183"/>
      <c r="X35" s="183"/>
      <c r="Y35" s="183"/>
      <c r="Z35" s="183">
        <v>1</v>
      </c>
      <c r="AA35" s="183"/>
      <c r="AB35" s="183"/>
      <c r="AC35" s="183"/>
      <c r="AD35" s="183"/>
      <c r="AE35" s="183"/>
      <c r="AF35" s="183"/>
      <c r="AG35" s="183"/>
      <c r="AH35" s="183"/>
      <c r="AI35" s="183"/>
      <c r="AJ35" s="284">
        <v>100</v>
      </c>
    </row>
    <row r="36" spans="3:39" s="128" customFormat="1" ht="54" customHeight="1" x14ac:dyDescent="0.25">
      <c r="C36" s="1001"/>
      <c r="D36" s="428" t="s">
        <v>2176</v>
      </c>
      <c r="E36" s="433">
        <v>100</v>
      </c>
      <c r="F36" s="284" t="s">
        <v>4778</v>
      </c>
      <c r="G36" s="284" t="s">
        <v>4779</v>
      </c>
      <c r="H36" s="284" t="s">
        <v>3707</v>
      </c>
      <c r="I36" s="284" t="s">
        <v>2249</v>
      </c>
      <c r="J36" s="284" t="s">
        <v>2574</v>
      </c>
      <c r="K36" s="284"/>
      <c r="L36" s="284">
        <v>0</v>
      </c>
      <c r="M36" s="284">
        <v>0</v>
      </c>
      <c r="N36" s="284">
        <v>0</v>
      </c>
      <c r="O36" s="284">
        <v>0</v>
      </c>
      <c r="P36" s="284"/>
      <c r="Q36" s="284"/>
      <c r="R36" s="284"/>
      <c r="S36" s="284"/>
      <c r="T36" s="284" t="s">
        <v>4779</v>
      </c>
      <c r="U36" s="183"/>
      <c r="V36" s="183"/>
      <c r="W36" s="183"/>
      <c r="X36" s="183"/>
      <c r="Y36" s="183"/>
      <c r="Z36" s="378" t="s">
        <v>3662</v>
      </c>
      <c r="AA36" s="183"/>
      <c r="AB36" s="183"/>
      <c r="AC36" s="183"/>
      <c r="AD36" s="183"/>
      <c r="AE36" s="183"/>
      <c r="AF36" s="183"/>
      <c r="AG36" s="183"/>
      <c r="AH36" s="183"/>
      <c r="AI36" s="183"/>
      <c r="AJ36" s="284">
        <v>100</v>
      </c>
    </row>
    <row r="37" spans="3:39" s="128" customFormat="1" ht="54" customHeight="1" x14ac:dyDescent="0.25">
      <c r="C37" s="1001"/>
      <c r="D37" s="428" t="s">
        <v>2177</v>
      </c>
      <c r="E37" s="284">
        <v>100</v>
      </c>
      <c r="F37" s="284" t="s">
        <v>2178</v>
      </c>
      <c r="G37" s="284" t="s">
        <v>2178</v>
      </c>
      <c r="H37" s="284" t="s">
        <v>3707</v>
      </c>
      <c r="I37" s="284" t="s">
        <v>4169</v>
      </c>
      <c r="J37" s="284" t="s">
        <v>2574</v>
      </c>
      <c r="K37" s="284"/>
      <c r="L37" s="284">
        <v>0</v>
      </c>
      <c r="M37" s="284">
        <v>0</v>
      </c>
      <c r="N37" s="284">
        <v>0</v>
      </c>
      <c r="O37" s="284">
        <v>0</v>
      </c>
      <c r="P37" s="284"/>
      <c r="Q37" s="284"/>
      <c r="R37" s="284"/>
      <c r="S37" s="284"/>
      <c r="T37" s="284" t="s">
        <v>2178</v>
      </c>
      <c r="U37" s="183"/>
      <c r="V37" s="183"/>
      <c r="W37" s="183"/>
      <c r="X37" s="183"/>
      <c r="Y37" s="183"/>
      <c r="Z37" s="183" t="s">
        <v>3663</v>
      </c>
      <c r="AA37" s="183"/>
      <c r="AB37" s="183"/>
      <c r="AC37" s="183"/>
      <c r="AD37" s="183"/>
      <c r="AE37" s="183"/>
      <c r="AF37" s="183"/>
      <c r="AG37" s="183"/>
      <c r="AH37" s="183"/>
      <c r="AI37" s="183"/>
      <c r="AJ37" s="284">
        <v>100</v>
      </c>
    </row>
    <row r="38" spans="3:39" s="128" customFormat="1" ht="54" customHeight="1" x14ac:dyDescent="0.25">
      <c r="C38" s="1001"/>
      <c r="D38" s="428" t="s">
        <v>2179</v>
      </c>
      <c r="E38" s="284">
        <v>100</v>
      </c>
      <c r="F38" s="284" t="s">
        <v>2180</v>
      </c>
      <c r="G38" s="377" t="s">
        <v>2154</v>
      </c>
      <c r="H38" s="284" t="s">
        <v>3707</v>
      </c>
      <c r="I38" s="284"/>
      <c r="J38" s="284" t="s">
        <v>2574</v>
      </c>
      <c r="K38" s="284"/>
      <c r="L38" s="284">
        <v>0</v>
      </c>
      <c r="M38" s="284">
        <v>0</v>
      </c>
      <c r="N38" s="284">
        <v>0</v>
      </c>
      <c r="O38" s="284">
        <v>0</v>
      </c>
      <c r="P38" s="284"/>
      <c r="Q38" s="284"/>
      <c r="R38" s="284"/>
      <c r="S38" s="284"/>
      <c r="T38" s="377" t="s">
        <v>2154</v>
      </c>
      <c r="U38" s="378"/>
      <c r="V38" s="378"/>
      <c r="W38" s="378"/>
      <c r="X38" s="378"/>
      <c r="Y38" s="378"/>
      <c r="Z38" s="183">
        <v>1</v>
      </c>
      <c r="AA38" s="378"/>
      <c r="AB38" s="378"/>
      <c r="AC38" s="378"/>
      <c r="AD38" s="378"/>
      <c r="AE38" s="378"/>
      <c r="AF38" s="378"/>
      <c r="AG38" s="378"/>
      <c r="AH38" s="378"/>
      <c r="AI38" s="378"/>
      <c r="AJ38" s="284">
        <v>100</v>
      </c>
    </row>
    <row r="39" spans="3:39" s="128" customFormat="1" ht="54" customHeight="1" x14ac:dyDescent="0.25">
      <c r="C39" s="1001"/>
      <c r="D39" s="428" t="s">
        <v>2181</v>
      </c>
      <c r="E39" s="284">
        <v>100</v>
      </c>
      <c r="F39" s="432" t="s">
        <v>3664</v>
      </c>
      <c r="G39" s="284" t="s">
        <v>4185</v>
      </c>
      <c r="H39" s="284" t="s">
        <v>3707</v>
      </c>
      <c r="I39" s="284" t="s">
        <v>2249</v>
      </c>
      <c r="J39" s="284" t="s">
        <v>2574</v>
      </c>
      <c r="K39" s="284"/>
      <c r="L39" s="284">
        <v>0</v>
      </c>
      <c r="M39" s="284">
        <v>0</v>
      </c>
      <c r="N39" s="284">
        <v>0</v>
      </c>
      <c r="O39" s="284">
        <v>0</v>
      </c>
      <c r="P39" s="284" t="s">
        <v>4186</v>
      </c>
      <c r="Q39" s="284"/>
      <c r="R39" s="284"/>
      <c r="S39" s="284"/>
      <c r="T39" s="284" t="s">
        <v>4185</v>
      </c>
      <c r="U39" s="183"/>
      <c r="V39" s="183"/>
      <c r="W39" s="183"/>
      <c r="X39" s="183"/>
      <c r="Y39" s="183"/>
      <c r="Z39" s="183" t="s">
        <v>3665</v>
      </c>
      <c r="AA39" s="183"/>
      <c r="AB39" s="183"/>
      <c r="AC39" s="183"/>
      <c r="AD39" s="183"/>
      <c r="AE39" s="183"/>
      <c r="AF39" s="183"/>
      <c r="AG39" s="183"/>
      <c r="AH39" s="183"/>
      <c r="AI39" s="183"/>
      <c r="AJ39" s="284">
        <v>100</v>
      </c>
    </row>
    <row r="40" spans="3:39" s="128" customFormat="1" ht="54" customHeight="1" x14ac:dyDescent="0.25">
      <c r="C40" s="1001"/>
      <c r="D40" s="428" t="s">
        <v>2182</v>
      </c>
      <c r="E40" s="433">
        <v>100</v>
      </c>
      <c r="F40" s="284" t="s">
        <v>4187</v>
      </c>
      <c r="G40" s="284"/>
      <c r="H40" s="284" t="s">
        <v>3707</v>
      </c>
      <c r="I40" s="284" t="s">
        <v>2249</v>
      </c>
      <c r="J40" s="284" t="s">
        <v>2574</v>
      </c>
      <c r="K40" s="284"/>
      <c r="L40" s="284">
        <v>0</v>
      </c>
      <c r="M40" s="284">
        <v>0</v>
      </c>
      <c r="N40" s="284">
        <v>0</v>
      </c>
      <c r="O40" s="284">
        <v>0</v>
      </c>
      <c r="P40" s="284"/>
      <c r="Q40" s="284"/>
      <c r="R40" s="284"/>
      <c r="S40" s="284"/>
      <c r="T40" s="284"/>
      <c r="U40" s="183"/>
      <c r="V40" s="183"/>
      <c r="W40" s="183"/>
      <c r="X40" s="183"/>
      <c r="Y40" s="183"/>
      <c r="Z40" s="183" t="s">
        <v>3666</v>
      </c>
      <c r="AA40" s="183"/>
      <c r="AB40" s="183"/>
      <c r="AC40" s="183"/>
      <c r="AD40" s="183"/>
      <c r="AE40" s="183"/>
      <c r="AF40" s="183"/>
      <c r="AG40" s="183"/>
      <c r="AH40" s="183"/>
      <c r="AI40" s="183"/>
      <c r="AJ40" s="284">
        <v>100</v>
      </c>
    </row>
    <row r="41" spans="3:39" s="128" customFormat="1" ht="54" customHeight="1" x14ac:dyDescent="0.25">
      <c r="C41" s="1001"/>
      <c r="D41" s="428" t="s">
        <v>2183</v>
      </c>
      <c r="E41" s="433">
        <v>100</v>
      </c>
      <c r="F41" s="284" t="s">
        <v>4188</v>
      </c>
      <c r="G41" s="284"/>
      <c r="H41" s="284" t="s">
        <v>3707</v>
      </c>
      <c r="I41" s="284" t="s">
        <v>2163</v>
      </c>
      <c r="J41" s="284" t="s">
        <v>2574</v>
      </c>
      <c r="K41" s="284"/>
      <c r="L41" s="284">
        <v>0</v>
      </c>
      <c r="M41" s="284">
        <v>0</v>
      </c>
      <c r="N41" s="284">
        <v>0</v>
      </c>
      <c r="O41" s="284">
        <v>0</v>
      </c>
      <c r="P41" s="284"/>
      <c r="Q41" s="284"/>
      <c r="R41" s="284"/>
      <c r="S41" s="284"/>
      <c r="T41" s="284"/>
      <c r="U41" s="183"/>
      <c r="V41" s="183"/>
      <c r="W41" s="183"/>
      <c r="X41" s="183"/>
      <c r="Y41" s="183"/>
      <c r="Z41" s="183" t="s">
        <v>3667</v>
      </c>
      <c r="AA41" s="177"/>
      <c r="AB41" s="177"/>
      <c r="AC41" s="177"/>
      <c r="AD41" s="177"/>
      <c r="AE41" s="177"/>
      <c r="AF41" s="177"/>
      <c r="AG41" s="177"/>
      <c r="AH41" s="177"/>
      <c r="AI41" s="177"/>
      <c r="AJ41" s="284">
        <v>100</v>
      </c>
    </row>
    <row r="42" spans="3:39" s="128" customFormat="1" ht="54" customHeight="1" x14ac:dyDescent="0.25">
      <c r="C42" s="1001"/>
      <c r="D42" s="428" t="s">
        <v>2184</v>
      </c>
      <c r="E42" s="284">
        <v>100</v>
      </c>
      <c r="F42" s="284" t="s">
        <v>3668</v>
      </c>
      <c r="G42" s="284"/>
      <c r="H42" s="284" t="s">
        <v>3707</v>
      </c>
      <c r="I42" s="284" t="s">
        <v>2163</v>
      </c>
      <c r="J42" s="284" t="s">
        <v>2574</v>
      </c>
      <c r="K42" s="284"/>
      <c r="L42" s="284">
        <v>0</v>
      </c>
      <c r="M42" s="284">
        <v>0</v>
      </c>
      <c r="N42" s="284">
        <v>0</v>
      </c>
      <c r="O42" s="284">
        <v>0</v>
      </c>
      <c r="P42" s="284"/>
      <c r="Q42" s="284"/>
      <c r="R42" s="284"/>
      <c r="S42" s="284"/>
      <c r="T42" s="284"/>
      <c r="U42" s="183"/>
      <c r="V42" s="183"/>
      <c r="W42" s="183"/>
      <c r="X42" s="183"/>
      <c r="Y42" s="183"/>
      <c r="Z42" s="183" t="s">
        <v>3667</v>
      </c>
      <c r="AA42" s="177"/>
      <c r="AB42" s="177"/>
      <c r="AC42" s="177"/>
      <c r="AD42" s="177"/>
      <c r="AE42" s="177"/>
      <c r="AF42" s="177"/>
      <c r="AG42" s="177"/>
      <c r="AH42" s="177"/>
      <c r="AI42" s="177"/>
      <c r="AJ42" s="284">
        <v>100</v>
      </c>
    </row>
    <row r="43" spans="3:39" s="128" customFormat="1" ht="54" customHeight="1" x14ac:dyDescent="0.25">
      <c r="C43" s="1001"/>
      <c r="D43" s="428" t="s">
        <v>2186</v>
      </c>
      <c r="E43" s="284">
        <v>100</v>
      </c>
      <c r="F43" s="284" t="s">
        <v>2180</v>
      </c>
      <c r="G43" s="284"/>
      <c r="H43" s="284" t="s">
        <v>3707</v>
      </c>
      <c r="I43" s="284" t="s">
        <v>2249</v>
      </c>
      <c r="J43" s="284" t="s">
        <v>2574</v>
      </c>
      <c r="K43" s="284"/>
      <c r="L43" s="284">
        <v>0</v>
      </c>
      <c r="M43" s="284">
        <v>0</v>
      </c>
      <c r="N43" s="284">
        <v>0</v>
      </c>
      <c r="O43" s="284">
        <v>0</v>
      </c>
      <c r="P43" s="284"/>
      <c r="Q43" s="284"/>
      <c r="R43" s="284"/>
      <c r="S43" s="284"/>
      <c r="T43" s="284"/>
      <c r="U43" s="183"/>
      <c r="V43" s="183"/>
      <c r="W43" s="183"/>
      <c r="X43" s="183"/>
      <c r="Y43" s="183"/>
      <c r="Z43" s="183">
        <v>1</v>
      </c>
      <c r="AA43" s="177"/>
      <c r="AB43" s="177"/>
      <c r="AC43" s="177"/>
      <c r="AD43" s="177"/>
      <c r="AE43" s="177"/>
      <c r="AF43" s="177"/>
      <c r="AG43" s="177"/>
      <c r="AH43" s="177"/>
      <c r="AI43" s="177"/>
      <c r="AJ43" s="284">
        <v>100</v>
      </c>
    </row>
    <row r="44" spans="3:39" s="128" customFormat="1" ht="54" customHeight="1" x14ac:dyDescent="0.25">
      <c r="C44" s="1001"/>
      <c r="D44" s="428" t="s">
        <v>2187</v>
      </c>
      <c r="E44" s="284">
        <v>100</v>
      </c>
      <c r="F44" s="284" t="s">
        <v>2188</v>
      </c>
      <c r="G44" s="284"/>
      <c r="H44" s="284" t="s">
        <v>3707</v>
      </c>
      <c r="I44" s="284" t="s">
        <v>2249</v>
      </c>
      <c r="J44" s="284" t="s">
        <v>2574</v>
      </c>
      <c r="K44" s="284"/>
      <c r="L44" s="284">
        <v>0</v>
      </c>
      <c r="M44" s="284">
        <v>0</v>
      </c>
      <c r="N44" s="284">
        <v>0</v>
      </c>
      <c r="O44" s="284">
        <v>0</v>
      </c>
      <c r="P44" s="284"/>
      <c r="Q44" s="284"/>
      <c r="R44" s="284"/>
      <c r="S44" s="284"/>
      <c r="T44" s="284"/>
      <c r="U44" s="183"/>
      <c r="V44" s="183"/>
      <c r="W44" s="183"/>
      <c r="X44" s="183"/>
      <c r="Y44" s="183"/>
      <c r="Z44" s="183">
        <v>1</v>
      </c>
      <c r="AA44" s="177"/>
      <c r="AB44" s="177"/>
      <c r="AC44" s="177"/>
      <c r="AD44" s="177"/>
      <c r="AE44" s="177"/>
      <c r="AF44" s="177"/>
      <c r="AG44" s="177"/>
      <c r="AH44" s="177"/>
      <c r="AI44" s="177"/>
      <c r="AJ44" s="284">
        <v>100</v>
      </c>
    </row>
    <row r="45" spans="3:39" s="128" customFormat="1" ht="54" customHeight="1" x14ac:dyDescent="0.25">
      <c r="C45" s="1001"/>
      <c r="D45" s="428" t="s">
        <v>2189</v>
      </c>
      <c r="E45" s="284">
        <v>100</v>
      </c>
      <c r="F45" s="284" t="s">
        <v>2190</v>
      </c>
      <c r="G45" s="284"/>
      <c r="H45" s="284" t="s">
        <v>3707</v>
      </c>
      <c r="I45" s="284" t="s">
        <v>2163</v>
      </c>
      <c r="J45" s="284" t="s">
        <v>2574</v>
      </c>
      <c r="K45" s="284"/>
      <c r="L45" s="284">
        <v>0</v>
      </c>
      <c r="M45" s="284">
        <v>0</v>
      </c>
      <c r="N45" s="284">
        <v>0</v>
      </c>
      <c r="O45" s="284">
        <v>0</v>
      </c>
      <c r="P45" s="284"/>
      <c r="Q45" s="284"/>
      <c r="R45" s="284"/>
      <c r="S45" s="284"/>
      <c r="T45" s="284"/>
      <c r="U45" s="183"/>
      <c r="V45" s="183"/>
      <c r="W45" s="183"/>
      <c r="X45" s="183"/>
      <c r="Y45" s="183"/>
      <c r="Z45" s="183" t="s">
        <v>3669</v>
      </c>
      <c r="AA45" s="177"/>
      <c r="AB45" s="177"/>
      <c r="AC45" s="177"/>
      <c r="AD45" s="177"/>
      <c r="AE45" s="177"/>
      <c r="AF45" s="177"/>
      <c r="AG45" s="177"/>
      <c r="AH45" s="177"/>
      <c r="AI45" s="177"/>
      <c r="AJ45" s="284">
        <v>100</v>
      </c>
    </row>
    <row r="46" spans="3:39" s="128" customFormat="1" ht="54" customHeight="1" x14ac:dyDescent="0.25">
      <c r="C46" s="1001"/>
      <c r="D46" s="428" t="s">
        <v>2191</v>
      </c>
      <c r="E46" s="284">
        <v>100</v>
      </c>
      <c r="F46" s="284" t="s">
        <v>2190</v>
      </c>
      <c r="G46" s="284"/>
      <c r="H46" s="284" t="s">
        <v>3707</v>
      </c>
      <c r="I46" s="284" t="s">
        <v>2163</v>
      </c>
      <c r="J46" s="284" t="s">
        <v>2574</v>
      </c>
      <c r="K46" s="284"/>
      <c r="L46" s="284">
        <v>0</v>
      </c>
      <c r="M46" s="284">
        <v>0</v>
      </c>
      <c r="N46" s="284">
        <v>0</v>
      </c>
      <c r="O46" s="284">
        <v>0</v>
      </c>
      <c r="P46" s="284"/>
      <c r="Q46" s="284"/>
      <c r="R46" s="284"/>
      <c r="S46" s="284"/>
      <c r="T46" s="284"/>
      <c r="U46" s="183"/>
      <c r="V46" s="183"/>
      <c r="W46" s="183"/>
      <c r="X46" s="183"/>
      <c r="Y46" s="183"/>
      <c r="Z46" s="183" t="s">
        <v>3669</v>
      </c>
      <c r="AA46" s="177"/>
      <c r="AB46" s="177"/>
      <c r="AC46" s="177"/>
      <c r="AD46" s="177"/>
      <c r="AE46" s="177"/>
      <c r="AF46" s="177"/>
      <c r="AG46" s="177"/>
      <c r="AH46" s="177"/>
      <c r="AI46" s="177"/>
      <c r="AJ46" s="284">
        <v>100</v>
      </c>
    </row>
    <row r="47" spans="3:39" s="128" customFormat="1" ht="54" customHeight="1" x14ac:dyDescent="0.25">
      <c r="C47" s="1001"/>
      <c r="D47" s="428" t="s">
        <v>2192</v>
      </c>
      <c r="E47" s="284">
        <v>100</v>
      </c>
      <c r="F47" s="284" t="s">
        <v>2190</v>
      </c>
      <c r="G47" s="284"/>
      <c r="H47" s="284" t="s">
        <v>3707</v>
      </c>
      <c r="I47" s="284" t="s">
        <v>2163</v>
      </c>
      <c r="J47" s="284" t="s">
        <v>2574</v>
      </c>
      <c r="K47" s="284"/>
      <c r="L47" s="284">
        <v>0</v>
      </c>
      <c r="M47" s="284">
        <v>0</v>
      </c>
      <c r="N47" s="284">
        <v>0</v>
      </c>
      <c r="O47" s="284">
        <v>0</v>
      </c>
      <c r="P47" s="284"/>
      <c r="Q47" s="284"/>
      <c r="R47" s="284"/>
      <c r="S47" s="284"/>
      <c r="T47" s="284"/>
      <c r="U47" s="183"/>
      <c r="V47" s="183"/>
      <c r="W47" s="183"/>
      <c r="X47" s="183"/>
      <c r="Y47" s="183"/>
      <c r="Z47" s="183" t="s">
        <v>3669</v>
      </c>
      <c r="AA47" s="177"/>
      <c r="AB47" s="177"/>
      <c r="AC47" s="177"/>
      <c r="AD47" s="177"/>
      <c r="AE47" s="177"/>
      <c r="AF47" s="177"/>
      <c r="AG47" s="177"/>
      <c r="AH47" s="177"/>
      <c r="AI47" s="177"/>
      <c r="AJ47" s="284">
        <v>100</v>
      </c>
    </row>
    <row r="48" spans="3:39" s="128" customFormat="1" ht="54" customHeight="1" x14ac:dyDescent="0.25">
      <c r="C48" s="1001"/>
      <c r="D48" s="428" t="s">
        <v>2193</v>
      </c>
      <c r="E48" s="284">
        <v>100</v>
      </c>
      <c r="F48" s="284" t="s">
        <v>2190</v>
      </c>
      <c r="G48" s="284"/>
      <c r="H48" s="284" t="s">
        <v>3707</v>
      </c>
      <c r="I48" s="284" t="s">
        <v>2163</v>
      </c>
      <c r="J48" s="284" t="s">
        <v>2574</v>
      </c>
      <c r="K48" s="284"/>
      <c r="L48" s="284">
        <v>0</v>
      </c>
      <c r="M48" s="284">
        <v>0</v>
      </c>
      <c r="N48" s="284">
        <v>0</v>
      </c>
      <c r="O48" s="284">
        <v>0</v>
      </c>
      <c r="P48" s="284"/>
      <c r="Q48" s="284"/>
      <c r="R48" s="284"/>
      <c r="S48" s="284"/>
      <c r="T48" s="284"/>
      <c r="U48" s="183"/>
      <c r="V48" s="183"/>
      <c r="W48" s="183"/>
      <c r="X48" s="183"/>
      <c r="Y48" s="183"/>
      <c r="Z48" s="183" t="s">
        <v>3669</v>
      </c>
      <c r="AA48" s="177"/>
      <c r="AB48" s="177"/>
      <c r="AC48" s="177"/>
      <c r="AD48" s="177"/>
      <c r="AE48" s="177"/>
      <c r="AF48" s="177"/>
      <c r="AG48" s="177"/>
      <c r="AH48" s="177"/>
      <c r="AI48" s="177"/>
      <c r="AJ48" s="284">
        <v>100</v>
      </c>
    </row>
    <row r="49" spans="3:36" s="128" customFormat="1" ht="54" customHeight="1" x14ac:dyDescent="0.25">
      <c r="C49" s="1001"/>
      <c r="D49" s="428" t="s">
        <v>2194</v>
      </c>
      <c r="E49" s="284">
        <v>100</v>
      </c>
      <c r="F49" s="284" t="s">
        <v>2195</v>
      </c>
      <c r="G49" s="284"/>
      <c r="H49" s="284" t="s">
        <v>3707</v>
      </c>
      <c r="I49" s="284" t="s">
        <v>2163</v>
      </c>
      <c r="J49" s="284" t="s">
        <v>2574</v>
      </c>
      <c r="K49" s="284"/>
      <c r="L49" s="284">
        <v>0</v>
      </c>
      <c r="M49" s="284">
        <v>0</v>
      </c>
      <c r="N49" s="284">
        <v>0</v>
      </c>
      <c r="O49" s="284">
        <v>0</v>
      </c>
      <c r="P49" s="284"/>
      <c r="Q49" s="284"/>
      <c r="R49" s="284"/>
      <c r="S49" s="284"/>
      <c r="T49" s="284"/>
      <c r="U49" s="183"/>
      <c r="V49" s="183"/>
      <c r="W49" s="183"/>
      <c r="X49" s="183"/>
      <c r="Y49" s="183"/>
      <c r="Z49" s="183" t="s">
        <v>3669</v>
      </c>
      <c r="AA49" s="177"/>
      <c r="AB49" s="177"/>
      <c r="AC49" s="177"/>
      <c r="AD49" s="177"/>
      <c r="AE49" s="177"/>
      <c r="AF49" s="177"/>
      <c r="AG49" s="177"/>
      <c r="AH49" s="177"/>
      <c r="AI49" s="177"/>
      <c r="AJ49" s="284">
        <v>100</v>
      </c>
    </row>
    <row r="50" spans="3:36" s="128" customFormat="1" ht="54" customHeight="1" x14ac:dyDescent="0.25">
      <c r="C50" s="1001"/>
      <c r="D50" s="428" t="s">
        <v>4189</v>
      </c>
      <c r="E50" s="284">
        <v>100</v>
      </c>
      <c r="F50" s="284" t="s">
        <v>2196</v>
      </c>
      <c r="G50" s="284"/>
      <c r="H50" s="284" t="s">
        <v>3707</v>
      </c>
      <c r="I50" s="284" t="s">
        <v>2163</v>
      </c>
      <c r="J50" s="284" t="s">
        <v>2574</v>
      </c>
      <c r="K50" s="284"/>
      <c r="L50" s="284">
        <v>0</v>
      </c>
      <c r="M50" s="284">
        <v>0</v>
      </c>
      <c r="N50" s="284">
        <v>0</v>
      </c>
      <c r="O50" s="284">
        <v>0</v>
      </c>
      <c r="P50" s="284"/>
      <c r="Q50" s="284"/>
      <c r="R50" s="284"/>
      <c r="S50" s="284"/>
      <c r="T50" s="284"/>
      <c r="U50" s="183"/>
      <c r="V50" s="183"/>
      <c r="W50" s="183"/>
      <c r="X50" s="183"/>
      <c r="Y50" s="183"/>
      <c r="Z50" s="183" t="s">
        <v>3669</v>
      </c>
      <c r="AA50" s="177"/>
      <c r="AB50" s="177"/>
      <c r="AC50" s="177"/>
      <c r="AD50" s="177"/>
      <c r="AE50" s="177"/>
      <c r="AF50" s="177"/>
      <c r="AG50" s="177"/>
      <c r="AH50" s="177"/>
      <c r="AI50" s="177"/>
      <c r="AJ50" s="284">
        <v>100</v>
      </c>
    </row>
    <row r="51" spans="3:36" s="128" customFormat="1" ht="54" customHeight="1" x14ac:dyDescent="0.25">
      <c r="C51" s="1001"/>
      <c r="D51" s="428" t="s">
        <v>2197</v>
      </c>
      <c r="E51" s="284">
        <v>100</v>
      </c>
      <c r="F51" s="284" t="s">
        <v>2185</v>
      </c>
      <c r="G51" s="284"/>
      <c r="H51" s="284" t="s">
        <v>3707</v>
      </c>
      <c r="I51" s="284" t="s">
        <v>2163</v>
      </c>
      <c r="J51" s="284" t="s">
        <v>2574</v>
      </c>
      <c r="K51" s="284"/>
      <c r="L51" s="284">
        <v>0</v>
      </c>
      <c r="M51" s="284">
        <v>0</v>
      </c>
      <c r="N51" s="284">
        <v>0</v>
      </c>
      <c r="O51" s="284">
        <v>0</v>
      </c>
      <c r="P51" s="284"/>
      <c r="Q51" s="284"/>
      <c r="R51" s="284"/>
      <c r="S51" s="284"/>
      <c r="T51" s="284"/>
      <c r="U51" s="183"/>
      <c r="V51" s="183"/>
      <c r="W51" s="183"/>
      <c r="X51" s="183"/>
      <c r="Y51" s="183"/>
      <c r="Z51" s="183" t="s">
        <v>3669</v>
      </c>
      <c r="AA51" s="177"/>
      <c r="AB51" s="177"/>
      <c r="AC51" s="177"/>
      <c r="AD51" s="177"/>
      <c r="AE51" s="177"/>
      <c r="AF51" s="177"/>
      <c r="AG51" s="177"/>
      <c r="AH51" s="177"/>
      <c r="AI51" s="177"/>
      <c r="AJ51" s="284">
        <v>100</v>
      </c>
    </row>
    <row r="52" spans="3:36" s="128" customFormat="1" ht="54" customHeight="1" x14ac:dyDescent="0.25">
      <c r="C52" s="1001"/>
      <c r="D52" s="428" t="s">
        <v>2198</v>
      </c>
      <c r="E52" s="284">
        <v>100</v>
      </c>
      <c r="F52" s="284" t="s">
        <v>2199</v>
      </c>
      <c r="G52" s="284"/>
      <c r="H52" s="284" t="s">
        <v>3707</v>
      </c>
      <c r="I52" s="284" t="s">
        <v>2163</v>
      </c>
      <c r="J52" s="284" t="s">
        <v>2574</v>
      </c>
      <c r="K52" s="284"/>
      <c r="L52" s="284">
        <v>0</v>
      </c>
      <c r="M52" s="284">
        <v>0</v>
      </c>
      <c r="N52" s="284">
        <v>0</v>
      </c>
      <c r="O52" s="284">
        <v>0</v>
      </c>
      <c r="P52" s="284"/>
      <c r="Q52" s="284"/>
      <c r="R52" s="284"/>
      <c r="S52" s="284"/>
      <c r="T52" s="284"/>
      <c r="U52" s="183"/>
      <c r="V52" s="183"/>
      <c r="W52" s="183"/>
      <c r="X52" s="183"/>
      <c r="Y52" s="183"/>
      <c r="Z52" s="183" t="s">
        <v>3669</v>
      </c>
      <c r="AA52" s="177"/>
      <c r="AB52" s="177"/>
      <c r="AC52" s="177"/>
      <c r="AD52" s="177"/>
      <c r="AE52" s="177"/>
      <c r="AF52" s="177"/>
      <c r="AG52" s="177"/>
      <c r="AH52" s="177"/>
      <c r="AI52" s="177"/>
      <c r="AJ52" s="284">
        <v>100</v>
      </c>
    </row>
    <row r="53" spans="3:36" s="128" customFormat="1" ht="54" customHeight="1" x14ac:dyDescent="0.25">
      <c r="C53" s="1001"/>
      <c r="D53" s="428" t="s">
        <v>2200</v>
      </c>
      <c r="E53" s="284">
        <v>100</v>
      </c>
      <c r="F53" s="284" t="s">
        <v>2201</v>
      </c>
      <c r="G53" s="284"/>
      <c r="H53" s="284" t="s">
        <v>3707</v>
      </c>
      <c r="I53" s="284" t="s">
        <v>2168</v>
      </c>
      <c r="J53" s="284" t="s">
        <v>2574</v>
      </c>
      <c r="K53" s="284"/>
      <c r="L53" s="284">
        <v>0</v>
      </c>
      <c r="M53" s="284">
        <v>0</v>
      </c>
      <c r="N53" s="284">
        <v>0</v>
      </c>
      <c r="O53" s="284">
        <v>0</v>
      </c>
      <c r="P53" s="284"/>
      <c r="Q53" s="284"/>
      <c r="R53" s="284"/>
      <c r="S53" s="284"/>
      <c r="T53" s="284"/>
      <c r="U53" s="183"/>
      <c r="V53" s="183"/>
      <c r="W53" s="183"/>
      <c r="X53" s="183"/>
      <c r="Y53" s="183"/>
      <c r="Z53" s="183">
        <v>1</v>
      </c>
      <c r="AA53" s="177"/>
      <c r="AB53" s="177"/>
      <c r="AC53" s="177"/>
      <c r="AD53" s="177"/>
      <c r="AE53" s="177"/>
      <c r="AF53" s="177"/>
      <c r="AG53" s="177"/>
      <c r="AH53" s="177"/>
      <c r="AI53" s="177"/>
      <c r="AJ53" s="284">
        <v>100</v>
      </c>
    </row>
    <row r="54" spans="3:36" s="128" customFormat="1" ht="54" customHeight="1" x14ac:dyDescent="0.25">
      <c r="C54" s="1001"/>
      <c r="D54" s="428" t="s">
        <v>2202</v>
      </c>
      <c r="E54" s="284">
        <v>100</v>
      </c>
      <c r="F54" s="284" t="s">
        <v>2203</v>
      </c>
      <c r="G54" s="284"/>
      <c r="H54" s="284" t="s">
        <v>3707</v>
      </c>
      <c r="I54" s="284" t="s">
        <v>3670</v>
      </c>
      <c r="J54" s="284" t="s">
        <v>2574</v>
      </c>
      <c r="K54" s="284"/>
      <c r="L54" s="284">
        <v>0</v>
      </c>
      <c r="M54" s="284">
        <v>0</v>
      </c>
      <c r="N54" s="284">
        <v>0</v>
      </c>
      <c r="O54" s="284">
        <v>0</v>
      </c>
      <c r="P54" s="284"/>
      <c r="Q54" s="284"/>
      <c r="R54" s="284"/>
      <c r="S54" s="284"/>
      <c r="T54" s="284"/>
      <c r="U54" s="183"/>
      <c r="V54" s="183"/>
      <c r="W54" s="183"/>
      <c r="X54" s="183"/>
      <c r="Y54" s="183"/>
      <c r="Z54" s="183" t="s">
        <v>3671</v>
      </c>
      <c r="AA54" s="177"/>
      <c r="AB54" s="177"/>
      <c r="AC54" s="177"/>
      <c r="AD54" s="177"/>
      <c r="AE54" s="177"/>
      <c r="AF54" s="177"/>
      <c r="AG54" s="177"/>
      <c r="AH54" s="177"/>
      <c r="AI54" s="177"/>
      <c r="AJ54" s="284">
        <v>100</v>
      </c>
    </row>
    <row r="55" spans="3:36" s="128" customFormat="1" ht="54" customHeight="1" x14ac:dyDescent="0.25">
      <c r="C55" s="1001"/>
      <c r="D55" s="428" t="s">
        <v>2204</v>
      </c>
      <c r="E55" s="284">
        <v>100</v>
      </c>
      <c r="F55" s="284" t="s">
        <v>4190</v>
      </c>
      <c r="G55" s="284"/>
      <c r="H55" s="284" t="s">
        <v>3707</v>
      </c>
      <c r="I55" s="284" t="s">
        <v>3670</v>
      </c>
      <c r="J55" s="284" t="s">
        <v>2574</v>
      </c>
      <c r="K55" s="284"/>
      <c r="L55" s="284">
        <v>0</v>
      </c>
      <c r="M55" s="284">
        <v>0</v>
      </c>
      <c r="N55" s="284">
        <v>0</v>
      </c>
      <c r="O55" s="284">
        <v>0</v>
      </c>
      <c r="P55" s="284"/>
      <c r="Q55" s="284"/>
      <c r="R55" s="284"/>
      <c r="S55" s="284"/>
      <c r="T55" s="284"/>
      <c r="U55" s="183"/>
      <c r="V55" s="183"/>
      <c r="W55" s="183"/>
      <c r="X55" s="183"/>
      <c r="Y55" s="183"/>
      <c r="Z55" s="183" t="s">
        <v>3672</v>
      </c>
      <c r="AA55" s="177"/>
      <c r="AB55" s="177"/>
      <c r="AC55" s="177"/>
      <c r="AD55" s="177"/>
      <c r="AE55" s="177"/>
      <c r="AF55" s="177"/>
      <c r="AG55" s="177"/>
      <c r="AH55" s="177"/>
      <c r="AI55" s="177"/>
      <c r="AJ55" s="284">
        <v>100</v>
      </c>
    </row>
    <row r="56" spans="3:36" s="128" customFormat="1" ht="54" customHeight="1" x14ac:dyDescent="0.25">
      <c r="C56" s="1001"/>
      <c r="D56" s="428" t="s">
        <v>2205</v>
      </c>
      <c r="E56" s="284">
        <v>100</v>
      </c>
      <c r="F56" s="284" t="s">
        <v>2206</v>
      </c>
      <c r="G56" s="284"/>
      <c r="H56" s="284" t="s">
        <v>3707</v>
      </c>
      <c r="I56" s="284" t="s">
        <v>2168</v>
      </c>
      <c r="J56" s="284" t="s">
        <v>2574</v>
      </c>
      <c r="K56" s="284"/>
      <c r="L56" s="284">
        <v>0</v>
      </c>
      <c r="M56" s="284">
        <v>0</v>
      </c>
      <c r="N56" s="284">
        <v>0</v>
      </c>
      <c r="O56" s="284">
        <v>0</v>
      </c>
      <c r="P56" s="284"/>
      <c r="Q56" s="284"/>
      <c r="R56" s="284"/>
      <c r="S56" s="284"/>
      <c r="T56" s="284"/>
      <c r="U56" s="183"/>
      <c r="V56" s="183"/>
      <c r="W56" s="183"/>
      <c r="X56" s="183"/>
      <c r="Y56" s="183"/>
      <c r="Z56" s="183">
        <v>1</v>
      </c>
      <c r="AA56" s="177"/>
      <c r="AB56" s="177"/>
      <c r="AC56" s="177"/>
      <c r="AD56" s="177"/>
      <c r="AE56" s="177"/>
      <c r="AF56" s="177"/>
      <c r="AG56" s="177"/>
      <c r="AH56" s="177"/>
      <c r="AI56" s="177"/>
      <c r="AJ56" s="284">
        <v>100</v>
      </c>
    </row>
    <row r="57" spans="3:36" s="128" customFormat="1" ht="54" customHeight="1" x14ac:dyDescent="0.25">
      <c r="C57" s="1001"/>
      <c r="D57" s="428" t="s">
        <v>2207</v>
      </c>
      <c r="E57" s="284">
        <v>100</v>
      </c>
      <c r="F57" s="284" t="s">
        <v>2208</v>
      </c>
      <c r="G57" s="284"/>
      <c r="H57" s="284" t="s">
        <v>3707</v>
      </c>
      <c r="I57" s="284" t="s">
        <v>3673</v>
      </c>
      <c r="J57" s="284" t="s">
        <v>2574</v>
      </c>
      <c r="K57" s="284"/>
      <c r="L57" s="284">
        <v>0</v>
      </c>
      <c r="M57" s="284">
        <v>0</v>
      </c>
      <c r="N57" s="284">
        <v>0</v>
      </c>
      <c r="O57" s="284">
        <v>0</v>
      </c>
      <c r="P57" s="284"/>
      <c r="Q57" s="284"/>
      <c r="R57" s="284"/>
      <c r="S57" s="284"/>
      <c r="T57" s="284"/>
      <c r="U57" s="183"/>
      <c r="V57" s="183"/>
      <c r="W57" s="183"/>
      <c r="X57" s="183"/>
      <c r="Y57" s="183"/>
      <c r="Z57" s="183" t="s">
        <v>3674</v>
      </c>
      <c r="AA57" s="177"/>
      <c r="AB57" s="177"/>
      <c r="AC57" s="177"/>
      <c r="AD57" s="177"/>
      <c r="AE57" s="177"/>
      <c r="AF57" s="177"/>
      <c r="AG57" s="177"/>
      <c r="AH57" s="177"/>
      <c r="AI57" s="177"/>
      <c r="AJ57" s="284">
        <v>100</v>
      </c>
    </row>
    <row r="58" spans="3:36" s="128" customFormat="1" ht="54" customHeight="1" x14ac:dyDescent="0.25">
      <c r="C58" s="1001"/>
      <c r="D58" s="428" t="s">
        <v>2209</v>
      </c>
      <c r="E58" s="284">
        <v>100</v>
      </c>
      <c r="F58" s="284" t="s">
        <v>2208</v>
      </c>
      <c r="G58" s="284"/>
      <c r="H58" s="284" t="s">
        <v>3707</v>
      </c>
      <c r="I58" s="284" t="s">
        <v>3673</v>
      </c>
      <c r="J58" s="284" t="s">
        <v>2574</v>
      </c>
      <c r="K58" s="284"/>
      <c r="L58" s="284">
        <v>0</v>
      </c>
      <c r="M58" s="284">
        <v>0</v>
      </c>
      <c r="N58" s="284">
        <v>0</v>
      </c>
      <c r="O58" s="284">
        <v>0</v>
      </c>
      <c r="P58" s="284"/>
      <c r="Q58" s="284"/>
      <c r="R58" s="284"/>
      <c r="S58" s="284"/>
      <c r="T58" s="284"/>
      <c r="U58" s="183"/>
      <c r="V58" s="183"/>
      <c r="W58" s="183"/>
      <c r="X58" s="183"/>
      <c r="Y58" s="183"/>
      <c r="Z58" s="183" t="s">
        <v>3674</v>
      </c>
      <c r="AA58" s="177"/>
      <c r="AB58" s="177"/>
      <c r="AC58" s="177"/>
      <c r="AD58" s="177"/>
      <c r="AE58" s="177"/>
      <c r="AF58" s="177"/>
      <c r="AG58" s="177"/>
      <c r="AH58" s="177"/>
      <c r="AI58" s="177"/>
      <c r="AJ58" s="284">
        <v>100</v>
      </c>
    </row>
    <row r="59" spans="3:36" s="128" customFormat="1" ht="54" customHeight="1" x14ac:dyDescent="0.25">
      <c r="C59" s="1001"/>
      <c r="D59" s="428" t="s">
        <v>2210</v>
      </c>
      <c r="E59" s="284">
        <v>100</v>
      </c>
      <c r="F59" s="284" t="s">
        <v>2211</v>
      </c>
      <c r="G59" s="284"/>
      <c r="H59" s="284" t="s">
        <v>3707</v>
      </c>
      <c r="I59" s="284" t="s">
        <v>3673</v>
      </c>
      <c r="J59" s="284" t="s">
        <v>2574</v>
      </c>
      <c r="K59" s="284"/>
      <c r="L59" s="284">
        <v>0</v>
      </c>
      <c r="M59" s="284">
        <v>0</v>
      </c>
      <c r="N59" s="284">
        <v>0</v>
      </c>
      <c r="O59" s="284">
        <v>0</v>
      </c>
      <c r="P59" s="284"/>
      <c r="Q59" s="284"/>
      <c r="R59" s="284"/>
      <c r="S59" s="284"/>
      <c r="T59" s="284"/>
      <c r="U59" s="183"/>
      <c r="V59" s="183"/>
      <c r="W59" s="183"/>
      <c r="X59" s="183"/>
      <c r="Y59" s="183"/>
      <c r="Z59" s="183" t="s">
        <v>3675</v>
      </c>
      <c r="AA59" s="177"/>
      <c r="AB59" s="177"/>
      <c r="AC59" s="177"/>
      <c r="AD59" s="177"/>
      <c r="AE59" s="177"/>
      <c r="AF59" s="177"/>
      <c r="AG59" s="177"/>
      <c r="AH59" s="177"/>
      <c r="AI59" s="177"/>
      <c r="AJ59" s="284">
        <v>100</v>
      </c>
    </row>
    <row r="60" spans="3:36" s="128" customFormat="1" ht="54" customHeight="1" x14ac:dyDescent="0.25">
      <c r="C60" s="1001"/>
      <c r="D60" s="428" t="s">
        <v>2212</v>
      </c>
      <c r="E60" s="284">
        <v>100</v>
      </c>
      <c r="F60" s="432" t="s">
        <v>2213</v>
      </c>
      <c r="G60" s="284"/>
      <c r="H60" s="284" t="s">
        <v>3707</v>
      </c>
      <c r="I60" s="284" t="s">
        <v>3676</v>
      </c>
      <c r="J60" s="284" t="s">
        <v>2574</v>
      </c>
      <c r="K60" s="284"/>
      <c r="L60" s="284">
        <v>0</v>
      </c>
      <c r="M60" s="284">
        <v>0</v>
      </c>
      <c r="N60" s="284">
        <v>0</v>
      </c>
      <c r="O60" s="284">
        <v>0</v>
      </c>
      <c r="P60" s="284"/>
      <c r="Q60" s="284"/>
      <c r="R60" s="284"/>
      <c r="S60" s="284"/>
      <c r="T60" s="284"/>
      <c r="U60" s="183"/>
      <c r="V60" s="183"/>
      <c r="W60" s="183"/>
      <c r="X60" s="183"/>
      <c r="Y60" s="183"/>
      <c r="Z60" s="183">
        <v>1</v>
      </c>
      <c r="AA60" s="177"/>
      <c r="AB60" s="177"/>
      <c r="AC60" s="177"/>
      <c r="AD60" s="177"/>
      <c r="AE60" s="177"/>
      <c r="AF60" s="177"/>
      <c r="AG60" s="177"/>
      <c r="AH60" s="177"/>
      <c r="AI60" s="177"/>
      <c r="AJ60" s="284">
        <v>100</v>
      </c>
    </row>
    <row r="61" spans="3:36" s="128" customFormat="1" ht="54" customHeight="1" x14ac:dyDescent="0.25">
      <c r="C61" s="1001"/>
      <c r="D61" s="428" t="s">
        <v>2214</v>
      </c>
      <c r="E61" s="284">
        <v>100</v>
      </c>
      <c r="F61" s="284" t="s">
        <v>2213</v>
      </c>
      <c r="G61" s="284"/>
      <c r="H61" s="284" t="s">
        <v>3707</v>
      </c>
      <c r="I61" s="284" t="s">
        <v>3676</v>
      </c>
      <c r="J61" s="284" t="s">
        <v>2574</v>
      </c>
      <c r="K61" s="284"/>
      <c r="L61" s="284">
        <v>0</v>
      </c>
      <c r="M61" s="284">
        <v>0</v>
      </c>
      <c r="N61" s="284">
        <v>0</v>
      </c>
      <c r="O61" s="284">
        <v>0</v>
      </c>
      <c r="P61" s="284"/>
      <c r="Q61" s="284"/>
      <c r="R61" s="284"/>
      <c r="S61" s="284"/>
      <c r="T61" s="284"/>
      <c r="U61" s="183"/>
      <c r="V61" s="183"/>
      <c r="W61" s="183"/>
      <c r="X61" s="183"/>
      <c r="Y61" s="183"/>
      <c r="Z61" s="183">
        <v>1</v>
      </c>
      <c r="AA61" s="177"/>
      <c r="AB61" s="177"/>
      <c r="AC61" s="177"/>
      <c r="AD61" s="177"/>
      <c r="AE61" s="177"/>
      <c r="AF61" s="177"/>
      <c r="AG61" s="177"/>
      <c r="AH61" s="177"/>
      <c r="AI61" s="177"/>
      <c r="AJ61" s="284">
        <v>100</v>
      </c>
    </row>
    <row r="62" spans="3:36" s="128" customFormat="1" ht="54" customHeight="1" x14ac:dyDescent="0.25">
      <c r="C62" s="1001"/>
      <c r="D62" s="428" t="s">
        <v>2215</v>
      </c>
      <c r="E62" s="284">
        <v>100</v>
      </c>
      <c r="F62" s="284" t="s">
        <v>2213</v>
      </c>
      <c r="G62" s="284"/>
      <c r="H62" s="284" t="s">
        <v>3707</v>
      </c>
      <c r="I62" s="284" t="s">
        <v>3676</v>
      </c>
      <c r="J62" s="284" t="s">
        <v>2574</v>
      </c>
      <c r="K62" s="284"/>
      <c r="L62" s="284">
        <v>0</v>
      </c>
      <c r="M62" s="284">
        <v>0</v>
      </c>
      <c r="N62" s="284">
        <v>0</v>
      </c>
      <c r="O62" s="284">
        <v>0</v>
      </c>
      <c r="P62" s="284"/>
      <c r="Q62" s="284"/>
      <c r="R62" s="284"/>
      <c r="S62" s="284"/>
      <c r="T62" s="284"/>
      <c r="U62" s="183"/>
      <c r="V62" s="183"/>
      <c r="W62" s="183"/>
      <c r="X62" s="183"/>
      <c r="Y62" s="183"/>
      <c r="Z62" s="183">
        <v>1</v>
      </c>
      <c r="AA62" s="177"/>
      <c r="AB62" s="177"/>
      <c r="AC62" s="177"/>
      <c r="AD62" s="177"/>
      <c r="AE62" s="177"/>
      <c r="AF62" s="177"/>
      <c r="AG62" s="177"/>
      <c r="AH62" s="177"/>
      <c r="AI62" s="177"/>
      <c r="AJ62" s="284">
        <v>100</v>
      </c>
    </row>
    <row r="63" spans="3:36" s="128" customFormat="1" ht="54" customHeight="1" x14ac:dyDescent="0.25">
      <c r="C63" s="1001"/>
      <c r="D63" s="428" t="s">
        <v>2216</v>
      </c>
      <c r="E63" s="284">
        <v>100</v>
      </c>
      <c r="F63" s="284" t="s">
        <v>2213</v>
      </c>
      <c r="G63" s="284"/>
      <c r="H63" s="284" t="s">
        <v>3707</v>
      </c>
      <c r="I63" s="284" t="s">
        <v>3676</v>
      </c>
      <c r="J63" s="284" t="s">
        <v>2574</v>
      </c>
      <c r="K63" s="284"/>
      <c r="L63" s="284">
        <v>0</v>
      </c>
      <c r="M63" s="284">
        <v>0</v>
      </c>
      <c r="N63" s="284">
        <v>0</v>
      </c>
      <c r="O63" s="284">
        <v>0</v>
      </c>
      <c r="P63" s="284"/>
      <c r="Q63" s="284"/>
      <c r="R63" s="284"/>
      <c r="S63" s="284"/>
      <c r="T63" s="284"/>
      <c r="U63" s="183"/>
      <c r="V63" s="183"/>
      <c r="W63" s="183"/>
      <c r="X63" s="183"/>
      <c r="Y63" s="183"/>
      <c r="Z63" s="183">
        <v>1</v>
      </c>
      <c r="AA63" s="177"/>
      <c r="AB63" s="177"/>
      <c r="AC63" s="177"/>
      <c r="AD63" s="177"/>
      <c r="AE63" s="177"/>
      <c r="AF63" s="177"/>
      <c r="AG63" s="177"/>
      <c r="AH63" s="177"/>
      <c r="AI63" s="177"/>
      <c r="AJ63" s="284">
        <v>100</v>
      </c>
    </row>
    <row r="64" spans="3:36" s="128" customFormat="1" ht="54" customHeight="1" x14ac:dyDescent="0.25">
      <c r="C64" s="1001"/>
      <c r="D64" s="428" t="s">
        <v>2217</v>
      </c>
      <c r="E64" s="284">
        <v>100</v>
      </c>
      <c r="F64" s="284" t="s">
        <v>2213</v>
      </c>
      <c r="G64" s="284"/>
      <c r="H64" s="284" t="s">
        <v>3707</v>
      </c>
      <c r="I64" s="284" t="s">
        <v>3676</v>
      </c>
      <c r="J64" s="284" t="s">
        <v>2574</v>
      </c>
      <c r="K64" s="284"/>
      <c r="L64" s="284">
        <v>0</v>
      </c>
      <c r="M64" s="284">
        <v>0</v>
      </c>
      <c r="N64" s="284">
        <v>0</v>
      </c>
      <c r="O64" s="284">
        <v>0</v>
      </c>
      <c r="P64" s="284"/>
      <c r="Q64" s="284"/>
      <c r="R64" s="284"/>
      <c r="S64" s="284"/>
      <c r="T64" s="284"/>
      <c r="U64" s="183"/>
      <c r="V64" s="183"/>
      <c r="W64" s="183"/>
      <c r="X64" s="183"/>
      <c r="Y64" s="183"/>
      <c r="Z64" s="183">
        <v>1</v>
      </c>
      <c r="AA64" s="177"/>
      <c r="AB64" s="177"/>
      <c r="AC64" s="177"/>
      <c r="AD64" s="177"/>
      <c r="AE64" s="177"/>
      <c r="AF64" s="177"/>
      <c r="AG64" s="177"/>
      <c r="AH64" s="177"/>
      <c r="AI64" s="177"/>
      <c r="AJ64" s="284">
        <v>100</v>
      </c>
    </row>
    <row r="65" spans="3:36" s="128" customFormat="1" ht="54" customHeight="1" x14ac:dyDescent="0.25">
      <c r="C65" s="1001"/>
      <c r="D65" s="428" t="s">
        <v>2218</v>
      </c>
      <c r="E65" s="284">
        <v>100</v>
      </c>
      <c r="F65" s="284" t="s">
        <v>2213</v>
      </c>
      <c r="G65" s="284"/>
      <c r="H65" s="284" t="s">
        <v>3707</v>
      </c>
      <c r="I65" s="284" t="s">
        <v>3676</v>
      </c>
      <c r="J65" s="284" t="s">
        <v>2574</v>
      </c>
      <c r="K65" s="284"/>
      <c r="L65" s="284">
        <v>0</v>
      </c>
      <c r="M65" s="284">
        <v>0</v>
      </c>
      <c r="N65" s="284">
        <v>0</v>
      </c>
      <c r="O65" s="284">
        <v>0</v>
      </c>
      <c r="P65" s="284"/>
      <c r="Q65" s="284"/>
      <c r="R65" s="284"/>
      <c r="S65" s="284"/>
      <c r="T65" s="284"/>
      <c r="U65" s="183"/>
      <c r="V65" s="183"/>
      <c r="W65" s="183"/>
      <c r="X65" s="183"/>
      <c r="Y65" s="183"/>
      <c r="Z65" s="183">
        <v>1</v>
      </c>
      <c r="AA65" s="177"/>
      <c r="AB65" s="177"/>
      <c r="AC65" s="177"/>
      <c r="AD65" s="177"/>
      <c r="AE65" s="177"/>
      <c r="AF65" s="177"/>
      <c r="AG65" s="177"/>
      <c r="AH65" s="177"/>
      <c r="AI65" s="177"/>
      <c r="AJ65" s="284">
        <v>100</v>
      </c>
    </row>
    <row r="66" spans="3:36" s="128" customFormat="1" ht="54" customHeight="1" x14ac:dyDescent="0.25">
      <c r="C66" s="1001"/>
      <c r="D66" s="428" t="s">
        <v>2219</v>
      </c>
      <c r="E66" s="284">
        <v>100</v>
      </c>
      <c r="F66" s="284" t="s">
        <v>2213</v>
      </c>
      <c r="G66" s="284"/>
      <c r="H66" s="284" t="s">
        <v>3707</v>
      </c>
      <c r="I66" s="284" t="s">
        <v>3676</v>
      </c>
      <c r="J66" s="284" t="s">
        <v>2574</v>
      </c>
      <c r="K66" s="284"/>
      <c r="L66" s="284">
        <v>0</v>
      </c>
      <c r="M66" s="284">
        <v>0</v>
      </c>
      <c r="N66" s="284">
        <v>0</v>
      </c>
      <c r="O66" s="284">
        <v>0</v>
      </c>
      <c r="P66" s="284"/>
      <c r="Q66" s="284"/>
      <c r="R66" s="284"/>
      <c r="S66" s="284"/>
      <c r="T66" s="284"/>
      <c r="U66" s="183"/>
      <c r="V66" s="183"/>
      <c r="W66" s="183"/>
      <c r="X66" s="183"/>
      <c r="Y66" s="183"/>
      <c r="Z66" s="183">
        <v>1</v>
      </c>
      <c r="AA66" s="177"/>
      <c r="AB66" s="177"/>
      <c r="AC66" s="177"/>
      <c r="AD66" s="177"/>
      <c r="AE66" s="177"/>
      <c r="AF66" s="177"/>
      <c r="AG66" s="177"/>
      <c r="AH66" s="177"/>
      <c r="AI66" s="177"/>
      <c r="AJ66" s="284">
        <v>100</v>
      </c>
    </row>
    <row r="67" spans="3:36" s="128" customFormat="1" ht="54" customHeight="1" x14ac:dyDescent="0.25">
      <c r="C67" s="1001"/>
      <c r="D67" s="428" t="s">
        <v>2220</v>
      </c>
      <c r="E67" s="284">
        <v>100</v>
      </c>
      <c r="F67" s="284" t="s">
        <v>2213</v>
      </c>
      <c r="G67" s="284"/>
      <c r="H67" s="284" t="s">
        <v>3707</v>
      </c>
      <c r="I67" s="284" t="s">
        <v>3676</v>
      </c>
      <c r="J67" s="284" t="s">
        <v>2574</v>
      </c>
      <c r="K67" s="284"/>
      <c r="L67" s="284">
        <v>0</v>
      </c>
      <c r="M67" s="284">
        <v>0</v>
      </c>
      <c r="N67" s="284">
        <v>0</v>
      </c>
      <c r="O67" s="284">
        <v>0</v>
      </c>
      <c r="P67" s="284"/>
      <c r="Q67" s="284"/>
      <c r="R67" s="284"/>
      <c r="S67" s="284"/>
      <c r="T67" s="284"/>
      <c r="U67" s="183"/>
      <c r="V67" s="183"/>
      <c r="W67" s="183"/>
      <c r="X67" s="183"/>
      <c r="Y67" s="183"/>
      <c r="Z67" s="183">
        <v>1</v>
      </c>
      <c r="AA67" s="177"/>
      <c r="AB67" s="177"/>
      <c r="AC67" s="177"/>
      <c r="AD67" s="177"/>
      <c r="AE67" s="177"/>
      <c r="AF67" s="177"/>
      <c r="AG67" s="177"/>
      <c r="AH67" s="177"/>
      <c r="AI67" s="177"/>
      <c r="AJ67" s="284">
        <v>100</v>
      </c>
    </row>
    <row r="68" spans="3:36" s="128" customFormat="1" ht="54" customHeight="1" x14ac:dyDescent="0.25">
      <c r="C68" s="1001"/>
      <c r="D68" s="428" t="s">
        <v>2221</v>
      </c>
      <c r="E68" s="284">
        <v>100</v>
      </c>
      <c r="F68" s="284" t="s">
        <v>2213</v>
      </c>
      <c r="G68" s="284"/>
      <c r="H68" s="284" t="s">
        <v>3707</v>
      </c>
      <c r="I68" s="284" t="s">
        <v>3676</v>
      </c>
      <c r="J68" s="284" t="s">
        <v>2574</v>
      </c>
      <c r="K68" s="284"/>
      <c r="L68" s="284">
        <v>0</v>
      </c>
      <c r="M68" s="284">
        <v>0</v>
      </c>
      <c r="N68" s="284">
        <v>0</v>
      </c>
      <c r="O68" s="284">
        <v>0</v>
      </c>
      <c r="P68" s="284"/>
      <c r="Q68" s="284"/>
      <c r="R68" s="284"/>
      <c r="S68" s="284"/>
      <c r="T68" s="284"/>
      <c r="U68" s="183"/>
      <c r="V68" s="183"/>
      <c r="W68" s="183"/>
      <c r="X68" s="183"/>
      <c r="Y68" s="183"/>
      <c r="Z68" s="183">
        <v>1</v>
      </c>
      <c r="AA68" s="177"/>
      <c r="AB68" s="177"/>
      <c r="AC68" s="177"/>
      <c r="AD68" s="177"/>
      <c r="AE68" s="177"/>
      <c r="AF68" s="177"/>
      <c r="AG68" s="177"/>
      <c r="AH68" s="177"/>
      <c r="AI68" s="177"/>
      <c r="AJ68" s="284">
        <v>100</v>
      </c>
    </row>
    <row r="69" spans="3:36" s="128" customFormat="1" ht="54" customHeight="1" x14ac:dyDescent="0.25">
      <c r="C69" s="1001"/>
      <c r="D69" s="428" t="s">
        <v>2222</v>
      </c>
      <c r="E69" s="284">
        <v>100</v>
      </c>
      <c r="F69" s="284" t="s">
        <v>2213</v>
      </c>
      <c r="G69" s="284"/>
      <c r="H69" s="284" t="s">
        <v>3707</v>
      </c>
      <c r="I69" s="284" t="s">
        <v>3676</v>
      </c>
      <c r="J69" s="284" t="s">
        <v>2574</v>
      </c>
      <c r="K69" s="284"/>
      <c r="L69" s="284">
        <v>0</v>
      </c>
      <c r="M69" s="284">
        <v>0</v>
      </c>
      <c r="N69" s="284">
        <v>0</v>
      </c>
      <c r="O69" s="284">
        <v>0</v>
      </c>
      <c r="P69" s="284"/>
      <c r="Q69" s="284"/>
      <c r="R69" s="284"/>
      <c r="S69" s="284"/>
      <c r="T69" s="284"/>
      <c r="U69" s="183"/>
      <c r="V69" s="183"/>
      <c r="W69" s="183"/>
      <c r="X69" s="183"/>
      <c r="Y69" s="183"/>
      <c r="Z69" s="183">
        <v>1</v>
      </c>
      <c r="AA69" s="177"/>
      <c r="AB69" s="177"/>
      <c r="AC69" s="177"/>
      <c r="AD69" s="177"/>
      <c r="AE69" s="177"/>
      <c r="AF69" s="177"/>
      <c r="AG69" s="177"/>
      <c r="AH69" s="177"/>
      <c r="AI69" s="177"/>
      <c r="AJ69" s="284">
        <v>100</v>
      </c>
    </row>
    <row r="70" spans="3:36" s="128" customFormat="1" ht="54" customHeight="1" x14ac:dyDescent="0.25">
      <c r="C70" s="1001"/>
      <c r="D70" s="428" t="s">
        <v>2223</v>
      </c>
      <c r="E70" s="284">
        <v>100</v>
      </c>
      <c r="F70" s="284" t="s">
        <v>2224</v>
      </c>
      <c r="G70" s="284"/>
      <c r="H70" s="284" t="s">
        <v>3707</v>
      </c>
      <c r="I70" s="284" t="s">
        <v>3659</v>
      </c>
      <c r="J70" s="284" t="s">
        <v>2574</v>
      </c>
      <c r="K70" s="284"/>
      <c r="L70" s="284">
        <v>0</v>
      </c>
      <c r="M70" s="284">
        <v>0</v>
      </c>
      <c r="N70" s="284">
        <v>0</v>
      </c>
      <c r="O70" s="284">
        <v>0</v>
      </c>
      <c r="P70" s="284"/>
      <c r="Q70" s="284"/>
      <c r="R70" s="284"/>
      <c r="S70" s="284"/>
      <c r="T70" s="284"/>
      <c r="U70" s="183"/>
      <c r="V70" s="183"/>
      <c r="W70" s="183"/>
      <c r="X70" s="183"/>
      <c r="Y70" s="183"/>
      <c r="Z70" s="183" t="s">
        <v>3677</v>
      </c>
      <c r="AA70" s="177"/>
      <c r="AB70" s="177"/>
      <c r="AC70" s="177"/>
      <c r="AD70" s="177"/>
      <c r="AE70" s="177"/>
      <c r="AF70" s="177"/>
      <c r="AG70" s="177"/>
      <c r="AH70" s="177"/>
      <c r="AI70" s="177"/>
      <c r="AJ70" s="284">
        <v>100</v>
      </c>
    </row>
    <row r="71" spans="3:36" s="128" customFormat="1" ht="54" customHeight="1" x14ac:dyDescent="0.25">
      <c r="C71" s="1001"/>
      <c r="D71" s="428" t="s">
        <v>2225</v>
      </c>
      <c r="E71" s="284">
        <v>100</v>
      </c>
      <c r="F71" s="284" t="s">
        <v>2224</v>
      </c>
      <c r="G71" s="284"/>
      <c r="H71" s="284" t="s">
        <v>3707</v>
      </c>
      <c r="I71" s="284" t="s">
        <v>3659</v>
      </c>
      <c r="J71" s="284" t="s">
        <v>2574</v>
      </c>
      <c r="K71" s="284"/>
      <c r="L71" s="284">
        <v>0</v>
      </c>
      <c r="M71" s="284">
        <v>0</v>
      </c>
      <c r="N71" s="284">
        <v>0</v>
      </c>
      <c r="O71" s="284">
        <v>0</v>
      </c>
      <c r="P71" s="284"/>
      <c r="Q71" s="284"/>
      <c r="R71" s="284"/>
      <c r="S71" s="284"/>
      <c r="T71" s="284"/>
      <c r="U71" s="183"/>
      <c r="V71" s="183"/>
      <c r="W71" s="183"/>
      <c r="X71" s="183"/>
      <c r="Y71" s="183"/>
      <c r="Z71" s="183" t="s">
        <v>3677</v>
      </c>
      <c r="AA71" s="177"/>
      <c r="AB71" s="177"/>
      <c r="AC71" s="177"/>
      <c r="AD71" s="177"/>
      <c r="AE71" s="177"/>
      <c r="AF71" s="177"/>
      <c r="AG71" s="177"/>
      <c r="AH71" s="177"/>
      <c r="AI71" s="177"/>
      <c r="AJ71" s="284">
        <v>100</v>
      </c>
    </row>
    <row r="72" spans="3:36" s="128" customFormat="1" ht="54" customHeight="1" x14ac:dyDescent="0.25">
      <c r="C72" s="1001"/>
      <c r="D72" s="428" t="s">
        <v>2226</v>
      </c>
      <c r="E72" s="284">
        <v>100</v>
      </c>
      <c r="F72" s="284" t="s">
        <v>2224</v>
      </c>
      <c r="G72" s="284"/>
      <c r="H72" s="284" t="s">
        <v>3707</v>
      </c>
      <c r="I72" s="284" t="s">
        <v>4191</v>
      </c>
      <c r="J72" s="284" t="s">
        <v>2574</v>
      </c>
      <c r="K72" s="284"/>
      <c r="L72" s="284">
        <v>0</v>
      </c>
      <c r="M72" s="284">
        <v>0</v>
      </c>
      <c r="N72" s="284">
        <v>0</v>
      </c>
      <c r="O72" s="284">
        <v>0</v>
      </c>
      <c r="P72" s="284"/>
      <c r="Q72" s="284"/>
      <c r="R72" s="284"/>
      <c r="S72" s="284"/>
      <c r="T72" s="284"/>
      <c r="U72" s="183"/>
      <c r="V72" s="183"/>
      <c r="W72" s="183"/>
      <c r="X72" s="183"/>
      <c r="Y72" s="183"/>
      <c r="Z72" s="183">
        <v>1</v>
      </c>
      <c r="AA72" s="177"/>
      <c r="AB72" s="177"/>
      <c r="AC72" s="177"/>
      <c r="AD72" s="177"/>
      <c r="AE72" s="177"/>
      <c r="AF72" s="177"/>
      <c r="AG72" s="177"/>
      <c r="AH72" s="177"/>
      <c r="AI72" s="177"/>
      <c r="AJ72" s="284">
        <v>100</v>
      </c>
    </row>
    <row r="73" spans="3:36" s="128" customFormat="1" ht="54" customHeight="1" x14ac:dyDescent="0.25">
      <c r="C73" s="1001"/>
      <c r="D73" s="428" t="s">
        <v>2227</v>
      </c>
      <c r="E73" s="284">
        <v>100</v>
      </c>
      <c r="F73" s="284" t="s">
        <v>2224</v>
      </c>
      <c r="G73" s="284"/>
      <c r="H73" s="284" t="s">
        <v>3707</v>
      </c>
      <c r="I73" s="284" t="s">
        <v>2168</v>
      </c>
      <c r="J73" s="284" t="s">
        <v>2574</v>
      </c>
      <c r="K73" s="284"/>
      <c r="L73" s="284">
        <v>0</v>
      </c>
      <c r="M73" s="284">
        <v>0</v>
      </c>
      <c r="N73" s="284">
        <v>0</v>
      </c>
      <c r="O73" s="284">
        <v>0</v>
      </c>
      <c r="P73" s="284"/>
      <c r="Q73" s="284"/>
      <c r="R73" s="284"/>
      <c r="S73" s="284"/>
      <c r="T73" s="284"/>
      <c r="U73" s="183"/>
      <c r="V73" s="183"/>
      <c r="W73" s="183"/>
      <c r="X73" s="183"/>
      <c r="Y73" s="183"/>
      <c r="Z73" s="183" t="s">
        <v>3677</v>
      </c>
      <c r="AA73" s="177"/>
      <c r="AB73" s="177"/>
      <c r="AC73" s="177"/>
      <c r="AD73" s="177"/>
      <c r="AE73" s="177"/>
      <c r="AF73" s="177"/>
      <c r="AG73" s="177"/>
      <c r="AH73" s="177"/>
      <c r="AI73" s="177"/>
      <c r="AJ73" s="284">
        <v>100</v>
      </c>
    </row>
    <row r="74" spans="3:36" s="128" customFormat="1" ht="54" customHeight="1" x14ac:dyDescent="0.25">
      <c r="C74" s="1001"/>
      <c r="D74" s="428" t="s">
        <v>2228</v>
      </c>
      <c r="E74" s="284">
        <v>100</v>
      </c>
      <c r="F74" s="284" t="s">
        <v>2224</v>
      </c>
      <c r="G74" s="284"/>
      <c r="H74" s="284" t="s">
        <v>3707</v>
      </c>
      <c r="I74" s="284" t="s">
        <v>2168</v>
      </c>
      <c r="J74" s="284" t="s">
        <v>2574</v>
      </c>
      <c r="K74" s="284"/>
      <c r="L74" s="284">
        <v>0</v>
      </c>
      <c r="M74" s="284">
        <v>0</v>
      </c>
      <c r="N74" s="284">
        <v>0</v>
      </c>
      <c r="O74" s="284">
        <v>0</v>
      </c>
      <c r="P74" s="284"/>
      <c r="Q74" s="284"/>
      <c r="R74" s="284"/>
      <c r="S74" s="284"/>
      <c r="T74" s="284"/>
      <c r="U74" s="183"/>
      <c r="V74" s="183"/>
      <c r="W74" s="183"/>
      <c r="X74" s="183"/>
      <c r="Y74" s="183"/>
      <c r="Z74" s="183" t="s">
        <v>3677</v>
      </c>
      <c r="AA74" s="177"/>
      <c r="AB74" s="177"/>
      <c r="AC74" s="177"/>
      <c r="AD74" s="177"/>
      <c r="AE74" s="177"/>
      <c r="AF74" s="177"/>
      <c r="AG74" s="177"/>
      <c r="AH74" s="177"/>
      <c r="AI74" s="177"/>
      <c r="AJ74" s="284">
        <v>100</v>
      </c>
    </row>
    <row r="75" spans="3:36" s="128" customFormat="1" ht="54" customHeight="1" x14ac:dyDescent="0.25">
      <c r="C75" s="1001"/>
      <c r="D75" s="428" t="s">
        <v>2229</v>
      </c>
      <c r="E75" s="284">
        <v>100</v>
      </c>
      <c r="F75" s="284" t="s">
        <v>2224</v>
      </c>
      <c r="G75" s="284"/>
      <c r="H75" s="284" t="s">
        <v>3707</v>
      </c>
      <c r="I75" s="284" t="s">
        <v>2168</v>
      </c>
      <c r="J75" s="284" t="s">
        <v>2574</v>
      </c>
      <c r="K75" s="284"/>
      <c r="L75" s="284">
        <v>0</v>
      </c>
      <c r="M75" s="284">
        <v>0</v>
      </c>
      <c r="N75" s="284">
        <v>0</v>
      </c>
      <c r="O75" s="284">
        <v>0</v>
      </c>
      <c r="P75" s="284"/>
      <c r="Q75" s="284"/>
      <c r="R75" s="284"/>
      <c r="S75" s="284"/>
      <c r="T75" s="284"/>
      <c r="U75" s="183"/>
      <c r="V75" s="183"/>
      <c r="W75" s="183"/>
      <c r="X75" s="183"/>
      <c r="Y75" s="183"/>
      <c r="Z75" s="183" t="s">
        <v>3677</v>
      </c>
      <c r="AA75" s="177"/>
      <c r="AB75" s="177"/>
      <c r="AC75" s="177"/>
      <c r="AD75" s="177"/>
      <c r="AE75" s="177"/>
      <c r="AF75" s="177"/>
      <c r="AG75" s="177"/>
      <c r="AH75" s="177"/>
      <c r="AI75" s="177"/>
      <c r="AJ75" s="284">
        <v>100</v>
      </c>
    </row>
    <row r="76" spans="3:36" s="128" customFormat="1" ht="54" customHeight="1" x14ac:dyDescent="0.25">
      <c r="C76" s="1001"/>
      <c r="D76" s="428" t="s">
        <v>2230</v>
      </c>
      <c r="E76" s="284">
        <v>100</v>
      </c>
      <c r="F76" s="284" t="s">
        <v>4192</v>
      </c>
      <c r="G76" s="284"/>
      <c r="H76" s="284" t="s">
        <v>3707</v>
      </c>
      <c r="I76" s="284" t="s">
        <v>2168</v>
      </c>
      <c r="J76" s="284" t="s">
        <v>2574</v>
      </c>
      <c r="K76" s="284"/>
      <c r="L76" s="284">
        <v>0</v>
      </c>
      <c r="M76" s="284">
        <v>0</v>
      </c>
      <c r="N76" s="284">
        <v>0</v>
      </c>
      <c r="O76" s="284">
        <v>0</v>
      </c>
      <c r="P76" s="284"/>
      <c r="Q76" s="284"/>
      <c r="R76" s="284"/>
      <c r="S76" s="284"/>
      <c r="T76" s="284"/>
      <c r="U76" s="183"/>
      <c r="V76" s="183"/>
      <c r="W76" s="183"/>
      <c r="X76" s="183"/>
      <c r="Y76" s="183"/>
      <c r="Z76" s="183" t="s">
        <v>3660</v>
      </c>
      <c r="AA76" s="177"/>
      <c r="AB76" s="177"/>
      <c r="AC76" s="177"/>
      <c r="AD76" s="177"/>
      <c r="AE76" s="177"/>
      <c r="AF76" s="177"/>
      <c r="AG76" s="177"/>
      <c r="AH76" s="177"/>
      <c r="AI76" s="177"/>
      <c r="AJ76" s="284">
        <v>100</v>
      </c>
    </row>
    <row r="77" spans="3:36" s="128" customFormat="1" ht="54" customHeight="1" x14ac:dyDescent="0.25">
      <c r="C77" s="1001"/>
      <c r="D77" s="428" t="s">
        <v>2231</v>
      </c>
      <c r="E77" s="284" t="s">
        <v>226</v>
      </c>
      <c r="F77" s="284" t="s">
        <v>4193</v>
      </c>
      <c r="G77" s="284" t="s">
        <v>1747</v>
      </c>
      <c r="H77" s="444" t="s">
        <v>3932</v>
      </c>
      <c r="I77" s="284" t="s">
        <v>1747</v>
      </c>
      <c r="J77" s="284" t="s">
        <v>2574</v>
      </c>
      <c r="K77" s="284" t="s">
        <v>1747</v>
      </c>
      <c r="L77" s="284"/>
      <c r="M77" s="284"/>
      <c r="N77" s="284"/>
      <c r="O77" s="284"/>
      <c r="P77" s="284" t="s">
        <v>1747</v>
      </c>
      <c r="Q77" s="284" t="s">
        <v>1747</v>
      </c>
      <c r="R77" s="284" t="s">
        <v>1747</v>
      </c>
      <c r="S77" s="284" t="s">
        <v>1747</v>
      </c>
      <c r="T77" s="284" t="s">
        <v>1747</v>
      </c>
      <c r="U77" s="183"/>
      <c r="V77" s="183"/>
      <c r="W77" s="183"/>
      <c r="X77" s="183"/>
      <c r="Y77" s="183"/>
      <c r="Z77" s="183" t="s">
        <v>2811</v>
      </c>
      <c r="AA77" s="177"/>
      <c r="AB77" s="177"/>
      <c r="AC77" s="177"/>
      <c r="AD77" s="177"/>
      <c r="AE77" s="177"/>
      <c r="AF77" s="177"/>
      <c r="AG77" s="177"/>
      <c r="AH77" s="177"/>
      <c r="AI77" s="177"/>
      <c r="AJ77" s="205" t="s">
        <v>3933</v>
      </c>
    </row>
    <row r="78" spans="3:36" s="128" customFormat="1" ht="54" customHeight="1" x14ac:dyDescent="0.25">
      <c r="C78" s="1001"/>
      <c r="D78" s="428" t="s">
        <v>2232</v>
      </c>
      <c r="E78" s="284">
        <v>100</v>
      </c>
      <c r="F78" s="284" t="s">
        <v>2233</v>
      </c>
      <c r="G78" s="284"/>
      <c r="H78" s="284" t="s">
        <v>3707</v>
      </c>
      <c r="I78" s="284" t="s">
        <v>2168</v>
      </c>
      <c r="J78" s="284" t="s">
        <v>2574</v>
      </c>
      <c r="K78" s="284"/>
      <c r="L78" s="284">
        <v>0</v>
      </c>
      <c r="M78" s="284">
        <v>0</v>
      </c>
      <c r="N78" s="284">
        <v>0</v>
      </c>
      <c r="O78" s="284">
        <v>0</v>
      </c>
      <c r="P78" s="284"/>
      <c r="Q78" s="284"/>
      <c r="R78" s="284"/>
      <c r="S78" s="284"/>
      <c r="T78" s="284"/>
      <c r="U78" s="183"/>
      <c r="V78" s="183"/>
      <c r="W78" s="183"/>
      <c r="X78" s="183"/>
      <c r="Y78" s="183"/>
      <c r="Z78" s="183">
        <v>1</v>
      </c>
      <c r="AA78" s="177"/>
      <c r="AB78" s="177"/>
      <c r="AC78" s="177"/>
      <c r="AD78" s="177"/>
      <c r="AE78" s="177"/>
      <c r="AF78" s="177"/>
      <c r="AG78" s="177"/>
      <c r="AH78" s="177"/>
      <c r="AI78" s="177"/>
      <c r="AJ78" s="284">
        <v>100</v>
      </c>
    </row>
    <row r="79" spans="3:36" s="128" customFormat="1" ht="54" customHeight="1" x14ac:dyDescent="0.25">
      <c r="C79" s="1001"/>
      <c r="D79" s="428" t="s">
        <v>2234</v>
      </c>
      <c r="E79" s="284">
        <v>100</v>
      </c>
      <c r="F79" s="284" t="s">
        <v>2233</v>
      </c>
      <c r="G79" s="284"/>
      <c r="H79" s="284" t="s">
        <v>3707</v>
      </c>
      <c r="I79" s="284" t="s">
        <v>2168</v>
      </c>
      <c r="J79" s="284" t="s">
        <v>2574</v>
      </c>
      <c r="K79" s="284"/>
      <c r="L79" s="284">
        <v>0</v>
      </c>
      <c r="M79" s="284">
        <v>0</v>
      </c>
      <c r="N79" s="284">
        <v>0</v>
      </c>
      <c r="O79" s="284">
        <v>0</v>
      </c>
      <c r="P79" s="284"/>
      <c r="Q79" s="284"/>
      <c r="R79" s="284"/>
      <c r="S79" s="284"/>
      <c r="T79" s="284"/>
      <c r="U79" s="183"/>
      <c r="V79" s="183"/>
      <c r="W79" s="183"/>
      <c r="X79" s="183"/>
      <c r="Y79" s="183"/>
      <c r="Z79" s="183">
        <v>1</v>
      </c>
      <c r="AA79" s="177"/>
      <c r="AB79" s="177"/>
      <c r="AC79" s="177"/>
      <c r="AD79" s="177"/>
      <c r="AE79" s="177"/>
      <c r="AF79" s="177"/>
      <c r="AG79" s="177"/>
      <c r="AH79" s="177"/>
      <c r="AI79" s="177"/>
      <c r="AJ79" s="284">
        <v>100</v>
      </c>
    </row>
    <row r="80" spans="3:36" s="128" customFormat="1" ht="54" customHeight="1" x14ac:dyDescent="0.25">
      <c r="C80" s="996" t="s">
        <v>4156</v>
      </c>
      <c r="D80" s="434" t="s">
        <v>2235</v>
      </c>
      <c r="E80" s="284">
        <v>100</v>
      </c>
      <c r="F80" s="284" t="s">
        <v>2236</v>
      </c>
      <c r="G80" s="284"/>
      <c r="H80" s="284" t="s">
        <v>3707</v>
      </c>
      <c r="I80" s="284" t="s">
        <v>4169</v>
      </c>
      <c r="J80" s="284" t="s">
        <v>2574</v>
      </c>
      <c r="K80" s="284"/>
      <c r="L80" s="284">
        <v>0</v>
      </c>
      <c r="M80" s="284">
        <v>0</v>
      </c>
      <c r="N80" s="284">
        <v>0</v>
      </c>
      <c r="O80" s="284">
        <v>0</v>
      </c>
      <c r="P80" s="284"/>
      <c r="Q80" s="284"/>
      <c r="R80" s="284"/>
      <c r="S80" s="284"/>
      <c r="T80" s="284"/>
      <c r="U80" s="183"/>
      <c r="V80" s="183"/>
      <c r="W80" s="183"/>
      <c r="X80" s="183"/>
      <c r="Y80" s="183"/>
      <c r="Z80" s="183">
        <v>1</v>
      </c>
      <c r="AA80" s="177"/>
      <c r="AB80" s="177"/>
      <c r="AC80" s="177"/>
      <c r="AD80" s="177"/>
      <c r="AE80" s="177"/>
      <c r="AF80" s="177"/>
      <c r="AG80" s="177"/>
      <c r="AH80" s="177"/>
      <c r="AI80" s="177"/>
      <c r="AJ80" s="284">
        <v>100</v>
      </c>
    </row>
    <row r="81" spans="3:36" s="128" customFormat="1" ht="54" customHeight="1" x14ac:dyDescent="0.25">
      <c r="C81" s="996"/>
      <c r="D81" s="434" t="s">
        <v>2237</v>
      </c>
      <c r="E81" s="284">
        <v>100</v>
      </c>
      <c r="F81" s="284" t="s">
        <v>2238</v>
      </c>
      <c r="G81" s="284"/>
      <c r="H81" s="284" t="s">
        <v>3707</v>
      </c>
      <c r="I81" s="284" t="s">
        <v>4169</v>
      </c>
      <c r="J81" s="284" t="s">
        <v>2574</v>
      </c>
      <c r="K81" s="284"/>
      <c r="L81" s="284">
        <v>0</v>
      </c>
      <c r="M81" s="284">
        <v>0</v>
      </c>
      <c r="N81" s="284">
        <v>0</v>
      </c>
      <c r="O81" s="284">
        <v>0</v>
      </c>
      <c r="P81" s="284"/>
      <c r="Q81" s="284"/>
      <c r="R81" s="284"/>
      <c r="S81" s="284"/>
      <c r="T81" s="284"/>
      <c r="U81" s="183"/>
      <c r="V81" s="183"/>
      <c r="W81" s="183"/>
      <c r="X81" s="183"/>
      <c r="Y81" s="183"/>
      <c r="Z81" s="183">
        <v>1</v>
      </c>
      <c r="AA81" s="177"/>
      <c r="AB81" s="177"/>
      <c r="AC81" s="177"/>
      <c r="AD81" s="177"/>
      <c r="AE81" s="177"/>
      <c r="AF81" s="177"/>
      <c r="AG81" s="177"/>
      <c r="AH81" s="177"/>
      <c r="AI81" s="177"/>
      <c r="AJ81" s="284">
        <v>100</v>
      </c>
    </row>
    <row r="82" spans="3:36" s="128" customFormat="1" ht="54" customHeight="1" x14ac:dyDescent="0.25">
      <c r="C82" s="996"/>
      <c r="D82" s="434" t="s">
        <v>2239</v>
      </c>
      <c r="E82" s="284">
        <v>100</v>
      </c>
      <c r="F82" s="284" t="s">
        <v>4194</v>
      </c>
      <c r="G82" s="284"/>
      <c r="H82" s="284" t="s">
        <v>3707</v>
      </c>
      <c r="I82" s="284" t="s">
        <v>4169</v>
      </c>
      <c r="J82" s="284" t="s">
        <v>2574</v>
      </c>
      <c r="K82" s="284"/>
      <c r="L82" s="284">
        <v>0</v>
      </c>
      <c r="M82" s="284">
        <v>0</v>
      </c>
      <c r="N82" s="284">
        <v>0</v>
      </c>
      <c r="O82" s="284">
        <v>0</v>
      </c>
      <c r="P82" s="284"/>
      <c r="Q82" s="284"/>
      <c r="R82" s="284"/>
      <c r="S82" s="284"/>
      <c r="T82" s="284"/>
      <c r="U82" s="183"/>
      <c r="V82" s="183"/>
      <c r="W82" s="183"/>
      <c r="X82" s="183"/>
      <c r="Y82" s="183"/>
      <c r="Z82" s="183" t="s">
        <v>3663</v>
      </c>
      <c r="AA82" s="177"/>
      <c r="AB82" s="177"/>
      <c r="AC82" s="177"/>
      <c r="AD82" s="177"/>
      <c r="AE82" s="177"/>
      <c r="AF82" s="177"/>
      <c r="AG82" s="177"/>
      <c r="AH82" s="177"/>
      <c r="AI82" s="177"/>
      <c r="AJ82" s="284">
        <v>100</v>
      </c>
    </row>
    <row r="83" spans="3:36" s="128" customFormat="1" ht="54" customHeight="1" x14ac:dyDescent="0.25">
      <c r="C83" s="996"/>
      <c r="D83" s="434" t="s">
        <v>2240</v>
      </c>
      <c r="E83" s="284">
        <v>100</v>
      </c>
      <c r="F83" s="284" t="s">
        <v>4195</v>
      </c>
      <c r="G83" s="284"/>
      <c r="H83" s="284" t="s">
        <v>3707</v>
      </c>
      <c r="I83" s="284" t="s">
        <v>4171</v>
      </c>
      <c r="J83" s="284" t="s">
        <v>2574</v>
      </c>
      <c r="K83" s="284"/>
      <c r="L83" s="284">
        <v>0</v>
      </c>
      <c r="M83" s="284">
        <v>0</v>
      </c>
      <c r="N83" s="284">
        <v>0</v>
      </c>
      <c r="O83" s="284">
        <v>0</v>
      </c>
      <c r="P83" s="284"/>
      <c r="Q83" s="284"/>
      <c r="R83" s="284"/>
      <c r="S83" s="284"/>
      <c r="T83" s="284"/>
      <c r="U83" s="183"/>
      <c r="V83" s="183"/>
      <c r="W83" s="183"/>
      <c r="X83" s="183"/>
      <c r="Y83" s="183"/>
      <c r="Z83" s="183" t="s">
        <v>3675</v>
      </c>
      <c r="AA83" s="177"/>
      <c r="AB83" s="177"/>
      <c r="AC83" s="177"/>
      <c r="AD83" s="177"/>
      <c r="AE83" s="177"/>
      <c r="AF83" s="177"/>
      <c r="AG83" s="177"/>
      <c r="AH83" s="177"/>
      <c r="AI83" s="177"/>
      <c r="AJ83" s="284">
        <v>100</v>
      </c>
    </row>
    <row r="84" spans="3:36" s="128" customFormat="1" ht="54" customHeight="1" x14ac:dyDescent="0.25">
      <c r="C84" s="996"/>
      <c r="D84" s="434" t="s">
        <v>2241</v>
      </c>
      <c r="E84" s="284">
        <v>100</v>
      </c>
      <c r="F84" s="284" t="s">
        <v>2242</v>
      </c>
      <c r="G84" s="284"/>
      <c r="H84" s="284" t="s">
        <v>3707</v>
      </c>
      <c r="I84" s="284" t="s">
        <v>4169</v>
      </c>
      <c r="J84" s="284" t="s">
        <v>2574</v>
      </c>
      <c r="K84" s="284"/>
      <c r="L84" s="284">
        <v>0</v>
      </c>
      <c r="M84" s="284">
        <v>0</v>
      </c>
      <c r="N84" s="284">
        <v>0</v>
      </c>
      <c r="O84" s="284">
        <v>0</v>
      </c>
      <c r="P84" s="284"/>
      <c r="Q84" s="284"/>
      <c r="R84" s="284"/>
      <c r="S84" s="284"/>
      <c r="T84" s="284"/>
      <c r="U84" s="183"/>
      <c r="V84" s="183"/>
      <c r="W84" s="183"/>
      <c r="X84" s="183"/>
      <c r="Y84" s="183"/>
      <c r="Z84" s="183">
        <v>1</v>
      </c>
      <c r="AA84" s="177"/>
      <c r="AB84" s="177"/>
      <c r="AC84" s="177"/>
      <c r="AD84" s="177"/>
      <c r="AE84" s="177"/>
      <c r="AF84" s="177"/>
      <c r="AG84" s="177"/>
      <c r="AH84" s="177"/>
      <c r="AI84" s="177"/>
      <c r="AJ84" s="284">
        <v>100</v>
      </c>
    </row>
    <row r="85" spans="3:36" s="128" customFormat="1" ht="54" customHeight="1" x14ac:dyDescent="0.25">
      <c r="C85" s="996"/>
      <c r="D85" s="434" t="s">
        <v>2243</v>
      </c>
      <c r="E85" s="284">
        <v>100</v>
      </c>
      <c r="F85" s="284" t="s">
        <v>2242</v>
      </c>
      <c r="G85" s="284"/>
      <c r="H85" s="284" t="s">
        <v>3707</v>
      </c>
      <c r="I85" s="284" t="s">
        <v>4169</v>
      </c>
      <c r="J85" s="284" t="s">
        <v>2574</v>
      </c>
      <c r="K85" s="284"/>
      <c r="L85" s="284">
        <v>0</v>
      </c>
      <c r="M85" s="284">
        <v>0</v>
      </c>
      <c r="N85" s="284">
        <v>0</v>
      </c>
      <c r="O85" s="284">
        <v>0</v>
      </c>
      <c r="P85" s="284"/>
      <c r="Q85" s="284"/>
      <c r="R85" s="284"/>
      <c r="S85" s="284"/>
      <c r="T85" s="284"/>
      <c r="U85" s="183"/>
      <c r="V85" s="183"/>
      <c r="W85" s="183"/>
      <c r="X85" s="183"/>
      <c r="Y85" s="183"/>
      <c r="Z85" s="183">
        <v>1</v>
      </c>
      <c r="AA85" s="177"/>
      <c r="AB85" s="177"/>
      <c r="AC85" s="177"/>
      <c r="AD85" s="177"/>
      <c r="AE85" s="177"/>
      <c r="AF85" s="177"/>
      <c r="AG85" s="177"/>
      <c r="AH85" s="177"/>
      <c r="AI85" s="177"/>
      <c r="AJ85" s="284">
        <v>100</v>
      </c>
    </row>
    <row r="86" spans="3:36" s="128" customFormat="1" ht="54" customHeight="1" x14ac:dyDescent="0.25">
      <c r="C86" s="996"/>
      <c r="D86" s="434" t="s">
        <v>2244</v>
      </c>
      <c r="E86" s="284">
        <v>100</v>
      </c>
      <c r="F86" s="284" t="s">
        <v>2245</v>
      </c>
      <c r="G86" s="284"/>
      <c r="H86" s="284" t="s">
        <v>3707</v>
      </c>
      <c r="I86" s="284" t="s">
        <v>4169</v>
      </c>
      <c r="J86" s="284" t="s">
        <v>2574</v>
      </c>
      <c r="K86" s="284"/>
      <c r="L86" s="284">
        <v>0</v>
      </c>
      <c r="M86" s="284">
        <v>0</v>
      </c>
      <c r="N86" s="284">
        <v>0</v>
      </c>
      <c r="O86" s="284">
        <v>0</v>
      </c>
      <c r="P86" s="284"/>
      <c r="Q86" s="284"/>
      <c r="R86" s="284"/>
      <c r="S86" s="284"/>
      <c r="T86" s="284"/>
      <c r="U86" s="183"/>
      <c r="V86" s="183"/>
      <c r="W86" s="183"/>
      <c r="X86" s="183"/>
      <c r="Y86" s="183"/>
      <c r="Z86" s="183">
        <v>1</v>
      </c>
      <c r="AA86" s="177"/>
      <c r="AB86" s="177"/>
      <c r="AC86" s="177"/>
      <c r="AD86" s="177"/>
      <c r="AE86" s="177"/>
      <c r="AF86" s="177"/>
      <c r="AG86" s="177"/>
      <c r="AH86" s="177"/>
      <c r="AI86" s="177"/>
      <c r="AJ86" s="284">
        <v>100</v>
      </c>
    </row>
    <row r="87" spans="3:36" s="128" customFormat="1" ht="54" customHeight="1" x14ac:dyDescent="0.25">
      <c r="C87" s="996"/>
      <c r="D87" s="434" t="s">
        <v>2246</v>
      </c>
      <c r="E87" s="284">
        <v>100</v>
      </c>
      <c r="F87" s="284" t="s">
        <v>2247</v>
      </c>
      <c r="G87" s="284"/>
      <c r="H87" s="284" t="s">
        <v>3707</v>
      </c>
      <c r="I87" s="284" t="s">
        <v>4169</v>
      </c>
      <c r="J87" s="284" t="s">
        <v>2574</v>
      </c>
      <c r="K87" s="284"/>
      <c r="L87" s="284">
        <v>0</v>
      </c>
      <c r="M87" s="284">
        <v>0</v>
      </c>
      <c r="N87" s="284">
        <v>0</v>
      </c>
      <c r="O87" s="284">
        <v>0</v>
      </c>
      <c r="P87" s="284"/>
      <c r="Q87" s="284"/>
      <c r="R87" s="284"/>
      <c r="S87" s="284"/>
      <c r="T87" s="284"/>
      <c r="U87" s="183"/>
      <c r="V87" s="183"/>
      <c r="W87" s="183"/>
      <c r="X87" s="183"/>
      <c r="Y87" s="183"/>
      <c r="Z87" s="183">
        <v>1</v>
      </c>
      <c r="AA87" s="177"/>
      <c r="AB87" s="177"/>
      <c r="AC87" s="177"/>
      <c r="AD87" s="177"/>
      <c r="AE87" s="177"/>
      <c r="AF87" s="177"/>
      <c r="AG87" s="177"/>
      <c r="AH87" s="177"/>
      <c r="AI87" s="177"/>
      <c r="AJ87" s="284">
        <v>100</v>
      </c>
    </row>
    <row r="88" spans="3:36" s="128" customFormat="1" ht="54" customHeight="1" x14ac:dyDescent="0.25">
      <c r="C88" s="997" t="s">
        <v>4158</v>
      </c>
      <c r="D88" s="445" t="s">
        <v>2248</v>
      </c>
      <c r="E88" s="284">
        <v>100</v>
      </c>
      <c r="F88" s="204" t="s">
        <v>4196</v>
      </c>
      <c r="G88" s="284"/>
      <c r="H88" s="284" t="s">
        <v>3707</v>
      </c>
      <c r="I88" s="284" t="s">
        <v>2249</v>
      </c>
      <c r="J88" s="284" t="s">
        <v>2574</v>
      </c>
      <c r="K88" s="284"/>
      <c r="L88" s="284">
        <v>0</v>
      </c>
      <c r="M88" s="284">
        <v>0</v>
      </c>
      <c r="N88" s="284">
        <v>0</v>
      </c>
      <c r="O88" s="284">
        <v>0</v>
      </c>
      <c r="P88" s="284"/>
      <c r="Q88" s="284"/>
      <c r="R88" s="284"/>
      <c r="S88" s="284"/>
      <c r="T88" s="284"/>
      <c r="U88" s="183"/>
      <c r="V88" s="183"/>
      <c r="W88" s="183"/>
      <c r="X88" s="183"/>
      <c r="Y88" s="183"/>
      <c r="Z88" s="183" t="s">
        <v>4197</v>
      </c>
      <c r="AA88" s="177"/>
      <c r="AB88" s="177"/>
      <c r="AC88" s="177"/>
      <c r="AD88" s="177"/>
      <c r="AE88" s="177"/>
      <c r="AF88" s="177"/>
      <c r="AG88" s="177"/>
      <c r="AH88" s="177"/>
      <c r="AI88" s="177"/>
      <c r="AJ88" s="284">
        <v>100</v>
      </c>
    </row>
    <row r="89" spans="3:36" s="128" customFormat="1" ht="54" customHeight="1" x14ac:dyDescent="0.25">
      <c r="C89" s="997"/>
      <c r="D89" s="435" t="s">
        <v>2250</v>
      </c>
      <c r="E89" s="284" t="s">
        <v>1747</v>
      </c>
      <c r="F89" s="284" t="s">
        <v>4198</v>
      </c>
      <c r="G89" s="284"/>
      <c r="H89" s="444" t="s">
        <v>3932</v>
      </c>
      <c r="I89" s="284" t="s">
        <v>2249</v>
      </c>
      <c r="J89" s="284" t="s">
        <v>2574</v>
      </c>
      <c r="K89" s="284"/>
      <c r="L89" s="284">
        <v>0</v>
      </c>
      <c r="M89" s="284">
        <v>0</v>
      </c>
      <c r="N89" s="284">
        <v>0</v>
      </c>
      <c r="O89" s="284">
        <v>0</v>
      </c>
      <c r="P89" s="284"/>
      <c r="Q89" s="284"/>
      <c r="R89" s="284"/>
      <c r="S89" s="284"/>
      <c r="T89" s="284"/>
      <c r="U89" s="183"/>
      <c r="V89" s="183"/>
      <c r="W89" s="183"/>
      <c r="X89" s="183"/>
      <c r="Y89" s="183"/>
      <c r="Z89" s="183" t="s">
        <v>4197</v>
      </c>
      <c r="AA89" s="183"/>
      <c r="AB89" s="183"/>
      <c r="AC89" s="183"/>
      <c r="AD89" s="183"/>
      <c r="AE89" s="183"/>
      <c r="AF89" s="183"/>
      <c r="AG89" s="183"/>
      <c r="AH89" s="183"/>
      <c r="AI89" s="183"/>
      <c r="AJ89" s="205" t="s">
        <v>3933</v>
      </c>
    </row>
    <row r="90" spans="3:36" s="128" customFormat="1" ht="54" customHeight="1" x14ac:dyDescent="0.25">
      <c r="C90" s="997"/>
      <c r="D90" s="435" t="s">
        <v>2251</v>
      </c>
      <c r="E90" s="284" t="s">
        <v>1747</v>
      </c>
      <c r="F90" s="284" t="s">
        <v>4198</v>
      </c>
      <c r="G90" s="284"/>
      <c r="H90" s="444" t="s">
        <v>3932</v>
      </c>
      <c r="I90" s="284" t="s">
        <v>2249</v>
      </c>
      <c r="J90" s="284" t="s">
        <v>2574</v>
      </c>
      <c r="K90" s="284"/>
      <c r="L90" s="284">
        <v>0</v>
      </c>
      <c r="M90" s="284">
        <v>0</v>
      </c>
      <c r="N90" s="284">
        <v>0</v>
      </c>
      <c r="O90" s="284">
        <v>0</v>
      </c>
      <c r="P90" s="284"/>
      <c r="Q90" s="284"/>
      <c r="R90" s="284"/>
      <c r="S90" s="284"/>
      <c r="T90" s="284"/>
      <c r="U90" s="183"/>
      <c r="V90" s="183"/>
      <c r="W90" s="183"/>
      <c r="X90" s="183"/>
      <c r="Y90" s="183"/>
      <c r="Z90" s="183" t="s">
        <v>4197</v>
      </c>
      <c r="AA90" s="183"/>
      <c r="AB90" s="183"/>
      <c r="AC90" s="183"/>
      <c r="AD90" s="183"/>
      <c r="AE90" s="183"/>
      <c r="AF90" s="183"/>
      <c r="AG90" s="183"/>
      <c r="AH90" s="183"/>
      <c r="AI90" s="183"/>
      <c r="AJ90" s="205" t="s">
        <v>3933</v>
      </c>
    </row>
    <row r="91" spans="3:36" s="128" customFormat="1" ht="54" customHeight="1" x14ac:dyDescent="0.25">
      <c r="C91" s="997"/>
      <c r="D91" s="435" t="s">
        <v>2252</v>
      </c>
      <c r="E91" s="284" t="s">
        <v>1747</v>
      </c>
      <c r="F91" s="284" t="s">
        <v>4198</v>
      </c>
      <c r="G91" s="284"/>
      <c r="H91" s="444" t="s">
        <v>3932</v>
      </c>
      <c r="I91" s="284" t="s">
        <v>2249</v>
      </c>
      <c r="J91" s="284" t="s">
        <v>2574</v>
      </c>
      <c r="K91" s="284"/>
      <c r="L91" s="284">
        <v>0</v>
      </c>
      <c r="M91" s="284">
        <v>0</v>
      </c>
      <c r="N91" s="284">
        <v>0</v>
      </c>
      <c r="O91" s="284">
        <v>0</v>
      </c>
      <c r="P91" s="284"/>
      <c r="Q91" s="284"/>
      <c r="R91" s="284"/>
      <c r="S91" s="284"/>
      <c r="T91" s="284"/>
      <c r="U91" s="183"/>
      <c r="V91" s="183"/>
      <c r="W91" s="183"/>
      <c r="X91" s="183"/>
      <c r="Y91" s="183"/>
      <c r="Z91" s="183" t="s">
        <v>4197</v>
      </c>
      <c r="AA91" s="183"/>
      <c r="AB91" s="183"/>
      <c r="AC91" s="183"/>
      <c r="AD91" s="183"/>
      <c r="AE91" s="183"/>
      <c r="AF91" s="183"/>
      <c r="AG91" s="183"/>
      <c r="AH91" s="183"/>
      <c r="AI91" s="183"/>
      <c r="AJ91" s="205" t="s">
        <v>3933</v>
      </c>
    </row>
    <row r="92" spans="3:36" s="128" customFormat="1" ht="54" customHeight="1" x14ac:dyDescent="0.25">
      <c r="C92" s="997"/>
      <c r="D92" s="435" t="s">
        <v>2253</v>
      </c>
      <c r="E92" s="284" t="s">
        <v>1747</v>
      </c>
      <c r="F92" s="284" t="s">
        <v>4198</v>
      </c>
      <c r="G92" s="284"/>
      <c r="H92" s="444" t="s">
        <v>3932</v>
      </c>
      <c r="I92" s="284" t="s">
        <v>2249</v>
      </c>
      <c r="J92" s="284" t="s">
        <v>2574</v>
      </c>
      <c r="K92" s="284"/>
      <c r="L92" s="284">
        <v>0</v>
      </c>
      <c r="M92" s="284">
        <v>0</v>
      </c>
      <c r="N92" s="284">
        <v>0</v>
      </c>
      <c r="O92" s="284">
        <v>0</v>
      </c>
      <c r="P92" s="284"/>
      <c r="Q92" s="284"/>
      <c r="R92" s="284"/>
      <c r="S92" s="284"/>
      <c r="T92" s="284"/>
      <c r="U92" s="183"/>
      <c r="V92" s="183"/>
      <c r="W92" s="183"/>
      <c r="X92" s="183"/>
      <c r="Y92" s="183"/>
      <c r="Z92" s="183" t="s">
        <v>4197</v>
      </c>
      <c r="AA92" s="183"/>
      <c r="AB92" s="183"/>
      <c r="AC92" s="183"/>
      <c r="AD92" s="183"/>
      <c r="AE92" s="183"/>
      <c r="AF92" s="183"/>
      <c r="AG92" s="183"/>
      <c r="AH92" s="183"/>
      <c r="AI92" s="183"/>
      <c r="AJ92" s="205" t="s">
        <v>3933</v>
      </c>
    </row>
    <row r="93" spans="3:36" s="128" customFormat="1" ht="54" customHeight="1" x14ac:dyDescent="0.25">
      <c r="C93" s="997"/>
      <c r="D93" s="435" t="s">
        <v>2254</v>
      </c>
      <c r="E93" s="284" t="s">
        <v>1747</v>
      </c>
      <c r="F93" s="284" t="s">
        <v>4198</v>
      </c>
      <c r="G93" s="284"/>
      <c r="H93" s="444" t="s">
        <v>3932</v>
      </c>
      <c r="I93" s="284" t="s">
        <v>2249</v>
      </c>
      <c r="J93" s="284" t="s">
        <v>2574</v>
      </c>
      <c r="K93" s="284"/>
      <c r="L93" s="284">
        <v>0</v>
      </c>
      <c r="M93" s="284">
        <v>0</v>
      </c>
      <c r="N93" s="284">
        <v>0</v>
      </c>
      <c r="O93" s="284">
        <v>0</v>
      </c>
      <c r="P93" s="284"/>
      <c r="Q93" s="284"/>
      <c r="R93" s="284"/>
      <c r="S93" s="284"/>
      <c r="T93" s="284"/>
      <c r="U93" s="183"/>
      <c r="V93" s="183"/>
      <c r="W93" s="183"/>
      <c r="X93" s="183"/>
      <c r="Y93" s="183"/>
      <c r="Z93" s="183" t="s">
        <v>4197</v>
      </c>
      <c r="AA93" s="183"/>
      <c r="AB93" s="183"/>
      <c r="AC93" s="183"/>
      <c r="AD93" s="183"/>
      <c r="AE93" s="183"/>
      <c r="AF93" s="183"/>
      <c r="AG93" s="183"/>
      <c r="AH93" s="183"/>
      <c r="AI93" s="183"/>
      <c r="AJ93" s="205" t="s">
        <v>3933</v>
      </c>
    </row>
    <row r="94" spans="3:36" s="128" customFormat="1" ht="54" customHeight="1" x14ac:dyDescent="0.25">
      <c r="C94" s="997"/>
      <c r="D94" s="435" t="s">
        <v>4199</v>
      </c>
      <c r="E94" s="284" t="s">
        <v>1747</v>
      </c>
      <c r="F94" s="284" t="s">
        <v>4198</v>
      </c>
      <c r="G94" s="284"/>
      <c r="H94" s="444" t="s">
        <v>3932</v>
      </c>
      <c r="I94" s="284" t="s">
        <v>2249</v>
      </c>
      <c r="J94" s="284" t="s">
        <v>2574</v>
      </c>
      <c r="K94" s="284"/>
      <c r="L94" s="284">
        <v>0</v>
      </c>
      <c r="M94" s="284">
        <v>0</v>
      </c>
      <c r="N94" s="284">
        <v>0</v>
      </c>
      <c r="O94" s="284">
        <v>0</v>
      </c>
      <c r="P94" s="284"/>
      <c r="Q94" s="284"/>
      <c r="R94" s="284"/>
      <c r="S94" s="284"/>
      <c r="T94" s="284"/>
      <c r="U94" s="183"/>
      <c r="V94" s="183"/>
      <c r="W94" s="183"/>
      <c r="X94" s="183"/>
      <c r="Y94" s="183"/>
      <c r="Z94" s="183" t="s">
        <v>4200</v>
      </c>
      <c r="AA94" s="183"/>
      <c r="AB94" s="183"/>
      <c r="AC94" s="183"/>
      <c r="AD94" s="183"/>
      <c r="AE94" s="183"/>
      <c r="AF94" s="183"/>
      <c r="AG94" s="183"/>
      <c r="AH94" s="183"/>
      <c r="AI94" s="183"/>
      <c r="AJ94" s="205" t="s">
        <v>3933</v>
      </c>
    </row>
    <row r="95" spans="3:36" s="128" customFormat="1" ht="54" customHeight="1" x14ac:dyDescent="0.25">
      <c r="C95" s="997" t="s">
        <v>4159</v>
      </c>
      <c r="D95" s="435" t="s">
        <v>2255</v>
      </c>
      <c r="E95" s="284">
        <v>100</v>
      </c>
      <c r="F95" s="436" t="s">
        <v>2256</v>
      </c>
      <c r="G95" s="284"/>
      <c r="H95" s="444" t="s">
        <v>3932</v>
      </c>
      <c r="I95" s="284" t="s">
        <v>4191</v>
      </c>
      <c r="J95" s="284" t="s">
        <v>2574</v>
      </c>
      <c r="K95" s="284"/>
      <c r="L95" s="284">
        <v>0</v>
      </c>
      <c r="M95" s="284">
        <v>0</v>
      </c>
      <c r="N95" s="284">
        <v>0</v>
      </c>
      <c r="O95" s="284">
        <v>0</v>
      </c>
      <c r="P95" s="284"/>
      <c r="Q95" s="284"/>
      <c r="R95" s="284"/>
      <c r="S95" s="284"/>
      <c r="T95" s="284"/>
      <c r="U95" s="183"/>
      <c r="V95" s="183"/>
      <c r="W95" s="183"/>
      <c r="X95" s="183"/>
      <c r="Y95" s="183"/>
      <c r="Z95" s="183" t="s">
        <v>2273</v>
      </c>
      <c r="AA95" s="183"/>
      <c r="AB95" s="183"/>
      <c r="AC95" s="183"/>
      <c r="AD95" s="183"/>
      <c r="AE95" s="183"/>
      <c r="AF95" s="183"/>
      <c r="AG95" s="183"/>
      <c r="AH95" s="183"/>
      <c r="AI95" s="183"/>
      <c r="AJ95" s="205" t="s">
        <v>3933</v>
      </c>
    </row>
    <row r="96" spans="3:36" s="128" customFormat="1" ht="54" customHeight="1" x14ac:dyDescent="0.25">
      <c r="C96" s="997"/>
      <c r="D96" s="435" t="s">
        <v>2257</v>
      </c>
      <c r="E96" s="284" t="s">
        <v>226</v>
      </c>
      <c r="F96" s="436" t="s">
        <v>2258</v>
      </c>
      <c r="G96" s="284"/>
      <c r="H96" s="444" t="s">
        <v>3932</v>
      </c>
      <c r="I96" s="284" t="s">
        <v>4191</v>
      </c>
      <c r="J96" s="284" t="s">
        <v>2574</v>
      </c>
      <c r="K96" s="284"/>
      <c r="L96" s="284">
        <v>0</v>
      </c>
      <c r="M96" s="284">
        <v>0</v>
      </c>
      <c r="N96" s="284">
        <v>0</v>
      </c>
      <c r="O96" s="284">
        <v>0</v>
      </c>
      <c r="P96" s="284"/>
      <c r="Q96" s="284"/>
      <c r="R96" s="284"/>
      <c r="S96" s="284"/>
      <c r="T96" s="284"/>
      <c r="U96" s="183"/>
      <c r="V96" s="183"/>
      <c r="W96" s="183"/>
      <c r="X96" s="183"/>
      <c r="Y96" s="183"/>
      <c r="Z96" s="183" t="s">
        <v>2273</v>
      </c>
      <c r="AA96" s="183"/>
      <c r="AB96" s="183"/>
      <c r="AC96" s="183"/>
      <c r="AD96" s="183"/>
      <c r="AE96" s="183"/>
      <c r="AF96" s="183"/>
      <c r="AG96" s="183"/>
      <c r="AH96" s="183"/>
      <c r="AI96" s="183"/>
      <c r="AJ96" s="205" t="s">
        <v>3933</v>
      </c>
    </row>
    <row r="97" spans="3:36" s="128" customFormat="1" ht="54" customHeight="1" x14ac:dyDescent="0.25">
      <c r="C97" s="997"/>
      <c r="D97" s="435" t="s">
        <v>2259</v>
      </c>
      <c r="E97" s="284">
        <v>100</v>
      </c>
      <c r="F97" s="436" t="s">
        <v>2260</v>
      </c>
      <c r="G97" s="284"/>
      <c r="H97" s="444" t="s">
        <v>3932</v>
      </c>
      <c r="I97" s="284" t="s">
        <v>4191</v>
      </c>
      <c r="J97" s="284" t="s">
        <v>2574</v>
      </c>
      <c r="K97" s="284"/>
      <c r="L97" s="284">
        <v>0</v>
      </c>
      <c r="M97" s="284">
        <v>0</v>
      </c>
      <c r="N97" s="284">
        <v>0</v>
      </c>
      <c r="O97" s="284">
        <v>0</v>
      </c>
      <c r="P97" s="284"/>
      <c r="Q97" s="284"/>
      <c r="R97" s="284"/>
      <c r="S97" s="284"/>
      <c r="T97" s="284"/>
      <c r="U97" s="183"/>
      <c r="V97" s="183"/>
      <c r="W97" s="183"/>
      <c r="X97" s="183"/>
      <c r="Y97" s="183"/>
      <c r="Z97" s="183" t="s">
        <v>2273</v>
      </c>
      <c r="AA97" s="183"/>
      <c r="AB97" s="183"/>
      <c r="AC97" s="183"/>
      <c r="AD97" s="183"/>
      <c r="AE97" s="183"/>
      <c r="AF97" s="183"/>
      <c r="AG97" s="183"/>
      <c r="AH97" s="183"/>
      <c r="AI97" s="183"/>
      <c r="AJ97" s="205" t="s">
        <v>3933</v>
      </c>
    </row>
    <row r="98" spans="3:36" s="128" customFormat="1" ht="54" customHeight="1" x14ac:dyDescent="0.25">
      <c r="C98" s="997"/>
      <c r="D98" s="435" t="s">
        <v>2261</v>
      </c>
      <c r="E98" s="284" t="s">
        <v>226</v>
      </c>
      <c r="F98" s="436" t="s">
        <v>2258</v>
      </c>
      <c r="G98" s="284"/>
      <c r="H98" s="444" t="s">
        <v>3932</v>
      </c>
      <c r="I98" s="284" t="s">
        <v>4191</v>
      </c>
      <c r="J98" s="284" t="s">
        <v>2574</v>
      </c>
      <c r="K98" s="284"/>
      <c r="L98" s="284">
        <v>0</v>
      </c>
      <c r="M98" s="284">
        <v>0</v>
      </c>
      <c r="N98" s="284">
        <v>0</v>
      </c>
      <c r="O98" s="284">
        <v>0</v>
      </c>
      <c r="P98" s="284"/>
      <c r="Q98" s="284"/>
      <c r="R98" s="284"/>
      <c r="S98" s="284"/>
      <c r="T98" s="284"/>
      <c r="U98" s="183"/>
      <c r="V98" s="183"/>
      <c r="W98" s="183"/>
      <c r="X98" s="183"/>
      <c r="Y98" s="183"/>
      <c r="Z98" s="183" t="s">
        <v>2273</v>
      </c>
      <c r="AA98" s="183"/>
      <c r="AB98" s="183"/>
      <c r="AC98" s="183"/>
      <c r="AD98" s="183"/>
      <c r="AE98" s="183"/>
      <c r="AF98" s="183"/>
      <c r="AG98" s="183"/>
      <c r="AH98" s="183"/>
      <c r="AI98" s="183"/>
      <c r="AJ98" s="205" t="s">
        <v>3933</v>
      </c>
    </row>
    <row r="99" spans="3:36" s="128" customFormat="1" ht="54" hidden="1" customHeight="1" x14ac:dyDescent="0.25">
      <c r="C99" s="997"/>
      <c r="D99" s="435" t="s">
        <v>2262</v>
      </c>
      <c r="E99" s="284">
        <v>100</v>
      </c>
      <c r="F99" s="436" t="s">
        <v>2263</v>
      </c>
      <c r="G99" s="284"/>
      <c r="H99" s="444" t="s">
        <v>4201</v>
      </c>
      <c r="I99" s="284" t="s">
        <v>4191</v>
      </c>
      <c r="J99" s="284" t="s">
        <v>2574</v>
      </c>
      <c r="K99" s="284"/>
      <c r="L99" s="284">
        <v>0</v>
      </c>
      <c r="M99" s="284">
        <v>0</v>
      </c>
      <c r="N99" s="284">
        <v>0</v>
      </c>
      <c r="O99" s="284">
        <v>0</v>
      </c>
      <c r="P99" s="284"/>
      <c r="Q99" s="284"/>
      <c r="R99" s="284"/>
      <c r="S99" s="284"/>
      <c r="T99" s="284"/>
      <c r="U99" s="183"/>
      <c r="V99" s="183"/>
      <c r="W99" s="183"/>
      <c r="X99" s="183"/>
      <c r="Y99" s="183"/>
      <c r="Z99" s="183" t="s">
        <v>2273</v>
      </c>
      <c r="AA99" s="177"/>
      <c r="AB99" s="177"/>
      <c r="AC99" s="177"/>
      <c r="AD99" s="177"/>
      <c r="AE99" s="177"/>
      <c r="AF99" s="177"/>
      <c r="AG99" s="177"/>
      <c r="AH99" s="177"/>
      <c r="AI99" s="177"/>
      <c r="AJ99" s="284">
        <v>100</v>
      </c>
    </row>
    <row r="100" spans="3:36" s="128" customFormat="1" ht="54" customHeight="1" x14ac:dyDescent="0.25">
      <c r="C100" s="997"/>
      <c r="D100" s="435" t="s">
        <v>2264</v>
      </c>
      <c r="E100" s="284" t="s">
        <v>226</v>
      </c>
      <c r="F100" s="436" t="s">
        <v>2258</v>
      </c>
      <c r="G100" s="284"/>
      <c r="H100" s="444" t="s">
        <v>3932</v>
      </c>
      <c r="I100" s="284" t="s">
        <v>4191</v>
      </c>
      <c r="J100" s="284" t="s">
        <v>2574</v>
      </c>
      <c r="K100" s="284"/>
      <c r="L100" s="284">
        <v>0</v>
      </c>
      <c r="M100" s="284">
        <v>0</v>
      </c>
      <c r="N100" s="284">
        <v>0</v>
      </c>
      <c r="O100" s="284">
        <v>0</v>
      </c>
      <c r="P100" s="284"/>
      <c r="Q100" s="284"/>
      <c r="R100" s="284"/>
      <c r="S100" s="284"/>
      <c r="T100" s="284"/>
      <c r="U100" s="183"/>
      <c r="V100" s="183"/>
      <c r="W100" s="183"/>
      <c r="X100" s="183"/>
      <c r="Y100" s="183"/>
      <c r="Z100" s="183" t="s">
        <v>2273</v>
      </c>
      <c r="AA100" s="183"/>
      <c r="AB100" s="183"/>
      <c r="AC100" s="183"/>
      <c r="AD100" s="183"/>
      <c r="AE100" s="183"/>
      <c r="AF100" s="183"/>
      <c r="AG100" s="183"/>
      <c r="AH100" s="183"/>
      <c r="AI100" s="183"/>
      <c r="AJ100" s="205" t="s">
        <v>3933</v>
      </c>
    </row>
    <row r="101" spans="3:36" s="128" customFormat="1" ht="54" hidden="1" customHeight="1" x14ac:dyDescent="0.25">
      <c r="C101" s="997"/>
      <c r="D101" s="435" t="s">
        <v>2265</v>
      </c>
      <c r="E101" s="284">
        <v>100</v>
      </c>
      <c r="F101" s="436" t="s">
        <v>4202</v>
      </c>
      <c r="G101" s="284"/>
      <c r="H101" s="444" t="s">
        <v>4201</v>
      </c>
      <c r="I101" s="284" t="s">
        <v>4191</v>
      </c>
      <c r="J101" s="284" t="s">
        <v>2574</v>
      </c>
      <c r="K101" s="284"/>
      <c r="L101" s="284">
        <v>0</v>
      </c>
      <c r="M101" s="284">
        <v>0</v>
      </c>
      <c r="N101" s="284">
        <v>0</v>
      </c>
      <c r="O101" s="284">
        <v>0</v>
      </c>
      <c r="P101" s="284"/>
      <c r="Q101" s="284"/>
      <c r="R101" s="284"/>
      <c r="S101" s="284"/>
      <c r="T101" s="284"/>
      <c r="U101" s="183"/>
      <c r="V101" s="183"/>
      <c r="W101" s="183"/>
      <c r="X101" s="183"/>
      <c r="Y101" s="183"/>
      <c r="Z101" s="183" t="s">
        <v>2273</v>
      </c>
      <c r="AA101" s="177"/>
      <c r="AB101" s="177"/>
      <c r="AC101" s="177"/>
      <c r="AD101" s="177"/>
      <c r="AE101" s="177"/>
      <c r="AF101" s="177"/>
      <c r="AG101" s="177"/>
      <c r="AH101" s="177"/>
      <c r="AI101" s="177"/>
      <c r="AJ101" s="284">
        <v>100</v>
      </c>
    </row>
    <row r="102" spans="3:36" s="128" customFormat="1" ht="54" customHeight="1" x14ac:dyDescent="0.25">
      <c r="C102" s="997"/>
      <c r="D102" s="435" t="s">
        <v>2266</v>
      </c>
      <c r="E102" s="284" t="s">
        <v>226</v>
      </c>
      <c r="F102" s="436" t="s">
        <v>2267</v>
      </c>
      <c r="G102" s="284"/>
      <c r="H102" s="444" t="s">
        <v>3932</v>
      </c>
      <c r="I102" s="284" t="s">
        <v>4191</v>
      </c>
      <c r="J102" s="284" t="s">
        <v>2574</v>
      </c>
      <c r="K102" s="284"/>
      <c r="L102" s="284">
        <v>0</v>
      </c>
      <c r="M102" s="284">
        <v>0</v>
      </c>
      <c r="N102" s="284">
        <v>0</v>
      </c>
      <c r="O102" s="284">
        <v>0</v>
      </c>
      <c r="P102" s="284"/>
      <c r="Q102" s="284"/>
      <c r="R102" s="284"/>
      <c r="S102" s="284"/>
      <c r="T102" s="284"/>
      <c r="U102" s="183"/>
      <c r="V102" s="183"/>
      <c r="W102" s="183"/>
      <c r="X102" s="183"/>
      <c r="Y102" s="183"/>
      <c r="Z102" s="183" t="s">
        <v>2273</v>
      </c>
      <c r="AA102" s="183"/>
      <c r="AB102" s="183"/>
      <c r="AC102" s="183"/>
      <c r="AD102" s="183"/>
      <c r="AE102" s="183"/>
      <c r="AF102" s="183"/>
      <c r="AG102" s="183"/>
      <c r="AH102" s="183"/>
      <c r="AI102" s="183"/>
      <c r="AJ102" s="205" t="s">
        <v>3933</v>
      </c>
    </row>
    <row r="103" spans="3:36" s="128" customFormat="1" ht="54" hidden="1" customHeight="1" x14ac:dyDescent="0.25">
      <c r="C103" s="997"/>
      <c r="D103" s="435" t="s">
        <v>2268</v>
      </c>
      <c r="E103" s="284">
        <v>100</v>
      </c>
      <c r="F103" s="436" t="s">
        <v>4203</v>
      </c>
      <c r="G103" s="284"/>
      <c r="H103" s="444" t="s">
        <v>4201</v>
      </c>
      <c r="I103" s="284" t="s">
        <v>4191</v>
      </c>
      <c r="J103" s="284" t="s">
        <v>2574</v>
      </c>
      <c r="K103" s="284"/>
      <c r="L103" s="284">
        <v>0</v>
      </c>
      <c r="M103" s="284">
        <v>0</v>
      </c>
      <c r="N103" s="284">
        <v>0</v>
      </c>
      <c r="O103" s="284">
        <v>0</v>
      </c>
      <c r="P103" s="284"/>
      <c r="Q103" s="284"/>
      <c r="R103" s="284"/>
      <c r="S103" s="284"/>
      <c r="T103" s="284"/>
      <c r="U103" s="183"/>
      <c r="V103" s="183"/>
      <c r="W103" s="183"/>
      <c r="X103" s="183"/>
      <c r="Y103" s="183"/>
      <c r="Z103" s="183" t="s">
        <v>2273</v>
      </c>
      <c r="AA103" s="177"/>
      <c r="AB103" s="177"/>
      <c r="AC103" s="177"/>
      <c r="AD103" s="177"/>
      <c r="AE103" s="177"/>
      <c r="AF103" s="177"/>
      <c r="AG103" s="177"/>
      <c r="AH103" s="177"/>
      <c r="AI103" s="177"/>
      <c r="AJ103" s="284">
        <v>100</v>
      </c>
    </row>
    <row r="104" spans="3:36" s="128" customFormat="1" ht="54" customHeight="1" x14ac:dyDescent="0.25">
      <c r="C104" s="997"/>
      <c r="D104" s="435" t="s">
        <v>2269</v>
      </c>
      <c r="E104" s="284" t="s">
        <v>1747</v>
      </c>
      <c r="F104" s="436" t="s">
        <v>2267</v>
      </c>
      <c r="G104" s="284"/>
      <c r="H104" s="444" t="s">
        <v>3932</v>
      </c>
      <c r="I104" s="284" t="s">
        <v>4191</v>
      </c>
      <c r="J104" s="284" t="s">
        <v>2574</v>
      </c>
      <c r="K104" s="284"/>
      <c r="L104" s="284">
        <v>0</v>
      </c>
      <c r="M104" s="284">
        <v>0</v>
      </c>
      <c r="N104" s="284">
        <v>0</v>
      </c>
      <c r="O104" s="284">
        <v>0</v>
      </c>
      <c r="P104" s="284"/>
      <c r="Q104" s="284"/>
      <c r="R104" s="284"/>
      <c r="S104" s="284"/>
      <c r="T104" s="284"/>
      <c r="U104" s="183"/>
      <c r="V104" s="183"/>
      <c r="W104" s="183"/>
      <c r="X104" s="183"/>
      <c r="Y104" s="183"/>
      <c r="Z104" s="183" t="s">
        <v>2273</v>
      </c>
      <c r="AA104" s="183"/>
      <c r="AB104" s="183"/>
      <c r="AC104" s="183"/>
      <c r="AD104" s="183"/>
      <c r="AE104" s="183"/>
      <c r="AF104" s="183"/>
      <c r="AG104" s="183"/>
      <c r="AH104" s="183"/>
      <c r="AI104" s="183"/>
      <c r="AJ104" s="205" t="s">
        <v>3933</v>
      </c>
    </row>
    <row r="105" spans="3:36" s="128" customFormat="1" ht="54" customHeight="1" x14ac:dyDescent="0.25">
      <c r="C105" s="997"/>
      <c r="D105" s="435" t="s">
        <v>2270</v>
      </c>
      <c r="E105" s="284" t="s">
        <v>3227</v>
      </c>
      <c r="F105" s="436" t="s">
        <v>3931</v>
      </c>
      <c r="G105" s="284"/>
      <c r="H105" s="444" t="s">
        <v>3932</v>
      </c>
      <c r="I105" s="284" t="s">
        <v>4191</v>
      </c>
      <c r="J105" s="284" t="s">
        <v>2574</v>
      </c>
      <c r="K105" s="284"/>
      <c r="L105" s="284">
        <v>0</v>
      </c>
      <c r="M105" s="284">
        <v>0</v>
      </c>
      <c r="N105" s="284">
        <v>0</v>
      </c>
      <c r="O105" s="284">
        <v>0</v>
      </c>
      <c r="P105" s="284"/>
      <c r="Q105" s="284"/>
      <c r="R105" s="284"/>
      <c r="S105" s="284"/>
      <c r="T105" s="284"/>
      <c r="U105" s="183"/>
      <c r="V105" s="183"/>
      <c r="W105" s="183"/>
      <c r="X105" s="183"/>
      <c r="Y105" s="183"/>
      <c r="Z105" s="183" t="s">
        <v>2273</v>
      </c>
      <c r="AA105" s="183"/>
      <c r="AB105" s="183"/>
      <c r="AC105" s="183"/>
      <c r="AD105" s="183"/>
      <c r="AE105" s="183"/>
      <c r="AF105" s="183"/>
      <c r="AG105" s="183"/>
      <c r="AH105" s="183"/>
      <c r="AI105" s="183"/>
      <c r="AJ105" s="205" t="s">
        <v>3933</v>
      </c>
    </row>
    <row r="106" spans="3:36" s="128" customFormat="1" ht="54" customHeight="1" x14ac:dyDescent="0.25">
      <c r="C106" s="997"/>
      <c r="D106" s="435" t="s">
        <v>2271</v>
      </c>
      <c r="E106" s="284" t="s">
        <v>1747</v>
      </c>
      <c r="F106" s="436" t="s">
        <v>2267</v>
      </c>
      <c r="G106" s="284"/>
      <c r="H106" s="444" t="s">
        <v>3932</v>
      </c>
      <c r="I106" s="284" t="s">
        <v>4191</v>
      </c>
      <c r="J106" s="284" t="s">
        <v>2574</v>
      </c>
      <c r="K106" s="284"/>
      <c r="L106" s="284">
        <v>0</v>
      </c>
      <c r="M106" s="284">
        <v>0</v>
      </c>
      <c r="N106" s="284">
        <v>0</v>
      </c>
      <c r="O106" s="284">
        <v>0</v>
      </c>
      <c r="P106" s="284"/>
      <c r="Q106" s="284"/>
      <c r="R106" s="284"/>
      <c r="S106" s="284"/>
      <c r="T106" s="284"/>
      <c r="U106" s="183"/>
      <c r="V106" s="183"/>
      <c r="W106" s="183"/>
      <c r="X106" s="183"/>
      <c r="Y106" s="183"/>
      <c r="Z106" s="183" t="s">
        <v>2273</v>
      </c>
      <c r="AA106" s="183"/>
      <c r="AB106" s="183"/>
      <c r="AC106" s="183"/>
      <c r="AD106" s="183"/>
      <c r="AE106" s="183"/>
      <c r="AF106" s="183"/>
      <c r="AG106" s="183"/>
      <c r="AH106" s="183"/>
      <c r="AI106" s="183"/>
      <c r="AJ106" s="205" t="s">
        <v>3933</v>
      </c>
    </row>
    <row r="107" spans="3:36" s="128" customFormat="1" ht="54" customHeight="1" x14ac:dyDescent="0.25">
      <c r="C107" s="997"/>
      <c r="D107" s="435" t="s">
        <v>2272</v>
      </c>
      <c r="E107" s="284" t="s">
        <v>3227</v>
      </c>
      <c r="F107" s="436" t="s">
        <v>3931</v>
      </c>
      <c r="G107" s="284"/>
      <c r="H107" s="444" t="s">
        <v>3932</v>
      </c>
      <c r="I107" s="284" t="s">
        <v>4191</v>
      </c>
      <c r="J107" s="284" t="s">
        <v>2574</v>
      </c>
      <c r="K107" s="284"/>
      <c r="L107" s="284">
        <v>0</v>
      </c>
      <c r="M107" s="284">
        <v>0</v>
      </c>
      <c r="N107" s="284">
        <v>0</v>
      </c>
      <c r="O107" s="284">
        <v>0</v>
      </c>
      <c r="P107" s="284"/>
      <c r="Q107" s="284"/>
      <c r="R107" s="284"/>
      <c r="S107" s="284"/>
      <c r="T107" s="284"/>
      <c r="U107" s="183"/>
      <c r="V107" s="183"/>
      <c r="W107" s="183"/>
      <c r="X107" s="183"/>
      <c r="Y107" s="183"/>
      <c r="Z107" s="183" t="s">
        <v>2273</v>
      </c>
      <c r="AA107" s="183"/>
      <c r="AB107" s="183"/>
      <c r="AC107" s="183"/>
      <c r="AD107" s="183"/>
      <c r="AE107" s="183"/>
      <c r="AF107" s="183"/>
      <c r="AG107" s="183"/>
      <c r="AH107" s="183"/>
      <c r="AI107" s="183"/>
      <c r="AJ107" s="205" t="s">
        <v>3933</v>
      </c>
    </row>
    <row r="108" spans="3:36" s="128" customFormat="1" ht="54" customHeight="1" x14ac:dyDescent="0.25">
      <c r="C108" s="997"/>
      <c r="D108" s="435" t="s">
        <v>2274</v>
      </c>
      <c r="E108" s="284" t="s">
        <v>1747</v>
      </c>
      <c r="F108" s="436" t="s">
        <v>2267</v>
      </c>
      <c r="G108" s="284"/>
      <c r="H108" s="444" t="s">
        <v>3932</v>
      </c>
      <c r="I108" s="284" t="s">
        <v>4191</v>
      </c>
      <c r="J108" s="284" t="s">
        <v>2574</v>
      </c>
      <c r="K108" s="284"/>
      <c r="L108" s="284">
        <v>0</v>
      </c>
      <c r="M108" s="284">
        <v>0</v>
      </c>
      <c r="N108" s="284">
        <v>0</v>
      </c>
      <c r="O108" s="284">
        <v>0</v>
      </c>
      <c r="P108" s="284"/>
      <c r="Q108" s="284"/>
      <c r="R108" s="284"/>
      <c r="S108" s="284"/>
      <c r="T108" s="284"/>
      <c r="U108" s="183"/>
      <c r="V108" s="183"/>
      <c r="W108" s="183"/>
      <c r="X108" s="183"/>
      <c r="Y108" s="183"/>
      <c r="Z108" s="183" t="s">
        <v>2273</v>
      </c>
      <c r="AA108" s="183"/>
      <c r="AB108" s="183"/>
      <c r="AC108" s="183"/>
      <c r="AD108" s="183"/>
      <c r="AE108" s="183"/>
      <c r="AF108" s="183"/>
      <c r="AG108" s="183"/>
      <c r="AH108" s="183"/>
      <c r="AI108" s="183"/>
      <c r="AJ108" s="205" t="s">
        <v>3933</v>
      </c>
    </row>
    <row r="109" spans="3:36" s="128" customFormat="1" ht="54" customHeight="1" x14ac:dyDescent="0.25">
      <c r="C109" s="997"/>
      <c r="D109" s="435" t="s">
        <v>2275</v>
      </c>
      <c r="E109" s="284" t="s">
        <v>3227</v>
      </c>
      <c r="F109" s="436" t="s">
        <v>3931</v>
      </c>
      <c r="G109" s="284"/>
      <c r="H109" s="444" t="s">
        <v>3932</v>
      </c>
      <c r="I109" s="284" t="s">
        <v>4191</v>
      </c>
      <c r="J109" s="284" t="s">
        <v>2574</v>
      </c>
      <c r="K109" s="284"/>
      <c r="L109" s="284">
        <v>0</v>
      </c>
      <c r="M109" s="284">
        <v>0</v>
      </c>
      <c r="N109" s="284">
        <v>0</v>
      </c>
      <c r="O109" s="284">
        <v>0</v>
      </c>
      <c r="P109" s="284"/>
      <c r="Q109" s="284"/>
      <c r="R109" s="284"/>
      <c r="S109" s="284"/>
      <c r="T109" s="284"/>
      <c r="U109" s="183"/>
      <c r="V109" s="183"/>
      <c r="W109" s="183"/>
      <c r="X109" s="183"/>
      <c r="Y109" s="183"/>
      <c r="Z109" s="183" t="s">
        <v>2273</v>
      </c>
      <c r="AA109" s="183"/>
      <c r="AB109" s="183"/>
      <c r="AC109" s="183"/>
      <c r="AD109" s="183"/>
      <c r="AE109" s="183"/>
      <c r="AF109" s="183"/>
      <c r="AG109" s="183"/>
      <c r="AH109" s="183"/>
      <c r="AI109" s="183"/>
      <c r="AJ109" s="205" t="s">
        <v>3933</v>
      </c>
    </row>
    <row r="110" spans="3:36" s="128" customFormat="1" ht="54" hidden="1" customHeight="1" x14ac:dyDescent="0.25">
      <c r="C110" s="997"/>
      <c r="D110" s="435" t="s">
        <v>2276</v>
      </c>
      <c r="E110" s="446" t="s">
        <v>1747</v>
      </c>
      <c r="F110" s="447" t="s">
        <v>3678</v>
      </c>
      <c r="G110" s="284"/>
      <c r="H110" s="444" t="s">
        <v>226</v>
      </c>
      <c r="I110" s="447" t="s">
        <v>1747</v>
      </c>
      <c r="J110" s="284" t="s">
        <v>2574</v>
      </c>
      <c r="K110" s="447" t="s">
        <v>1747</v>
      </c>
      <c r="L110" s="447"/>
      <c r="M110" s="447"/>
      <c r="N110" s="447"/>
      <c r="O110" s="447"/>
      <c r="P110" s="284"/>
      <c r="Q110" s="284"/>
      <c r="R110" s="284"/>
      <c r="S110" s="284"/>
      <c r="T110" s="284"/>
      <c r="U110" s="183"/>
      <c r="V110" s="183"/>
      <c r="W110" s="183"/>
      <c r="X110" s="183"/>
      <c r="Y110" s="183"/>
      <c r="Z110" s="183" t="s">
        <v>1747</v>
      </c>
      <c r="AA110" s="177"/>
      <c r="AB110" s="177"/>
      <c r="AC110" s="177"/>
      <c r="AD110" s="177"/>
      <c r="AE110" s="177"/>
      <c r="AF110" s="177"/>
      <c r="AG110" s="177"/>
      <c r="AH110" s="177"/>
      <c r="AI110" s="177"/>
      <c r="AJ110" s="205" t="s">
        <v>3933</v>
      </c>
    </row>
    <row r="111" spans="3:36" s="128" customFormat="1" ht="54" customHeight="1" x14ac:dyDescent="0.25">
      <c r="C111" s="998" t="s">
        <v>4160</v>
      </c>
      <c r="D111" s="437" t="s">
        <v>2277</v>
      </c>
      <c r="E111" s="284">
        <v>0</v>
      </c>
      <c r="F111" s="436" t="s">
        <v>3931</v>
      </c>
      <c r="G111" s="284"/>
      <c r="H111" s="444" t="s">
        <v>3932</v>
      </c>
      <c r="I111" s="284" t="s">
        <v>4191</v>
      </c>
      <c r="J111" s="284" t="s">
        <v>2574</v>
      </c>
      <c r="K111" s="284"/>
      <c r="L111" s="284">
        <v>0</v>
      </c>
      <c r="M111" s="284">
        <v>0</v>
      </c>
      <c r="N111" s="284">
        <v>0</v>
      </c>
      <c r="O111" s="284">
        <v>0</v>
      </c>
      <c r="P111" s="284"/>
      <c r="Q111" s="284"/>
      <c r="R111" s="284"/>
      <c r="S111" s="284"/>
      <c r="T111" s="284"/>
      <c r="U111" s="183"/>
      <c r="V111" s="183"/>
      <c r="W111" s="183"/>
      <c r="X111" s="183"/>
      <c r="Y111" s="183"/>
      <c r="Z111" s="183" t="s">
        <v>2273</v>
      </c>
      <c r="AA111" s="448"/>
      <c r="AB111" s="448"/>
      <c r="AC111" s="448"/>
      <c r="AD111" s="448"/>
      <c r="AE111" s="448"/>
      <c r="AF111" s="448"/>
      <c r="AG111" s="448"/>
      <c r="AH111" s="448"/>
      <c r="AI111" s="448"/>
      <c r="AJ111" s="205" t="s">
        <v>3933</v>
      </c>
    </row>
    <row r="112" spans="3:36" s="128" customFormat="1" ht="54" customHeight="1" x14ac:dyDescent="0.25">
      <c r="C112" s="998"/>
      <c r="D112" s="437" t="s">
        <v>2278</v>
      </c>
      <c r="E112" s="284">
        <v>100</v>
      </c>
      <c r="F112" s="284" t="s">
        <v>497</v>
      </c>
      <c r="G112" s="284"/>
      <c r="H112" s="284" t="s">
        <v>3707</v>
      </c>
      <c r="I112" s="284" t="s">
        <v>4169</v>
      </c>
      <c r="J112" s="284" t="s">
        <v>2574</v>
      </c>
      <c r="K112" s="284"/>
      <c r="L112" s="284">
        <v>0</v>
      </c>
      <c r="M112" s="284">
        <v>0</v>
      </c>
      <c r="N112" s="284">
        <v>0</v>
      </c>
      <c r="O112" s="284">
        <v>0</v>
      </c>
      <c r="P112" s="284"/>
      <c r="Q112" s="284"/>
      <c r="R112" s="284"/>
      <c r="S112" s="284"/>
      <c r="T112" s="284"/>
      <c r="U112" s="183"/>
      <c r="V112" s="183"/>
      <c r="W112" s="183"/>
      <c r="X112" s="183"/>
      <c r="Y112" s="183"/>
      <c r="Z112" s="183">
        <v>1</v>
      </c>
      <c r="AA112" s="177"/>
      <c r="AB112" s="177"/>
      <c r="AC112" s="177"/>
      <c r="AD112" s="177"/>
      <c r="AE112" s="177"/>
      <c r="AF112" s="177"/>
      <c r="AG112" s="177"/>
      <c r="AH112" s="177"/>
      <c r="AI112" s="177"/>
      <c r="AJ112" s="284">
        <v>100</v>
      </c>
    </row>
    <row r="113" spans="3:39" s="128" customFormat="1" ht="54" hidden="1" customHeight="1" x14ac:dyDescent="0.25">
      <c r="C113" s="998"/>
      <c r="D113" s="437" t="s">
        <v>2279</v>
      </c>
      <c r="E113" s="284">
        <v>100</v>
      </c>
      <c r="F113" s="284" t="s">
        <v>2280</v>
      </c>
      <c r="G113" s="284"/>
      <c r="H113" s="438" t="s">
        <v>4201</v>
      </c>
      <c r="I113" s="284" t="s">
        <v>4191</v>
      </c>
      <c r="J113" s="284" t="s">
        <v>2574</v>
      </c>
      <c r="K113" s="284"/>
      <c r="L113" s="284">
        <v>0</v>
      </c>
      <c r="M113" s="284">
        <v>0</v>
      </c>
      <c r="N113" s="284">
        <v>0</v>
      </c>
      <c r="O113" s="284">
        <v>0</v>
      </c>
      <c r="P113" s="284"/>
      <c r="Q113" s="284"/>
      <c r="R113" s="284"/>
      <c r="S113" s="284"/>
      <c r="T113" s="284"/>
      <c r="U113" s="183"/>
      <c r="V113" s="183"/>
      <c r="W113" s="183"/>
      <c r="X113" s="183"/>
      <c r="Y113" s="183"/>
      <c r="Z113" s="183" t="s">
        <v>2273</v>
      </c>
      <c r="AA113" s="177"/>
      <c r="AB113" s="177"/>
      <c r="AC113" s="177"/>
      <c r="AD113" s="177"/>
      <c r="AE113" s="177"/>
      <c r="AF113" s="177"/>
      <c r="AG113" s="177"/>
      <c r="AH113" s="177"/>
      <c r="AI113" s="177"/>
      <c r="AJ113" s="284">
        <v>100</v>
      </c>
    </row>
    <row r="114" spans="3:39" s="128" customFormat="1" ht="54" customHeight="1" x14ac:dyDescent="0.25">
      <c r="C114" s="998"/>
      <c r="D114" s="437" t="s">
        <v>2281</v>
      </c>
      <c r="E114" s="284" t="s">
        <v>3227</v>
      </c>
      <c r="F114" s="436" t="s">
        <v>3931</v>
      </c>
      <c r="G114" s="284"/>
      <c r="H114" s="444" t="s">
        <v>3932</v>
      </c>
      <c r="I114" s="284" t="s">
        <v>4191</v>
      </c>
      <c r="J114" s="284" t="s">
        <v>2574</v>
      </c>
      <c r="K114" s="284"/>
      <c r="L114" s="284">
        <v>0</v>
      </c>
      <c r="M114" s="284">
        <v>0</v>
      </c>
      <c r="N114" s="284">
        <v>0</v>
      </c>
      <c r="O114" s="284">
        <v>0</v>
      </c>
      <c r="P114" s="284"/>
      <c r="Q114" s="284"/>
      <c r="R114" s="284"/>
      <c r="S114" s="284"/>
      <c r="T114" s="284"/>
      <c r="U114" s="183"/>
      <c r="V114" s="183"/>
      <c r="W114" s="183"/>
      <c r="X114" s="183"/>
      <c r="Y114" s="183"/>
      <c r="Z114" s="183" t="s">
        <v>2273</v>
      </c>
      <c r="AA114" s="183"/>
      <c r="AB114" s="183"/>
      <c r="AC114" s="183"/>
      <c r="AD114" s="183"/>
      <c r="AE114" s="183"/>
      <c r="AF114" s="183"/>
      <c r="AG114" s="183"/>
      <c r="AH114" s="183"/>
      <c r="AI114" s="183"/>
      <c r="AJ114" s="205" t="s">
        <v>3933</v>
      </c>
    </row>
    <row r="115" spans="3:39" s="128" customFormat="1" ht="54" hidden="1" customHeight="1" x14ac:dyDescent="0.25">
      <c r="C115" s="998"/>
      <c r="D115" s="437" t="s">
        <v>2282</v>
      </c>
      <c r="E115" s="284">
        <v>100</v>
      </c>
      <c r="F115" s="284" t="s">
        <v>2283</v>
      </c>
      <c r="G115" s="284"/>
      <c r="H115" s="438" t="s">
        <v>4201</v>
      </c>
      <c r="I115" s="284" t="s">
        <v>4191</v>
      </c>
      <c r="J115" s="284" t="s">
        <v>2574</v>
      </c>
      <c r="K115" s="284"/>
      <c r="L115" s="284">
        <v>0</v>
      </c>
      <c r="M115" s="284">
        <v>0</v>
      </c>
      <c r="N115" s="284">
        <v>0</v>
      </c>
      <c r="O115" s="284">
        <v>0</v>
      </c>
      <c r="P115" s="284"/>
      <c r="Q115" s="284"/>
      <c r="R115" s="284"/>
      <c r="S115" s="284"/>
      <c r="T115" s="284"/>
      <c r="U115" s="183"/>
      <c r="V115" s="183"/>
      <c r="W115" s="183"/>
      <c r="X115" s="183"/>
      <c r="Y115" s="183"/>
      <c r="Z115" s="183" t="s">
        <v>2273</v>
      </c>
      <c r="AA115" s="177"/>
      <c r="AB115" s="177"/>
      <c r="AC115" s="177"/>
      <c r="AD115" s="177"/>
      <c r="AE115" s="177"/>
      <c r="AF115" s="177"/>
      <c r="AG115" s="177"/>
      <c r="AH115" s="177"/>
      <c r="AI115" s="177"/>
      <c r="AJ115" s="284">
        <v>100</v>
      </c>
    </row>
    <row r="116" spans="3:39" s="128" customFormat="1" ht="54" hidden="1" customHeight="1" x14ac:dyDescent="0.25">
      <c r="C116" s="998"/>
      <c r="D116" s="437" t="s">
        <v>2284</v>
      </c>
      <c r="E116" s="284">
        <v>100</v>
      </c>
      <c r="F116" s="284" t="s">
        <v>2285</v>
      </c>
      <c r="G116" s="284"/>
      <c r="H116" s="438" t="s">
        <v>4201</v>
      </c>
      <c r="I116" s="284" t="s">
        <v>4191</v>
      </c>
      <c r="J116" s="284" t="s">
        <v>2574</v>
      </c>
      <c r="K116" s="284"/>
      <c r="L116" s="284">
        <v>0</v>
      </c>
      <c r="M116" s="284">
        <v>0</v>
      </c>
      <c r="N116" s="284">
        <v>0</v>
      </c>
      <c r="O116" s="284">
        <v>0</v>
      </c>
      <c r="P116" s="284"/>
      <c r="Q116" s="284"/>
      <c r="R116" s="284"/>
      <c r="S116" s="284"/>
      <c r="T116" s="284"/>
      <c r="U116" s="183"/>
      <c r="V116" s="183"/>
      <c r="W116" s="183"/>
      <c r="X116" s="183"/>
      <c r="Y116" s="183"/>
      <c r="Z116" s="183" t="s">
        <v>2273</v>
      </c>
      <c r="AA116" s="177"/>
      <c r="AB116" s="177"/>
      <c r="AC116" s="177"/>
      <c r="AD116" s="177"/>
      <c r="AE116" s="177"/>
      <c r="AF116" s="177"/>
      <c r="AG116" s="177"/>
      <c r="AH116" s="177"/>
      <c r="AI116" s="177"/>
      <c r="AJ116" s="284">
        <v>100</v>
      </c>
    </row>
    <row r="117" spans="3:39" s="128" customFormat="1" ht="54" customHeight="1" x14ac:dyDescent="0.25">
      <c r="C117" s="998"/>
      <c r="D117" s="437" t="s">
        <v>2286</v>
      </c>
      <c r="E117" s="284" t="s">
        <v>3227</v>
      </c>
      <c r="F117" s="436" t="s">
        <v>3931</v>
      </c>
      <c r="G117" s="284"/>
      <c r="H117" s="444" t="s">
        <v>3932</v>
      </c>
      <c r="I117" s="284" t="s">
        <v>4191</v>
      </c>
      <c r="J117" s="284" t="s">
        <v>2574</v>
      </c>
      <c r="K117" s="284"/>
      <c r="L117" s="284">
        <v>0</v>
      </c>
      <c r="M117" s="284">
        <v>0</v>
      </c>
      <c r="N117" s="284">
        <v>0</v>
      </c>
      <c r="O117" s="284">
        <v>0</v>
      </c>
      <c r="P117" s="284"/>
      <c r="Q117" s="284"/>
      <c r="R117" s="284"/>
      <c r="S117" s="284"/>
      <c r="T117" s="284"/>
      <c r="U117" s="183"/>
      <c r="V117" s="183"/>
      <c r="W117" s="183"/>
      <c r="X117" s="183"/>
      <c r="Y117" s="183"/>
      <c r="Z117" s="183" t="s">
        <v>2273</v>
      </c>
      <c r="AA117" s="448"/>
      <c r="AB117" s="448"/>
      <c r="AC117" s="448"/>
      <c r="AD117" s="448"/>
      <c r="AE117" s="448"/>
      <c r="AF117" s="448"/>
      <c r="AG117" s="448"/>
      <c r="AH117" s="448"/>
      <c r="AI117" s="448"/>
      <c r="AJ117" s="205" t="s">
        <v>3933</v>
      </c>
    </row>
    <row r="118" spans="3:39" s="128" customFormat="1" ht="344.25" hidden="1" customHeight="1" x14ac:dyDescent="0.25">
      <c r="C118" s="999" t="s">
        <v>4161</v>
      </c>
      <c r="D118" s="439" t="s">
        <v>2287</v>
      </c>
      <c r="E118" s="433">
        <v>100</v>
      </c>
      <c r="F118" s="284" t="s">
        <v>4204</v>
      </c>
      <c r="G118" s="284"/>
      <c r="H118" s="444" t="s">
        <v>3679</v>
      </c>
      <c r="I118" s="284" t="s">
        <v>3676</v>
      </c>
      <c r="J118" s="284" t="s">
        <v>2574</v>
      </c>
      <c r="K118" s="284"/>
      <c r="L118" s="284">
        <v>0</v>
      </c>
      <c r="M118" s="284">
        <v>0</v>
      </c>
      <c r="N118" s="284">
        <v>1</v>
      </c>
      <c r="O118" s="284">
        <v>0</v>
      </c>
      <c r="P118" s="284"/>
      <c r="Q118" s="284"/>
      <c r="R118" s="284"/>
      <c r="S118" s="284"/>
      <c r="T118" s="284"/>
      <c r="U118" s="183"/>
      <c r="V118" s="183"/>
      <c r="W118" s="183"/>
      <c r="X118" s="183"/>
      <c r="Y118" s="183"/>
      <c r="Z118" s="449" t="s">
        <v>4205</v>
      </c>
      <c r="AA118" s="450"/>
      <c r="AB118" s="450"/>
      <c r="AC118" s="450"/>
      <c r="AD118" s="449" t="s">
        <v>4206</v>
      </c>
      <c r="AE118" s="183"/>
      <c r="AF118" s="183"/>
      <c r="AG118" s="183"/>
      <c r="AH118" s="183"/>
      <c r="AI118" s="183"/>
      <c r="AJ118" s="433">
        <v>100</v>
      </c>
      <c r="AK118" s="236" t="s">
        <v>3965</v>
      </c>
      <c r="AL118" s="128">
        <v>0</v>
      </c>
      <c r="AM118" s="236" t="s">
        <v>3966</v>
      </c>
    </row>
    <row r="119" spans="3:39" s="128" customFormat="1" ht="183.75" hidden="1" customHeight="1" x14ac:dyDescent="0.25">
      <c r="C119" s="999"/>
      <c r="D119" s="439" t="s">
        <v>2289</v>
      </c>
      <c r="E119" s="284" t="s">
        <v>226</v>
      </c>
      <c r="F119" s="436" t="s">
        <v>3931</v>
      </c>
      <c r="G119" s="284"/>
      <c r="H119" s="444" t="s">
        <v>4207</v>
      </c>
      <c r="I119" s="284"/>
      <c r="J119" s="284" t="s">
        <v>2574</v>
      </c>
      <c r="K119" s="284"/>
      <c r="L119" s="284">
        <v>0</v>
      </c>
      <c r="M119" s="284">
        <v>0</v>
      </c>
      <c r="N119" s="284">
        <v>1</v>
      </c>
      <c r="O119" s="284">
        <v>0</v>
      </c>
      <c r="P119" s="284"/>
      <c r="Q119" s="284"/>
      <c r="R119" s="284"/>
      <c r="S119" s="284"/>
      <c r="T119" s="284"/>
      <c r="U119" s="183"/>
      <c r="V119" s="183"/>
      <c r="W119" s="183"/>
      <c r="X119" s="183"/>
      <c r="Y119" s="183"/>
      <c r="Z119" s="449" t="s">
        <v>4207</v>
      </c>
      <c r="AA119" s="449" t="s">
        <v>4208</v>
      </c>
      <c r="AB119" s="449" t="s">
        <v>4209</v>
      </c>
      <c r="AC119" s="449" t="s">
        <v>3711</v>
      </c>
      <c r="AD119" s="449" t="s">
        <v>4206</v>
      </c>
      <c r="AE119" s="183"/>
      <c r="AF119" s="183"/>
      <c r="AG119" s="183"/>
      <c r="AH119" s="183"/>
      <c r="AI119" s="183"/>
      <c r="AJ119" s="433">
        <v>100</v>
      </c>
      <c r="AK119" s="284" t="s">
        <v>3967</v>
      </c>
      <c r="AL119" s="128">
        <v>1</v>
      </c>
      <c r="AM119" s="284"/>
    </row>
    <row r="120" spans="3:39" s="128" customFormat="1" ht="54" customHeight="1" x14ac:dyDescent="0.25">
      <c r="C120" s="999"/>
      <c r="D120" s="439" t="s">
        <v>2290</v>
      </c>
      <c r="E120" s="284" t="s">
        <v>226</v>
      </c>
      <c r="F120" s="436" t="s">
        <v>3931</v>
      </c>
      <c r="G120" s="284"/>
      <c r="H120" s="444" t="s">
        <v>3932</v>
      </c>
      <c r="I120" s="284"/>
      <c r="J120" s="284" t="s">
        <v>2574</v>
      </c>
      <c r="K120" s="284"/>
      <c r="L120" s="284">
        <v>0</v>
      </c>
      <c r="M120" s="284">
        <v>0</v>
      </c>
      <c r="N120" s="284">
        <v>0</v>
      </c>
      <c r="O120" s="284">
        <v>0</v>
      </c>
      <c r="P120" s="284"/>
      <c r="Q120" s="284"/>
      <c r="R120" s="284"/>
      <c r="S120" s="284"/>
      <c r="T120" s="284"/>
      <c r="U120" s="183"/>
      <c r="V120" s="183"/>
      <c r="W120" s="183"/>
      <c r="X120" s="183"/>
      <c r="Y120" s="183"/>
      <c r="Z120" s="449" t="s">
        <v>4207</v>
      </c>
      <c r="AA120" s="449" t="s">
        <v>4208</v>
      </c>
      <c r="AB120" s="449" t="s">
        <v>4209</v>
      </c>
      <c r="AC120" s="449" t="s">
        <v>3711</v>
      </c>
      <c r="AD120" s="449" t="s">
        <v>4206</v>
      </c>
      <c r="AE120" s="183"/>
      <c r="AF120" s="183"/>
      <c r="AG120" s="183"/>
      <c r="AH120" s="183"/>
      <c r="AI120" s="183"/>
      <c r="AJ120" s="433">
        <v>100</v>
      </c>
      <c r="AK120" s="242"/>
      <c r="AL120" s="128">
        <v>0</v>
      </c>
      <c r="AM120" s="242" t="s">
        <v>4210</v>
      </c>
    </row>
    <row r="121" spans="3:39" s="128" customFormat="1" ht="54" customHeight="1" x14ac:dyDescent="0.25">
      <c r="C121" s="999"/>
      <c r="D121" s="439" t="s">
        <v>2291</v>
      </c>
      <c r="E121" s="284" t="s">
        <v>226</v>
      </c>
      <c r="F121" s="436" t="s">
        <v>3931</v>
      </c>
      <c r="G121" s="284"/>
      <c r="H121" s="444" t="s">
        <v>3932</v>
      </c>
      <c r="I121" s="284"/>
      <c r="J121" s="284" t="s">
        <v>2574</v>
      </c>
      <c r="K121" s="284"/>
      <c r="L121" s="284">
        <v>0</v>
      </c>
      <c r="M121" s="284">
        <v>0</v>
      </c>
      <c r="N121" s="284">
        <v>0</v>
      </c>
      <c r="O121" s="284">
        <v>0</v>
      </c>
      <c r="P121" s="284"/>
      <c r="Q121" s="284"/>
      <c r="R121" s="284"/>
      <c r="S121" s="284"/>
      <c r="T121" s="284"/>
      <c r="U121" s="183"/>
      <c r="V121" s="183"/>
      <c r="W121" s="183"/>
      <c r="X121" s="183"/>
      <c r="Y121" s="183"/>
      <c r="Z121" s="449" t="s">
        <v>4207</v>
      </c>
      <c r="AA121" s="449" t="s">
        <v>4208</v>
      </c>
      <c r="AB121" s="449" t="s">
        <v>4209</v>
      </c>
      <c r="AC121" s="449" t="s">
        <v>3711</v>
      </c>
      <c r="AD121" s="449" t="s">
        <v>4206</v>
      </c>
      <c r="AE121" s="183"/>
      <c r="AF121" s="183"/>
      <c r="AG121" s="183"/>
      <c r="AH121" s="183"/>
      <c r="AI121" s="183"/>
      <c r="AJ121" s="433">
        <v>100</v>
      </c>
      <c r="AK121" s="242"/>
      <c r="AL121" s="128">
        <v>0</v>
      </c>
      <c r="AM121" s="242" t="s">
        <v>4210</v>
      </c>
    </row>
    <row r="122" spans="3:39" s="128" customFormat="1" ht="134.25" hidden="1" customHeight="1" x14ac:dyDescent="0.25">
      <c r="C122" s="999"/>
      <c r="D122" s="439" t="s">
        <v>2292</v>
      </c>
      <c r="E122" s="284">
        <v>100</v>
      </c>
      <c r="F122" s="451" t="s">
        <v>3680</v>
      </c>
      <c r="G122" s="284"/>
      <c r="H122" s="444" t="s">
        <v>4211</v>
      </c>
      <c r="I122" s="284" t="s">
        <v>2249</v>
      </c>
      <c r="J122" s="284" t="s">
        <v>2574</v>
      </c>
      <c r="K122" s="284" t="s">
        <v>1548</v>
      </c>
      <c r="L122" s="284">
        <v>0</v>
      </c>
      <c r="M122" s="284">
        <v>1</v>
      </c>
      <c r="N122" s="284">
        <v>0</v>
      </c>
      <c r="O122" s="284">
        <v>0</v>
      </c>
      <c r="P122" s="284"/>
      <c r="Q122" s="284"/>
      <c r="R122" s="284"/>
      <c r="S122" s="284"/>
      <c r="T122" s="284"/>
      <c r="U122" s="183" t="s">
        <v>4212</v>
      </c>
      <c r="V122" s="183" t="s">
        <v>4213</v>
      </c>
      <c r="W122" s="183" t="s">
        <v>3710</v>
      </c>
      <c r="X122" s="183" t="s">
        <v>3711</v>
      </c>
      <c r="Y122" s="183" t="s">
        <v>3712</v>
      </c>
      <c r="Z122" s="183"/>
      <c r="AA122" s="177"/>
      <c r="AB122" s="177"/>
      <c r="AC122" s="177"/>
      <c r="AD122" s="177"/>
      <c r="AE122" s="177"/>
      <c r="AF122" s="177"/>
      <c r="AG122" s="177"/>
      <c r="AH122" s="177"/>
      <c r="AI122" s="177"/>
      <c r="AJ122" s="433">
        <v>100</v>
      </c>
      <c r="AK122" s="236" t="s">
        <v>3965</v>
      </c>
      <c r="AL122" s="128">
        <v>0</v>
      </c>
      <c r="AM122" s="236"/>
    </row>
    <row r="123" spans="3:39" s="128" customFormat="1" ht="54" customHeight="1" x14ac:dyDescent="0.25">
      <c r="C123" s="999"/>
      <c r="D123" s="439" t="s">
        <v>2293</v>
      </c>
      <c r="E123" s="284">
        <v>100</v>
      </c>
      <c r="F123" s="284" t="s">
        <v>2294</v>
      </c>
      <c r="G123" s="284"/>
      <c r="H123" s="284" t="s">
        <v>3707</v>
      </c>
      <c r="I123" s="284" t="s">
        <v>4171</v>
      </c>
      <c r="J123" s="284" t="s">
        <v>2574</v>
      </c>
      <c r="K123" s="284"/>
      <c r="L123" s="284">
        <v>0</v>
      </c>
      <c r="M123" s="284">
        <v>0</v>
      </c>
      <c r="N123" s="284">
        <v>0</v>
      </c>
      <c r="O123" s="284">
        <v>0</v>
      </c>
      <c r="P123" s="284"/>
      <c r="Q123" s="284"/>
      <c r="R123" s="284"/>
      <c r="S123" s="284"/>
      <c r="T123" s="284"/>
      <c r="U123" s="183"/>
      <c r="V123" s="183"/>
      <c r="W123" s="183"/>
      <c r="X123" s="183"/>
      <c r="Y123" s="183"/>
      <c r="Z123" s="183">
        <v>1</v>
      </c>
      <c r="AA123" s="177"/>
      <c r="AB123" s="177"/>
      <c r="AC123" s="177"/>
      <c r="AD123" s="177"/>
      <c r="AE123" s="177"/>
      <c r="AF123" s="177"/>
      <c r="AG123" s="177"/>
      <c r="AH123" s="177"/>
      <c r="AI123" s="177"/>
      <c r="AJ123" s="174">
        <v>100</v>
      </c>
    </row>
    <row r="124" spans="3:39" s="128" customFormat="1" ht="54" hidden="1" customHeight="1" x14ac:dyDescent="0.25">
      <c r="C124" s="999"/>
      <c r="D124" s="439" t="s">
        <v>2295</v>
      </c>
      <c r="E124" s="284" t="s">
        <v>1747</v>
      </c>
      <c r="F124" s="451" t="s">
        <v>3681</v>
      </c>
      <c r="G124" s="446"/>
      <c r="H124" s="447" t="s">
        <v>226</v>
      </c>
      <c r="I124" s="447" t="s">
        <v>2168</v>
      </c>
      <c r="J124" s="284" t="s">
        <v>2574</v>
      </c>
      <c r="K124" s="447"/>
      <c r="L124" s="447"/>
      <c r="M124" s="447"/>
      <c r="N124" s="447"/>
      <c r="O124" s="447"/>
      <c r="P124" s="446"/>
      <c r="Q124" s="446"/>
      <c r="R124" s="446"/>
      <c r="S124" s="446"/>
      <c r="T124" s="446"/>
      <c r="U124" s="448"/>
      <c r="V124" s="448"/>
      <c r="W124" s="448"/>
      <c r="X124" s="448"/>
      <c r="Y124" s="448"/>
      <c r="Z124" s="177" t="s">
        <v>3682</v>
      </c>
      <c r="AA124" s="448"/>
      <c r="AB124" s="448"/>
      <c r="AC124" s="448"/>
      <c r="AD124" s="448"/>
      <c r="AE124" s="448"/>
      <c r="AF124" s="448"/>
      <c r="AG124" s="448"/>
      <c r="AH124" s="448"/>
      <c r="AI124" s="448"/>
      <c r="AJ124" s="433">
        <v>100</v>
      </c>
    </row>
    <row r="125" spans="3:39" s="128" customFormat="1" ht="54" customHeight="1" x14ac:dyDescent="0.25">
      <c r="C125" s="999"/>
      <c r="D125" s="439" t="s">
        <v>2296</v>
      </c>
      <c r="E125" s="284" t="s">
        <v>1747</v>
      </c>
      <c r="F125" s="451" t="s">
        <v>3681</v>
      </c>
      <c r="G125" s="446"/>
      <c r="H125" s="444" t="s">
        <v>3932</v>
      </c>
      <c r="I125" s="447" t="s">
        <v>2168</v>
      </c>
      <c r="J125" s="284" t="s">
        <v>2574</v>
      </c>
      <c r="K125" s="447"/>
      <c r="L125" s="447"/>
      <c r="M125" s="447"/>
      <c r="N125" s="447"/>
      <c r="O125" s="447"/>
      <c r="P125" s="446"/>
      <c r="Q125" s="446"/>
      <c r="R125" s="446"/>
      <c r="S125" s="446"/>
      <c r="T125" s="446"/>
      <c r="U125" s="448"/>
      <c r="V125" s="448"/>
      <c r="W125" s="448"/>
      <c r="X125" s="448"/>
      <c r="Y125" s="448"/>
      <c r="Z125" s="183" t="s">
        <v>3682</v>
      </c>
      <c r="AA125" s="448"/>
      <c r="AB125" s="448"/>
      <c r="AC125" s="448"/>
      <c r="AD125" s="448"/>
      <c r="AE125" s="448"/>
      <c r="AF125" s="448"/>
      <c r="AG125" s="448"/>
      <c r="AH125" s="448"/>
      <c r="AI125" s="448"/>
      <c r="AJ125" s="433" t="s">
        <v>3933</v>
      </c>
    </row>
    <row r="126" spans="3:39" s="128" customFormat="1" ht="99" hidden="1" customHeight="1" x14ac:dyDescent="0.25">
      <c r="C126" s="999"/>
      <c r="D126" s="439" t="s">
        <v>2297</v>
      </c>
      <c r="E126" s="284">
        <v>100</v>
      </c>
      <c r="F126" s="284" t="s">
        <v>4214</v>
      </c>
      <c r="G126" s="284"/>
      <c r="H126" s="444" t="s">
        <v>4215</v>
      </c>
      <c r="I126" s="284" t="s">
        <v>2163</v>
      </c>
      <c r="J126" s="284" t="s">
        <v>2574</v>
      </c>
      <c r="K126" s="284" t="s">
        <v>2288</v>
      </c>
      <c r="L126" s="284">
        <v>0</v>
      </c>
      <c r="M126" s="284">
        <v>0</v>
      </c>
      <c r="N126" s="284">
        <v>1</v>
      </c>
      <c r="O126" s="284">
        <v>0</v>
      </c>
      <c r="P126" s="284"/>
      <c r="Q126" s="284"/>
      <c r="R126" s="284"/>
      <c r="S126" s="284"/>
      <c r="T126" s="284"/>
      <c r="U126" s="183"/>
      <c r="V126" s="183"/>
      <c r="W126" s="183"/>
      <c r="X126" s="183"/>
      <c r="Y126" s="183"/>
      <c r="Z126" s="183">
        <v>1</v>
      </c>
      <c r="AA126" s="204"/>
      <c r="AB126" s="204"/>
      <c r="AC126" s="204"/>
      <c r="AD126" s="183" t="s">
        <v>4216</v>
      </c>
      <c r="AE126" s="183"/>
      <c r="AF126" s="183"/>
      <c r="AG126" s="183"/>
      <c r="AH126" s="183"/>
      <c r="AI126" s="183"/>
      <c r="AJ126" s="433">
        <v>100</v>
      </c>
      <c r="AK126" s="128" t="s">
        <v>3968</v>
      </c>
      <c r="AL126" s="128">
        <v>1</v>
      </c>
      <c r="AM126" s="128" t="s">
        <v>4182</v>
      </c>
    </row>
    <row r="127" spans="3:39" s="128" customFormat="1" ht="54" customHeight="1" x14ac:dyDescent="0.25">
      <c r="C127" s="999"/>
      <c r="D127" s="439" t="s">
        <v>2298</v>
      </c>
      <c r="E127" s="284" t="s">
        <v>1747</v>
      </c>
      <c r="F127" s="451" t="s">
        <v>3681</v>
      </c>
      <c r="G127" s="446"/>
      <c r="H127" s="444" t="s">
        <v>3932</v>
      </c>
      <c r="I127" s="447" t="s">
        <v>2168</v>
      </c>
      <c r="J127" s="284" t="s">
        <v>2574</v>
      </c>
      <c r="K127" s="447"/>
      <c r="L127" s="447"/>
      <c r="M127" s="447"/>
      <c r="N127" s="447"/>
      <c r="O127" s="447"/>
      <c r="P127" s="446"/>
      <c r="Q127" s="446"/>
      <c r="R127" s="446"/>
      <c r="S127" s="446"/>
      <c r="T127" s="446"/>
      <c r="U127" s="448"/>
      <c r="V127" s="448"/>
      <c r="W127" s="448"/>
      <c r="X127" s="448"/>
      <c r="Y127" s="448"/>
      <c r="Z127" s="183" t="s">
        <v>3682</v>
      </c>
      <c r="AA127" s="448"/>
      <c r="AB127" s="448"/>
      <c r="AC127" s="448"/>
      <c r="AD127" s="448"/>
      <c r="AE127" s="448"/>
      <c r="AF127" s="448"/>
      <c r="AG127" s="448"/>
      <c r="AH127" s="448"/>
      <c r="AI127" s="448"/>
      <c r="AJ127" s="433" t="s">
        <v>3933</v>
      </c>
    </row>
    <row r="128" spans="3:39" s="128" customFormat="1" ht="54" customHeight="1" x14ac:dyDescent="0.25">
      <c r="C128" s="999"/>
      <c r="D128" s="439" t="s">
        <v>2299</v>
      </c>
      <c r="E128" s="284" t="s">
        <v>1747</v>
      </c>
      <c r="F128" s="451" t="s">
        <v>3683</v>
      </c>
      <c r="G128" s="446"/>
      <c r="H128" s="444" t="s">
        <v>3932</v>
      </c>
      <c r="I128" s="447" t="s">
        <v>2168</v>
      </c>
      <c r="J128" s="284" t="s">
        <v>2574</v>
      </c>
      <c r="K128" s="447"/>
      <c r="L128" s="447"/>
      <c r="M128" s="447"/>
      <c r="N128" s="447"/>
      <c r="O128" s="447"/>
      <c r="P128" s="446"/>
      <c r="Q128" s="446"/>
      <c r="R128" s="446"/>
      <c r="S128" s="446"/>
      <c r="T128" s="446"/>
      <c r="U128" s="448"/>
      <c r="V128" s="448"/>
      <c r="W128" s="448"/>
      <c r="X128" s="448"/>
      <c r="Y128" s="448"/>
      <c r="Z128" s="183" t="s">
        <v>3682</v>
      </c>
      <c r="AA128" s="448"/>
      <c r="AB128" s="448"/>
      <c r="AC128" s="448"/>
      <c r="AD128" s="448"/>
      <c r="AE128" s="448"/>
      <c r="AF128" s="448"/>
      <c r="AG128" s="448"/>
      <c r="AH128" s="448"/>
      <c r="AI128" s="448"/>
      <c r="AJ128" s="433" t="s">
        <v>3933</v>
      </c>
    </row>
    <row r="129" spans="3:36" s="128" customFormat="1" ht="54" customHeight="1" x14ac:dyDescent="0.25">
      <c r="C129" s="999"/>
      <c r="D129" s="439" t="s">
        <v>2300</v>
      </c>
      <c r="E129" s="284" t="s">
        <v>1747</v>
      </c>
      <c r="F129" s="451" t="s">
        <v>3681</v>
      </c>
      <c r="G129" s="446"/>
      <c r="H129" s="444" t="s">
        <v>3932</v>
      </c>
      <c r="I129" s="447" t="s">
        <v>2168</v>
      </c>
      <c r="J129" s="284" t="s">
        <v>2574</v>
      </c>
      <c r="K129" s="447"/>
      <c r="L129" s="447"/>
      <c r="M129" s="447"/>
      <c r="N129" s="447"/>
      <c r="O129" s="447"/>
      <c r="P129" s="446"/>
      <c r="Q129" s="446"/>
      <c r="R129" s="446"/>
      <c r="S129" s="446"/>
      <c r="T129" s="446"/>
      <c r="U129" s="448"/>
      <c r="V129" s="448"/>
      <c r="W129" s="448"/>
      <c r="X129" s="448"/>
      <c r="Y129" s="448"/>
      <c r="Z129" s="183" t="s">
        <v>3682</v>
      </c>
      <c r="AA129" s="448"/>
      <c r="AB129" s="448"/>
      <c r="AC129" s="448"/>
      <c r="AD129" s="448"/>
      <c r="AE129" s="448"/>
      <c r="AF129" s="448"/>
      <c r="AG129" s="448"/>
      <c r="AH129" s="448"/>
      <c r="AI129" s="448"/>
      <c r="AJ129" s="433" t="s">
        <v>3933</v>
      </c>
    </row>
    <row r="130" spans="3:36" s="128" customFormat="1" ht="54" customHeight="1" x14ac:dyDescent="0.25">
      <c r="C130" s="999"/>
      <c r="D130" s="439" t="s">
        <v>2301</v>
      </c>
      <c r="E130" s="451" t="s">
        <v>226</v>
      </c>
      <c r="F130" s="451" t="s">
        <v>3684</v>
      </c>
      <c r="G130" s="446"/>
      <c r="H130" s="444" t="s">
        <v>3932</v>
      </c>
      <c r="I130" s="447" t="s">
        <v>2168</v>
      </c>
      <c r="J130" s="284" t="s">
        <v>2574</v>
      </c>
      <c r="K130" s="447"/>
      <c r="L130" s="447"/>
      <c r="M130" s="447"/>
      <c r="N130" s="447"/>
      <c r="O130" s="447"/>
      <c r="P130" s="446"/>
      <c r="Q130" s="446"/>
      <c r="R130" s="446"/>
      <c r="S130" s="446"/>
      <c r="T130" s="446"/>
      <c r="U130" s="448"/>
      <c r="V130" s="448"/>
      <c r="W130" s="448"/>
      <c r="X130" s="448"/>
      <c r="Y130" s="448"/>
      <c r="Z130" s="183" t="s">
        <v>3682</v>
      </c>
      <c r="AA130" s="448"/>
      <c r="AB130" s="448"/>
      <c r="AC130" s="448"/>
      <c r="AD130" s="448"/>
      <c r="AE130" s="448"/>
      <c r="AF130" s="448"/>
      <c r="AG130" s="448"/>
      <c r="AH130" s="448"/>
      <c r="AI130" s="448"/>
      <c r="AJ130" s="433" t="s">
        <v>3933</v>
      </c>
    </row>
    <row r="131" spans="3:36" s="128" customFormat="1" ht="54" customHeight="1" x14ac:dyDescent="0.25">
      <c r="C131" s="999"/>
      <c r="D131" s="439" t="s">
        <v>2302</v>
      </c>
      <c r="E131" s="284" t="s">
        <v>1747</v>
      </c>
      <c r="F131" s="451" t="s">
        <v>3683</v>
      </c>
      <c r="G131" s="446"/>
      <c r="H131" s="444" t="s">
        <v>3932</v>
      </c>
      <c r="I131" s="447" t="s">
        <v>2168</v>
      </c>
      <c r="J131" s="284" t="s">
        <v>2574</v>
      </c>
      <c r="K131" s="447"/>
      <c r="L131" s="447"/>
      <c r="M131" s="447"/>
      <c r="N131" s="447"/>
      <c r="O131" s="447"/>
      <c r="P131" s="446"/>
      <c r="Q131" s="446"/>
      <c r="R131" s="446"/>
      <c r="S131" s="446"/>
      <c r="T131" s="446"/>
      <c r="U131" s="448"/>
      <c r="V131" s="448"/>
      <c r="W131" s="448"/>
      <c r="X131" s="448"/>
      <c r="Y131" s="448"/>
      <c r="Z131" s="183" t="s">
        <v>3682</v>
      </c>
      <c r="AA131" s="448"/>
      <c r="AB131" s="448"/>
      <c r="AC131" s="448"/>
      <c r="AD131" s="448"/>
      <c r="AE131" s="448"/>
      <c r="AF131" s="448"/>
      <c r="AG131" s="448"/>
      <c r="AH131" s="448"/>
      <c r="AI131" s="448"/>
      <c r="AJ131" s="433" t="s">
        <v>3933</v>
      </c>
    </row>
    <row r="132" spans="3:36" s="128" customFormat="1" ht="54" customHeight="1" x14ac:dyDescent="0.25">
      <c r="C132" s="999"/>
      <c r="D132" s="439" t="s">
        <v>2303</v>
      </c>
      <c r="E132" s="284" t="s">
        <v>1747</v>
      </c>
      <c r="F132" s="451" t="s">
        <v>3683</v>
      </c>
      <c r="G132" s="446"/>
      <c r="H132" s="444" t="s">
        <v>3932</v>
      </c>
      <c r="I132" s="447" t="s">
        <v>2168</v>
      </c>
      <c r="J132" s="284" t="s">
        <v>2574</v>
      </c>
      <c r="K132" s="447"/>
      <c r="L132" s="447"/>
      <c r="M132" s="447"/>
      <c r="N132" s="447"/>
      <c r="O132" s="447"/>
      <c r="P132" s="446"/>
      <c r="Q132" s="446"/>
      <c r="R132" s="446"/>
      <c r="S132" s="446"/>
      <c r="T132" s="446"/>
      <c r="U132" s="448"/>
      <c r="V132" s="448"/>
      <c r="W132" s="448"/>
      <c r="X132" s="448"/>
      <c r="Y132" s="448"/>
      <c r="Z132" s="183" t="s">
        <v>3682</v>
      </c>
      <c r="AA132" s="448"/>
      <c r="AB132" s="448"/>
      <c r="AC132" s="448"/>
      <c r="AD132" s="448"/>
      <c r="AE132" s="448"/>
      <c r="AF132" s="448"/>
      <c r="AG132" s="448"/>
      <c r="AH132" s="448"/>
      <c r="AI132" s="448"/>
      <c r="AJ132" s="433" t="s">
        <v>3933</v>
      </c>
    </row>
    <row r="133" spans="3:36" s="128" customFormat="1" ht="54" customHeight="1" x14ac:dyDescent="0.25">
      <c r="C133" s="999"/>
      <c r="D133" s="439" t="s">
        <v>2304</v>
      </c>
      <c r="E133" s="284" t="s">
        <v>1747</v>
      </c>
      <c r="F133" s="451" t="s">
        <v>3683</v>
      </c>
      <c r="G133" s="446"/>
      <c r="H133" s="444" t="s">
        <v>3932</v>
      </c>
      <c r="I133" s="447" t="s">
        <v>2168</v>
      </c>
      <c r="J133" s="284" t="s">
        <v>2574</v>
      </c>
      <c r="K133" s="447"/>
      <c r="L133" s="447"/>
      <c r="M133" s="447"/>
      <c r="N133" s="447"/>
      <c r="O133" s="447"/>
      <c r="P133" s="446"/>
      <c r="Q133" s="446"/>
      <c r="R133" s="446"/>
      <c r="S133" s="446"/>
      <c r="T133" s="446"/>
      <c r="U133" s="448"/>
      <c r="V133" s="448"/>
      <c r="W133" s="448"/>
      <c r="X133" s="448"/>
      <c r="Y133" s="448"/>
      <c r="Z133" s="183" t="s">
        <v>3682</v>
      </c>
      <c r="AA133" s="448"/>
      <c r="AB133" s="448"/>
      <c r="AC133" s="448"/>
      <c r="AD133" s="448"/>
      <c r="AE133" s="448"/>
      <c r="AF133" s="448"/>
      <c r="AG133" s="448"/>
      <c r="AH133" s="448"/>
      <c r="AI133" s="448"/>
      <c r="AJ133" s="433" t="s">
        <v>3933</v>
      </c>
    </row>
    <row r="134" spans="3:36" s="128" customFormat="1" ht="54" customHeight="1" x14ac:dyDescent="0.25">
      <c r="C134" s="999"/>
      <c r="D134" s="439" t="s">
        <v>2305</v>
      </c>
      <c r="E134" s="284" t="s">
        <v>1747</v>
      </c>
      <c r="F134" s="451" t="s">
        <v>3683</v>
      </c>
      <c r="G134" s="446"/>
      <c r="H134" s="444" t="s">
        <v>3932</v>
      </c>
      <c r="I134" s="447" t="s">
        <v>2168</v>
      </c>
      <c r="J134" s="284" t="s">
        <v>2574</v>
      </c>
      <c r="K134" s="447"/>
      <c r="L134" s="447"/>
      <c r="M134" s="447"/>
      <c r="N134" s="447"/>
      <c r="O134" s="447"/>
      <c r="P134" s="446"/>
      <c r="Q134" s="446"/>
      <c r="R134" s="446"/>
      <c r="S134" s="446"/>
      <c r="T134" s="446"/>
      <c r="U134" s="448"/>
      <c r="V134" s="448"/>
      <c r="W134" s="448"/>
      <c r="X134" s="448"/>
      <c r="Y134" s="448"/>
      <c r="Z134" s="183" t="s">
        <v>3682</v>
      </c>
      <c r="AA134" s="448"/>
      <c r="AB134" s="448"/>
      <c r="AC134" s="448"/>
      <c r="AD134" s="448"/>
      <c r="AE134" s="448"/>
      <c r="AF134" s="448"/>
      <c r="AG134" s="448"/>
      <c r="AH134" s="448"/>
      <c r="AI134" s="448"/>
      <c r="AJ134" s="433" t="s">
        <v>3933</v>
      </c>
    </row>
    <row r="135" spans="3:36" s="128" customFormat="1" ht="54" customHeight="1" x14ac:dyDescent="0.25">
      <c r="C135" s="999"/>
      <c r="D135" s="439" t="s">
        <v>2306</v>
      </c>
      <c r="E135" s="284" t="s">
        <v>1747</v>
      </c>
      <c r="F135" s="451" t="s">
        <v>3683</v>
      </c>
      <c r="G135" s="446"/>
      <c r="H135" s="444" t="s">
        <v>3932</v>
      </c>
      <c r="I135" s="447" t="s">
        <v>2168</v>
      </c>
      <c r="J135" s="284" t="s">
        <v>2574</v>
      </c>
      <c r="K135" s="447"/>
      <c r="L135" s="447"/>
      <c r="M135" s="447"/>
      <c r="N135" s="447"/>
      <c r="O135" s="447"/>
      <c r="P135" s="446"/>
      <c r="Q135" s="446"/>
      <c r="R135" s="446"/>
      <c r="S135" s="446"/>
      <c r="T135" s="446"/>
      <c r="U135" s="448"/>
      <c r="V135" s="448"/>
      <c r="W135" s="448"/>
      <c r="X135" s="448"/>
      <c r="Y135" s="448"/>
      <c r="Z135" s="183" t="s">
        <v>3682</v>
      </c>
      <c r="AA135" s="448"/>
      <c r="AB135" s="448"/>
      <c r="AC135" s="448"/>
      <c r="AD135" s="448"/>
      <c r="AE135" s="448"/>
      <c r="AF135" s="448"/>
      <c r="AG135" s="448"/>
      <c r="AH135" s="448"/>
      <c r="AI135" s="448"/>
      <c r="AJ135" s="433" t="s">
        <v>3933</v>
      </c>
    </row>
    <row r="136" spans="3:36" s="128" customFormat="1" ht="54" customHeight="1" x14ac:dyDescent="0.25">
      <c r="C136" s="999"/>
      <c r="D136" s="439" t="s">
        <v>2307</v>
      </c>
      <c r="E136" s="284">
        <v>100</v>
      </c>
      <c r="F136" s="284" t="s">
        <v>2308</v>
      </c>
      <c r="G136" s="284"/>
      <c r="H136" s="284" t="s">
        <v>3707</v>
      </c>
      <c r="I136" s="284" t="s">
        <v>2168</v>
      </c>
      <c r="J136" s="284" t="s">
        <v>2574</v>
      </c>
      <c r="K136" s="284"/>
      <c r="L136" s="284">
        <v>0</v>
      </c>
      <c r="M136" s="284">
        <v>0</v>
      </c>
      <c r="N136" s="284">
        <v>0</v>
      </c>
      <c r="O136" s="284">
        <v>0</v>
      </c>
      <c r="P136" s="284"/>
      <c r="Q136" s="284"/>
      <c r="R136" s="284"/>
      <c r="S136" s="284"/>
      <c r="T136" s="284"/>
      <c r="U136" s="183"/>
      <c r="V136" s="183"/>
      <c r="W136" s="183"/>
      <c r="X136" s="183"/>
      <c r="Y136" s="183"/>
      <c r="Z136" s="183">
        <v>1</v>
      </c>
      <c r="AA136" s="177"/>
      <c r="AB136" s="177"/>
      <c r="AC136" s="177"/>
      <c r="AD136" s="177"/>
      <c r="AE136" s="177"/>
      <c r="AF136" s="177"/>
      <c r="AG136" s="177"/>
      <c r="AH136" s="177"/>
      <c r="AI136" s="177"/>
      <c r="AJ136" s="174">
        <v>100</v>
      </c>
    </row>
    <row r="137" spans="3:36" s="128" customFormat="1" ht="54" customHeight="1" x14ac:dyDescent="0.25">
      <c r="C137" s="999"/>
      <c r="D137" s="439" t="s">
        <v>2309</v>
      </c>
      <c r="E137" s="284">
        <v>100</v>
      </c>
      <c r="F137" s="284" t="s">
        <v>4217</v>
      </c>
      <c r="G137" s="284"/>
      <c r="H137" s="284" t="s">
        <v>3707</v>
      </c>
      <c r="I137" s="284" t="s">
        <v>2249</v>
      </c>
      <c r="J137" s="284" t="s">
        <v>2574</v>
      </c>
      <c r="K137" s="284"/>
      <c r="L137" s="284">
        <v>0</v>
      </c>
      <c r="M137" s="284">
        <v>0</v>
      </c>
      <c r="N137" s="284">
        <v>0</v>
      </c>
      <c r="O137" s="284">
        <v>0</v>
      </c>
      <c r="P137" s="284"/>
      <c r="Q137" s="284"/>
      <c r="R137" s="284"/>
      <c r="S137" s="284"/>
      <c r="T137" s="284"/>
      <c r="U137" s="183"/>
      <c r="V137" s="183"/>
      <c r="W137" s="183"/>
      <c r="X137" s="183"/>
      <c r="Y137" s="183"/>
      <c r="Z137" s="183" t="s">
        <v>4218</v>
      </c>
      <c r="AA137" s="177"/>
      <c r="AB137" s="177"/>
      <c r="AC137" s="177"/>
      <c r="AD137" s="177"/>
      <c r="AE137" s="177"/>
      <c r="AF137" s="177"/>
      <c r="AG137" s="177"/>
      <c r="AH137" s="177"/>
      <c r="AI137" s="177"/>
      <c r="AJ137" s="174">
        <v>100</v>
      </c>
    </row>
    <row r="138" spans="3:36" s="128" customFormat="1" ht="54" hidden="1" customHeight="1" x14ac:dyDescent="0.25">
      <c r="C138" s="999"/>
      <c r="D138" s="439" t="s">
        <v>2310</v>
      </c>
      <c r="E138" s="284">
        <v>0</v>
      </c>
      <c r="F138" s="284" t="s">
        <v>4219</v>
      </c>
      <c r="G138" s="446"/>
      <c r="H138" s="444"/>
      <c r="I138" s="447" t="s">
        <v>3685</v>
      </c>
      <c r="J138" s="284" t="s">
        <v>2574</v>
      </c>
      <c r="K138" s="447"/>
      <c r="L138" s="447"/>
      <c r="M138" s="447"/>
      <c r="N138" s="447"/>
      <c r="O138" s="447"/>
      <c r="P138" s="446"/>
      <c r="Q138" s="446"/>
      <c r="R138" s="446"/>
      <c r="S138" s="446"/>
      <c r="T138" s="446"/>
      <c r="U138" s="448"/>
      <c r="V138" s="448"/>
      <c r="W138" s="448"/>
      <c r="X138" s="448"/>
      <c r="Y138" s="448"/>
      <c r="Z138" s="183">
        <v>0</v>
      </c>
      <c r="AA138" s="448"/>
      <c r="AB138" s="448"/>
      <c r="AC138" s="448"/>
      <c r="AD138" s="448"/>
      <c r="AE138" s="448"/>
      <c r="AF138" s="448"/>
      <c r="AG138" s="448"/>
      <c r="AH138" s="448"/>
      <c r="AI138" s="448"/>
      <c r="AJ138" s="433">
        <v>0</v>
      </c>
    </row>
    <row r="139" spans="3:36" s="128" customFormat="1" ht="54" customHeight="1" x14ac:dyDescent="0.25">
      <c r="C139" s="999"/>
      <c r="D139" s="439" t="s">
        <v>2311</v>
      </c>
      <c r="E139" s="284">
        <v>100</v>
      </c>
      <c r="F139" s="284" t="s">
        <v>2312</v>
      </c>
      <c r="G139" s="284"/>
      <c r="H139" s="284" t="s">
        <v>3707</v>
      </c>
      <c r="I139" s="284" t="s">
        <v>4220</v>
      </c>
      <c r="J139" s="284" t="s">
        <v>2574</v>
      </c>
      <c r="K139" s="284"/>
      <c r="L139" s="284">
        <v>0</v>
      </c>
      <c r="M139" s="284">
        <v>0</v>
      </c>
      <c r="N139" s="284">
        <v>0</v>
      </c>
      <c r="O139" s="284">
        <v>0</v>
      </c>
      <c r="P139" s="284"/>
      <c r="Q139" s="284"/>
      <c r="R139" s="284"/>
      <c r="S139" s="284"/>
      <c r="T139" s="284"/>
      <c r="U139" s="183"/>
      <c r="V139" s="183"/>
      <c r="W139" s="183"/>
      <c r="X139" s="183"/>
      <c r="Y139" s="183"/>
      <c r="Z139" s="183" t="s">
        <v>4221</v>
      </c>
      <c r="AA139" s="177"/>
      <c r="AB139" s="177"/>
      <c r="AC139" s="177"/>
      <c r="AD139" s="177"/>
      <c r="AE139" s="177"/>
      <c r="AF139" s="177"/>
      <c r="AG139" s="177"/>
      <c r="AH139" s="177"/>
      <c r="AI139" s="177"/>
      <c r="AJ139" s="174">
        <v>100</v>
      </c>
    </row>
    <row r="140" spans="3:36" s="128" customFormat="1" ht="54" customHeight="1" x14ac:dyDescent="0.25">
      <c r="C140" s="999"/>
      <c r="D140" s="439" t="s">
        <v>2313</v>
      </c>
      <c r="E140" s="284">
        <v>100</v>
      </c>
      <c r="F140" s="284" t="s">
        <v>2185</v>
      </c>
      <c r="G140" s="284"/>
      <c r="H140" s="284" t="s">
        <v>3707</v>
      </c>
      <c r="I140" s="284" t="s">
        <v>4222</v>
      </c>
      <c r="J140" s="284" t="s">
        <v>2574</v>
      </c>
      <c r="K140" s="284"/>
      <c r="L140" s="284">
        <v>0</v>
      </c>
      <c r="M140" s="284">
        <v>0</v>
      </c>
      <c r="N140" s="284">
        <v>0</v>
      </c>
      <c r="O140" s="284">
        <v>0</v>
      </c>
      <c r="P140" s="284"/>
      <c r="Q140" s="284"/>
      <c r="R140" s="284"/>
      <c r="S140" s="284"/>
      <c r="T140" s="284"/>
      <c r="U140" s="183"/>
      <c r="V140" s="183"/>
      <c r="W140" s="183"/>
      <c r="X140" s="183"/>
      <c r="Y140" s="183"/>
      <c r="Z140" s="183" t="s">
        <v>4223</v>
      </c>
      <c r="AA140" s="177"/>
      <c r="AB140" s="177"/>
      <c r="AC140" s="177"/>
      <c r="AD140" s="177"/>
      <c r="AE140" s="177"/>
      <c r="AF140" s="177"/>
      <c r="AG140" s="177"/>
      <c r="AH140" s="177"/>
      <c r="AI140" s="177"/>
      <c r="AJ140" s="174">
        <v>100</v>
      </c>
    </row>
    <row r="141" spans="3:36" s="128" customFormat="1" ht="54" customHeight="1" x14ac:dyDescent="0.25">
      <c r="C141" s="999"/>
      <c r="D141" s="439" t="s">
        <v>2314</v>
      </c>
      <c r="E141" s="284">
        <v>100</v>
      </c>
      <c r="F141" s="284" t="s">
        <v>2315</v>
      </c>
      <c r="G141" s="284"/>
      <c r="H141" s="284" t="s">
        <v>3707</v>
      </c>
      <c r="I141" s="284" t="s">
        <v>4222</v>
      </c>
      <c r="J141" s="284" t="s">
        <v>2574</v>
      </c>
      <c r="K141" s="284"/>
      <c r="L141" s="284">
        <v>0</v>
      </c>
      <c r="M141" s="284">
        <v>0</v>
      </c>
      <c r="N141" s="284">
        <v>0</v>
      </c>
      <c r="O141" s="284">
        <v>0</v>
      </c>
      <c r="P141" s="284"/>
      <c r="Q141" s="284"/>
      <c r="R141" s="284"/>
      <c r="S141" s="284"/>
      <c r="T141" s="284"/>
      <c r="U141" s="183"/>
      <c r="V141" s="183"/>
      <c r="W141" s="183"/>
      <c r="X141" s="183"/>
      <c r="Y141" s="183"/>
      <c r="Z141" s="183">
        <v>1</v>
      </c>
      <c r="AA141" s="177"/>
      <c r="AB141" s="177"/>
      <c r="AC141" s="177"/>
      <c r="AD141" s="177"/>
      <c r="AE141" s="177"/>
      <c r="AF141" s="177"/>
      <c r="AG141" s="177"/>
      <c r="AH141" s="177"/>
      <c r="AI141" s="177"/>
      <c r="AJ141" s="174">
        <v>100</v>
      </c>
    </row>
    <row r="142" spans="3:36" s="128" customFormat="1" ht="54" customHeight="1" x14ac:dyDescent="0.25">
      <c r="C142" s="999"/>
      <c r="D142" s="439" t="s">
        <v>2316</v>
      </c>
      <c r="E142" s="284">
        <v>100</v>
      </c>
      <c r="F142" s="284" t="s">
        <v>4224</v>
      </c>
      <c r="G142" s="284"/>
      <c r="H142" s="284" t="s">
        <v>3707</v>
      </c>
      <c r="I142" s="284" t="s">
        <v>4222</v>
      </c>
      <c r="J142" s="284" t="s">
        <v>2574</v>
      </c>
      <c r="K142" s="284"/>
      <c r="L142" s="284">
        <v>0</v>
      </c>
      <c r="M142" s="284">
        <v>0</v>
      </c>
      <c r="N142" s="284">
        <v>0</v>
      </c>
      <c r="O142" s="284">
        <v>0</v>
      </c>
      <c r="P142" s="284"/>
      <c r="Q142" s="284"/>
      <c r="R142" s="284"/>
      <c r="S142" s="284"/>
      <c r="T142" s="284"/>
      <c r="U142" s="183"/>
      <c r="V142" s="183"/>
      <c r="W142" s="183"/>
      <c r="X142" s="183"/>
      <c r="Y142" s="183"/>
      <c r="Z142" s="183" t="s">
        <v>4225</v>
      </c>
      <c r="AA142" s="177"/>
      <c r="AB142" s="177"/>
      <c r="AC142" s="177"/>
      <c r="AD142" s="177"/>
      <c r="AE142" s="177"/>
      <c r="AF142" s="177"/>
      <c r="AG142" s="177"/>
      <c r="AH142" s="177"/>
      <c r="AI142" s="177"/>
      <c r="AJ142" s="174">
        <v>100</v>
      </c>
    </row>
    <row r="143" spans="3:36" s="128" customFormat="1" ht="54" customHeight="1" x14ac:dyDescent="0.25">
      <c r="C143" s="999"/>
      <c r="D143" s="439" t="s">
        <v>2317</v>
      </c>
      <c r="E143" s="284">
        <v>100</v>
      </c>
      <c r="F143" s="284" t="s">
        <v>4226</v>
      </c>
      <c r="G143" s="284"/>
      <c r="H143" s="284" t="s">
        <v>3707</v>
      </c>
      <c r="I143" s="284" t="s">
        <v>4227</v>
      </c>
      <c r="J143" s="284" t="s">
        <v>2574</v>
      </c>
      <c r="K143" s="284"/>
      <c r="L143" s="284">
        <v>0</v>
      </c>
      <c r="M143" s="284">
        <v>0</v>
      </c>
      <c r="N143" s="284">
        <v>0</v>
      </c>
      <c r="O143" s="284">
        <v>0</v>
      </c>
      <c r="P143" s="284"/>
      <c r="Q143" s="284"/>
      <c r="R143" s="284"/>
      <c r="S143" s="284"/>
      <c r="T143" s="284"/>
      <c r="U143" s="183"/>
      <c r="V143" s="183"/>
      <c r="W143" s="183"/>
      <c r="X143" s="183"/>
      <c r="Y143" s="183"/>
      <c r="Z143" s="183" t="s">
        <v>3686</v>
      </c>
      <c r="AA143" s="177"/>
      <c r="AB143" s="177"/>
      <c r="AC143" s="177"/>
      <c r="AD143" s="177"/>
      <c r="AE143" s="177"/>
      <c r="AF143" s="177"/>
      <c r="AG143" s="177"/>
      <c r="AH143" s="177"/>
      <c r="AI143" s="177"/>
      <c r="AJ143" s="174">
        <v>100</v>
      </c>
    </row>
    <row r="144" spans="3:36" s="128" customFormat="1" ht="54" customHeight="1" x14ac:dyDescent="0.25">
      <c r="C144" s="999"/>
      <c r="D144" s="439" t="s">
        <v>2318</v>
      </c>
      <c r="E144" s="284">
        <v>100</v>
      </c>
      <c r="F144" s="284" t="s">
        <v>4228</v>
      </c>
      <c r="G144" s="284"/>
      <c r="H144" s="284" t="s">
        <v>3707</v>
      </c>
      <c r="I144" s="284" t="s">
        <v>3199</v>
      </c>
      <c r="J144" s="284" t="s">
        <v>2574</v>
      </c>
      <c r="K144" s="284"/>
      <c r="L144" s="284">
        <v>0</v>
      </c>
      <c r="M144" s="284">
        <v>0</v>
      </c>
      <c r="N144" s="284">
        <v>0</v>
      </c>
      <c r="O144" s="284">
        <v>0</v>
      </c>
      <c r="P144" s="284"/>
      <c r="Q144" s="284"/>
      <c r="R144" s="284"/>
      <c r="S144" s="284"/>
      <c r="T144" s="284"/>
      <c r="U144" s="183"/>
      <c r="V144" s="183"/>
      <c r="W144" s="183"/>
      <c r="X144" s="183"/>
      <c r="Y144" s="183"/>
      <c r="Z144" s="183" t="s">
        <v>4229</v>
      </c>
      <c r="AA144" s="177"/>
      <c r="AB144" s="177"/>
      <c r="AC144" s="177"/>
      <c r="AD144" s="177"/>
      <c r="AE144" s="177"/>
      <c r="AF144" s="177"/>
      <c r="AG144" s="177"/>
      <c r="AH144" s="177"/>
      <c r="AI144" s="177"/>
      <c r="AJ144" s="174">
        <v>100</v>
      </c>
    </row>
    <row r="145" spans="3:39" s="128" customFormat="1" ht="54" customHeight="1" x14ac:dyDescent="0.25">
      <c r="C145" s="999"/>
      <c r="D145" s="439" t="s">
        <v>4230</v>
      </c>
      <c r="E145" s="284">
        <v>100</v>
      </c>
      <c r="F145" s="284" t="s">
        <v>4231</v>
      </c>
      <c r="G145" s="284"/>
      <c r="H145" s="284" t="s">
        <v>3707</v>
      </c>
      <c r="I145" s="284" t="s">
        <v>4232</v>
      </c>
      <c r="J145" s="284" t="s">
        <v>2574</v>
      </c>
      <c r="K145" s="284"/>
      <c r="L145" s="284">
        <v>0</v>
      </c>
      <c r="M145" s="284">
        <v>0</v>
      </c>
      <c r="N145" s="284">
        <v>0</v>
      </c>
      <c r="O145" s="284">
        <v>0</v>
      </c>
      <c r="P145" s="284"/>
      <c r="Q145" s="284"/>
      <c r="R145" s="284"/>
      <c r="S145" s="284"/>
      <c r="T145" s="284"/>
      <c r="U145" s="183"/>
      <c r="V145" s="183"/>
      <c r="W145" s="183"/>
      <c r="X145" s="183"/>
      <c r="Y145" s="183"/>
      <c r="Z145" s="183" t="s">
        <v>3686</v>
      </c>
      <c r="AA145" s="177"/>
      <c r="AB145" s="177"/>
      <c r="AC145" s="177"/>
      <c r="AD145" s="177"/>
      <c r="AE145" s="177"/>
      <c r="AF145" s="177"/>
      <c r="AG145" s="177"/>
      <c r="AH145" s="177"/>
      <c r="AI145" s="177"/>
      <c r="AJ145" s="174">
        <v>100</v>
      </c>
    </row>
    <row r="146" spans="3:39" s="128" customFormat="1" ht="54" customHeight="1" x14ac:dyDescent="0.25">
      <c r="C146" s="999"/>
      <c r="D146" s="439" t="s">
        <v>2319</v>
      </c>
      <c r="E146" s="284">
        <v>100</v>
      </c>
      <c r="F146" s="284" t="s">
        <v>2159</v>
      </c>
      <c r="G146" s="284"/>
      <c r="H146" s="284" t="s">
        <v>3707</v>
      </c>
      <c r="I146" s="284" t="s">
        <v>2163</v>
      </c>
      <c r="J146" s="284" t="s">
        <v>2574</v>
      </c>
      <c r="K146" s="284"/>
      <c r="L146" s="284">
        <v>0</v>
      </c>
      <c r="M146" s="284">
        <v>0</v>
      </c>
      <c r="N146" s="284">
        <v>0</v>
      </c>
      <c r="O146" s="284">
        <v>0</v>
      </c>
      <c r="P146" s="284"/>
      <c r="Q146" s="284"/>
      <c r="R146" s="284"/>
      <c r="S146" s="284"/>
      <c r="T146" s="284"/>
      <c r="U146" s="183"/>
      <c r="V146" s="183"/>
      <c r="W146" s="183"/>
      <c r="X146" s="183"/>
      <c r="Y146" s="183"/>
      <c r="Z146" s="183">
        <v>1</v>
      </c>
      <c r="AA146" s="177"/>
      <c r="AB146" s="177"/>
      <c r="AC146" s="177"/>
      <c r="AD146" s="177"/>
      <c r="AE146" s="177"/>
      <c r="AF146" s="177"/>
      <c r="AG146" s="177"/>
      <c r="AH146" s="177"/>
      <c r="AI146" s="177"/>
      <c r="AJ146" s="174">
        <v>100</v>
      </c>
    </row>
    <row r="147" spans="3:39" s="128" customFormat="1" ht="54" customHeight="1" x14ac:dyDescent="0.25">
      <c r="C147" s="999"/>
      <c r="D147" s="439" t="s">
        <v>2320</v>
      </c>
      <c r="E147" s="284">
        <v>100</v>
      </c>
      <c r="F147" s="451" t="s">
        <v>2321</v>
      </c>
      <c r="G147" s="284"/>
      <c r="H147" s="284" t="s">
        <v>3707</v>
      </c>
      <c r="I147" s="284" t="s">
        <v>3199</v>
      </c>
      <c r="J147" s="284" t="s">
        <v>2574</v>
      </c>
      <c r="K147" s="284"/>
      <c r="L147" s="284">
        <v>0</v>
      </c>
      <c r="M147" s="284">
        <v>0</v>
      </c>
      <c r="N147" s="284">
        <v>0</v>
      </c>
      <c r="O147" s="284">
        <v>0</v>
      </c>
      <c r="P147" s="284"/>
      <c r="Q147" s="284"/>
      <c r="R147" s="284"/>
      <c r="S147" s="284"/>
      <c r="T147" s="284"/>
      <c r="U147" s="183"/>
      <c r="V147" s="183"/>
      <c r="W147" s="183"/>
      <c r="X147" s="183"/>
      <c r="Y147" s="183"/>
      <c r="Z147" s="183" t="s">
        <v>3686</v>
      </c>
      <c r="AA147" s="177"/>
      <c r="AB147" s="177"/>
      <c r="AC147" s="177"/>
      <c r="AD147" s="177"/>
      <c r="AE147" s="177"/>
      <c r="AF147" s="177"/>
      <c r="AG147" s="177"/>
      <c r="AH147" s="177"/>
      <c r="AI147" s="177"/>
      <c r="AJ147" s="174">
        <v>100</v>
      </c>
    </row>
    <row r="148" spans="3:39" s="128" customFormat="1" ht="54" customHeight="1" x14ac:dyDescent="0.25">
      <c r="C148" s="999"/>
      <c r="D148" s="439" t="s">
        <v>3687</v>
      </c>
      <c r="E148" s="284" t="s">
        <v>226</v>
      </c>
      <c r="F148" s="451" t="s">
        <v>3688</v>
      </c>
      <c r="G148" s="284"/>
      <c r="H148" s="444" t="s">
        <v>3932</v>
      </c>
      <c r="I148" s="284" t="s">
        <v>3199</v>
      </c>
      <c r="J148" s="284" t="s">
        <v>2574</v>
      </c>
      <c r="K148" s="284"/>
      <c r="L148" s="284">
        <v>0</v>
      </c>
      <c r="M148" s="284">
        <v>0</v>
      </c>
      <c r="N148" s="284">
        <v>0</v>
      </c>
      <c r="O148" s="284">
        <v>0</v>
      </c>
      <c r="P148" s="284"/>
      <c r="Q148" s="284"/>
      <c r="R148" s="284"/>
      <c r="S148" s="284"/>
      <c r="T148" s="284"/>
      <c r="U148" s="183"/>
      <c r="V148" s="183"/>
      <c r="W148" s="183"/>
      <c r="X148" s="183"/>
      <c r="Y148" s="183"/>
      <c r="Z148" s="183" t="s">
        <v>3686</v>
      </c>
      <c r="AA148" s="183"/>
      <c r="AB148" s="183"/>
      <c r="AC148" s="183"/>
      <c r="AD148" s="183"/>
      <c r="AE148" s="183"/>
      <c r="AF148" s="183"/>
      <c r="AG148" s="183"/>
      <c r="AH148" s="183"/>
      <c r="AI148" s="183"/>
      <c r="AJ148" s="433" t="s">
        <v>3933</v>
      </c>
    </row>
    <row r="149" spans="3:39" s="128" customFormat="1" ht="54" hidden="1" customHeight="1" x14ac:dyDescent="0.25">
      <c r="C149" s="1000" t="s">
        <v>4162</v>
      </c>
      <c r="D149" s="440" t="s">
        <v>2322</v>
      </c>
      <c r="E149" s="284" t="s">
        <v>226</v>
      </c>
      <c r="F149" s="451" t="s">
        <v>3228</v>
      </c>
      <c r="G149" s="284"/>
      <c r="H149" s="444" t="s">
        <v>4233</v>
      </c>
      <c r="I149" s="284" t="s">
        <v>2249</v>
      </c>
      <c r="J149" s="284" t="s">
        <v>2574</v>
      </c>
      <c r="K149" s="284" t="s">
        <v>3229</v>
      </c>
      <c r="L149" s="284">
        <v>0</v>
      </c>
      <c r="M149" s="284">
        <v>0</v>
      </c>
      <c r="N149" s="284">
        <v>1</v>
      </c>
      <c r="O149" s="284">
        <v>0</v>
      </c>
      <c r="T149" s="284"/>
      <c r="U149" s="183"/>
      <c r="V149" s="183"/>
      <c r="W149" s="183"/>
      <c r="X149" s="183"/>
      <c r="Y149" s="183"/>
      <c r="Z149" s="183" t="s">
        <v>4205</v>
      </c>
      <c r="AA149" s="183" t="s">
        <v>4234</v>
      </c>
      <c r="AB149" s="183" t="s">
        <v>4235</v>
      </c>
      <c r="AC149" s="183" t="s">
        <v>4236</v>
      </c>
      <c r="AD149" s="183" t="s">
        <v>3715</v>
      </c>
      <c r="AE149" s="183"/>
      <c r="AF149" s="183"/>
      <c r="AG149" s="183"/>
      <c r="AH149" s="183"/>
      <c r="AI149" s="183"/>
      <c r="AJ149" s="433">
        <v>100</v>
      </c>
      <c r="AK149" s="128" t="s">
        <v>3942</v>
      </c>
      <c r="AL149" s="128">
        <v>1</v>
      </c>
      <c r="AM149" s="236"/>
    </row>
    <row r="150" spans="3:39" s="128" customFormat="1" ht="54" hidden="1" customHeight="1" x14ac:dyDescent="0.25">
      <c r="C150" s="1000"/>
      <c r="D150" s="440" t="s">
        <v>2323</v>
      </c>
      <c r="E150" s="284" t="s">
        <v>226</v>
      </c>
      <c r="F150" s="451" t="s">
        <v>3228</v>
      </c>
      <c r="G150" s="284"/>
      <c r="H150" s="444" t="s">
        <v>4233</v>
      </c>
      <c r="I150" s="284" t="s">
        <v>2249</v>
      </c>
      <c r="J150" s="284" t="s">
        <v>2574</v>
      </c>
      <c r="K150" s="284" t="s">
        <v>3229</v>
      </c>
      <c r="L150" s="284">
        <v>0</v>
      </c>
      <c r="M150" s="284">
        <v>0</v>
      </c>
      <c r="N150" s="284">
        <v>1</v>
      </c>
      <c r="O150" s="284">
        <v>0</v>
      </c>
      <c r="T150" s="284"/>
      <c r="U150" s="183"/>
      <c r="V150" s="183"/>
      <c r="W150" s="183"/>
      <c r="X150" s="183"/>
      <c r="Y150" s="183"/>
      <c r="Z150" s="183" t="s">
        <v>4205</v>
      </c>
      <c r="AA150" s="183" t="s">
        <v>4234</v>
      </c>
      <c r="AB150" s="183" t="s">
        <v>4235</v>
      </c>
      <c r="AC150" s="183" t="s">
        <v>4236</v>
      </c>
      <c r="AD150" s="183" t="s">
        <v>3715</v>
      </c>
      <c r="AE150" s="183"/>
      <c r="AF150" s="183"/>
      <c r="AG150" s="183"/>
      <c r="AH150" s="183"/>
      <c r="AI150" s="183"/>
      <c r="AJ150" s="433">
        <v>100</v>
      </c>
      <c r="AK150" s="128" t="s">
        <v>3942</v>
      </c>
      <c r="AL150" s="128">
        <v>1</v>
      </c>
      <c r="AM150" s="236"/>
    </row>
    <row r="151" spans="3:39" s="128" customFormat="1" ht="54" hidden="1" customHeight="1" x14ac:dyDescent="0.25">
      <c r="C151" s="1000"/>
      <c r="D151" s="440" t="s">
        <v>4237</v>
      </c>
      <c r="E151" s="284" t="s">
        <v>226</v>
      </c>
      <c r="F151" s="451" t="s">
        <v>3228</v>
      </c>
      <c r="G151" s="284"/>
      <c r="H151" s="444" t="s">
        <v>4233</v>
      </c>
      <c r="I151" s="284" t="s">
        <v>2249</v>
      </c>
      <c r="J151" s="284" t="s">
        <v>2574</v>
      </c>
      <c r="K151" s="284" t="s">
        <v>3229</v>
      </c>
      <c r="L151" s="284">
        <v>0</v>
      </c>
      <c r="M151" s="284">
        <v>0</v>
      </c>
      <c r="N151" s="284">
        <v>1</v>
      </c>
      <c r="O151" s="284">
        <v>0</v>
      </c>
      <c r="T151" s="284"/>
      <c r="U151" s="183"/>
      <c r="V151" s="183"/>
      <c r="W151" s="183"/>
      <c r="X151" s="183"/>
      <c r="Y151" s="183"/>
      <c r="Z151" s="183" t="s">
        <v>4205</v>
      </c>
      <c r="AA151" s="183" t="s">
        <v>4234</v>
      </c>
      <c r="AB151" s="183" t="s">
        <v>4235</v>
      </c>
      <c r="AC151" s="183" t="s">
        <v>4236</v>
      </c>
      <c r="AD151" s="183" t="s">
        <v>3715</v>
      </c>
      <c r="AE151" s="183"/>
      <c r="AF151" s="183"/>
      <c r="AG151" s="183"/>
      <c r="AH151" s="183"/>
      <c r="AI151" s="183"/>
      <c r="AJ151" s="433">
        <v>100</v>
      </c>
      <c r="AK151" s="128" t="s">
        <v>3942</v>
      </c>
      <c r="AL151" s="128">
        <v>1</v>
      </c>
      <c r="AM151" s="236"/>
    </row>
    <row r="152" spans="3:39" s="128" customFormat="1" ht="54" hidden="1" customHeight="1" x14ac:dyDescent="0.25">
      <c r="C152" s="1000"/>
      <c r="D152" s="440" t="s">
        <v>2324</v>
      </c>
      <c r="E152" s="284" t="s">
        <v>226</v>
      </c>
      <c r="F152" s="451" t="s">
        <v>3228</v>
      </c>
      <c r="G152" s="284"/>
      <c r="H152" s="444" t="s">
        <v>4233</v>
      </c>
      <c r="I152" s="284" t="s">
        <v>2249</v>
      </c>
      <c r="J152" s="284" t="s">
        <v>2574</v>
      </c>
      <c r="K152" s="284" t="s">
        <v>3229</v>
      </c>
      <c r="L152" s="284">
        <v>0</v>
      </c>
      <c r="M152" s="284">
        <v>0</v>
      </c>
      <c r="N152" s="284">
        <v>1</v>
      </c>
      <c r="O152" s="284">
        <v>0</v>
      </c>
      <c r="T152" s="284"/>
      <c r="U152" s="183"/>
      <c r="V152" s="183"/>
      <c r="W152" s="183"/>
      <c r="X152" s="183"/>
      <c r="Y152" s="183"/>
      <c r="Z152" s="183" t="s">
        <v>4205</v>
      </c>
      <c r="AA152" s="183" t="s">
        <v>4234</v>
      </c>
      <c r="AB152" s="183" t="s">
        <v>4235</v>
      </c>
      <c r="AC152" s="183" t="s">
        <v>4236</v>
      </c>
      <c r="AD152" s="183" t="s">
        <v>3716</v>
      </c>
      <c r="AE152" s="183"/>
      <c r="AF152" s="183"/>
      <c r="AG152" s="183"/>
      <c r="AH152" s="183"/>
      <c r="AI152" s="183"/>
      <c r="AJ152" s="433">
        <v>100</v>
      </c>
      <c r="AK152" s="128" t="s">
        <v>3942</v>
      </c>
      <c r="AL152" s="128">
        <v>1</v>
      </c>
      <c r="AM152" s="236"/>
    </row>
    <row r="153" spans="3:39" s="128" customFormat="1" ht="54" hidden="1" customHeight="1" x14ac:dyDescent="0.25">
      <c r="C153" s="1000"/>
      <c r="D153" s="440" t="s">
        <v>2325</v>
      </c>
      <c r="E153" s="284" t="s">
        <v>226</v>
      </c>
      <c r="F153" s="451" t="s">
        <v>3228</v>
      </c>
      <c r="G153" s="284"/>
      <c r="H153" s="444" t="s">
        <v>4233</v>
      </c>
      <c r="I153" s="284" t="s">
        <v>2249</v>
      </c>
      <c r="J153" s="284" t="s">
        <v>2574</v>
      </c>
      <c r="K153" s="284" t="s">
        <v>3229</v>
      </c>
      <c r="L153" s="284">
        <v>0</v>
      </c>
      <c r="M153" s="284">
        <v>0</v>
      </c>
      <c r="N153" s="284">
        <v>1</v>
      </c>
      <c r="O153" s="284">
        <v>0</v>
      </c>
      <c r="T153" s="284"/>
      <c r="U153" s="183"/>
      <c r="V153" s="183"/>
      <c r="W153" s="183"/>
      <c r="X153" s="183"/>
      <c r="Y153" s="183"/>
      <c r="Z153" s="183" t="s">
        <v>4205</v>
      </c>
      <c r="AA153" s="183" t="s">
        <v>4234</v>
      </c>
      <c r="AB153" s="183" t="s">
        <v>4235</v>
      </c>
      <c r="AC153" s="183" t="s">
        <v>4236</v>
      </c>
      <c r="AD153" s="183" t="s">
        <v>3716</v>
      </c>
      <c r="AE153" s="183"/>
      <c r="AF153" s="183"/>
      <c r="AG153" s="183"/>
      <c r="AH153" s="183"/>
      <c r="AI153" s="183"/>
      <c r="AJ153" s="433">
        <v>100</v>
      </c>
      <c r="AK153" s="128" t="s">
        <v>3942</v>
      </c>
      <c r="AL153" s="128">
        <v>1</v>
      </c>
      <c r="AM153" s="236"/>
    </row>
    <row r="154" spans="3:39" s="128" customFormat="1" ht="54" customHeight="1" x14ac:dyDescent="0.25">
      <c r="C154" s="1000"/>
      <c r="D154" s="440" t="s">
        <v>2326</v>
      </c>
      <c r="E154" s="284">
        <v>100</v>
      </c>
      <c r="F154" s="284" t="s">
        <v>2327</v>
      </c>
      <c r="G154" s="284"/>
      <c r="H154" s="284" t="s">
        <v>3707</v>
      </c>
      <c r="I154" s="284" t="s">
        <v>2163</v>
      </c>
      <c r="J154" s="284" t="s">
        <v>2574</v>
      </c>
      <c r="K154" s="284"/>
      <c r="L154" s="284">
        <v>0</v>
      </c>
      <c r="M154" s="284">
        <v>0</v>
      </c>
      <c r="N154" s="284">
        <v>0</v>
      </c>
      <c r="O154" s="284">
        <v>0</v>
      </c>
      <c r="P154" s="284"/>
      <c r="Q154" s="284"/>
      <c r="R154" s="284"/>
      <c r="S154" s="284"/>
      <c r="T154" s="284"/>
      <c r="U154" s="183"/>
      <c r="V154" s="183"/>
      <c r="W154" s="183"/>
      <c r="X154" s="183"/>
      <c r="Y154" s="183"/>
      <c r="Z154" s="183">
        <v>1</v>
      </c>
      <c r="AA154" s="177"/>
      <c r="AB154" s="177"/>
      <c r="AC154" s="177"/>
      <c r="AD154" s="177"/>
      <c r="AE154" s="177"/>
      <c r="AF154" s="177"/>
      <c r="AG154" s="177"/>
      <c r="AH154" s="177"/>
      <c r="AI154" s="177"/>
      <c r="AJ154" s="284">
        <v>100</v>
      </c>
    </row>
    <row r="155" spans="3:39" s="128" customFormat="1" ht="54" customHeight="1" x14ac:dyDescent="0.25">
      <c r="C155" s="1000"/>
      <c r="D155" s="440" t="s">
        <v>2328</v>
      </c>
      <c r="E155" s="284">
        <v>100</v>
      </c>
      <c r="F155" s="284" t="s">
        <v>4238</v>
      </c>
      <c r="G155" s="284"/>
      <c r="H155" s="284" t="s">
        <v>3707</v>
      </c>
      <c r="I155" s="284" t="s">
        <v>3689</v>
      </c>
      <c r="J155" s="284" t="s">
        <v>2574</v>
      </c>
      <c r="K155" s="284"/>
      <c r="L155" s="284">
        <v>0</v>
      </c>
      <c r="M155" s="284">
        <v>0</v>
      </c>
      <c r="N155" s="284">
        <v>0</v>
      </c>
      <c r="O155" s="284">
        <v>0</v>
      </c>
      <c r="P155" s="284"/>
      <c r="Q155" s="284"/>
      <c r="R155" s="284"/>
      <c r="S155" s="284"/>
      <c r="T155" s="284"/>
      <c r="U155" s="183"/>
      <c r="V155" s="183"/>
      <c r="W155" s="183"/>
      <c r="X155" s="183"/>
      <c r="Y155" s="183"/>
      <c r="Z155" s="183">
        <v>1</v>
      </c>
      <c r="AA155" s="177"/>
      <c r="AB155" s="177"/>
      <c r="AC155" s="177"/>
      <c r="AD155" s="177"/>
      <c r="AE155" s="177"/>
      <c r="AF155" s="177"/>
      <c r="AG155" s="177"/>
      <c r="AH155" s="177"/>
      <c r="AI155" s="177"/>
      <c r="AJ155" s="284">
        <v>100</v>
      </c>
    </row>
    <row r="156" spans="3:39" s="128" customFormat="1" ht="54" customHeight="1" x14ac:dyDescent="0.25">
      <c r="C156" s="1000"/>
      <c r="D156" s="440" t="s">
        <v>2329</v>
      </c>
      <c r="E156" s="284">
        <v>100</v>
      </c>
      <c r="F156" s="284" t="s">
        <v>4239</v>
      </c>
      <c r="G156" s="284"/>
      <c r="H156" s="284" t="s">
        <v>3707</v>
      </c>
      <c r="I156" s="284" t="s">
        <v>3689</v>
      </c>
      <c r="J156" s="284" t="s">
        <v>2574</v>
      </c>
      <c r="K156" s="284"/>
      <c r="L156" s="284">
        <v>0</v>
      </c>
      <c r="M156" s="284">
        <v>0</v>
      </c>
      <c r="N156" s="284">
        <v>0</v>
      </c>
      <c r="O156" s="284">
        <v>0</v>
      </c>
      <c r="P156" s="284"/>
      <c r="Q156" s="284"/>
      <c r="R156" s="284"/>
      <c r="S156" s="284"/>
      <c r="T156" s="284"/>
      <c r="U156" s="183"/>
      <c r="V156" s="183"/>
      <c r="W156" s="183"/>
      <c r="X156" s="183"/>
      <c r="Y156" s="183"/>
      <c r="Z156" s="183">
        <v>1</v>
      </c>
      <c r="AA156" s="177"/>
      <c r="AB156" s="177"/>
      <c r="AC156" s="177"/>
      <c r="AD156" s="177"/>
      <c r="AE156" s="177"/>
      <c r="AF156" s="177"/>
      <c r="AG156" s="177"/>
      <c r="AH156" s="177"/>
      <c r="AI156" s="177"/>
      <c r="AJ156" s="284">
        <v>100</v>
      </c>
    </row>
    <row r="157" spans="3:39" s="128" customFormat="1" ht="54" customHeight="1" x14ac:dyDescent="0.25">
      <c r="C157" s="1000"/>
      <c r="D157" s="440" t="s">
        <v>2330</v>
      </c>
      <c r="E157" s="284">
        <v>100</v>
      </c>
      <c r="F157" s="284" t="s">
        <v>4240</v>
      </c>
      <c r="G157" s="284"/>
      <c r="H157" s="284" t="s">
        <v>3707</v>
      </c>
      <c r="I157" s="284" t="s">
        <v>3689</v>
      </c>
      <c r="J157" s="284" t="s">
        <v>2574</v>
      </c>
      <c r="K157" s="284"/>
      <c r="L157" s="284">
        <v>0</v>
      </c>
      <c r="M157" s="284">
        <v>0</v>
      </c>
      <c r="N157" s="284">
        <v>0</v>
      </c>
      <c r="O157" s="284">
        <v>0</v>
      </c>
      <c r="P157" s="284"/>
      <c r="Q157" s="284"/>
      <c r="R157" s="284"/>
      <c r="S157" s="284"/>
      <c r="T157" s="284"/>
      <c r="U157" s="183"/>
      <c r="V157" s="183"/>
      <c r="W157" s="183"/>
      <c r="X157" s="183"/>
      <c r="Y157" s="183"/>
      <c r="Z157" s="183">
        <v>1</v>
      </c>
      <c r="AA157" s="177"/>
      <c r="AB157" s="177"/>
      <c r="AC157" s="177"/>
      <c r="AD157" s="177"/>
      <c r="AE157" s="177"/>
      <c r="AF157" s="177"/>
      <c r="AG157" s="177"/>
      <c r="AH157" s="177"/>
      <c r="AI157" s="177"/>
      <c r="AJ157" s="284">
        <v>100</v>
      </c>
    </row>
    <row r="158" spans="3:39" s="128" customFormat="1" ht="54" customHeight="1" x14ac:dyDescent="0.25">
      <c r="C158" s="1000"/>
      <c r="D158" s="440" t="s">
        <v>2331</v>
      </c>
      <c r="E158" s="284">
        <v>100</v>
      </c>
      <c r="F158" s="284" t="s">
        <v>4241</v>
      </c>
      <c r="G158" s="284"/>
      <c r="H158" s="284" t="s">
        <v>3707</v>
      </c>
      <c r="I158" s="284" t="s">
        <v>3689</v>
      </c>
      <c r="J158" s="284" t="s">
        <v>2574</v>
      </c>
      <c r="K158" s="284"/>
      <c r="L158" s="284">
        <v>0</v>
      </c>
      <c r="M158" s="284">
        <v>0</v>
      </c>
      <c r="N158" s="284">
        <v>0</v>
      </c>
      <c r="O158" s="284">
        <v>0</v>
      </c>
      <c r="P158" s="284"/>
      <c r="Q158" s="284"/>
      <c r="R158" s="284"/>
      <c r="S158" s="284"/>
      <c r="T158" s="284"/>
      <c r="U158" s="183"/>
      <c r="V158" s="183"/>
      <c r="W158" s="183"/>
      <c r="X158" s="183"/>
      <c r="Y158" s="183"/>
      <c r="Z158" s="183">
        <v>1</v>
      </c>
      <c r="AA158" s="177"/>
      <c r="AB158" s="177"/>
      <c r="AC158" s="177"/>
      <c r="AD158" s="177"/>
      <c r="AE158" s="177"/>
      <c r="AF158" s="177"/>
      <c r="AG158" s="177"/>
      <c r="AH158" s="177"/>
      <c r="AI158" s="177"/>
      <c r="AJ158" s="284">
        <v>100</v>
      </c>
    </row>
    <row r="159" spans="3:39" s="128" customFormat="1" ht="54" customHeight="1" x14ac:dyDescent="0.25">
      <c r="C159" s="1000"/>
      <c r="D159" s="440" t="s">
        <v>2332</v>
      </c>
      <c r="E159" s="284">
        <v>100</v>
      </c>
      <c r="F159" s="284" t="s">
        <v>4242</v>
      </c>
      <c r="G159" s="284"/>
      <c r="H159" s="284" t="s">
        <v>3707</v>
      </c>
      <c r="I159" s="284" t="s">
        <v>3689</v>
      </c>
      <c r="J159" s="284" t="s">
        <v>2574</v>
      </c>
      <c r="K159" s="284"/>
      <c r="L159" s="284">
        <v>0</v>
      </c>
      <c r="M159" s="284">
        <v>0</v>
      </c>
      <c r="N159" s="284">
        <v>0</v>
      </c>
      <c r="O159" s="284">
        <v>0</v>
      </c>
      <c r="P159" s="284"/>
      <c r="Q159" s="284"/>
      <c r="R159" s="284"/>
      <c r="S159" s="284"/>
      <c r="T159" s="284"/>
      <c r="U159" s="183"/>
      <c r="V159" s="183"/>
      <c r="W159" s="183"/>
      <c r="X159" s="183"/>
      <c r="Y159" s="183"/>
      <c r="Z159" s="183">
        <v>1</v>
      </c>
      <c r="AA159" s="177"/>
      <c r="AB159" s="177"/>
      <c r="AC159" s="177"/>
      <c r="AD159" s="177"/>
      <c r="AE159" s="177"/>
      <c r="AF159" s="177"/>
      <c r="AG159" s="177"/>
      <c r="AH159" s="177"/>
      <c r="AI159" s="177"/>
      <c r="AJ159" s="284">
        <v>100</v>
      </c>
    </row>
    <row r="160" spans="3:39" s="128" customFormat="1" ht="54" customHeight="1" x14ac:dyDescent="0.25">
      <c r="C160" s="1000"/>
      <c r="D160" s="440" t="s">
        <v>2333</v>
      </c>
      <c r="E160" s="284">
        <v>100</v>
      </c>
      <c r="F160" s="284" t="s">
        <v>4243</v>
      </c>
      <c r="G160" s="284"/>
      <c r="H160" s="284" t="s">
        <v>3707</v>
      </c>
      <c r="I160" s="284" t="s">
        <v>3689</v>
      </c>
      <c r="J160" s="284" t="s">
        <v>2574</v>
      </c>
      <c r="K160" s="284"/>
      <c r="L160" s="284">
        <v>0</v>
      </c>
      <c r="M160" s="284">
        <v>0</v>
      </c>
      <c r="N160" s="284">
        <v>0</v>
      </c>
      <c r="O160" s="284">
        <v>0</v>
      </c>
      <c r="P160" s="284"/>
      <c r="Q160" s="284"/>
      <c r="R160" s="284"/>
      <c r="S160" s="284"/>
      <c r="T160" s="284"/>
      <c r="U160" s="183"/>
      <c r="V160" s="183"/>
      <c r="W160" s="183"/>
      <c r="X160" s="183"/>
      <c r="Y160" s="183"/>
      <c r="Z160" s="183">
        <v>1</v>
      </c>
      <c r="AA160" s="177"/>
      <c r="AB160" s="177"/>
      <c r="AC160" s="177"/>
      <c r="AD160" s="177"/>
      <c r="AE160" s="177"/>
      <c r="AF160" s="177"/>
      <c r="AG160" s="177"/>
      <c r="AH160" s="177"/>
      <c r="AI160" s="177"/>
      <c r="AJ160" s="284">
        <v>100</v>
      </c>
    </row>
    <row r="161" spans="3:38" s="128" customFormat="1" ht="54" customHeight="1" x14ac:dyDescent="0.25">
      <c r="C161" s="1000"/>
      <c r="D161" s="440" t="s">
        <v>2334</v>
      </c>
      <c r="E161" s="284">
        <v>100</v>
      </c>
      <c r="F161" s="284" t="s">
        <v>4244</v>
      </c>
      <c r="G161" s="284"/>
      <c r="H161" s="284" t="s">
        <v>3707</v>
      </c>
      <c r="I161" s="284" t="s">
        <v>3689</v>
      </c>
      <c r="J161" s="284" t="s">
        <v>2574</v>
      </c>
      <c r="K161" s="284"/>
      <c r="L161" s="284">
        <v>0</v>
      </c>
      <c r="M161" s="284">
        <v>0</v>
      </c>
      <c r="N161" s="284">
        <v>0</v>
      </c>
      <c r="O161" s="284">
        <v>0</v>
      </c>
      <c r="P161" s="284"/>
      <c r="Q161" s="284"/>
      <c r="R161" s="284"/>
      <c r="S161" s="284"/>
      <c r="T161" s="284"/>
      <c r="U161" s="183"/>
      <c r="V161" s="183"/>
      <c r="W161" s="183"/>
      <c r="X161" s="183"/>
      <c r="Y161" s="183"/>
      <c r="Z161" s="183">
        <v>1</v>
      </c>
      <c r="AA161" s="177"/>
      <c r="AB161" s="177"/>
      <c r="AC161" s="177"/>
      <c r="AD161" s="177"/>
      <c r="AE161" s="177"/>
      <c r="AF161" s="177"/>
      <c r="AG161" s="177"/>
      <c r="AH161" s="177"/>
      <c r="AI161" s="177"/>
      <c r="AJ161" s="284">
        <v>100</v>
      </c>
    </row>
    <row r="162" spans="3:38" s="128" customFormat="1" ht="54" customHeight="1" x14ac:dyDescent="0.25">
      <c r="C162" s="1000"/>
      <c r="D162" s="440" t="s">
        <v>2335</v>
      </c>
      <c r="E162" s="284">
        <v>100</v>
      </c>
      <c r="F162" s="284" t="s">
        <v>4245</v>
      </c>
      <c r="G162" s="284"/>
      <c r="H162" s="284" t="s">
        <v>3707</v>
      </c>
      <c r="I162" s="284" t="s">
        <v>3689</v>
      </c>
      <c r="J162" s="284" t="s">
        <v>2574</v>
      </c>
      <c r="K162" s="284"/>
      <c r="L162" s="284">
        <v>0</v>
      </c>
      <c r="M162" s="284">
        <v>0</v>
      </c>
      <c r="N162" s="284">
        <v>0</v>
      </c>
      <c r="O162" s="284">
        <v>0</v>
      </c>
      <c r="P162" s="284"/>
      <c r="Q162" s="284"/>
      <c r="R162" s="284"/>
      <c r="S162" s="284"/>
      <c r="T162" s="284"/>
      <c r="U162" s="183"/>
      <c r="V162" s="183"/>
      <c r="W162" s="183"/>
      <c r="X162" s="183"/>
      <c r="Y162" s="183"/>
      <c r="Z162" s="183">
        <v>1</v>
      </c>
      <c r="AA162" s="177"/>
      <c r="AB162" s="177"/>
      <c r="AC162" s="177"/>
      <c r="AD162" s="177"/>
      <c r="AE162" s="177"/>
      <c r="AF162" s="177"/>
      <c r="AG162" s="177"/>
      <c r="AH162" s="177"/>
      <c r="AI162" s="177"/>
      <c r="AJ162" s="284">
        <v>100</v>
      </c>
    </row>
    <row r="163" spans="3:38" s="128" customFormat="1" ht="54" customHeight="1" x14ac:dyDescent="0.25">
      <c r="C163" s="1000"/>
      <c r="D163" s="440" t="s">
        <v>2336</v>
      </c>
      <c r="E163" s="284">
        <v>100</v>
      </c>
      <c r="F163" s="284" t="s">
        <v>4246</v>
      </c>
      <c r="G163" s="284"/>
      <c r="H163" s="284" t="s">
        <v>3707</v>
      </c>
      <c r="I163" s="284" t="s">
        <v>3689</v>
      </c>
      <c r="J163" s="284" t="s">
        <v>2574</v>
      </c>
      <c r="K163" s="284"/>
      <c r="L163" s="284">
        <v>0</v>
      </c>
      <c r="M163" s="284">
        <v>0</v>
      </c>
      <c r="N163" s="284">
        <v>0</v>
      </c>
      <c r="O163" s="284">
        <v>0</v>
      </c>
      <c r="P163" s="284"/>
      <c r="Q163" s="284"/>
      <c r="R163" s="284"/>
      <c r="S163" s="284"/>
      <c r="T163" s="284"/>
      <c r="U163" s="183"/>
      <c r="V163" s="183"/>
      <c r="W163" s="183"/>
      <c r="X163" s="183"/>
      <c r="Y163" s="183"/>
      <c r="Z163" s="183">
        <v>1</v>
      </c>
      <c r="AA163" s="177"/>
      <c r="AB163" s="177"/>
      <c r="AC163" s="177"/>
      <c r="AD163" s="177"/>
      <c r="AE163" s="177"/>
      <c r="AF163" s="177"/>
      <c r="AG163" s="177"/>
      <c r="AH163" s="177"/>
      <c r="AI163" s="177"/>
      <c r="AJ163" s="284">
        <v>100</v>
      </c>
    </row>
    <row r="164" spans="3:38" s="128" customFormat="1" ht="54" customHeight="1" x14ac:dyDescent="0.25">
      <c r="C164" s="1000"/>
      <c r="D164" s="440" t="s">
        <v>2337</v>
      </c>
      <c r="E164" s="284">
        <v>100</v>
      </c>
      <c r="F164" s="284" t="s">
        <v>4247</v>
      </c>
      <c r="G164" s="284"/>
      <c r="H164" s="284" t="s">
        <v>3707</v>
      </c>
      <c r="I164" s="284" t="s">
        <v>3689</v>
      </c>
      <c r="J164" s="284" t="s">
        <v>2574</v>
      </c>
      <c r="K164" s="284"/>
      <c r="L164" s="284">
        <v>0</v>
      </c>
      <c r="M164" s="284">
        <v>0</v>
      </c>
      <c r="N164" s="284">
        <v>0</v>
      </c>
      <c r="O164" s="284">
        <v>0</v>
      </c>
      <c r="P164" s="284"/>
      <c r="Q164" s="284"/>
      <c r="R164" s="284"/>
      <c r="S164" s="284"/>
      <c r="T164" s="284"/>
      <c r="U164" s="183"/>
      <c r="V164" s="183"/>
      <c r="W164" s="183"/>
      <c r="X164" s="183"/>
      <c r="Y164" s="183"/>
      <c r="Z164" s="183">
        <v>1</v>
      </c>
      <c r="AA164" s="177"/>
      <c r="AB164" s="177"/>
      <c r="AC164" s="177"/>
      <c r="AD164" s="177"/>
      <c r="AE164" s="177"/>
      <c r="AF164" s="177"/>
      <c r="AG164" s="177"/>
      <c r="AH164" s="177"/>
      <c r="AI164" s="177"/>
      <c r="AJ164" s="284">
        <v>100</v>
      </c>
    </row>
    <row r="165" spans="3:38" s="128" customFormat="1" ht="54" customHeight="1" x14ac:dyDescent="0.25">
      <c r="C165" s="1000"/>
      <c r="D165" s="440" t="s">
        <v>2338</v>
      </c>
      <c r="E165" s="284">
        <v>100</v>
      </c>
      <c r="F165" s="284" t="s">
        <v>4248</v>
      </c>
      <c r="G165" s="284"/>
      <c r="H165" s="284" t="s">
        <v>3707</v>
      </c>
      <c r="I165" s="284" t="s">
        <v>3689</v>
      </c>
      <c r="J165" s="284" t="s">
        <v>2574</v>
      </c>
      <c r="K165" s="284"/>
      <c r="L165" s="284">
        <v>0</v>
      </c>
      <c r="M165" s="284">
        <v>0</v>
      </c>
      <c r="N165" s="284">
        <v>0</v>
      </c>
      <c r="O165" s="284">
        <v>0</v>
      </c>
      <c r="P165" s="284"/>
      <c r="Q165" s="284"/>
      <c r="R165" s="284"/>
      <c r="S165" s="284"/>
      <c r="T165" s="284"/>
      <c r="U165" s="183"/>
      <c r="V165" s="183"/>
      <c r="W165" s="183"/>
      <c r="X165" s="183"/>
      <c r="Y165" s="183"/>
      <c r="Z165" s="183">
        <v>1</v>
      </c>
      <c r="AA165" s="177"/>
      <c r="AB165" s="177"/>
      <c r="AC165" s="177"/>
      <c r="AD165" s="177"/>
      <c r="AE165" s="177"/>
      <c r="AF165" s="177"/>
      <c r="AG165" s="177"/>
      <c r="AH165" s="177"/>
      <c r="AI165" s="177"/>
      <c r="AJ165" s="284">
        <v>100</v>
      </c>
    </row>
    <row r="166" spans="3:38" s="128" customFormat="1" ht="54" customHeight="1" x14ac:dyDescent="0.25">
      <c r="C166" s="1000"/>
      <c r="D166" s="440" t="s">
        <v>2339</v>
      </c>
      <c r="E166" s="284">
        <v>100</v>
      </c>
      <c r="F166" s="284" t="s">
        <v>4249</v>
      </c>
      <c r="G166" s="284"/>
      <c r="H166" s="284" t="s">
        <v>3707</v>
      </c>
      <c r="I166" s="284" t="s">
        <v>3689</v>
      </c>
      <c r="J166" s="284" t="s">
        <v>2574</v>
      </c>
      <c r="K166" s="284"/>
      <c r="L166" s="284">
        <v>0</v>
      </c>
      <c r="M166" s="284">
        <v>0</v>
      </c>
      <c r="N166" s="284">
        <v>0</v>
      </c>
      <c r="O166" s="284">
        <v>0</v>
      </c>
      <c r="P166" s="284"/>
      <c r="Q166" s="284"/>
      <c r="R166" s="284"/>
      <c r="S166" s="284"/>
      <c r="T166" s="284"/>
      <c r="U166" s="183"/>
      <c r="V166" s="183"/>
      <c r="W166" s="183"/>
      <c r="X166" s="183"/>
      <c r="Y166" s="183"/>
      <c r="Z166" s="183">
        <v>1</v>
      </c>
      <c r="AA166" s="177"/>
      <c r="AB166" s="177"/>
      <c r="AC166" s="177"/>
      <c r="AD166" s="177"/>
      <c r="AE166" s="177"/>
      <c r="AF166" s="177"/>
      <c r="AG166" s="177"/>
      <c r="AH166" s="177"/>
      <c r="AI166" s="177"/>
      <c r="AJ166" s="284">
        <v>100</v>
      </c>
    </row>
    <row r="167" spans="3:38" s="128" customFormat="1" ht="54" customHeight="1" x14ac:dyDescent="0.25">
      <c r="C167" s="1000"/>
      <c r="D167" s="440" t="s">
        <v>2340</v>
      </c>
      <c r="E167" s="284">
        <v>100</v>
      </c>
      <c r="F167" s="284" t="s">
        <v>4250</v>
      </c>
      <c r="G167" s="284"/>
      <c r="H167" s="284" t="s">
        <v>3707</v>
      </c>
      <c r="I167" s="284" t="s">
        <v>3689</v>
      </c>
      <c r="J167" s="284" t="s">
        <v>2574</v>
      </c>
      <c r="K167" s="284"/>
      <c r="L167" s="284">
        <v>0</v>
      </c>
      <c r="M167" s="284">
        <v>0</v>
      </c>
      <c r="N167" s="284">
        <v>0</v>
      </c>
      <c r="O167" s="284">
        <v>0</v>
      </c>
      <c r="P167" s="284"/>
      <c r="Q167" s="284"/>
      <c r="R167" s="284"/>
      <c r="S167" s="284"/>
      <c r="T167" s="284"/>
      <c r="U167" s="183"/>
      <c r="V167" s="183"/>
      <c r="W167" s="183"/>
      <c r="X167" s="183"/>
      <c r="Y167" s="183"/>
      <c r="Z167" s="183">
        <v>1</v>
      </c>
      <c r="AA167" s="177"/>
      <c r="AB167" s="177"/>
      <c r="AC167" s="177"/>
      <c r="AD167" s="177"/>
      <c r="AE167" s="177"/>
      <c r="AF167" s="177"/>
      <c r="AG167" s="177"/>
      <c r="AH167" s="177"/>
      <c r="AI167" s="177"/>
      <c r="AJ167" s="284">
        <v>100</v>
      </c>
    </row>
    <row r="168" spans="3:38" s="128" customFormat="1" ht="54" hidden="1" customHeight="1" x14ac:dyDescent="0.25">
      <c r="C168" s="1000"/>
      <c r="D168" s="440" t="s">
        <v>2341</v>
      </c>
      <c r="E168" s="284">
        <v>50</v>
      </c>
      <c r="F168" s="451" t="s">
        <v>2342</v>
      </c>
      <c r="G168" s="444" t="s">
        <v>3713</v>
      </c>
      <c r="H168" s="452" t="s">
        <v>4251</v>
      </c>
      <c r="I168" s="284" t="s">
        <v>3689</v>
      </c>
      <c r="J168" s="284" t="s">
        <v>2574</v>
      </c>
      <c r="K168" s="284" t="s">
        <v>1548</v>
      </c>
      <c r="L168" s="284">
        <v>0</v>
      </c>
      <c r="M168" s="284">
        <v>0</v>
      </c>
      <c r="N168" s="284">
        <v>0</v>
      </c>
      <c r="O168" s="284">
        <v>1</v>
      </c>
      <c r="P168" s="284"/>
      <c r="Q168" s="284"/>
      <c r="R168" s="284"/>
      <c r="S168" s="284"/>
      <c r="T168" s="284"/>
      <c r="U168" s="204">
        <v>0</v>
      </c>
      <c r="V168" s="204" t="s">
        <v>3714</v>
      </c>
      <c r="W168" s="204" t="s">
        <v>3714</v>
      </c>
      <c r="X168" s="204" t="s">
        <v>3714</v>
      </c>
      <c r="Y168" s="204" t="s">
        <v>3714</v>
      </c>
      <c r="Z168" s="204">
        <v>0</v>
      </c>
      <c r="AA168" s="204" t="s">
        <v>3714</v>
      </c>
      <c r="AB168" s="204" t="s">
        <v>3714</v>
      </c>
      <c r="AC168" s="204" t="s">
        <v>3714</v>
      </c>
      <c r="AD168" s="204" t="s">
        <v>3714</v>
      </c>
      <c r="AE168" s="183"/>
      <c r="AF168" s="183"/>
      <c r="AG168" s="183"/>
      <c r="AH168" s="183"/>
      <c r="AI168" s="183"/>
      <c r="AJ168" s="453">
        <v>0</v>
      </c>
      <c r="AK168" s="128" t="s">
        <v>3963</v>
      </c>
      <c r="AL168" s="128">
        <v>0</v>
      </c>
    </row>
    <row r="169" spans="3:38" s="128" customFormat="1" ht="54" customHeight="1" x14ac:dyDescent="0.25">
      <c r="C169" s="1000"/>
      <c r="D169" s="440" t="s">
        <v>2343</v>
      </c>
      <c r="E169" s="284">
        <v>100</v>
      </c>
      <c r="F169" s="284" t="s">
        <v>4252</v>
      </c>
      <c r="G169" s="284"/>
      <c r="H169" s="284" t="s">
        <v>3707</v>
      </c>
      <c r="I169" s="284" t="s">
        <v>3689</v>
      </c>
      <c r="J169" s="284" t="s">
        <v>2574</v>
      </c>
      <c r="K169" s="284"/>
      <c r="L169" s="284">
        <v>0</v>
      </c>
      <c r="M169" s="284">
        <v>0</v>
      </c>
      <c r="N169" s="284">
        <v>0</v>
      </c>
      <c r="O169" s="284">
        <v>0</v>
      </c>
      <c r="P169" s="284"/>
      <c r="Q169" s="284"/>
      <c r="R169" s="284"/>
      <c r="S169" s="284"/>
      <c r="T169" s="284"/>
      <c r="U169" s="183"/>
      <c r="V169" s="183"/>
      <c r="W169" s="183"/>
      <c r="X169" s="183"/>
      <c r="Y169" s="183"/>
      <c r="Z169" s="183">
        <v>1</v>
      </c>
      <c r="AA169" s="177"/>
      <c r="AB169" s="177"/>
      <c r="AC169" s="177"/>
      <c r="AD169" s="177"/>
      <c r="AE169" s="177"/>
      <c r="AF169" s="177"/>
      <c r="AG169" s="177"/>
      <c r="AH169" s="177"/>
      <c r="AI169" s="177"/>
      <c r="AJ169" s="284">
        <v>100</v>
      </c>
    </row>
    <row r="170" spans="3:38" s="128" customFormat="1" ht="54" customHeight="1" x14ac:dyDescent="0.25">
      <c r="C170" s="1000"/>
      <c r="D170" s="440" t="s">
        <v>2344</v>
      </c>
      <c r="E170" s="284">
        <v>100</v>
      </c>
      <c r="F170" s="284" t="s">
        <v>4253</v>
      </c>
      <c r="G170" s="284"/>
      <c r="H170" s="284" t="s">
        <v>3707</v>
      </c>
      <c r="I170" s="284" t="s">
        <v>3689</v>
      </c>
      <c r="J170" s="284" t="s">
        <v>2574</v>
      </c>
      <c r="K170" s="284"/>
      <c r="L170" s="284">
        <v>0</v>
      </c>
      <c r="M170" s="284">
        <v>0</v>
      </c>
      <c r="N170" s="284">
        <v>0</v>
      </c>
      <c r="O170" s="284">
        <v>0</v>
      </c>
      <c r="P170" s="284"/>
      <c r="Q170" s="284"/>
      <c r="R170" s="284"/>
      <c r="S170" s="284"/>
      <c r="T170" s="284"/>
      <c r="U170" s="183"/>
      <c r="V170" s="183"/>
      <c r="W170" s="183"/>
      <c r="X170" s="183"/>
      <c r="Y170" s="183"/>
      <c r="Z170" s="183">
        <v>1</v>
      </c>
      <c r="AA170" s="177"/>
      <c r="AB170" s="177"/>
      <c r="AC170" s="177"/>
      <c r="AD170" s="177"/>
      <c r="AE170" s="177"/>
      <c r="AF170" s="177"/>
      <c r="AG170" s="177"/>
      <c r="AH170" s="177"/>
      <c r="AI170" s="177"/>
      <c r="AJ170" s="284">
        <v>100</v>
      </c>
    </row>
    <row r="171" spans="3:38" s="128" customFormat="1" ht="54" customHeight="1" x14ac:dyDescent="0.25">
      <c r="C171" s="1000"/>
      <c r="D171" s="440" t="s">
        <v>2345</v>
      </c>
      <c r="E171" s="284">
        <v>100</v>
      </c>
      <c r="F171" s="284" t="s">
        <v>4254</v>
      </c>
      <c r="G171" s="284"/>
      <c r="H171" s="284" t="s">
        <v>3707</v>
      </c>
      <c r="I171" s="284" t="s">
        <v>3689</v>
      </c>
      <c r="J171" s="284" t="s">
        <v>2574</v>
      </c>
      <c r="K171" s="284"/>
      <c r="L171" s="284">
        <v>0</v>
      </c>
      <c r="M171" s="284">
        <v>0</v>
      </c>
      <c r="N171" s="284">
        <v>0</v>
      </c>
      <c r="O171" s="284">
        <v>0</v>
      </c>
      <c r="P171" s="284"/>
      <c r="Q171" s="284"/>
      <c r="R171" s="284"/>
      <c r="S171" s="284"/>
      <c r="T171" s="284"/>
      <c r="U171" s="183"/>
      <c r="V171" s="183"/>
      <c r="W171" s="183"/>
      <c r="X171" s="183"/>
      <c r="Y171" s="183"/>
      <c r="Z171" s="183">
        <v>1</v>
      </c>
      <c r="AA171" s="177"/>
      <c r="AB171" s="177"/>
      <c r="AC171" s="177"/>
      <c r="AD171" s="177"/>
      <c r="AE171" s="177"/>
      <c r="AF171" s="177"/>
      <c r="AG171" s="177"/>
      <c r="AH171" s="177"/>
      <c r="AI171" s="177"/>
      <c r="AJ171" s="284">
        <v>100</v>
      </c>
    </row>
    <row r="172" spans="3:38" s="128" customFormat="1" ht="54" customHeight="1" x14ac:dyDescent="0.25">
      <c r="C172" s="1000"/>
      <c r="D172" s="440" t="s">
        <v>2346</v>
      </c>
      <c r="E172" s="284">
        <v>100</v>
      </c>
      <c r="F172" s="284" t="s">
        <v>4255</v>
      </c>
      <c r="G172" s="284"/>
      <c r="H172" s="284" t="s">
        <v>3707</v>
      </c>
      <c r="I172" s="284" t="s">
        <v>3689</v>
      </c>
      <c r="J172" s="284" t="s">
        <v>2574</v>
      </c>
      <c r="K172" s="284"/>
      <c r="L172" s="284">
        <v>0</v>
      </c>
      <c r="M172" s="284">
        <v>0</v>
      </c>
      <c r="N172" s="284">
        <v>0</v>
      </c>
      <c r="O172" s="284">
        <v>0</v>
      </c>
      <c r="P172" s="284"/>
      <c r="Q172" s="284"/>
      <c r="R172" s="284"/>
      <c r="S172" s="284"/>
      <c r="T172" s="284"/>
      <c r="U172" s="183"/>
      <c r="V172" s="183"/>
      <c r="W172" s="183"/>
      <c r="X172" s="183"/>
      <c r="Y172" s="183"/>
      <c r="Z172" s="183">
        <v>1</v>
      </c>
      <c r="AA172" s="177"/>
      <c r="AB172" s="177"/>
      <c r="AC172" s="177"/>
      <c r="AD172" s="177"/>
      <c r="AE172" s="177"/>
      <c r="AF172" s="177"/>
      <c r="AG172" s="177"/>
      <c r="AH172" s="177"/>
      <c r="AI172" s="177"/>
      <c r="AJ172" s="284">
        <v>100</v>
      </c>
    </row>
    <row r="173" spans="3:38" s="128" customFormat="1" ht="54" customHeight="1" x14ac:dyDescent="0.25">
      <c r="C173" s="1000"/>
      <c r="D173" s="440" t="s">
        <v>2347</v>
      </c>
      <c r="E173" s="284">
        <v>100</v>
      </c>
      <c r="F173" s="284" t="s">
        <v>4256</v>
      </c>
      <c r="G173" s="284"/>
      <c r="H173" s="284" t="s">
        <v>3707</v>
      </c>
      <c r="I173" s="284" t="s">
        <v>3689</v>
      </c>
      <c r="J173" s="284" t="s">
        <v>2574</v>
      </c>
      <c r="K173" s="284"/>
      <c r="L173" s="284">
        <v>0</v>
      </c>
      <c r="M173" s="284">
        <v>0</v>
      </c>
      <c r="N173" s="284">
        <v>0</v>
      </c>
      <c r="O173" s="284">
        <v>0</v>
      </c>
      <c r="P173" s="284"/>
      <c r="Q173" s="284"/>
      <c r="R173" s="284"/>
      <c r="S173" s="284"/>
      <c r="T173" s="284"/>
      <c r="U173" s="183"/>
      <c r="V173" s="183"/>
      <c r="W173" s="183"/>
      <c r="X173" s="183"/>
      <c r="Y173" s="183"/>
      <c r="Z173" s="183">
        <v>1</v>
      </c>
      <c r="AA173" s="177"/>
      <c r="AB173" s="177"/>
      <c r="AC173" s="177"/>
      <c r="AD173" s="177"/>
      <c r="AE173" s="177"/>
      <c r="AF173" s="177"/>
      <c r="AG173" s="177"/>
      <c r="AH173" s="177"/>
      <c r="AI173" s="177"/>
      <c r="AJ173" s="284">
        <v>100</v>
      </c>
    </row>
    <row r="174" spans="3:38" s="128" customFormat="1" ht="54" customHeight="1" x14ac:dyDescent="0.25">
      <c r="C174" s="1000"/>
      <c r="D174" s="440" t="s">
        <v>2348</v>
      </c>
      <c r="E174" s="284">
        <v>100</v>
      </c>
      <c r="F174" s="284" t="s">
        <v>4257</v>
      </c>
      <c r="G174" s="284"/>
      <c r="H174" s="284" t="s">
        <v>3707</v>
      </c>
      <c r="I174" s="284" t="s">
        <v>3689</v>
      </c>
      <c r="J174" s="284" t="s">
        <v>2574</v>
      </c>
      <c r="K174" s="284"/>
      <c r="L174" s="284">
        <v>0</v>
      </c>
      <c r="M174" s="284">
        <v>0</v>
      </c>
      <c r="N174" s="284">
        <v>0</v>
      </c>
      <c r="O174" s="284">
        <v>0</v>
      </c>
      <c r="P174" s="284"/>
      <c r="Q174" s="284"/>
      <c r="R174" s="284"/>
      <c r="S174" s="284"/>
      <c r="T174" s="284"/>
      <c r="U174" s="183"/>
      <c r="V174" s="183"/>
      <c r="W174" s="183"/>
      <c r="X174" s="183"/>
      <c r="Y174" s="183"/>
      <c r="Z174" s="183">
        <v>1</v>
      </c>
      <c r="AA174" s="177"/>
      <c r="AB174" s="177"/>
      <c r="AC174" s="177"/>
      <c r="AD174" s="177"/>
      <c r="AE174" s="177"/>
      <c r="AF174" s="177"/>
      <c r="AG174" s="177"/>
      <c r="AH174" s="177"/>
      <c r="AI174" s="177"/>
      <c r="AJ174" s="284">
        <v>100</v>
      </c>
    </row>
    <row r="175" spans="3:38" s="128" customFormat="1" ht="123" hidden="1" customHeight="1" x14ac:dyDescent="0.25">
      <c r="C175" s="1000"/>
      <c r="D175" s="440" t="s">
        <v>2349</v>
      </c>
      <c r="E175" s="284">
        <v>50</v>
      </c>
      <c r="F175" s="284" t="s">
        <v>2350</v>
      </c>
      <c r="G175" s="444" t="s">
        <v>3713</v>
      </c>
      <c r="H175" s="452" t="s">
        <v>4251</v>
      </c>
      <c r="I175" s="284" t="s">
        <v>3689</v>
      </c>
      <c r="J175" s="284" t="s">
        <v>2574</v>
      </c>
      <c r="K175" s="284" t="s">
        <v>1548</v>
      </c>
      <c r="L175" s="284">
        <v>0</v>
      </c>
      <c r="M175" s="284">
        <v>1</v>
      </c>
      <c r="N175" s="284">
        <v>0</v>
      </c>
      <c r="O175" s="284">
        <v>0</v>
      </c>
      <c r="P175" s="284"/>
      <c r="Q175" s="284"/>
      <c r="R175" s="284"/>
      <c r="S175" s="284"/>
      <c r="T175" s="284"/>
      <c r="U175" s="204">
        <v>0</v>
      </c>
      <c r="V175" s="204" t="s">
        <v>3714</v>
      </c>
      <c r="W175" s="204" t="s">
        <v>3714</v>
      </c>
      <c r="X175" s="204" t="s">
        <v>3714</v>
      </c>
      <c r="Y175" s="204" t="s">
        <v>3714</v>
      </c>
      <c r="Z175" s="204">
        <v>0</v>
      </c>
      <c r="AA175" s="204" t="s">
        <v>3714</v>
      </c>
      <c r="AB175" s="204" t="s">
        <v>3714</v>
      </c>
      <c r="AC175" s="204" t="s">
        <v>3714</v>
      </c>
      <c r="AD175" s="204" t="s">
        <v>3714</v>
      </c>
      <c r="AE175" s="177"/>
      <c r="AF175" s="177"/>
      <c r="AG175" s="177"/>
      <c r="AH175" s="177"/>
      <c r="AI175" s="177"/>
      <c r="AJ175" s="284">
        <v>50</v>
      </c>
      <c r="AK175" s="236" t="s">
        <v>3969</v>
      </c>
      <c r="AL175" s="128">
        <v>0</v>
      </c>
    </row>
    <row r="176" spans="3:38" s="128" customFormat="1" ht="54" customHeight="1" x14ac:dyDescent="0.25">
      <c r="C176" s="1000"/>
      <c r="D176" s="440" t="s">
        <v>2351</v>
      </c>
      <c r="E176" s="284">
        <v>100</v>
      </c>
      <c r="F176" s="284" t="s">
        <v>4258</v>
      </c>
      <c r="G176" s="284"/>
      <c r="H176" s="284" t="s">
        <v>3707</v>
      </c>
      <c r="I176" s="284" t="s">
        <v>3689</v>
      </c>
      <c r="J176" s="284" t="s">
        <v>2574</v>
      </c>
      <c r="K176" s="284"/>
      <c r="L176" s="284">
        <v>0</v>
      </c>
      <c r="M176" s="284">
        <v>0</v>
      </c>
      <c r="N176" s="284">
        <v>0</v>
      </c>
      <c r="O176" s="284">
        <v>0</v>
      </c>
      <c r="P176" s="284"/>
      <c r="Q176" s="284"/>
      <c r="R176" s="284"/>
      <c r="S176" s="284"/>
      <c r="T176" s="284"/>
      <c r="U176" s="183"/>
      <c r="V176" s="183"/>
      <c r="W176" s="183"/>
      <c r="X176" s="183"/>
      <c r="Y176" s="183"/>
      <c r="Z176" s="183">
        <v>1</v>
      </c>
      <c r="AA176" s="177"/>
      <c r="AB176" s="177"/>
      <c r="AC176" s="177"/>
      <c r="AD176" s="177"/>
      <c r="AE176" s="177"/>
      <c r="AF176" s="177"/>
      <c r="AG176" s="177"/>
      <c r="AH176" s="177"/>
      <c r="AI176" s="177"/>
      <c r="AJ176" s="284">
        <v>100</v>
      </c>
    </row>
    <row r="177" spans="3:36" s="128" customFormat="1" ht="54" customHeight="1" x14ac:dyDescent="0.25">
      <c r="C177" s="1000"/>
      <c r="D177" s="440" t="s">
        <v>2352</v>
      </c>
      <c r="E177" s="284">
        <v>100</v>
      </c>
      <c r="F177" s="284" t="s">
        <v>4259</v>
      </c>
      <c r="G177" s="284"/>
      <c r="H177" s="284" t="s">
        <v>3707</v>
      </c>
      <c r="I177" s="284" t="s">
        <v>3689</v>
      </c>
      <c r="J177" s="284" t="s">
        <v>2574</v>
      </c>
      <c r="K177" s="284"/>
      <c r="L177" s="284">
        <v>0</v>
      </c>
      <c r="M177" s="284">
        <v>0</v>
      </c>
      <c r="N177" s="284">
        <v>0</v>
      </c>
      <c r="O177" s="284">
        <v>0</v>
      </c>
      <c r="P177" s="284"/>
      <c r="Q177" s="284"/>
      <c r="R177" s="284"/>
      <c r="S177" s="284"/>
      <c r="T177" s="284"/>
      <c r="U177" s="183"/>
      <c r="V177" s="183"/>
      <c r="W177" s="183"/>
      <c r="X177" s="183"/>
      <c r="Y177" s="183"/>
      <c r="Z177" s="183">
        <v>1</v>
      </c>
      <c r="AA177" s="177"/>
      <c r="AB177" s="177"/>
      <c r="AC177" s="177"/>
      <c r="AD177" s="177"/>
      <c r="AE177" s="177"/>
      <c r="AF177" s="177"/>
      <c r="AG177" s="177"/>
      <c r="AH177" s="177"/>
      <c r="AI177" s="177"/>
      <c r="AJ177" s="284">
        <v>100</v>
      </c>
    </row>
    <row r="178" spans="3:36" s="128" customFormat="1" ht="54" customHeight="1" x14ac:dyDescent="0.25">
      <c r="C178" s="1000"/>
      <c r="D178" s="440" t="s">
        <v>2353</v>
      </c>
      <c r="E178" s="284">
        <v>100</v>
      </c>
      <c r="F178" s="284" t="s">
        <v>4260</v>
      </c>
      <c r="G178" s="284"/>
      <c r="H178" s="284" t="s">
        <v>3707</v>
      </c>
      <c r="I178" s="284" t="s">
        <v>3689</v>
      </c>
      <c r="J178" s="284" t="s">
        <v>2574</v>
      </c>
      <c r="K178" s="284"/>
      <c r="L178" s="284">
        <v>0</v>
      </c>
      <c r="M178" s="284">
        <v>0</v>
      </c>
      <c r="N178" s="284">
        <v>0</v>
      </c>
      <c r="O178" s="284">
        <v>0</v>
      </c>
      <c r="P178" s="284"/>
      <c r="Q178" s="284"/>
      <c r="R178" s="284"/>
      <c r="S178" s="284"/>
      <c r="T178" s="284"/>
      <c r="U178" s="183"/>
      <c r="V178" s="183"/>
      <c r="W178" s="183"/>
      <c r="X178" s="183"/>
      <c r="Y178" s="183"/>
      <c r="Z178" s="183">
        <v>1</v>
      </c>
      <c r="AA178" s="177"/>
      <c r="AB178" s="177"/>
      <c r="AC178" s="177"/>
      <c r="AD178" s="177"/>
      <c r="AE178" s="177"/>
      <c r="AF178" s="177"/>
      <c r="AG178" s="177"/>
      <c r="AH178" s="177"/>
      <c r="AI178" s="177"/>
      <c r="AJ178" s="284">
        <v>100</v>
      </c>
    </row>
    <row r="179" spans="3:36" s="128" customFormat="1" ht="54" customHeight="1" x14ac:dyDescent="0.25">
      <c r="C179" s="1000"/>
      <c r="D179" s="440" t="s">
        <v>2354</v>
      </c>
      <c r="E179" s="284">
        <v>100</v>
      </c>
      <c r="F179" s="284" t="s">
        <v>4261</v>
      </c>
      <c r="G179" s="284"/>
      <c r="H179" s="284" t="s">
        <v>3707</v>
      </c>
      <c r="I179" s="284" t="s">
        <v>3689</v>
      </c>
      <c r="J179" s="284" t="s">
        <v>2574</v>
      </c>
      <c r="K179" s="284"/>
      <c r="L179" s="284">
        <v>0</v>
      </c>
      <c r="M179" s="284">
        <v>0</v>
      </c>
      <c r="N179" s="284">
        <v>0</v>
      </c>
      <c r="O179" s="284">
        <v>0</v>
      </c>
      <c r="P179" s="284"/>
      <c r="Q179" s="284"/>
      <c r="R179" s="284"/>
      <c r="S179" s="284"/>
      <c r="T179" s="284"/>
      <c r="U179" s="183"/>
      <c r="V179" s="183"/>
      <c r="W179" s="183"/>
      <c r="X179" s="183"/>
      <c r="Y179" s="183"/>
      <c r="Z179" s="183">
        <v>1</v>
      </c>
      <c r="AA179" s="177"/>
      <c r="AB179" s="177"/>
      <c r="AC179" s="177"/>
      <c r="AD179" s="177"/>
      <c r="AE179" s="177"/>
      <c r="AF179" s="177"/>
      <c r="AG179" s="177"/>
      <c r="AH179" s="177"/>
      <c r="AI179" s="177"/>
      <c r="AJ179" s="284">
        <v>100</v>
      </c>
    </row>
    <row r="180" spans="3:36" s="128" customFormat="1" ht="54" customHeight="1" x14ac:dyDescent="0.25">
      <c r="C180" s="1000"/>
      <c r="D180" s="440" t="s">
        <v>2355</v>
      </c>
      <c r="E180" s="284">
        <v>100</v>
      </c>
      <c r="F180" s="284" t="s">
        <v>4262</v>
      </c>
      <c r="G180" s="284"/>
      <c r="H180" s="284" t="s">
        <v>3707</v>
      </c>
      <c r="I180" s="284" t="s">
        <v>3689</v>
      </c>
      <c r="J180" s="284" t="s">
        <v>2574</v>
      </c>
      <c r="K180" s="284"/>
      <c r="L180" s="284">
        <v>0</v>
      </c>
      <c r="M180" s="284">
        <v>0</v>
      </c>
      <c r="N180" s="284">
        <v>0</v>
      </c>
      <c r="O180" s="284">
        <v>0</v>
      </c>
      <c r="P180" s="284"/>
      <c r="Q180" s="284"/>
      <c r="R180" s="284"/>
      <c r="S180" s="284"/>
      <c r="T180" s="284"/>
      <c r="U180" s="183"/>
      <c r="V180" s="183"/>
      <c r="W180" s="183"/>
      <c r="X180" s="183"/>
      <c r="Y180" s="183"/>
      <c r="Z180" s="183">
        <v>1</v>
      </c>
      <c r="AA180" s="177"/>
      <c r="AB180" s="177"/>
      <c r="AC180" s="177"/>
      <c r="AD180" s="177"/>
      <c r="AE180" s="177"/>
      <c r="AF180" s="177"/>
      <c r="AG180" s="177"/>
      <c r="AH180" s="177"/>
      <c r="AI180" s="177"/>
      <c r="AJ180" s="284">
        <v>100</v>
      </c>
    </row>
    <row r="181" spans="3:36" s="128" customFormat="1" ht="54" customHeight="1" x14ac:dyDescent="0.25">
      <c r="C181" s="1000"/>
      <c r="D181" s="440" t="s">
        <v>2356</v>
      </c>
      <c r="E181" s="284">
        <v>100</v>
      </c>
      <c r="F181" s="284" t="s">
        <v>4263</v>
      </c>
      <c r="G181" s="284"/>
      <c r="H181" s="284" t="s">
        <v>3707</v>
      </c>
      <c r="I181" s="284" t="s">
        <v>3689</v>
      </c>
      <c r="J181" s="284" t="s">
        <v>2574</v>
      </c>
      <c r="K181" s="284"/>
      <c r="L181" s="284">
        <v>0</v>
      </c>
      <c r="M181" s="284">
        <v>0</v>
      </c>
      <c r="N181" s="284">
        <v>0</v>
      </c>
      <c r="O181" s="284">
        <v>0</v>
      </c>
      <c r="P181" s="284"/>
      <c r="Q181" s="284"/>
      <c r="R181" s="284"/>
      <c r="S181" s="284"/>
      <c r="T181" s="284"/>
      <c r="U181" s="183"/>
      <c r="V181" s="183"/>
      <c r="W181" s="183"/>
      <c r="X181" s="183"/>
      <c r="Y181" s="183"/>
      <c r="Z181" s="183">
        <v>1</v>
      </c>
      <c r="AA181" s="177"/>
      <c r="AB181" s="177"/>
      <c r="AC181" s="177"/>
      <c r="AD181" s="177"/>
      <c r="AE181" s="177"/>
      <c r="AF181" s="177"/>
      <c r="AG181" s="177"/>
      <c r="AH181" s="177"/>
      <c r="AI181" s="177"/>
      <c r="AJ181" s="284">
        <v>100</v>
      </c>
    </row>
    <row r="182" spans="3:36" s="128" customFormat="1" ht="54" customHeight="1" x14ac:dyDescent="0.25">
      <c r="C182" s="1000"/>
      <c r="D182" s="440" t="s">
        <v>2357</v>
      </c>
      <c r="E182" s="284">
        <v>100</v>
      </c>
      <c r="F182" s="284" t="s">
        <v>4264</v>
      </c>
      <c r="G182" s="284"/>
      <c r="H182" s="284" t="s">
        <v>3707</v>
      </c>
      <c r="I182" s="284" t="s">
        <v>3689</v>
      </c>
      <c r="J182" s="284" t="s">
        <v>2574</v>
      </c>
      <c r="K182" s="284"/>
      <c r="L182" s="284">
        <v>0</v>
      </c>
      <c r="M182" s="284">
        <v>0</v>
      </c>
      <c r="N182" s="284">
        <v>0</v>
      </c>
      <c r="O182" s="284">
        <v>0</v>
      </c>
      <c r="P182" s="284"/>
      <c r="Q182" s="284"/>
      <c r="R182" s="284"/>
      <c r="S182" s="284"/>
      <c r="T182" s="284"/>
      <c r="U182" s="183"/>
      <c r="V182" s="183"/>
      <c r="W182" s="183"/>
      <c r="X182" s="183"/>
      <c r="Y182" s="183"/>
      <c r="Z182" s="183">
        <v>1</v>
      </c>
      <c r="AA182" s="177"/>
      <c r="AB182" s="177"/>
      <c r="AC182" s="177"/>
      <c r="AD182" s="177"/>
      <c r="AE182" s="177"/>
      <c r="AF182" s="177"/>
      <c r="AG182" s="177"/>
      <c r="AH182" s="177"/>
      <c r="AI182" s="177"/>
      <c r="AJ182" s="284">
        <v>100</v>
      </c>
    </row>
    <row r="183" spans="3:36" s="128" customFormat="1" ht="54" customHeight="1" x14ac:dyDescent="0.25">
      <c r="C183" s="1000"/>
      <c r="D183" s="440" t="s">
        <v>2358</v>
      </c>
      <c r="E183" s="284">
        <v>100</v>
      </c>
      <c r="F183" s="284" t="s">
        <v>4265</v>
      </c>
      <c r="G183" s="284"/>
      <c r="H183" s="284" t="s">
        <v>3707</v>
      </c>
      <c r="I183" s="284" t="s">
        <v>3689</v>
      </c>
      <c r="J183" s="284" t="s">
        <v>2574</v>
      </c>
      <c r="K183" s="284"/>
      <c r="L183" s="284">
        <v>0</v>
      </c>
      <c r="M183" s="284">
        <v>0</v>
      </c>
      <c r="N183" s="284">
        <v>0</v>
      </c>
      <c r="O183" s="284">
        <v>0</v>
      </c>
      <c r="P183" s="284"/>
      <c r="Q183" s="284"/>
      <c r="R183" s="284"/>
      <c r="S183" s="284"/>
      <c r="T183" s="284"/>
      <c r="U183" s="183"/>
      <c r="V183" s="183"/>
      <c r="W183" s="183"/>
      <c r="X183" s="183"/>
      <c r="Y183" s="183"/>
      <c r="Z183" s="183">
        <v>1</v>
      </c>
      <c r="AA183" s="177"/>
      <c r="AB183" s="177"/>
      <c r="AC183" s="177"/>
      <c r="AD183" s="177"/>
      <c r="AE183" s="177"/>
      <c r="AF183" s="177"/>
      <c r="AG183" s="177"/>
      <c r="AH183" s="177"/>
      <c r="AI183" s="177"/>
      <c r="AJ183" s="284">
        <v>100</v>
      </c>
    </row>
    <row r="184" spans="3:36" s="128" customFormat="1" ht="54" customHeight="1" x14ac:dyDescent="0.25">
      <c r="C184" s="1000"/>
      <c r="D184" s="440" t="s">
        <v>2359</v>
      </c>
      <c r="E184" s="284">
        <v>100</v>
      </c>
      <c r="F184" s="284" t="s">
        <v>4266</v>
      </c>
      <c r="G184" s="284"/>
      <c r="H184" s="284" t="s">
        <v>3707</v>
      </c>
      <c r="I184" s="284" t="s">
        <v>3689</v>
      </c>
      <c r="J184" s="284" t="s">
        <v>2574</v>
      </c>
      <c r="K184" s="284"/>
      <c r="L184" s="284">
        <v>0</v>
      </c>
      <c r="M184" s="284">
        <v>0</v>
      </c>
      <c r="N184" s="284">
        <v>0</v>
      </c>
      <c r="O184" s="284">
        <v>0</v>
      </c>
      <c r="P184" s="284"/>
      <c r="Q184" s="284"/>
      <c r="R184" s="284"/>
      <c r="S184" s="284"/>
      <c r="T184" s="284"/>
      <c r="U184" s="183"/>
      <c r="V184" s="183"/>
      <c r="W184" s="183"/>
      <c r="X184" s="183"/>
      <c r="Y184" s="183"/>
      <c r="Z184" s="183">
        <v>1</v>
      </c>
      <c r="AA184" s="177"/>
      <c r="AB184" s="177"/>
      <c r="AC184" s="177"/>
      <c r="AD184" s="177"/>
      <c r="AE184" s="177"/>
      <c r="AF184" s="177"/>
      <c r="AG184" s="177"/>
      <c r="AH184" s="177"/>
      <c r="AI184" s="177"/>
      <c r="AJ184" s="284">
        <v>100</v>
      </c>
    </row>
    <row r="185" spans="3:36" s="128" customFormat="1" ht="54" customHeight="1" x14ac:dyDescent="0.25">
      <c r="C185" s="1000"/>
      <c r="D185" s="440" t="s">
        <v>2360</v>
      </c>
      <c r="E185" s="284">
        <v>100</v>
      </c>
      <c r="F185" s="284" t="s">
        <v>4267</v>
      </c>
      <c r="G185" s="284"/>
      <c r="H185" s="284" t="s">
        <v>3707</v>
      </c>
      <c r="I185" s="284" t="s">
        <v>3689</v>
      </c>
      <c r="J185" s="284" t="s">
        <v>2574</v>
      </c>
      <c r="K185" s="284"/>
      <c r="L185" s="284">
        <v>0</v>
      </c>
      <c r="M185" s="284">
        <v>0</v>
      </c>
      <c r="N185" s="284">
        <v>0</v>
      </c>
      <c r="O185" s="284">
        <v>0</v>
      </c>
      <c r="P185" s="284"/>
      <c r="Q185" s="284"/>
      <c r="R185" s="284"/>
      <c r="S185" s="284"/>
      <c r="T185" s="284"/>
      <c r="U185" s="183"/>
      <c r="V185" s="183"/>
      <c r="W185" s="183"/>
      <c r="X185" s="183"/>
      <c r="Y185" s="183"/>
      <c r="Z185" s="183">
        <v>1</v>
      </c>
      <c r="AA185" s="177"/>
      <c r="AB185" s="177"/>
      <c r="AC185" s="177"/>
      <c r="AD185" s="177"/>
      <c r="AE185" s="177"/>
      <c r="AF185" s="177"/>
      <c r="AG185" s="177"/>
      <c r="AH185" s="177"/>
      <c r="AI185" s="177"/>
      <c r="AJ185" s="284">
        <v>100</v>
      </c>
    </row>
    <row r="186" spans="3:36" s="128" customFormat="1" ht="54" customHeight="1" x14ac:dyDescent="0.25">
      <c r="C186" s="1000"/>
      <c r="D186" s="440" t="s">
        <v>2361</v>
      </c>
      <c r="E186" s="284">
        <v>100</v>
      </c>
      <c r="F186" s="284" t="s">
        <v>4268</v>
      </c>
      <c r="G186" s="284"/>
      <c r="H186" s="284" t="s">
        <v>3707</v>
      </c>
      <c r="I186" s="284" t="s">
        <v>3689</v>
      </c>
      <c r="J186" s="284" t="s">
        <v>2574</v>
      </c>
      <c r="K186" s="284"/>
      <c r="L186" s="284">
        <v>0</v>
      </c>
      <c r="M186" s="284">
        <v>0</v>
      </c>
      <c r="N186" s="284">
        <v>0</v>
      </c>
      <c r="O186" s="284">
        <v>0</v>
      </c>
      <c r="P186" s="284"/>
      <c r="Q186" s="284"/>
      <c r="R186" s="284"/>
      <c r="S186" s="284"/>
      <c r="T186" s="284"/>
      <c r="U186" s="183"/>
      <c r="V186" s="183"/>
      <c r="W186" s="183"/>
      <c r="X186" s="183"/>
      <c r="Y186" s="183"/>
      <c r="Z186" s="183">
        <v>1</v>
      </c>
      <c r="AA186" s="177"/>
      <c r="AB186" s="177"/>
      <c r="AC186" s="177"/>
      <c r="AD186" s="177"/>
      <c r="AE186" s="177"/>
      <c r="AF186" s="177"/>
      <c r="AG186" s="177"/>
      <c r="AH186" s="177"/>
      <c r="AI186" s="177"/>
      <c r="AJ186" s="284">
        <v>100</v>
      </c>
    </row>
    <row r="187" spans="3:36" s="128" customFormat="1" ht="54" customHeight="1" x14ac:dyDescent="0.25">
      <c r="C187" s="1000"/>
      <c r="D187" s="440" t="s">
        <v>2362</v>
      </c>
      <c r="E187" s="284">
        <v>100</v>
      </c>
      <c r="F187" s="284" t="s">
        <v>4269</v>
      </c>
      <c r="G187" s="284"/>
      <c r="H187" s="284" t="s">
        <v>3707</v>
      </c>
      <c r="I187" s="284" t="s">
        <v>3689</v>
      </c>
      <c r="J187" s="284" t="s">
        <v>2574</v>
      </c>
      <c r="K187" s="284"/>
      <c r="L187" s="284">
        <v>0</v>
      </c>
      <c r="M187" s="284">
        <v>0</v>
      </c>
      <c r="N187" s="284">
        <v>0</v>
      </c>
      <c r="O187" s="284">
        <v>0</v>
      </c>
      <c r="P187" s="284"/>
      <c r="Q187" s="284"/>
      <c r="R187" s="284"/>
      <c r="S187" s="284"/>
      <c r="T187" s="284"/>
      <c r="U187" s="183"/>
      <c r="V187" s="183"/>
      <c r="W187" s="183"/>
      <c r="X187" s="183"/>
      <c r="Y187" s="183"/>
      <c r="Z187" s="183">
        <v>1</v>
      </c>
      <c r="AA187" s="177"/>
      <c r="AB187" s="177"/>
      <c r="AC187" s="177"/>
      <c r="AD187" s="177"/>
      <c r="AE187" s="177"/>
      <c r="AF187" s="177"/>
      <c r="AG187" s="177"/>
      <c r="AH187" s="177"/>
      <c r="AI187" s="177"/>
      <c r="AJ187" s="284">
        <v>100</v>
      </c>
    </row>
    <row r="188" spans="3:36" s="128" customFormat="1" ht="54" customHeight="1" x14ac:dyDescent="0.25">
      <c r="C188" s="1000"/>
      <c r="D188" s="440" t="s">
        <v>2363</v>
      </c>
      <c r="E188" s="284">
        <v>100</v>
      </c>
      <c r="F188" s="284" t="s">
        <v>4270</v>
      </c>
      <c r="G188" s="284"/>
      <c r="H188" s="284" t="s">
        <v>3707</v>
      </c>
      <c r="I188" s="284" t="s">
        <v>3689</v>
      </c>
      <c r="J188" s="284" t="s">
        <v>2574</v>
      </c>
      <c r="K188" s="284"/>
      <c r="L188" s="284">
        <v>0</v>
      </c>
      <c r="M188" s="284">
        <v>0</v>
      </c>
      <c r="N188" s="284">
        <v>0</v>
      </c>
      <c r="O188" s="284">
        <v>0</v>
      </c>
      <c r="P188" s="284"/>
      <c r="Q188" s="284"/>
      <c r="R188" s="284"/>
      <c r="S188" s="284"/>
      <c r="T188" s="284"/>
      <c r="U188" s="183"/>
      <c r="V188" s="183"/>
      <c r="W188" s="183"/>
      <c r="X188" s="183"/>
      <c r="Y188" s="183"/>
      <c r="Z188" s="183">
        <v>1</v>
      </c>
      <c r="AA188" s="177"/>
      <c r="AB188" s="177"/>
      <c r="AC188" s="177"/>
      <c r="AD188" s="177"/>
      <c r="AE188" s="177"/>
      <c r="AF188" s="177"/>
      <c r="AG188" s="177"/>
      <c r="AH188" s="177"/>
      <c r="AI188" s="177"/>
      <c r="AJ188" s="284">
        <v>100</v>
      </c>
    </row>
    <row r="189" spans="3:36" s="128" customFormat="1" ht="54" customHeight="1" x14ac:dyDescent="0.25">
      <c r="C189" s="1000"/>
      <c r="D189" s="440" t="s">
        <v>2364</v>
      </c>
      <c r="E189" s="284">
        <v>100</v>
      </c>
      <c r="F189" s="284" t="s">
        <v>4271</v>
      </c>
      <c r="G189" s="284"/>
      <c r="H189" s="284" t="s">
        <v>3707</v>
      </c>
      <c r="I189" s="284" t="s">
        <v>3689</v>
      </c>
      <c r="J189" s="284" t="s">
        <v>2574</v>
      </c>
      <c r="K189" s="284"/>
      <c r="L189" s="284">
        <v>0</v>
      </c>
      <c r="M189" s="284">
        <v>0</v>
      </c>
      <c r="N189" s="284">
        <v>0</v>
      </c>
      <c r="O189" s="284">
        <v>0</v>
      </c>
      <c r="P189" s="284"/>
      <c r="Q189" s="284"/>
      <c r="R189" s="284"/>
      <c r="S189" s="284"/>
      <c r="T189" s="284"/>
      <c r="U189" s="183"/>
      <c r="V189" s="183"/>
      <c r="W189" s="183"/>
      <c r="X189" s="183"/>
      <c r="Y189" s="183"/>
      <c r="Z189" s="183">
        <v>1</v>
      </c>
      <c r="AA189" s="177"/>
      <c r="AB189" s="177"/>
      <c r="AC189" s="177"/>
      <c r="AD189" s="177"/>
      <c r="AE189" s="177"/>
      <c r="AF189" s="177"/>
      <c r="AG189" s="177"/>
      <c r="AH189" s="177"/>
      <c r="AI189" s="177"/>
      <c r="AJ189" s="284">
        <v>100</v>
      </c>
    </row>
    <row r="190" spans="3:36" s="128" customFormat="1" ht="54" customHeight="1" x14ac:dyDescent="0.25">
      <c r="C190" s="1000"/>
      <c r="D190" s="440" t="s">
        <v>2365</v>
      </c>
      <c r="E190" s="284">
        <v>100</v>
      </c>
      <c r="F190" s="284" t="s">
        <v>4272</v>
      </c>
      <c r="G190" s="284"/>
      <c r="H190" s="284" t="s">
        <v>3707</v>
      </c>
      <c r="I190" s="284" t="s">
        <v>3689</v>
      </c>
      <c r="J190" s="284" t="s">
        <v>2574</v>
      </c>
      <c r="K190" s="284"/>
      <c r="L190" s="284">
        <v>0</v>
      </c>
      <c r="M190" s="284">
        <v>0</v>
      </c>
      <c r="N190" s="284">
        <v>0</v>
      </c>
      <c r="O190" s="284">
        <v>0</v>
      </c>
      <c r="P190" s="284"/>
      <c r="Q190" s="284"/>
      <c r="R190" s="284"/>
      <c r="S190" s="284"/>
      <c r="T190" s="284"/>
      <c r="U190" s="183"/>
      <c r="V190" s="183"/>
      <c r="W190" s="183"/>
      <c r="X190" s="183"/>
      <c r="Y190" s="183"/>
      <c r="Z190" s="183">
        <v>1</v>
      </c>
      <c r="AA190" s="177"/>
      <c r="AB190" s="177"/>
      <c r="AC190" s="177"/>
      <c r="AD190" s="177"/>
      <c r="AE190" s="177"/>
      <c r="AF190" s="177"/>
      <c r="AG190" s="177"/>
      <c r="AH190" s="177"/>
      <c r="AI190" s="177"/>
      <c r="AJ190" s="284">
        <v>100</v>
      </c>
    </row>
    <row r="191" spans="3:36" s="128" customFormat="1" ht="54" customHeight="1" x14ac:dyDescent="0.25">
      <c r="C191" s="1000"/>
      <c r="D191" s="440" t="s">
        <v>2366</v>
      </c>
      <c r="E191" s="284">
        <v>100</v>
      </c>
      <c r="F191" s="284" t="s">
        <v>4273</v>
      </c>
      <c r="G191" s="284"/>
      <c r="H191" s="284" t="s">
        <v>3707</v>
      </c>
      <c r="I191" s="284" t="s">
        <v>3689</v>
      </c>
      <c r="J191" s="284" t="s">
        <v>2574</v>
      </c>
      <c r="K191" s="284"/>
      <c r="L191" s="284">
        <v>0</v>
      </c>
      <c r="M191" s="284">
        <v>0</v>
      </c>
      <c r="N191" s="284">
        <v>0</v>
      </c>
      <c r="O191" s="284">
        <v>0</v>
      </c>
      <c r="P191" s="284"/>
      <c r="Q191" s="284"/>
      <c r="R191" s="284"/>
      <c r="S191" s="284"/>
      <c r="T191" s="284"/>
      <c r="U191" s="183"/>
      <c r="V191" s="183"/>
      <c r="W191" s="183"/>
      <c r="X191" s="183"/>
      <c r="Y191" s="183"/>
      <c r="Z191" s="183">
        <v>1</v>
      </c>
      <c r="AA191" s="177"/>
      <c r="AB191" s="177"/>
      <c r="AC191" s="177"/>
      <c r="AD191" s="177"/>
      <c r="AE191" s="177"/>
      <c r="AF191" s="177"/>
      <c r="AG191" s="177"/>
      <c r="AH191" s="177"/>
      <c r="AI191" s="177"/>
      <c r="AJ191" s="284">
        <v>100</v>
      </c>
    </row>
    <row r="192" spans="3:36" s="128" customFormat="1" ht="54" customHeight="1" x14ac:dyDescent="0.25">
      <c r="C192" s="1000"/>
      <c r="D192" s="440" t="s">
        <v>2367</v>
      </c>
      <c r="E192" s="284">
        <v>100</v>
      </c>
      <c r="F192" s="284" t="s">
        <v>4274</v>
      </c>
      <c r="G192" s="284"/>
      <c r="H192" s="284" t="s">
        <v>3707</v>
      </c>
      <c r="I192" s="284" t="s">
        <v>3689</v>
      </c>
      <c r="J192" s="284" t="s">
        <v>2574</v>
      </c>
      <c r="K192" s="284"/>
      <c r="L192" s="284">
        <v>0</v>
      </c>
      <c r="M192" s="284">
        <v>0</v>
      </c>
      <c r="N192" s="284">
        <v>0</v>
      </c>
      <c r="O192" s="284">
        <v>0</v>
      </c>
      <c r="P192" s="284"/>
      <c r="Q192" s="284"/>
      <c r="R192" s="284"/>
      <c r="S192" s="284"/>
      <c r="T192" s="284"/>
      <c r="U192" s="183"/>
      <c r="V192" s="183"/>
      <c r="W192" s="183"/>
      <c r="X192" s="183"/>
      <c r="Y192" s="183"/>
      <c r="Z192" s="183">
        <v>1</v>
      </c>
      <c r="AA192" s="177"/>
      <c r="AB192" s="177"/>
      <c r="AC192" s="177"/>
      <c r="AD192" s="177"/>
      <c r="AE192" s="177"/>
      <c r="AF192" s="177"/>
      <c r="AG192" s="177"/>
      <c r="AH192" s="177"/>
      <c r="AI192" s="177"/>
      <c r="AJ192" s="284">
        <v>100</v>
      </c>
    </row>
    <row r="193" spans="3:36" s="128" customFormat="1" ht="54" hidden="1" customHeight="1" x14ac:dyDescent="0.25">
      <c r="C193" s="1000"/>
      <c r="D193" s="440" t="s">
        <v>2368</v>
      </c>
      <c r="E193" s="284">
        <v>100</v>
      </c>
      <c r="F193" s="436" t="s">
        <v>2369</v>
      </c>
      <c r="G193" s="284"/>
      <c r="H193" s="444"/>
      <c r="I193" s="284" t="s">
        <v>4191</v>
      </c>
      <c r="J193" s="284" t="s">
        <v>2574</v>
      </c>
      <c r="K193" s="284"/>
      <c r="L193" s="284">
        <v>0</v>
      </c>
      <c r="M193" s="284">
        <v>0</v>
      </c>
      <c r="N193" s="284">
        <v>0</v>
      </c>
      <c r="O193" s="284">
        <v>0</v>
      </c>
      <c r="P193" s="284"/>
      <c r="Q193" s="284"/>
      <c r="R193" s="284"/>
      <c r="S193" s="284"/>
      <c r="T193" s="284"/>
      <c r="U193" s="183"/>
      <c r="V193" s="183"/>
      <c r="W193" s="183"/>
      <c r="X193" s="183"/>
      <c r="Y193" s="183"/>
      <c r="Z193" s="183" t="s">
        <v>2273</v>
      </c>
      <c r="AA193" s="177"/>
      <c r="AB193" s="177"/>
      <c r="AC193" s="177"/>
      <c r="AD193" s="177"/>
      <c r="AE193" s="177"/>
      <c r="AF193" s="177"/>
      <c r="AG193" s="177"/>
      <c r="AH193" s="177"/>
      <c r="AI193" s="177"/>
      <c r="AJ193" s="284">
        <v>100</v>
      </c>
    </row>
    <row r="194" spans="3:36" s="128" customFormat="1" ht="54" customHeight="1" x14ac:dyDescent="0.25">
      <c r="C194" s="1000"/>
      <c r="D194" s="440" t="s">
        <v>2370</v>
      </c>
      <c r="E194" s="284"/>
      <c r="F194" s="436" t="s">
        <v>3931</v>
      </c>
      <c r="G194" s="284"/>
      <c r="H194" s="444" t="s">
        <v>3932</v>
      </c>
      <c r="I194" s="284" t="s">
        <v>4191</v>
      </c>
      <c r="J194" s="284" t="s">
        <v>2574</v>
      </c>
      <c r="K194" s="284"/>
      <c r="L194" s="284">
        <v>0</v>
      </c>
      <c r="M194" s="284">
        <v>0</v>
      </c>
      <c r="N194" s="284">
        <v>0</v>
      </c>
      <c r="O194" s="284">
        <v>0</v>
      </c>
      <c r="P194" s="284"/>
      <c r="Q194" s="284"/>
      <c r="R194" s="284"/>
      <c r="S194" s="284"/>
      <c r="T194" s="284"/>
      <c r="U194" s="183"/>
      <c r="V194" s="183"/>
      <c r="W194" s="183"/>
      <c r="X194" s="183"/>
      <c r="Y194" s="183"/>
      <c r="Z194" s="183" t="s">
        <v>2273</v>
      </c>
      <c r="AA194" s="183"/>
      <c r="AB194" s="183"/>
      <c r="AC194" s="183"/>
      <c r="AD194" s="183"/>
      <c r="AE194" s="183"/>
      <c r="AF194" s="183"/>
      <c r="AG194" s="183"/>
      <c r="AH194" s="183"/>
      <c r="AI194" s="183"/>
      <c r="AJ194" s="205" t="s">
        <v>3933</v>
      </c>
    </row>
    <row r="195" spans="3:36" s="128" customFormat="1" ht="54" customHeight="1" x14ac:dyDescent="0.25">
      <c r="C195" s="1000"/>
      <c r="D195" s="440" t="s">
        <v>2371</v>
      </c>
      <c r="E195" s="284"/>
      <c r="F195" s="436" t="s">
        <v>3931</v>
      </c>
      <c r="G195" s="284"/>
      <c r="H195" s="444" t="s">
        <v>3932</v>
      </c>
      <c r="I195" s="284" t="s">
        <v>4191</v>
      </c>
      <c r="J195" s="284" t="s">
        <v>2574</v>
      </c>
      <c r="K195" s="284"/>
      <c r="L195" s="284">
        <v>0</v>
      </c>
      <c r="M195" s="284">
        <v>0</v>
      </c>
      <c r="N195" s="284">
        <v>0</v>
      </c>
      <c r="O195" s="284">
        <v>0</v>
      </c>
      <c r="P195" s="284"/>
      <c r="Q195" s="284"/>
      <c r="R195" s="284"/>
      <c r="S195" s="284"/>
      <c r="T195" s="284"/>
      <c r="U195" s="183"/>
      <c r="V195" s="183"/>
      <c r="W195" s="183"/>
      <c r="X195" s="183"/>
      <c r="Y195" s="183"/>
      <c r="Z195" s="183" t="s">
        <v>2273</v>
      </c>
      <c r="AA195" s="183"/>
      <c r="AB195" s="183"/>
      <c r="AC195" s="183"/>
      <c r="AD195" s="183"/>
      <c r="AE195" s="183"/>
      <c r="AF195" s="183"/>
      <c r="AG195" s="183"/>
      <c r="AH195" s="183"/>
      <c r="AI195" s="183"/>
      <c r="AJ195" s="205" t="s">
        <v>3933</v>
      </c>
    </row>
    <row r="196" spans="3:36" s="128" customFormat="1" ht="54" customHeight="1" x14ac:dyDescent="0.25">
      <c r="C196" s="1000"/>
      <c r="D196" s="440" t="s">
        <v>2372</v>
      </c>
      <c r="E196" s="284"/>
      <c r="F196" s="436" t="s">
        <v>3931</v>
      </c>
      <c r="G196" s="284"/>
      <c r="H196" s="444" t="s">
        <v>3932</v>
      </c>
      <c r="I196" s="284" t="s">
        <v>4191</v>
      </c>
      <c r="J196" s="284" t="s">
        <v>2574</v>
      </c>
      <c r="K196" s="284"/>
      <c r="L196" s="284">
        <v>0</v>
      </c>
      <c r="M196" s="284">
        <v>0</v>
      </c>
      <c r="N196" s="284">
        <v>0</v>
      </c>
      <c r="O196" s="284">
        <v>0</v>
      </c>
      <c r="P196" s="284"/>
      <c r="Q196" s="284"/>
      <c r="R196" s="284"/>
      <c r="S196" s="284"/>
      <c r="T196" s="284"/>
      <c r="U196" s="183"/>
      <c r="V196" s="183"/>
      <c r="W196" s="183"/>
      <c r="X196" s="183"/>
      <c r="Y196" s="183"/>
      <c r="Z196" s="183" t="s">
        <v>2273</v>
      </c>
      <c r="AA196" s="183"/>
      <c r="AB196" s="183"/>
      <c r="AC196" s="183"/>
      <c r="AD196" s="183"/>
      <c r="AE196" s="183"/>
      <c r="AF196" s="183"/>
      <c r="AG196" s="183"/>
      <c r="AH196" s="183"/>
      <c r="AI196" s="183"/>
      <c r="AJ196" s="205" t="s">
        <v>3933</v>
      </c>
    </row>
    <row r="197" spans="3:36" s="128" customFormat="1" ht="54" customHeight="1" x14ac:dyDescent="0.25">
      <c r="C197" s="1000"/>
      <c r="D197" s="440" t="s">
        <v>2373</v>
      </c>
      <c r="E197" s="284"/>
      <c r="F197" s="436" t="s">
        <v>3931</v>
      </c>
      <c r="G197" s="284"/>
      <c r="H197" s="444" t="s">
        <v>3932</v>
      </c>
      <c r="I197" s="284" t="s">
        <v>4191</v>
      </c>
      <c r="J197" s="284" t="s">
        <v>2574</v>
      </c>
      <c r="K197" s="284"/>
      <c r="L197" s="284">
        <v>0</v>
      </c>
      <c r="M197" s="284">
        <v>0</v>
      </c>
      <c r="N197" s="284">
        <v>0</v>
      </c>
      <c r="O197" s="284">
        <v>0</v>
      </c>
      <c r="P197" s="284"/>
      <c r="Q197" s="284"/>
      <c r="R197" s="284"/>
      <c r="S197" s="284"/>
      <c r="T197" s="284"/>
      <c r="U197" s="183"/>
      <c r="V197" s="183"/>
      <c r="W197" s="183"/>
      <c r="X197" s="183"/>
      <c r="Y197" s="183"/>
      <c r="Z197" s="183" t="s">
        <v>2273</v>
      </c>
      <c r="AA197" s="183"/>
      <c r="AB197" s="183"/>
      <c r="AC197" s="183"/>
      <c r="AD197" s="183"/>
      <c r="AE197" s="183"/>
      <c r="AF197" s="183"/>
      <c r="AG197" s="183"/>
      <c r="AH197" s="183"/>
      <c r="AI197" s="183"/>
      <c r="AJ197" s="205" t="s">
        <v>3933</v>
      </c>
    </row>
    <row r="198" spans="3:36" s="128" customFormat="1" ht="54" customHeight="1" x14ac:dyDescent="0.25">
      <c r="C198" s="1000"/>
      <c r="D198" s="440" t="s">
        <v>2374</v>
      </c>
      <c r="E198" s="284">
        <v>100</v>
      </c>
      <c r="F198" s="436" t="s">
        <v>3931</v>
      </c>
      <c r="G198" s="284" t="s">
        <v>3071</v>
      </c>
      <c r="H198" s="444" t="s">
        <v>3932</v>
      </c>
      <c r="I198" s="284" t="s">
        <v>4191</v>
      </c>
      <c r="J198" s="284" t="s">
        <v>2574</v>
      </c>
      <c r="K198" s="284"/>
      <c r="L198" s="284">
        <v>0</v>
      </c>
      <c r="M198" s="284">
        <v>0</v>
      </c>
      <c r="N198" s="284">
        <v>0</v>
      </c>
      <c r="O198" s="284">
        <v>0</v>
      </c>
      <c r="P198" s="284"/>
      <c r="Q198" s="284"/>
      <c r="R198" s="284"/>
      <c r="S198" s="284"/>
      <c r="T198" s="284"/>
      <c r="U198" s="183"/>
      <c r="V198" s="183"/>
      <c r="W198" s="183"/>
      <c r="X198" s="183"/>
      <c r="Y198" s="183"/>
      <c r="Z198" s="378" t="s">
        <v>2273</v>
      </c>
      <c r="AA198" s="183"/>
      <c r="AB198" s="183"/>
      <c r="AC198" s="183"/>
      <c r="AD198" s="183"/>
      <c r="AE198" s="183"/>
      <c r="AF198" s="183"/>
      <c r="AG198" s="183"/>
      <c r="AH198" s="183"/>
      <c r="AI198" s="183"/>
      <c r="AJ198" s="205" t="s">
        <v>3933</v>
      </c>
    </row>
    <row r="199" spans="3:36" s="128" customFormat="1" ht="54" customHeight="1" x14ac:dyDescent="0.25">
      <c r="C199" s="1000"/>
      <c r="D199" s="440" t="s">
        <v>2375</v>
      </c>
      <c r="E199" s="284"/>
      <c r="F199" s="436" t="s">
        <v>3931</v>
      </c>
      <c r="G199" s="284"/>
      <c r="H199" s="444" t="s">
        <v>3932</v>
      </c>
      <c r="I199" s="284" t="s">
        <v>4191</v>
      </c>
      <c r="J199" s="284" t="s">
        <v>2574</v>
      </c>
      <c r="K199" s="284"/>
      <c r="L199" s="284">
        <v>0</v>
      </c>
      <c r="M199" s="284">
        <v>0</v>
      </c>
      <c r="N199" s="284">
        <v>0</v>
      </c>
      <c r="O199" s="284">
        <v>0</v>
      </c>
      <c r="P199" s="284"/>
      <c r="Q199" s="284"/>
      <c r="R199" s="284"/>
      <c r="S199" s="284"/>
      <c r="T199" s="284"/>
      <c r="U199" s="183"/>
      <c r="V199" s="183"/>
      <c r="W199" s="183"/>
      <c r="X199" s="183"/>
      <c r="Y199" s="183"/>
      <c r="Z199" s="183" t="s">
        <v>2273</v>
      </c>
      <c r="AA199" s="183"/>
      <c r="AB199" s="183"/>
      <c r="AC199" s="183"/>
      <c r="AD199" s="183"/>
      <c r="AE199" s="183"/>
      <c r="AF199" s="183"/>
      <c r="AG199" s="183"/>
      <c r="AH199" s="183"/>
      <c r="AI199" s="183"/>
      <c r="AJ199" s="205" t="s">
        <v>3933</v>
      </c>
    </row>
    <row r="200" spans="3:36" s="128" customFormat="1" ht="54" customHeight="1" x14ac:dyDescent="0.25">
      <c r="C200" s="1000"/>
      <c r="D200" s="440" t="s">
        <v>2376</v>
      </c>
      <c r="E200" s="284"/>
      <c r="F200" s="436" t="s">
        <v>3931</v>
      </c>
      <c r="G200" s="284"/>
      <c r="H200" s="444" t="s">
        <v>3932</v>
      </c>
      <c r="I200" s="284" t="s">
        <v>4191</v>
      </c>
      <c r="J200" s="284" t="s">
        <v>2574</v>
      </c>
      <c r="K200" s="284"/>
      <c r="L200" s="284">
        <v>0</v>
      </c>
      <c r="M200" s="284">
        <v>0</v>
      </c>
      <c r="N200" s="284">
        <v>0</v>
      </c>
      <c r="O200" s="284">
        <v>0</v>
      </c>
      <c r="P200" s="284"/>
      <c r="Q200" s="284"/>
      <c r="R200" s="284"/>
      <c r="S200" s="284"/>
      <c r="T200" s="284"/>
      <c r="U200" s="183"/>
      <c r="V200" s="183"/>
      <c r="W200" s="183"/>
      <c r="X200" s="183"/>
      <c r="Y200" s="183"/>
      <c r="Z200" s="183" t="s">
        <v>2273</v>
      </c>
      <c r="AA200" s="183"/>
      <c r="AB200" s="183"/>
      <c r="AC200" s="183"/>
      <c r="AD200" s="183"/>
      <c r="AE200" s="183"/>
      <c r="AF200" s="183"/>
      <c r="AG200" s="183"/>
      <c r="AH200" s="183"/>
      <c r="AI200" s="183"/>
      <c r="AJ200" s="205" t="s">
        <v>3933</v>
      </c>
    </row>
    <row r="201" spans="3:36" s="128" customFormat="1" ht="54" customHeight="1" x14ac:dyDescent="0.25">
      <c r="C201" s="1000"/>
      <c r="D201" s="440" t="s">
        <v>2377</v>
      </c>
      <c r="E201" s="284">
        <v>100</v>
      </c>
      <c r="F201" s="444" t="s">
        <v>3690</v>
      </c>
      <c r="G201" s="284"/>
      <c r="H201" s="284" t="s">
        <v>3707</v>
      </c>
      <c r="I201" s="284" t="s">
        <v>3689</v>
      </c>
      <c r="J201" s="284" t="s">
        <v>2574</v>
      </c>
      <c r="K201" s="444"/>
      <c r="L201" s="284">
        <v>0</v>
      </c>
      <c r="M201" s="284">
        <v>0</v>
      </c>
      <c r="N201" s="284">
        <v>0</v>
      </c>
      <c r="O201" s="284">
        <v>0</v>
      </c>
      <c r="P201" s="284"/>
      <c r="Q201" s="284"/>
      <c r="R201" s="284"/>
      <c r="S201" s="284"/>
      <c r="T201" s="284"/>
      <c r="U201" s="183"/>
      <c r="V201" s="183"/>
      <c r="W201" s="183"/>
      <c r="X201" s="183"/>
      <c r="Y201" s="183"/>
      <c r="Z201" s="183" t="s">
        <v>2273</v>
      </c>
      <c r="AA201" s="177"/>
      <c r="AB201" s="177"/>
      <c r="AC201" s="177"/>
      <c r="AD201" s="177"/>
      <c r="AE201" s="177"/>
      <c r="AF201" s="177"/>
      <c r="AG201" s="177"/>
      <c r="AH201" s="177"/>
      <c r="AI201" s="177"/>
      <c r="AJ201" s="284">
        <v>100</v>
      </c>
    </row>
    <row r="202" spans="3:36" s="128" customFormat="1" ht="54" customHeight="1" x14ac:dyDescent="0.25">
      <c r="C202" s="1000"/>
      <c r="D202" s="440" t="s">
        <v>2378</v>
      </c>
      <c r="E202" s="284">
        <v>100</v>
      </c>
      <c r="F202" s="444" t="s">
        <v>3690</v>
      </c>
      <c r="G202" s="284"/>
      <c r="H202" s="284" t="s">
        <v>3707</v>
      </c>
      <c r="I202" s="284" t="s">
        <v>3689</v>
      </c>
      <c r="J202" s="284" t="s">
        <v>2574</v>
      </c>
      <c r="K202" s="444"/>
      <c r="L202" s="284">
        <v>0</v>
      </c>
      <c r="M202" s="284">
        <v>0</v>
      </c>
      <c r="N202" s="284">
        <v>0</v>
      </c>
      <c r="O202" s="284">
        <v>0</v>
      </c>
      <c r="P202" s="284"/>
      <c r="Q202" s="284"/>
      <c r="R202" s="284"/>
      <c r="S202" s="284"/>
      <c r="T202" s="284"/>
      <c r="U202" s="183"/>
      <c r="V202" s="183"/>
      <c r="W202" s="183"/>
      <c r="X202" s="183"/>
      <c r="Y202" s="183"/>
      <c r="Z202" s="183" t="s">
        <v>2273</v>
      </c>
      <c r="AA202" s="177"/>
      <c r="AB202" s="177"/>
      <c r="AC202" s="177"/>
      <c r="AD202" s="177"/>
      <c r="AE202" s="177"/>
      <c r="AF202" s="177"/>
      <c r="AG202" s="177"/>
      <c r="AH202" s="177"/>
      <c r="AI202" s="177"/>
      <c r="AJ202" s="284">
        <v>100</v>
      </c>
    </row>
    <row r="203" spans="3:36" s="128" customFormat="1" ht="54" customHeight="1" x14ac:dyDescent="0.25">
      <c r="C203" s="1000"/>
      <c r="D203" s="440" t="s">
        <v>2379</v>
      </c>
      <c r="E203" s="284">
        <v>100</v>
      </c>
      <c r="F203" s="444" t="s">
        <v>3690</v>
      </c>
      <c r="G203" s="284"/>
      <c r="H203" s="284" t="s">
        <v>3707</v>
      </c>
      <c r="I203" s="284" t="s">
        <v>3689</v>
      </c>
      <c r="J203" s="284" t="s">
        <v>2574</v>
      </c>
      <c r="K203" s="444"/>
      <c r="L203" s="284">
        <v>0</v>
      </c>
      <c r="M203" s="284">
        <v>0</v>
      </c>
      <c r="N203" s="284">
        <v>0</v>
      </c>
      <c r="O203" s="284">
        <v>0</v>
      </c>
      <c r="P203" s="284"/>
      <c r="Q203" s="284"/>
      <c r="R203" s="284"/>
      <c r="S203" s="284"/>
      <c r="T203" s="284"/>
      <c r="U203" s="183"/>
      <c r="V203" s="183"/>
      <c r="W203" s="183"/>
      <c r="X203" s="183"/>
      <c r="Y203" s="183"/>
      <c r="Z203" s="183" t="s">
        <v>2273</v>
      </c>
      <c r="AA203" s="177"/>
      <c r="AB203" s="177"/>
      <c r="AC203" s="177"/>
      <c r="AD203" s="177"/>
      <c r="AE203" s="177"/>
      <c r="AF203" s="177"/>
      <c r="AG203" s="177"/>
      <c r="AH203" s="177"/>
      <c r="AI203" s="177"/>
      <c r="AJ203" s="284">
        <v>100</v>
      </c>
    </row>
    <row r="204" spans="3:36" s="128" customFormat="1" ht="54" customHeight="1" x14ac:dyDescent="0.25">
      <c r="C204" s="1000"/>
      <c r="D204" s="440" t="s">
        <v>2380</v>
      </c>
      <c r="E204" s="284">
        <v>100</v>
      </c>
      <c r="F204" s="444" t="s">
        <v>3690</v>
      </c>
      <c r="G204" s="284"/>
      <c r="H204" s="284" t="s">
        <v>3707</v>
      </c>
      <c r="I204" s="284" t="s">
        <v>3689</v>
      </c>
      <c r="J204" s="284" t="s">
        <v>2574</v>
      </c>
      <c r="K204" s="444"/>
      <c r="L204" s="284">
        <v>0</v>
      </c>
      <c r="M204" s="284">
        <v>0</v>
      </c>
      <c r="N204" s="284">
        <v>0</v>
      </c>
      <c r="O204" s="284">
        <v>0</v>
      </c>
      <c r="P204" s="284"/>
      <c r="Q204" s="284"/>
      <c r="R204" s="284"/>
      <c r="S204" s="284"/>
      <c r="T204" s="284"/>
      <c r="U204" s="183"/>
      <c r="V204" s="183"/>
      <c r="W204" s="183"/>
      <c r="X204" s="183"/>
      <c r="Y204" s="183"/>
      <c r="Z204" s="183" t="s">
        <v>2273</v>
      </c>
      <c r="AA204" s="177"/>
      <c r="AB204" s="177"/>
      <c r="AC204" s="177"/>
      <c r="AD204" s="177"/>
      <c r="AE204" s="177"/>
      <c r="AF204" s="177"/>
      <c r="AG204" s="177"/>
      <c r="AH204" s="177"/>
      <c r="AI204" s="177"/>
      <c r="AJ204" s="284">
        <v>100</v>
      </c>
    </row>
    <row r="205" spans="3:36" s="128" customFormat="1" ht="54" customHeight="1" x14ac:dyDescent="0.25">
      <c r="C205" s="1000"/>
      <c r="D205" s="440" t="s">
        <v>2381</v>
      </c>
      <c r="E205" s="284">
        <v>100</v>
      </c>
      <c r="F205" s="444" t="s">
        <v>3690</v>
      </c>
      <c r="G205" s="284"/>
      <c r="H205" s="284" t="s">
        <v>3707</v>
      </c>
      <c r="I205" s="284" t="s">
        <v>3689</v>
      </c>
      <c r="J205" s="284" t="s">
        <v>2574</v>
      </c>
      <c r="K205" s="444"/>
      <c r="L205" s="284">
        <v>0</v>
      </c>
      <c r="M205" s="284">
        <v>0</v>
      </c>
      <c r="N205" s="284">
        <v>0</v>
      </c>
      <c r="O205" s="284">
        <v>0</v>
      </c>
      <c r="P205" s="284"/>
      <c r="Q205" s="284"/>
      <c r="R205" s="284"/>
      <c r="S205" s="284"/>
      <c r="T205" s="284"/>
      <c r="U205" s="183"/>
      <c r="V205" s="183"/>
      <c r="W205" s="183"/>
      <c r="X205" s="183"/>
      <c r="Y205" s="183"/>
      <c r="Z205" s="183" t="s">
        <v>2273</v>
      </c>
      <c r="AA205" s="177"/>
      <c r="AB205" s="177"/>
      <c r="AC205" s="177"/>
      <c r="AD205" s="177"/>
      <c r="AE205" s="177"/>
      <c r="AF205" s="177"/>
      <c r="AG205" s="177"/>
      <c r="AH205" s="177"/>
      <c r="AI205" s="177"/>
      <c r="AJ205" s="284">
        <v>100</v>
      </c>
    </row>
    <row r="206" spans="3:36" s="128" customFormat="1" ht="54" customHeight="1" x14ac:dyDescent="0.25">
      <c r="C206" s="1000"/>
      <c r="D206" s="440" t="s">
        <v>2382</v>
      </c>
      <c r="E206" s="284">
        <v>100</v>
      </c>
      <c r="F206" s="444" t="s">
        <v>3690</v>
      </c>
      <c r="G206" s="284"/>
      <c r="H206" s="284" t="s">
        <v>3707</v>
      </c>
      <c r="I206" s="284" t="s">
        <v>3689</v>
      </c>
      <c r="J206" s="284" t="s">
        <v>2574</v>
      </c>
      <c r="K206" s="444"/>
      <c r="L206" s="284">
        <v>0</v>
      </c>
      <c r="M206" s="284">
        <v>0</v>
      </c>
      <c r="N206" s="284">
        <v>0</v>
      </c>
      <c r="O206" s="284">
        <v>0</v>
      </c>
      <c r="P206" s="284"/>
      <c r="Q206" s="284"/>
      <c r="R206" s="284"/>
      <c r="S206" s="284"/>
      <c r="T206" s="284"/>
      <c r="U206" s="183"/>
      <c r="V206" s="183"/>
      <c r="W206" s="183"/>
      <c r="X206" s="183"/>
      <c r="Y206" s="183"/>
      <c r="Z206" s="183" t="s">
        <v>2273</v>
      </c>
      <c r="AA206" s="177"/>
      <c r="AB206" s="177"/>
      <c r="AC206" s="177"/>
      <c r="AD206" s="177"/>
      <c r="AE206" s="177"/>
      <c r="AF206" s="177"/>
      <c r="AG206" s="177"/>
      <c r="AH206" s="177"/>
      <c r="AI206" s="177"/>
      <c r="AJ206" s="284">
        <v>100</v>
      </c>
    </row>
    <row r="207" spans="3:36" s="128" customFormat="1" ht="54" customHeight="1" x14ac:dyDescent="0.25">
      <c r="C207" s="1000"/>
      <c r="D207" s="440" t="s">
        <v>2383</v>
      </c>
      <c r="E207" s="284">
        <v>100</v>
      </c>
      <c r="F207" s="444" t="s">
        <v>3690</v>
      </c>
      <c r="G207" s="284"/>
      <c r="H207" s="284" t="s">
        <v>3707</v>
      </c>
      <c r="I207" s="284" t="s">
        <v>3689</v>
      </c>
      <c r="J207" s="284" t="s">
        <v>2574</v>
      </c>
      <c r="K207" s="444"/>
      <c r="L207" s="284">
        <v>0</v>
      </c>
      <c r="M207" s="284">
        <v>0</v>
      </c>
      <c r="N207" s="284">
        <v>0</v>
      </c>
      <c r="O207" s="284">
        <v>0</v>
      </c>
      <c r="P207" s="284"/>
      <c r="Q207" s="284"/>
      <c r="R207" s="284"/>
      <c r="S207" s="284"/>
      <c r="T207" s="284"/>
      <c r="U207" s="183"/>
      <c r="V207" s="183"/>
      <c r="W207" s="183"/>
      <c r="X207" s="183"/>
      <c r="Y207" s="183"/>
      <c r="Z207" s="183" t="s">
        <v>2273</v>
      </c>
      <c r="AA207" s="177"/>
      <c r="AB207" s="177"/>
      <c r="AC207" s="177"/>
      <c r="AD207" s="177"/>
      <c r="AE207" s="177"/>
      <c r="AF207" s="177"/>
      <c r="AG207" s="177"/>
      <c r="AH207" s="177"/>
      <c r="AI207" s="177"/>
      <c r="AJ207" s="284">
        <v>100</v>
      </c>
    </row>
    <row r="208" spans="3:36" s="128" customFormat="1" ht="54" customHeight="1" x14ac:dyDescent="0.25">
      <c r="C208" s="1000"/>
      <c r="D208" s="440" t="s">
        <v>2384</v>
      </c>
      <c r="E208" s="284">
        <v>100</v>
      </c>
      <c r="F208" s="444" t="s">
        <v>3690</v>
      </c>
      <c r="G208" s="284"/>
      <c r="H208" s="284" t="s">
        <v>3707</v>
      </c>
      <c r="I208" s="284" t="s">
        <v>3689</v>
      </c>
      <c r="J208" s="284" t="s">
        <v>2574</v>
      </c>
      <c r="K208" s="444"/>
      <c r="L208" s="284">
        <v>0</v>
      </c>
      <c r="M208" s="284">
        <v>0</v>
      </c>
      <c r="N208" s="284">
        <v>0</v>
      </c>
      <c r="O208" s="284">
        <v>0</v>
      </c>
      <c r="P208" s="284"/>
      <c r="Q208" s="284"/>
      <c r="R208" s="284"/>
      <c r="S208" s="284"/>
      <c r="T208" s="284"/>
      <c r="U208" s="183"/>
      <c r="V208" s="183"/>
      <c r="W208" s="183"/>
      <c r="X208" s="183"/>
      <c r="Y208" s="183"/>
      <c r="Z208" s="183" t="s">
        <v>2273</v>
      </c>
      <c r="AA208" s="177"/>
      <c r="AB208" s="177"/>
      <c r="AC208" s="177"/>
      <c r="AD208" s="177"/>
      <c r="AE208" s="177"/>
      <c r="AF208" s="177"/>
      <c r="AG208" s="177"/>
      <c r="AH208" s="177"/>
      <c r="AI208" s="177"/>
      <c r="AJ208" s="284">
        <v>100</v>
      </c>
    </row>
    <row r="209" spans="3:36" s="128" customFormat="1" ht="54" customHeight="1" x14ac:dyDescent="0.25">
      <c r="C209" s="1000"/>
      <c r="D209" s="440" t="s">
        <v>2385</v>
      </c>
      <c r="E209" s="284">
        <v>100</v>
      </c>
      <c r="F209" s="444" t="s">
        <v>3690</v>
      </c>
      <c r="G209" s="284"/>
      <c r="H209" s="284" t="s">
        <v>3707</v>
      </c>
      <c r="I209" s="284" t="s">
        <v>3689</v>
      </c>
      <c r="J209" s="284" t="s">
        <v>2574</v>
      </c>
      <c r="K209" s="444"/>
      <c r="L209" s="284">
        <v>0</v>
      </c>
      <c r="M209" s="284">
        <v>0</v>
      </c>
      <c r="N209" s="284">
        <v>0</v>
      </c>
      <c r="O209" s="284">
        <v>0</v>
      </c>
      <c r="P209" s="284"/>
      <c r="Q209" s="284"/>
      <c r="R209" s="284"/>
      <c r="S209" s="284"/>
      <c r="T209" s="284"/>
      <c r="U209" s="183"/>
      <c r="V209" s="183"/>
      <c r="W209" s="183"/>
      <c r="X209" s="183"/>
      <c r="Y209" s="183"/>
      <c r="Z209" s="183" t="s">
        <v>2273</v>
      </c>
      <c r="AA209" s="177"/>
      <c r="AB209" s="177"/>
      <c r="AC209" s="177"/>
      <c r="AD209" s="177"/>
      <c r="AE209" s="177"/>
      <c r="AF209" s="177"/>
      <c r="AG209" s="177"/>
      <c r="AH209" s="177"/>
      <c r="AI209" s="177"/>
      <c r="AJ209" s="284">
        <v>100</v>
      </c>
    </row>
    <row r="210" spans="3:36" s="128" customFormat="1" ht="54" customHeight="1" x14ac:dyDescent="0.25">
      <c r="C210" s="1000"/>
      <c r="D210" s="440" t="s">
        <v>2386</v>
      </c>
      <c r="E210" s="284">
        <v>100</v>
      </c>
      <c r="F210" s="444" t="s">
        <v>3690</v>
      </c>
      <c r="G210" s="284"/>
      <c r="H210" s="284" t="s">
        <v>3707</v>
      </c>
      <c r="I210" s="284" t="s">
        <v>3689</v>
      </c>
      <c r="J210" s="284" t="s">
        <v>2574</v>
      </c>
      <c r="K210" s="444"/>
      <c r="L210" s="284">
        <v>0</v>
      </c>
      <c r="M210" s="284">
        <v>0</v>
      </c>
      <c r="N210" s="284">
        <v>0</v>
      </c>
      <c r="O210" s="284">
        <v>0</v>
      </c>
      <c r="P210" s="284"/>
      <c r="Q210" s="284"/>
      <c r="R210" s="284"/>
      <c r="S210" s="284"/>
      <c r="T210" s="284"/>
      <c r="U210" s="183"/>
      <c r="V210" s="183"/>
      <c r="W210" s="183"/>
      <c r="X210" s="183"/>
      <c r="Y210" s="183"/>
      <c r="Z210" s="183" t="s">
        <v>2273</v>
      </c>
      <c r="AA210" s="177"/>
      <c r="AB210" s="177"/>
      <c r="AC210" s="177"/>
      <c r="AD210" s="177"/>
      <c r="AE210" s="177"/>
      <c r="AF210" s="177"/>
      <c r="AG210" s="177"/>
      <c r="AH210" s="177"/>
      <c r="AI210" s="177"/>
      <c r="AJ210" s="284">
        <v>100</v>
      </c>
    </row>
    <row r="211" spans="3:36" s="128" customFormat="1" ht="54" customHeight="1" x14ac:dyDescent="0.25">
      <c r="C211" s="1000"/>
      <c r="D211" s="440" t="s">
        <v>2387</v>
      </c>
      <c r="E211" s="284">
        <v>100</v>
      </c>
      <c r="F211" s="444" t="s">
        <v>3690</v>
      </c>
      <c r="G211" s="284"/>
      <c r="H211" s="284" t="s">
        <v>3707</v>
      </c>
      <c r="I211" s="284" t="s">
        <v>3689</v>
      </c>
      <c r="J211" s="284" t="s">
        <v>2574</v>
      </c>
      <c r="K211" s="444"/>
      <c r="L211" s="284">
        <v>0</v>
      </c>
      <c r="M211" s="284">
        <v>0</v>
      </c>
      <c r="N211" s="284">
        <v>0</v>
      </c>
      <c r="O211" s="284">
        <v>0</v>
      </c>
      <c r="P211" s="284"/>
      <c r="Q211" s="284"/>
      <c r="R211" s="284"/>
      <c r="S211" s="284"/>
      <c r="T211" s="284"/>
      <c r="U211" s="183"/>
      <c r="V211" s="183"/>
      <c r="W211" s="183"/>
      <c r="X211" s="183"/>
      <c r="Y211" s="183"/>
      <c r="Z211" s="183" t="s">
        <v>2273</v>
      </c>
      <c r="AA211" s="177"/>
      <c r="AB211" s="177"/>
      <c r="AC211" s="177"/>
      <c r="AD211" s="177"/>
      <c r="AE211" s="177"/>
      <c r="AF211" s="177"/>
      <c r="AG211" s="177"/>
      <c r="AH211" s="177"/>
      <c r="AI211" s="177"/>
      <c r="AJ211" s="284">
        <v>100</v>
      </c>
    </row>
    <row r="212" spans="3:36" s="128" customFormat="1" ht="54" customHeight="1" x14ac:dyDescent="0.25">
      <c r="C212" s="1000"/>
      <c r="D212" s="440" t="s">
        <v>2388</v>
      </c>
      <c r="E212" s="284">
        <v>100</v>
      </c>
      <c r="F212" s="444" t="s">
        <v>3690</v>
      </c>
      <c r="G212" s="284"/>
      <c r="H212" s="284" t="s">
        <v>3707</v>
      </c>
      <c r="I212" s="284" t="s">
        <v>3689</v>
      </c>
      <c r="J212" s="284" t="s">
        <v>2574</v>
      </c>
      <c r="K212" s="444"/>
      <c r="L212" s="284">
        <v>0</v>
      </c>
      <c r="M212" s="284">
        <v>0</v>
      </c>
      <c r="N212" s="284">
        <v>0</v>
      </c>
      <c r="O212" s="284">
        <v>0</v>
      </c>
      <c r="P212" s="284"/>
      <c r="Q212" s="284"/>
      <c r="R212" s="284"/>
      <c r="S212" s="284"/>
      <c r="T212" s="284"/>
      <c r="U212" s="183"/>
      <c r="V212" s="183"/>
      <c r="W212" s="183"/>
      <c r="X212" s="183"/>
      <c r="Y212" s="183"/>
      <c r="Z212" s="183" t="s">
        <v>2273</v>
      </c>
      <c r="AA212" s="177"/>
      <c r="AB212" s="177"/>
      <c r="AC212" s="177"/>
      <c r="AD212" s="177"/>
      <c r="AE212" s="177"/>
      <c r="AF212" s="177"/>
      <c r="AG212" s="177"/>
      <c r="AH212" s="177"/>
      <c r="AI212" s="177"/>
      <c r="AJ212" s="284">
        <v>100</v>
      </c>
    </row>
    <row r="213" spans="3:36" s="128" customFormat="1" ht="54" customHeight="1" x14ac:dyDescent="0.25">
      <c r="C213" s="1000"/>
      <c r="D213" s="440" t="s">
        <v>2389</v>
      </c>
      <c r="E213" s="284">
        <v>100</v>
      </c>
      <c r="F213" s="444" t="s">
        <v>3690</v>
      </c>
      <c r="G213" s="284"/>
      <c r="H213" s="284" t="s">
        <v>3707</v>
      </c>
      <c r="I213" s="284" t="s">
        <v>3689</v>
      </c>
      <c r="J213" s="284" t="s">
        <v>2574</v>
      </c>
      <c r="K213" s="444"/>
      <c r="L213" s="284">
        <v>0</v>
      </c>
      <c r="M213" s="284">
        <v>0</v>
      </c>
      <c r="N213" s="284">
        <v>0</v>
      </c>
      <c r="O213" s="284">
        <v>0</v>
      </c>
      <c r="P213" s="284"/>
      <c r="Q213" s="284"/>
      <c r="R213" s="284"/>
      <c r="S213" s="284"/>
      <c r="T213" s="284"/>
      <c r="U213" s="183"/>
      <c r="V213" s="183"/>
      <c r="W213" s="183"/>
      <c r="X213" s="183"/>
      <c r="Y213" s="183"/>
      <c r="Z213" s="183" t="s">
        <v>2273</v>
      </c>
      <c r="AA213" s="177"/>
      <c r="AB213" s="177"/>
      <c r="AC213" s="177"/>
      <c r="AD213" s="177"/>
      <c r="AE213" s="177"/>
      <c r="AF213" s="177"/>
      <c r="AG213" s="177"/>
      <c r="AH213" s="177"/>
      <c r="AI213" s="177"/>
      <c r="AJ213" s="284">
        <v>100</v>
      </c>
    </row>
    <row r="214" spans="3:36" s="128" customFormat="1" ht="54" customHeight="1" x14ac:dyDescent="0.25">
      <c r="C214" s="1000"/>
      <c r="D214" s="440" t="s">
        <v>2390</v>
      </c>
      <c r="E214" s="284">
        <v>100</v>
      </c>
      <c r="F214" s="444" t="s">
        <v>3690</v>
      </c>
      <c r="G214" s="284"/>
      <c r="H214" s="284" t="s">
        <v>3707</v>
      </c>
      <c r="I214" s="284" t="s">
        <v>3689</v>
      </c>
      <c r="J214" s="284" t="s">
        <v>2574</v>
      </c>
      <c r="K214" s="444"/>
      <c r="L214" s="284">
        <v>0</v>
      </c>
      <c r="M214" s="284">
        <v>0</v>
      </c>
      <c r="N214" s="284">
        <v>0</v>
      </c>
      <c r="O214" s="284">
        <v>0</v>
      </c>
      <c r="P214" s="284"/>
      <c r="Q214" s="284"/>
      <c r="R214" s="284"/>
      <c r="S214" s="284"/>
      <c r="T214" s="284"/>
      <c r="U214" s="183"/>
      <c r="V214" s="183"/>
      <c r="W214" s="183"/>
      <c r="X214" s="183"/>
      <c r="Y214" s="183"/>
      <c r="Z214" s="183" t="s">
        <v>2273</v>
      </c>
      <c r="AA214" s="177"/>
      <c r="AB214" s="177"/>
      <c r="AC214" s="177"/>
      <c r="AD214" s="177"/>
      <c r="AE214" s="177"/>
      <c r="AF214" s="177"/>
      <c r="AG214" s="177"/>
      <c r="AH214" s="177"/>
      <c r="AI214" s="177"/>
      <c r="AJ214" s="284">
        <v>100</v>
      </c>
    </row>
    <row r="215" spans="3:36" s="128" customFormat="1" ht="54" customHeight="1" x14ac:dyDescent="0.25">
      <c r="C215" s="1000"/>
      <c r="D215" s="440" t="s">
        <v>2391</v>
      </c>
      <c r="E215" s="284">
        <v>100</v>
      </c>
      <c r="F215" s="444" t="s">
        <v>3690</v>
      </c>
      <c r="G215" s="284"/>
      <c r="H215" s="284" t="s">
        <v>3707</v>
      </c>
      <c r="I215" s="284" t="s">
        <v>3689</v>
      </c>
      <c r="J215" s="284" t="s">
        <v>2574</v>
      </c>
      <c r="K215" s="444"/>
      <c r="L215" s="284">
        <v>0</v>
      </c>
      <c r="M215" s="284">
        <v>0</v>
      </c>
      <c r="N215" s="284">
        <v>0</v>
      </c>
      <c r="O215" s="284">
        <v>0</v>
      </c>
      <c r="P215" s="284"/>
      <c r="Q215" s="284"/>
      <c r="R215" s="284"/>
      <c r="S215" s="284"/>
      <c r="T215" s="284"/>
      <c r="U215" s="183"/>
      <c r="V215" s="183"/>
      <c r="W215" s="183"/>
      <c r="X215" s="183"/>
      <c r="Y215" s="183"/>
      <c r="Z215" s="378" t="s">
        <v>2273</v>
      </c>
      <c r="AA215" s="177"/>
      <c r="AB215" s="177"/>
      <c r="AC215" s="177"/>
      <c r="AD215" s="177"/>
      <c r="AE215" s="177"/>
      <c r="AF215" s="177"/>
      <c r="AG215" s="177"/>
      <c r="AH215" s="177"/>
      <c r="AI215" s="177"/>
      <c r="AJ215" s="284">
        <v>100</v>
      </c>
    </row>
    <row r="216" spans="3:36" s="128" customFormat="1" ht="54" customHeight="1" x14ac:dyDescent="0.25">
      <c r="C216" s="1000"/>
      <c r="D216" s="440" t="s">
        <v>2393</v>
      </c>
      <c r="E216" s="284">
        <v>100</v>
      </c>
      <c r="F216" s="444" t="s">
        <v>3690</v>
      </c>
      <c r="G216" s="284"/>
      <c r="H216" s="284" t="s">
        <v>3707</v>
      </c>
      <c r="I216" s="284" t="s">
        <v>3689</v>
      </c>
      <c r="J216" s="284" t="s">
        <v>2574</v>
      </c>
      <c r="K216" s="444"/>
      <c r="L216" s="284">
        <v>0</v>
      </c>
      <c r="M216" s="284">
        <v>0</v>
      </c>
      <c r="N216" s="284">
        <v>0</v>
      </c>
      <c r="O216" s="284">
        <v>0</v>
      </c>
      <c r="P216" s="284"/>
      <c r="Q216" s="284"/>
      <c r="R216" s="284"/>
      <c r="S216" s="284"/>
      <c r="T216" s="284"/>
      <c r="U216" s="183"/>
      <c r="V216" s="183"/>
      <c r="W216" s="183"/>
      <c r="X216" s="183"/>
      <c r="Y216" s="183"/>
      <c r="Z216" s="183" t="s">
        <v>2273</v>
      </c>
      <c r="AA216" s="177"/>
      <c r="AB216" s="177"/>
      <c r="AC216" s="177"/>
      <c r="AD216" s="177"/>
      <c r="AE216" s="177"/>
      <c r="AF216" s="177"/>
      <c r="AG216" s="177"/>
      <c r="AH216" s="177"/>
      <c r="AI216" s="177"/>
      <c r="AJ216" s="284">
        <v>100</v>
      </c>
    </row>
    <row r="217" spans="3:36" s="128" customFormat="1" ht="54" customHeight="1" x14ac:dyDescent="0.25">
      <c r="C217" s="1000"/>
      <c r="D217" s="440" t="s">
        <v>2394</v>
      </c>
      <c r="E217" s="284">
        <v>100</v>
      </c>
      <c r="F217" s="444" t="s">
        <v>3690</v>
      </c>
      <c r="G217" s="284"/>
      <c r="H217" s="284" t="s">
        <v>3707</v>
      </c>
      <c r="I217" s="284" t="s">
        <v>3689</v>
      </c>
      <c r="J217" s="284" t="s">
        <v>2574</v>
      </c>
      <c r="K217" s="444"/>
      <c r="L217" s="284">
        <v>0</v>
      </c>
      <c r="M217" s="284">
        <v>0</v>
      </c>
      <c r="N217" s="284">
        <v>0</v>
      </c>
      <c r="O217" s="284">
        <v>0</v>
      </c>
      <c r="P217" s="284"/>
      <c r="Q217" s="284"/>
      <c r="R217" s="284"/>
      <c r="S217" s="284"/>
      <c r="T217" s="284"/>
      <c r="U217" s="183"/>
      <c r="V217" s="183"/>
      <c r="W217" s="183"/>
      <c r="X217" s="183"/>
      <c r="Y217" s="183"/>
      <c r="Z217" s="183" t="s">
        <v>2273</v>
      </c>
      <c r="AA217" s="177"/>
      <c r="AB217" s="177"/>
      <c r="AC217" s="177"/>
      <c r="AD217" s="177"/>
      <c r="AE217" s="177"/>
      <c r="AF217" s="177"/>
      <c r="AG217" s="177"/>
      <c r="AH217" s="177"/>
      <c r="AI217" s="177"/>
      <c r="AJ217" s="284">
        <v>100</v>
      </c>
    </row>
    <row r="218" spans="3:36" s="128" customFormat="1" ht="54" customHeight="1" x14ac:dyDescent="0.25">
      <c r="C218" s="1000"/>
      <c r="D218" s="440" t="s">
        <v>2395</v>
      </c>
      <c r="E218" s="284">
        <v>100</v>
      </c>
      <c r="F218" s="444" t="s">
        <v>3690</v>
      </c>
      <c r="G218" s="284"/>
      <c r="H218" s="284" t="s">
        <v>3707</v>
      </c>
      <c r="I218" s="284" t="s">
        <v>3689</v>
      </c>
      <c r="J218" s="284" t="s">
        <v>2574</v>
      </c>
      <c r="K218" s="444"/>
      <c r="L218" s="284">
        <v>0</v>
      </c>
      <c r="M218" s="284">
        <v>0</v>
      </c>
      <c r="N218" s="284">
        <v>0</v>
      </c>
      <c r="O218" s="284">
        <v>0</v>
      </c>
      <c r="P218" s="284"/>
      <c r="Q218" s="284"/>
      <c r="R218" s="284"/>
      <c r="S218" s="284"/>
      <c r="T218" s="284"/>
      <c r="U218" s="183"/>
      <c r="V218" s="183"/>
      <c r="W218" s="183"/>
      <c r="X218" s="183"/>
      <c r="Y218" s="183"/>
      <c r="Z218" s="183" t="s">
        <v>2273</v>
      </c>
      <c r="AA218" s="177"/>
      <c r="AB218" s="177"/>
      <c r="AC218" s="177"/>
      <c r="AD218" s="177"/>
      <c r="AE218" s="177"/>
      <c r="AF218" s="177"/>
      <c r="AG218" s="177"/>
      <c r="AH218" s="177"/>
      <c r="AI218" s="177"/>
      <c r="AJ218" s="284">
        <v>100</v>
      </c>
    </row>
    <row r="219" spans="3:36" s="128" customFormat="1" ht="54" customHeight="1" x14ac:dyDescent="0.25">
      <c r="C219" s="1000"/>
      <c r="D219" s="440" t="s">
        <v>2396</v>
      </c>
      <c r="E219" s="284">
        <v>100</v>
      </c>
      <c r="F219" s="444" t="s">
        <v>3690</v>
      </c>
      <c r="G219" s="284"/>
      <c r="H219" s="284" t="s">
        <v>3707</v>
      </c>
      <c r="I219" s="284" t="s">
        <v>3689</v>
      </c>
      <c r="J219" s="284" t="s">
        <v>2574</v>
      </c>
      <c r="K219" s="444"/>
      <c r="L219" s="284">
        <v>0</v>
      </c>
      <c r="M219" s="284">
        <v>0</v>
      </c>
      <c r="N219" s="284">
        <v>0</v>
      </c>
      <c r="O219" s="284">
        <v>0</v>
      </c>
      <c r="P219" s="284"/>
      <c r="Q219" s="284"/>
      <c r="R219" s="284"/>
      <c r="S219" s="284"/>
      <c r="T219" s="284"/>
      <c r="U219" s="183"/>
      <c r="V219" s="183"/>
      <c r="W219" s="183"/>
      <c r="X219" s="183"/>
      <c r="Y219" s="183"/>
      <c r="Z219" s="183" t="s">
        <v>2273</v>
      </c>
      <c r="AA219" s="177"/>
      <c r="AB219" s="177"/>
      <c r="AC219" s="177"/>
      <c r="AD219" s="177"/>
      <c r="AE219" s="177"/>
      <c r="AF219" s="177"/>
      <c r="AG219" s="177"/>
      <c r="AH219" s="177"/>
      <c r="AI219" s="177"/>
      <c r="AJ219" s="284">
        <v>100</v>
      </c>
    </row>
    <row r="220" spans="3:36" s="128" customFormat="1" ht="54" customHeight="1" x14ac:dyDescent="0.25">
      <c r="C220" s="1000"/>
      <c r="D220" s="440" t="s">
        <v>2397</v>
      </c>
      <c r="E220" s="284">
        <v>100</v>
      </c>
      <c r="F220" s="444" t="s">
        <v>3690</v>
      </c>
      <c r="G220" s="284"/>
      <c r="H220" s="284" t="s">
        <v>3707</v>
      </c>
      <c r="I220" s="284" t="s">
        <v>3689</v>
      </c>
      <c r="J220" s="284" t="s">
        <v>2574</v>
      </c>
      <c r="K220" s="444"/>
      <c r="L220" s="284">
        <v>0</v>
      </c>
      <c r="M220" s="284">
        <v>0</v>
      </c>
      <c r="N220" s="284">
        <v>0</v>
      </c>
      <c r="O220" s="284">
        <v>0</v>
      </c>
      <c r="P220" s="284"/>
      <c r="Q220" s="284"/>
      <c r="R220" s="284"/>
      <c r="S220" s="284"/>
      <c r="T220" s="284"/>
      <c r="U220" s="183"/>
      <c r="V220" s="183"/>
      <c r="W220" s="183"/>
      <c r="X220" s="183"/>
      <c r="Y220" s="183"/>
      <c r="Z220" s="183" t="s">
        <v>2273</v>
      </c>
      <c r="AA220" s="177"/>
      <c r="AB220" s="177"/>
      <c r="AC220" s="177"/>
      <c r="AD220" s="177"/>
      <c r="AE220" s="177"/>
      <c r="AF220" s="177"/>
      <c r="AG220" s="177"/>
      <c r="AH220" s="177"/>
      <c r="AI220" s="177"/>
      <c r="AJ220" s="284">
        <v>100</v>
      </c>
    </row>
    <row r="221" spans="3:36" s="128" customFormat="1" ht="54" customHeight="1" x14ac:dyDescent="0.25">
      <c r="C221" s="1000"/>
      <c r="D221" s="440" t="s">
        <v>2398</v>
      </c>
      <c r="E221" s="284">
        <v>100</v>
      </c>
      <c r="F221" s="444" t="s">
        <v>3690</v>
      </c>
      <c r="G221" s="284"/>
      <c r="H221" s="284" t="s">
        <v>3707</v>
      </c>
      <c r="I221" s="284" t="s">
        <v>3689</v>
      </c>
      <c r="J221" s="284" t="s">
        <v>2574</v>
      </c>
      <c r="K221" s="444"/>
      <c r="L221" s="284">
        <v>0</v>
      </c>
      <c r="M221" s="284">
        <v>0</v>
      </c>
      <c r="N221" s="284">
        <v>0</v>
      </c>
      <c r="O221" s="284">
        <v>0</v>
      </c>
      <c r="P221" s="284"/>
      <c r="Q221" s="284"/>
      <c r="R221" s="284"/>
      <c r="S221" s="284"/>
      <c r="T221" s="284"/>
      <c r="U221" s="183"/>
      <c r="V221" s="183"/>
      <c r="W221" s="183"/>
      <c r="X221" s="183"/>
      <c r="Y221" s="183"/>
      <c r="Z221" s="183" t="s">
        <v>2273</v>
      </c>
      <c r="AA221" s="177"/>
      <c r="AB221" s="177"/>
      <c r="AC221" s="177"/>
      <c r="AD221" s="177"/>
      <c r="AE221" s="177"/>
      <c r="AF221" s="177"/>
      <c r="AG221" s="177"/>
      <c r="AH221" s="177"/>
      <c r="AI221" s="177"/>
      <c r="AJ221" s="284">
        <v>100</v>
      </c>
    </row>
    <row r="222" spans="3:36" s="128" customFormat="1" ht="54" customHeight="1" x14ac:dyDescent="0.25">
      <c r="C222" s="1000"/>
      <c r="D222" s="440" t="s">
        <v>2399</v>
      </c>
      <c r="E222" s="284">
        <v>100</v>
      </c>
      <c r="F222" s="444" t="s">
        <v>3690</v>
      </c>
      <c r="G222" s="284"/>
      <c r="H222" s="284" t="s">
        <v>3707</v>
      </c>
      <c r="I222" s="284" t="s">
        <v>3689</v>
      </c>
      <c r="J222" s="284" t="s">
        <v>2574</v>
      </c>
      <c r="K222" s="444"/>
      <c r="L222" s="284">
        <v>0</v>
      </c>
      <c r="M222" s="284">
        <v>0</v>
      </c>
      <c r="N222" s="284">
        <v>0</v>
      </c>
      <c r="O222" s="284">
        <v>0</v>
      </c>
      <c r="P222" s="284"/>
      <c r="Q222" s="284"/>
      <c r="R222" s="284"/>
      <c r="S222" s="284"/>
      <c r="T222" s="284"/>
      <c r="U222" s="183"/>
      <c r="V222" s="183"/>
      <c r="W222" s="183"/>
      <c r="X222" s="183"/>
      <c r="Y222" s="183"/>
      <c r="Z222" s="183" t="s">
        <v>2273</v>
      </c>
      <c r="AA222" s="177"/>
      <c r="AB222" s="177"/>
      <c r="AC222" s="177"/>
      <c r="AD222" s="177"/>
      <c r="AE222" s="177"/>
      <c r="AF222" s="177"/>
      <c r="AG222" s="177"/>
      <c r="AH222" s="177"/>
      <c r="AI222" s="177"/>
      <c r="AJ222" s="284">
        <v>100</v>
      </c>
    </row>
    <row r="223" spans="3:36" s="128" customFormat="1" ht="54" customHeight="1" x14ac:dyDescent="0.25">
      <c r="C223" s="1000"/>
      <c r="D223" s="440" t="s">
        <v>2400</v>
      </c>
      <c r="E223" s="284">
        <v>100</v>
      </c>
      <c r="F223" s="444" t="s">
        <v>3690</v>
      </c>
      <c r="G223" s="284"/>
      <c r="H223" s="284" t="s">
        <v>3707</v>
      </c>
      <c r="I223" s="284" t="s">
        <v>3689</v>
      </c>
      <c r="J223" s="284" t="s">
        <v>2574</v>
      </c>
      <c r="K223" s="444"/>
      <c r="L223" s="284">
        <v>0</v>
      </c>
      <c r="M223" s="284">
        <v>0</v>
      </c>
      <c r="N223" s="284">
        <v>0</v>
      </c>
      <c r="O223" s="284">
        <v>0</v>
      </c>
      <c r="P223" s="284"/>
      <c r="Q223" s="284"/>
      <c r="R223" s="284"/>
      <c r="S223" s="284"/>
      <c r="T223" s="284"/>
      <c r="U223" s="183"/>
      <c r="V223" s="183"/>
      <c r="W223" s="183"/>
      <c r="X223" s="183"/>
      <c r="Y223" s="183"/>
      <c r="Z223" s="183" t="s">
        <v>2273</v>
      </c>
      <c r="AA223" s="177"/>
      <c r="AB223" s="177"/>
      <c r="AC223" s="177"/>
      <c r="AD223" s="177"/>
      <c r="AE223" s="177"/>
      <c r="AF223" s="177"/>
      <c r="AG223" s="177"/>
      <c r="AH223" s="177"/>
      <c r="AI223" s="177"/>
      <c r="AJ223" s="284">
        <v>100</v>
      </c>
    </row>
    <row r="224" spans="3:36" s="128" customFormat="1" ht="54" customHeight="1" x14ac:dyDescent="0.25">
      <c r="C224" s="1000"/>
      <c r="D224" s="440" t="s">
        <v>2401</v>
      </c>
      <c r="E224" s="284">
        <v>100</v>
      </c>
      <c r="F224" s="444" t="s">
        <v>3690</v>
      </c>
      <c r="G224" s="284"/>
      <c r="H224" s="284" t="s">
        <v>3707</v>
      </c>
      <c r="I224" s="284" t="s">
        <v>3689</v>
      </c>
      <c r="J224" s="284" t="s">
        <v>2574</v>
      </c>
      <c r="K224" s="444"/>
      <c r="L224" s="284">
        <v>0</v>
      </c>
      <c r="M224" s="284">
        <v>0</v>
      </c>
      <c r="N224" s="284">
        <v>0</v>
      </c>
      <c r="O224" s="284">
        <v>0</v>
      </c>
      <c r="P224" s="284"/>
      <c r="Q224" s="284"/>
      <c r="R224" s="284"/>
      <c r="S224" s="284"/>
      <c r="T224" s="284"/>
      <c r="U224" s="183"/>
      <c r="V224" s="183"/>
      <c r="W224" s="183"/>
      <c r="X224" s="183"/>
      <c r="Y224" s="183"/>
      <c r="Z224" s="183" t="s">
        <v>2273</v>
      </c>
      <c r="AA224" s="177"/>
      <c r="AB224" s="177"/>
      <c r="AC224" s="177"/>
      <c r="AD224" s="177"/>
      <c r="AE224" s="177"/>
      <c r="AF224" s="177"/>
      <c r="AG224" s="177"/>
      <c r="AH224" s="177"/>
      <c r="AI224" s="177"/>
      <c r="AJ224" s="284">
        <v>100</v>
      </c>
    </row>
    <row r="225" spans="3:36" s="128" customFormat="1" ht="54" customHeight="1" x14ac:dyDescent="0.25">
      <c r="C225" s="1000"/>
      <c r="D225" s="440" t="s">
        <v>2402</v>
      </c>
      <c r="E225" s="284">
        <v>100</v>
      </c>
      <c r="F225" s="444" t="s">
        <v>3690</v>
      </c>
      <c r="G225" s="284"/>
      <c r="H225" s="284" t="s">
        <v>3707</v>
      </c>
      <c r="I225" s="284" t="s">
        <v>3689</v>
      </c>
      <c r="J225" s="284" t="s">
        <v>2574</v>
      </c>
      <c r="K225" s="444"/>
      <c r="L225" s="284">
        <v>0</v>
      </c>
      <c r="M225" s="284">
        <v>0</v>
      </c>
      <c r="N225" s="284">
        <v>0</v>
      </c>
      <c r="O225" s="284">
        <v>0</v>
      </c>
      <c r="P225" s="284"/>
      <c r="Q225" s="284"/>
      <c r="R225" s="284"/>
      <c r="S225" s="284"/>
      <c r="T225" s="284"/>
      <c r="U225" s="183"/>
      <c r="V225" s="183"/>
      <c r="W225" s="183"/>
      <c r="X225" s="183"/>
      <c r="Y225" s="183"/>
      <c r="Z225" s="183" t="s">
        <v>2273</v>
      </c>
      <c r="AA225" s="177"/>
      <c r="AB225" s="177"/>
      <c r="AC225" s="177"/>
      <c r="AD225" s="177"/>
      <c r="AE225" s="177"/>
      <c r="AF225" s="177"/>
      <c r="AG225" s="177"/>
      <c r="AH225" s="177"/>
      <c r="AI225" s="177"/>
      <c r="AJ225" s="284">
        <v>100</v>
      </c>
    </row>
    <row r="226" spans="3:36" s="128" customFormat="1" ht="54" customHeight="1" x14ac:dyDescent="0.25">
      <c r="C226" s="1000"/>
      <c r="D226" s="440" t="s">
        <v>2403</v>
      </c>
      <c r="E226" s="284">
        <v>100</v>
      </c>
      <c r="F226" s="444" t="s">
        <v>3690</v>
      </c>
      <c r="G226" s="284"/>
      <c r="H226" s="284" t="s">
        <v>3707</v>
      </c>
      <c r="I226" s="284" t="s">
        <v>3689</v>
      </c>
      <c r="J226" s="284" t="s">
        <v>2574</v>
      </c>
      <c r="K226" s="444"/>
      <c r="L226" s="284">
        <v>0</v>
      </c>
      <c r="M226" s="284">
        <v>0</v>
      </c>
      <c r="N226" s="284">
        <v>0</v>
      </c>
      <c r="O226" s="284">
        <v>0</v>
      </c>
      <c r="P226" s="284"/>
      <c r="Q226" s="284"/>
      <c r="R226" s="284"/>
      <c r="S226" s="284"/>
      <c r="T226" s="284"/>
      <c r="U226" s="183"/>
      <c r="V226" s="183"/>
      <c r="W226" s="183"/>
      <c r="X226" s="183"/>
      <c r="Y226" s="183"/>
      <c r="Z226" s="183" t="s">
        <v>2273</v>
      </c>
      <c r="AA226" s="177"/>
      <c r="AB226" s="177"/>
      <c r="AC226" s="177"/>
      <c r="AD226" s="177"/>
      <c r="AE226" s="177"/>
      <c r="AF226" s="177"/>
      <c r="AG226" s="177"/>
      <c r="AH226" s="177"/>
      <c r="AI226" s="177"/>
      <c r="AJ226" s="284">
        <v>100</v>
      </c>
    </row>
    <row r="227" spans="3:36" s="128" customFormat="1" ht="54" customHeight="1" x14ac:dyDescent="0.25">
      <c r="C227" s="1000"/>
      <c r="D227" s="440" t="s">
        <v>2404</v>
      </c>
      <c r="E227" s="284">
        <v>100</v>
      </c>
      <c r="F227" s="444" t="s">
        <v>3690</v>
      </c>
      <c r="G227" s="284"/>
      <c r="H227" s="284" t="s">
        <v>3707</v>
      </c>
      <c r="I227" s="284" t="s">
        <v>3689</v>
      </c>
      <c r="J227" s="284" t="s">
        <v>2574</v>
      </c>
      <c r="K227" s="444"/>
      <c r="L227" s="284">
        <v>0</v>
      </c>
      <c r="M227" s="284">
        <v>0</v>
      </c>
      <c r="N227" s="284">
        <v>0</v>
      </c>
      <c r="O227" s="284">
        <v>0</v>
      </c>
      <c r="P227" s="284"/>
      <c r="Q227" s="284"/>
      <c r="R227" s="284"/>
      <c r="S227" s="284"/>
      <c r="T227" s="284"/>
      <c r="U227" s="183"/>
      <c r="V227" s="183"/>
      <c r="W227" s="183"/>
      <c r="X227" s="183"/>
      <c r="Y227" s="183"/>
      <c r="Z227" s="183" t="s">
        <v>2273</v>
      </c>
      <c r="AA227" s="177"/>
      <c r="AB227" s="177"/>
      <c r="AC227" s="177"/>
      <c r="AD227" s="177"/>
      <c r="AE227" s="177"/>
      <c r="AF227" s="177"/>
      <c r="AG227" s="177"/>
      <c r="AH227" s="177"/>
      <c r="AI227" s="177"/>
      <c r="AJ227" s="284">
        <v>100</v>
      </c>
    </row>
    <row r="228" spans="3:36" s="128" customFormat="1" ht="54" customHeight="1" x14ac:dyDescent="0.25">
      <c r="C228" s="1000"/>
      <c r="D228" s="440" t="s">
        <v>2405</v>
      </c>
      <c r="E228" s="284">
        <v>100</v>
      </c>
      <c r="F228" s="444" t="s">
        <v>3690</v>
      </c>
      <c r="G228" s="284"/>
      <c r="H228" s="284" t="s">
        <v>3707</v>
      </c>
      <c r="I228" s="284" t="s">
        <v>3689</v>
      </c>
      <c r="J228" s="284" t="s">
        <v>2574</v>
      </c>
      <c r="K228" s="444"/>
      <c r="L228" s="284">
        <v>0</v>
      </c>
      <c r="M228" s="284">
        <v>0</v>
      </c>
      <c r="N228" s="284">
        <v>0</v>
      </c>
      <c r="O228" s="284">
        <v>0</v>
      </c>
      <c r="P228" s="284"/>
      <c r="Q228" s="284"/>
      <c r="R228" s="284"/>
      <c r="S228" s="284"/>
      <c r="T228" s="284"/>
      <c r="U228" s="183"/>
      <c r="V228" s="183"/>
      <c r="W228" s="183"/>
      <c r="X228" s="183"/>
      <c r="Y228" s="183"/>
      <c r="Z228" s="183" t="s">
        <v>2273</v>
      </c>
      <c r="AA228" s="177"/>
      <c r="AB228" s="177"/>
      <c r="AC228" s="177"/>
      <c r="AD228" s="177"/>
      <c r="AE228" s="177"/>
      <c r="AF228" s="177"/>
      <c r="AG228" s="177"/>
      <c r="AH228" s="177"/>
      <c r="AI228" s="177"/>
      <c r="AJ228" s="284">
        <v>100</v>
      </c>
    </row>
    <row r="229" spans="3:36" s="128" customFormat="1" ht="54" customHeight="1" x14ac:dyDescent="0.25">
      <c r="C229" s="1000"/>
      <c r="D229" s="440" t="s">
        <v>2406</v>
      </c>
      <c r="E229" s="284">
        <v>100</v>
      </c>
      <c r="F229" s="444" t="s">
        <v>3690</v>
      </c>
      <c r="G229" s="284"/>
      <c r="H229" s="284" t="s">
        <v>3707</v>
      </c>
      <c r="I229" s="284" t="s">
        <v>3689</v>
      </c>
      <c r="J229" s="284" t="s">
        <v>2574</v>
      </c>
      <c r="K229" s="444"/>
      <c r="L229" s="284">
        <v>0</v>
      </c>
      <c r="M229" s="284">
        <v>0</v>
      </c>
      <c r="N229" s="284">
        <v>0</v>
      </c>
      <c r="O229" s="284">
        <v>0</v>
      </c>
      <c r="P229" s="284"/>
      <c r="Q229" s="284"/>
      <c r="R229" s="284"/>
      <c r="S229" s="284"/>
      <c r="T229" s="284"/>
      <c r="U229" s="183"/>
      <c r="V229" s="183"/>
      <c r="W229" s="183"/>
      <c r="X229" s="183"/>
      <c r="Y229" s="183"/>
      <c r="Z229" s="183" t="s">
        <v>2273</v>
      </c>
      <c r="AA229" s="177"/>
      <c r="AB229" s="177"/>
      <c r="AC229" s="177"/>
      <c r="AD229" s="177"/>
      <c r="AE229" s="177"/>
      <c r="AF229" s="177"/>
      <c r="AG229" s="177"/>
      <c r="AH229" s="177"/>
      <c r="AI229" s="177"/>
      <c r="AJ229" s="284">
        <v>100</v>
      </c>
    </row>
    <row r="230" spans="3:36" s="128" customFormat="1" ht="54" customHeight="1" x14ac:dyDescent="0.25">
      <c r="C230" s="1000"/>
      <c r="D230" s="440" t="s">
        <v>2407</v>
      </c>
      <c r="E230" s="284">
        <v>100</v>
      </c>
      <c r="F230" s="444" t="s">
        <v>3690</v>
      </c>
      <c r="G230" s="284"/>
      <c r="H230" s="284" t="s">
        <v>3707</v>
      </c>
      <c r="I230" s="284" t="s">
        <v>3689</v>
      </c>
      <c r="J230" s="284" t="s">
        <v>2574</v>
      </c>
      <c r="K230" s="444"/>
      <c r="L230" s="284">
        <v>0</v>
      </c>
      <c r="M230" s="284">
        <v>0</v>
      </c>
      <c r="N230" s="284">
        <v>0</v>
      </c>
      <c r="O230" s="284">
        <v>0</v>
      </c>
      <c r="P230" s="284"/>
      <c r="Q230" s="284"/>
      <c r="R230" s="284"/>
      <c r="S230" s="284"/>
      <c r="T230" s="284"/>
      <c r="U230" s="183"/>
      <c r="V230" s="183"/>
      <c r="W230" s="183"/>
      <c r="X230" s="183"/>
      <c r="Y230" s="183"/>
      <c r="Z230" s="183" t="s">
        <v>2273</v>
      </c>
      <c r="AA230" s="177"/>
      <c r="AB230" s="177"/>
      <c r="AC230" s="177"/>
      <c r="AD230" s="177"/>
      <c r="AE230" s="177"/>
      <c r="AF230" s="177"/>
      <c r="AG230" s="177"/>
      <c r="AH230" s="177"/>
      <c r="AI230" s="177"/>
      <c r="AJ230" s="284">
        <v>100</v>
      </c>
    </row>
    <row r="231" spans="3:36" s="128" customFormat="1" ht="54" customHeight="1" x14ac:dyDescent="0.25">
      <c r="C231" s="1000"/>
      <c r="D231" s="440" t="s">
        <v>2408</v>
      </c>
      <c r="E231" s="284">
        <v>100</v>
      </c>
      <c r="F231" s="444" t="s">
        <v>3690</v>
      </c>
      <c r="G231" s="284"/>
      <c r="H231" s="284" t="s">
        <v>3707</v>
      </c>
      <c r="I231" s="284" t="s">
        <v>3689</v>
      </c>
      <c r="J231" s="284" t="s">
        <v>2574</v>
      </c>
      <c r="K231" s="444"/>
      <c r="L231" s="284">
        <v>0</v>
      </c>
      <c r="M231" s="284">
        <v>0</v>
      </c>
      <c r="N231" s="284">
        <v>0</v>
      </c>
      <c r="O231" s="284">
        <v>0</v>
      </c>
      <c r="P231" s="284"/>
      <c r="Q231" s="284"/>
      <c r="R231" s="284"/>
      <c r="S231" s="284"/>
      <c r="T231" s="284"/>
      <c r="U231" s="183"/>
      <c r="V231" s="183"/>
      <c r="W231" s="183"/>
      <c r="X231" s="183"/>
      <c r="Y231" s="183"/>
      <c r="Z231" s="183" t="s">
        <v>2273</v>
      </c>
      <c r="AA231" s="177"/>
      <c r="AB231" s="177"/>
      <c r="AC231" s="177"/>
      <c r="AD231" s="177"/>
      <c r="AE231" s="177"/>
      <c r="AF231" s="177"/>
      <c r="AG231" s="177"/>
      <c r="AH231" s="177"/>
      <c r="AI231" s="177"/>
      <c r="AJ231" s="284">
        <v>100</v>
      </c>
    </row>
    <row r="232" spans="3:36" s="128" customFormat="1" ht="54" customHeight="1" x14ac:dyDescent="0.25">
      <c r="C232" s="1000"/>
      <c r="D232" s="440" t="s">
        <v>2409</v>
      </c>
      <c r="E232" s="284">
        <v>100</v>
      </c>
      <c r="F232" s="444" t="s">
        <v>3690</v>
      </c>
      <c r="G232" s="284"/>
      <c r="H232" s="284" t="s">
        <v>3707</v>
      </c>
      <c r="I232" s="284" t="s">
        <v>3689</v>
      </c>
      <c r="J232" s="284" t="s">
        <v>2574</v>
      </c>
      <c r="K232" s="444"/>
      <c r="L232" s="284">
        <v>0</v>
      </c>
      <c r="M232" s="284">
        <v>0</v>
      </c>
      <c r="N232" s="284">
        <v>0</v>
      </c>
      <c r="O232" s="284">
        <v>0</v>
      </c>
      <c r="P232" s="284"/>
      <c r="Q232" s="284"/>
      <c r="R232" s="284"/>
      <c r="S232" s="284"/>
      <c r="T232" s="284"/>
      <c r="U232" s="183"/>
      <c r="V232" s="183"/>
      <c r="W232" s="183"/>
      <c r="X232" s="183"/>
      <c r="Y232" s="183"/>
      <c r="Z232" s="183" t="s">
        <v>2273</v>
      </c>
      <c r="AA232" s="177"/>
      <c r="AB232" s="177"/>
      <c r="AC232" s="177"/>
      <c r="AD232" s="177"/>
      <c r="AE232" s="177"/>
      <c r="AF232" s="177"/>
      <c r="AG232" s="177"/>
      <c r="AH232" s="177"/>
      <c r="AI232" s="177"/>
      <c r="AJ232" s="284">
        <v>100</v>
      </c>
    </row>
    <row r="233" spans="3:36" s="128" customFormat="1" ht="54" customHeight="1" x14ac:dyDescent="0.25">
      <c r="C233" s="1000"/>
      <c r="D233" s="440" t="s">
        <v>2410</v>
      </c>
      <c r="E233" s="284">
        <v>100</v>
      </c>
      <c r="F233" s="444" t="s">
        <v>3690</v>
      </c>
      <c r="G233" s="284"/>
      <c r="H233" s="284" t="s">
        <v>3707</v>
      </c>
      <c r="I233" s="284" t="s">
        <v>3689</v>
      </c>
      <c r="J233" s="284" t="s">
        <v>2574</v>
      </c>
      <c r="K233" s="444"/>
      <c r="L233" s="284">
        <v>0</v>
      </c>
      <c r="M233" s="284">
        <v>0</v>
      </c>
      <c r="N233" s="284">
        <v>0</v>
      </c>
      <c r="O233" s="284">
        <v>0</v>
      </c>
      <c r="P233" s="284"/>
      <c r="Q233" s="284"/>
      <c r="R233" s="284"/>
      <c r="S233" s="284"/>
      <c r="T233" s="284"/>
      <c r="U233" s="183"/>
      <c r="V233" s="183"/>
      <c r="W233" s="183"/>
      <c r="X233" s="183"/>
      <c r="Y233" s="183"/>
      <c r="Z233" s="183" t="s">
        <v>2273</v>
      </c>
      <c r="AA233" s="177"/>
      <c r="AB233" s="177"/>
      <c r="AC233" s="177"/>
      <c r="AD233" s="177"/>
      <c r="AE233" s="177"/>
      <c r="AF233" s="177"/>
      <c r="AG233" s="177"/>
      <c r="AH233" s="177"/>
      <c r="AI233" s="177"/>
      <c r="AJ233" s="284">
        <v>100</v>
      </c>
    </row>
    <row r="234" spans="3:36" s="128" customFormat="1" ht="54" customHeight="1" x14ac:dyDescent="0.25">
      <c r="C234" s="1000"/>
      <c r="D234" s="440" t="s">
        <v>2411</v>
      </c>
      <c r="E234" s="284">
        <v>100</v>
      </c>
      <c r="F234" s="444" t="s">
        <v>3690</v>
      </c>
      <c r="G234" s="284"/>
      <c r="H234" s="284" t="s">
        <v>3707</v>
      </c>
      <c r="I234" s="284" t="s">
        <v>3689</v>
      </c>
      <c r="J234" s="284" t="s">
        <v>2574</v>
      </c>
      <c r="K234" s="444"/>
      <c r="L234" s="284">
        <v>0</v>
      </c>
      <c r="M234" s="284">
        <v>0</v>
      </c>
      <c r="N234" s="284">
        <v>0</v>
      </c>
      <c r="O234" s="284">
        <v>0</v>
      </c>
      <c r="P234" s="284"/>
      <c r="Q234" s="284"/>
      <c r="R234" s="284"/>
      <c r="S234" s="284"/>
      <c r="T234" s="284"/>
      <c r="U234" s="183"/>
      <c r="V234" s="183"/>
      <c r="W234" s="183"/>
      <c r="X234" s="183"/>
      <c r="Y234" s="183"/>
      <c r="Z234" s="183" t="s">
        <v>2273</v>
      </c>
      <c r="AA234" s="177"/>
      <c r="AB234" s="177"/>
      <c r="AC234" s="177"/>
      <c r="AD234" s="177"/>
      <c r="AE234" s="177"/>
      <c r="AF234" s="177"/>
      <c r="AG234" s="177"/>
      <c r="AH234" s="177"/>
      <c r="AI234" s="177"/>
      <c r="AJ234" s="284">
        <v>100</v>
      </c>
    </row>
    <row r="235" spans="3:36" s="128" customFormat="1" ht="54" customHeight="1" x14ac:dyDescent="0.25">
      <c r="C235" s="1000"/>
      <c r="D235" s="440" t="s">
        <v>2412</v>
      </c>
      <c r="E235" s="284">
        <v>100</v>
      </c>
      <c r="F235" s="444" t="s">
        <v>3690</v>
      </c>
      <c r="G235" s="284"/>
      <c r="H235" s="284" t="s">
        <v>3707</v>
      </c>
      <c r="I235" s="284" t="s">
        <v>3689</v>
      </c>
      <c r="J235" s="284" t="s">
        <v>2574</v>
      </c>
      <c r="K235" s="444"/>
      <c r="L235" s="284">
        <v>0</v>
      </c>
      <c r="M235" s="284">
        <v>0</v>
      </c>
      <c r="N235" s="284">
        <v>0</v>
      </c>
      <c r="O235" s="284">
        <v>0</v>
      </c>
      <c r="P235" s="284"/>
      <c r="Q235" s="284"/>
      <c r="R235" s="284"/>
      <c r="S235" s="284"/>
      <c r="T235" s="284"/>
      <c r="U235" s="183"/>
      <c r="V235" s="183"/>
      <c r="W235" s="183"/>
      <c r="X235" s="183"/>
      <c r="Y235" s="183"/>
      <c r="Z235" s="183" t="s">
        <v>2273</v>
      </c>
      <c r="AA235" s="177"/>
      <c r="AB235" s="177"/>
      <c r="AC235" s="177"/>
      <c r="AD235" s="177"/>
      <c r="AE235" s="177"/>
      <c r="AF235" s="177"/>
      <c r="AG235" s="177"/>
      <c r="AH235" s="177"/>
      <c r="AI235" s="177"/>
      <c r="AJ235" s="284">
        <v>100</v>
      </c>
    </row>
    <row r="236" spans="3:36" s="128" customFormat="1" ht="54" customHeight="1" x14ac:dyDescent="0.25">
      <c r="C236" s="1000"/>
      <c r="D236" s="440" t="s">
        <v>2413</v>
      </c>
      <c r="E236" s="284">
        <v>100</v>
      </c>
      <c r="F236" s="444" t="s">
        <v>3690</v>
      </c>
      <c r="G236" s="284"/>
      <c r="H236" s="284" t="s">
        <v>3707</v>
      </c>
      <c r="I236" s="284" t="s">
        <v>3689</v>
      </c>
      <c r="J236" s="284" t="s">
        <v>2574</v>
      </c>
      <c r="K236" s="444"/>
      <c r="L236" s="284">
        <v>0</v>
      </c>
      <c r="M236" s="284">
        <v>0</v>
      </c>
      <c r="N236" s="284">
        <v>0</v>
      </c>
      <c r="O236" s="284">
        <v>0</v>
      </c>
      <c r="P236" s="284"/>
      <c r="Q236" s="284"/>
      <c r="R236" s="284"/>
      <c r="S236" s="284"/>
      <c r="T236" s="284"/>
      <c r="U236" s="183"/>
      <c r="V236" s="183"/>
      <c r="W236" s="183"/>
      <c r="X236" s="183"/>
      <c r="Y236" s="183"/>
      <c r="Z236" s="183" t="s">
        <v>2273</v>
      </c>
      <c r="AA236" s="177"/>
      <c r="AB236" s="177"/>
      <c r="AC236" s="177"/>
      <c r="AD236" s="177"/>
      <c r="AE236" s="177"/>
      <c r="AF236" s="177"/>
      <c r="AG236" s="177"/>
      <c r="AH236" s="177"/>
      <c r="AI236" s="177"/>
      <c r="AJ236" s="284">
        <v>100</v>
      </c>
    </row>
    <row r="237" spans="3:36" s="128" customFormat="1" ht="54" customHeight="1" x14ac:dyDescent="0.25">
      <c r="C237" s="995" t="s">
        <v>4163</v>
      </c>
      <c r="D237" s="441" t="s">
        <v>2414</v>
      </c>
      <c r="E237" s="284">
        <v>100</v>
      </c>
      <c r="F237" s="284" t="s">
        <v>3691</v>
      </c>
      <c r="G237" s="284"/>
      <c r="H237" s="284" t="s">
        <v>3707</v>
      </c>
      <c r="I237" s="284"/>
      <c r="J237" s="284" t="s">
        <v>2574</v>
      </c>
      <c r="K237" s="284"/>
      <c r="L237" s="284">
        <v>0</v>
      </c>
      <c r="M237" s="284">
        <v>0</v>
      </c>
      <c r="N237" s="284">
        <v>0</v>
      </c>
      <c r="O237" s="284">
        <v>0</v>
      </c>
      <c r="P237" s="284"/>
      <c r="Q237" s="284"/>
      <c r="R237" s="284"/>
      <c r="S237" s="284"/>
      <c r="T237" s="284"/>
      <c r="U237" s="183"/>
      <c r="V237" s="183"/>
      <c r="W237" s="183"/>
      <c r="X237" s="183"/>
      <c r="Y237" s="183"/>
      <c r="Z237" s="183">
        <v>1</v>
      </c>
      <c r="AA237" s="177"/>
      <c r="AB237" s="177"/>
      <c r="AC237" s="177"/>
      <c r="AD237" s="177"/>
      <c r="AE237" s="177"/>
      <c r="AF237" s="177"/>
      <c r="AG237" s="177"/>
      <c r="AH237" s="177"/>
      <c r="AI237" s="177"/>
      <c r="AJ237" s="284">
        <v>100</v>
      </c>
    </row>
    <row r="238" spans="3:36" s="128" customFormat="1" ht="54" customHeight="1" x14ac:dyDescent="0.25">
      <c r="C238" s="995"/>
      <c r="D238" s="441" t="s">
        <v>2415</v>
      </c>
      <c r="E238" s="284">
        <v>100</v>
      </c>
      <c r="F238" s="436" t="s">
        <v>3931</v>
      </c>
      <c r="G238" s="284"/>
      <c r="H238" s="444" t="s">
        <v>3932</v>
      </c>
      <c r="I238" s="284" t="s">
        <v>4191</v>
      </c>
      <c r="J238" s="284" t="s">
        <v>2574</v>
      </c>
      <c r="K238" s="284"/>
      <c r="L238" s="284">
        <v>0</v>
      </c>
      <c r="M238" s="284">
        <v>0</v>
      </c>
      <c r="N238" s="284">
        <v>0</v>
      </c>
      <c r="O238" s="284">
        <v>0</v>
      </c>
      <c r="P238" s="284"/>
      <c r="Q238" s="284"/>
      <c r="R238" s="284"/>
      <c r="S238" s="284"/>
      <c r="T238" s="284"/>
      <c r="U238" s="183"/>
      <c r="V238" s="183"/>
      <c r="W238" s="183"/>
      <c r="X238" s="183"/>
      <c r="Y238" s="183"/>
      <c r="Z238" s="183" t="s">
        <v>2273</v>
      </c>
      <c r="AA238" s="177"/>
      <c r="AB238" s="177"/>
      <c r="AC238" s="177"/>
      <c r="AD238" s="177"/>
      <c r="AE238" s="177"/>
      <c r="AF238" s="177"/>
      <c r="AG238" s="177"/>
      <c r="AH238" s="177"/>
      <c r="AI238" s="177"/>
      <c r="AJ238" s="205" t="s">
        <v>3933</v>
      </c>
    </row>
    <row r="239" spans="3:36" s="128" customFormat="1" ht="54" customHeight="1" x14ac:dyDescent="0.25">
      <c r="C239" s="995"/>
      <c r="D239" s="441" t="s">
        <v>2416</v>
      </c>
      <c r="E239" s="284">
        <v>100</v>
      </c>
      <c r="F239" s="436" t="s">
        <v>3931</v>
      </c>
      <c r="G239" s="284"/>
      <c r="H239" s="444" t="s">
        <v>3932</v>
      </c>
      <c r="I239" s="284" t="s">
        <v>4191</v>
      </c>
      <c r="J239" s="284" t="s">
        <v>2574</v>
      </c>
      <c r="K239" s="284"/>
      <c r="L239" s="284">
        <v>0</v>
      </c>
      <c r="M239" s="284">
        <v>0</v>
      </c>
      <c r="N239" s="284">
        <v>0</v>
      </c>
      <c r="O239" s="284">
        <v>0</v>
      </c>
      <c r="P239" s="284"/>
      <c r="Q239" s="284"/>
      <c r="R239" s="284"/>
      <c r="S239" s="284"/>
      <c r="T239" s="284"/>
      <c r="U239" s="183"/>
      <c r="V239" s="183"/>
      <c r="W239" s="183"/>
      <c r="X239" s="183"/>
      <c r="Y239" s="183"/>
      <c r="Z239" s="183" t="s">
        <v>2273</v>
      </c>
      <c r="AA239" s="177"/>
      <c r="AB239" s="177"/>
      <c r="AC239" s="177"/>
      <c r="AD239" s="177"/>
      <c r="AE239" s="177"/>
      <c r="AF239" s="177"/>
      <c r="AG239" s="177"/>
      <c r="AH239" s="177"/>
      <c r="AI239" s="177"/>
      <c r="AJ239" s="205" t="s">
        <v>3933</v>
      </c>
    </row>
    <row r="240" spans="3:36" s="128" customFormat="1" ht="54" customHeight="1" x14ac:dyDescent="0.25">
      <c r="C240" s="995"/>
      <c r="D240" s="441" t="s">
        <v>2417</v>
      </c>
      <c r="E240" s="284">
        <v>100</v>
      </c>
      <c r="F240" s="436" t="s">
        <v>3931</v>
      </c>
      <c r="G240" s="284"/>
      <c r="H240" s="444" t="s">
        <v>3932</v>
      </c>
      <c r="I240" s="284" t="s">
        <v>4191</v>
      </c>
      <c r="J240" s="284" t="s">
        <v>2574</v>
      </c>
      <c r="K240" s="284"/>
      <c r="L240" s="284">
        <v>0</v>
      </c>
      <c r="M240" s="284">
        <v>0</v>
      </c>
      <c r="N240" s="284">
        <v>0</v>
      </c>
      <c r="O240" s="284">
        <v>0</v>
      </c>
      <c r="P240" s="284"/>
      <c r="Q240" s="284"/>
      <c r="R240" s="284"/>
      <c r="S240" s="284"/>
      <c r="T240" s="284"/>
      <c r="U240" s="183"/>
      <c r="V240" s="183"/>
      <c r="W240" s="183"/>
      <c r="X240" s="183"/>
      <c r="Y240" s="183"/>
      <c r="Z240" s="183" t="s">
        <v>2273</v>
      </c>
      <c r="AA240" s="177"/>
      <c r="AB240" s="177"/>
      <c r="AC240" s="177"/>
      <c r="AD240" s="177"/>
      <c r="AE240" s="177"/>
      <c r="AF240" s="177"/>
      <c r="AG240" s="177"/>
      <c r="AH240" s="177"/>
      <c r="AI240" s="177"/>
      <c r="AJ240" s="205" t="s">
        <v>3933</v>
      </c>
    </row>
    <row r="241" spans="2:39" s="128" customFormat="1" ht="54" customHeight="1" x14ac:dyDescent="0.25">
      <c r="C241" s="995"/>
      <c r="D241" s="441" t="s">
        <v>2418</v>
      </c>
      <c r="E241" s="284">
        <v>100</v>
      </c>
      <c r="F241" s="451" t="s">
        <v>3692</v>
      </c>
      <c r="G241" s="284"/>
      <c r="H241" s="284" t="s">
        <v>3707</v>
      </c>
      <c r="I241" s="284" t="s">
        <v>2168</v>
      </c>
      <c r="J241" s="284" t="s">
        <v>2574</v>
      </c>
      <c r="K241" s="284"/>
      <c r="L241" s="284">
        <v>0</v>
      </c>
      <c r="M241" s="284">
        <v>0</v>
      </c>
      <c r="N241" s="284">
        <v>0</v>
      </c>
      <c r="O241" s="284">
        <v>0</v>
      </c>
      <c r="P241" s="284"/>
      <c r="Q241" s="284"/>
      <c r="R241" s="284"/>
      <c r="S241" s="284"/>
      <c r="T241" s="284"/>
      <c r="U241" s="183"/>
      <c r="V241" s="183"/>
      <c r="W241" s="183"/>
      <c r="X241" s="183"/>
      <c r="Y241" s="183"/>
      <c r="Z241" s="183" t="s">
        <v>3686</v>
      </c>
      <c r="AA241" s="177"/>
      <c r="AB241" s="177"/>
      <c r="AC241" s="177"/>
      <c r="AD241" s="177"/>
      <c r="AE241" s="177"/>
      <c r="AF241" s="177"/>
      <c r="AG241" s="177"/>
      <c r="AH241" s="177"/>
      <c r="AI241" s="177"/>
      <c r="AJ241" s="284">
        <v>100</v>
      </c>
    </row>
    <row r="242" spans="2:39" s="128" customFormat="1" ht="54" customHeight="1" x14ac:dyDescent="0.25">
      <c r="C242" s="995"/>
      <c r="D242" s="441" t="s">
        <v>2419</v>
      </c>
      <c r="E242" s="284">
        <v>100</v>
      </c>
      <c r="F242" s="451" t="s">
        <v>3692</v>
      </c>
      <c r="G242" s="284"/>
      <c r="H242" s="284" t="s">
        <v>3707</v>
      </c>
      <c r="I242" s="284" t="s">
        <v>2168</v>
      </c>
      <c r="J242" s="284" t="s">
        <v>2574</v>
      </c>
      <c r="K242" s="284"/>
      <c r="L242" s="284">
        <v>0</v>
      </c>
      <c r="M242" s="284">
        <v>0</v>
      </c>
      <c r="N242" s="284">
        <v>0</v>
      </c>
      <c r="O242" s="284">
        <v>0</v>
      </c>
      <c r="P242" s="284"/>
      <c r="Q242" s="284"/>
      <c r="R242" s="284"/>
      <c r="S242" s="284"/>
      <c r="T242" s="284"/>
      <c r="U242" s="183"/>
      <c r="V242" s="183"/>
      <c r="W242" s="183"/>
      <c r="X242" s="183"/>
      <c r="Y242" s="183"/>
      <c r="Z242" s="183" t="s">
        <v>3686</v>
      </c>
      <c r="AA242" s="177"/>
      <c r="AB242" s="177"/>
      <c r="AC242" s="177"/>
      <c r="AD242" s="177"/>
      <c r="AE242" s="177"/>
      <c r="AF242" s="177"/>
      <c r="AG242" s="177"/>
      <c r="AH242" s="177"/>
      <c r="AI242" s="177"/>
      <c r="AJ242" s="284">
        <v>100</v>
      </c>
    </row>
    <row r="243" spans="2:39" s="128" customFormat="1" ht="54" customHeight="1" x14ac:dyDescent="0.25">
      <c r="C243" s="995"/>
      <c r="D243" s="441" t="s">
        <v>2420</v>
      </c>
      <c r="E243" s="284">
        <v>100</v>
      </c>
      <c r="F243" s="451" t="s">
        <v>3692</v>
      </c>
      <c r="G243" s="284"/>
      <c r="H243" s="284" t="s">
        <v>3707</v>
      </c>
      <c r="I243" s="284" t="s">
        <v>2168</v>
      </c>
      <c r="J243" s="284" t="s">
        <v>2574</v>
      </c>
      <c r="K243" s="284"/>
      <c r="L243" s="284">
        <v>0</v>
      </c>
      <c r="M243" s="284">
        <v>0</v>
      </c>
      <c r="N243" s="284">
        <v>0</v>
      </c>
      <c r="O243" s="284">
        <v>0</v>
      </c>
      <c r="P243" s="284"/>
      <c r="Q243" s="284"/>
      <c r="R243" s="284"/>
      <c r="S243" s="284"/>
      <c r="T243" s="284"/>
      <c r="U243" s="183"/>
      <c r="V243" s="183"/>
      <c r="W243" s="183"/>
      <c r="X243" s="183"/>
      <c r="Y243" s="183"/>
      <c r="Z243" s="183" t="s">
        <v>3686</v>
      </c>
      <c r="AA243" s="177"/>
      <c r="AB243" s="177"/>
      <c r="AC243" s="177"/>
      <c r="AD243" s="177"/>
      <c r="AE243" s="177"/>
      <c r="AF243" s="177"/>
      <c r="AG243" s="177"/>
      <c r="AH243" s="177"/>
      <c r="AI243" s="177"/>
      <c r="AJ243" s="284">
        <v>100</v>
      </c>
    </row>
    <row r="244" spans="2:39" s="128" customFormat="1" ht="54" customHeight="1" x14ac:dyDescent="0.25">
      <c r="C244" s="995"/>
      <c r="D244" s="441" t="s">
        <v>2421</v>
      </c>
      <c r="E244" s="284" t="s">
        <v>1747</v>
      </c>
      <c r="F244" s="451" t="s">
        <v>3681</v>
      </c>
      <c r="G244" s="446"/>
      <c r="H244" s="444" t="s">
        <v>3932</v>
      </c>
      <c r="I244" s="284" t="s">
        <v>2168</v>
      </c>
      <c r="J244" s="284" t="s">
        <v>2574</v>
      </c>
      <c r="K244" s="447"/>
      <c r="L244" s="447"/>
      <c r="M244" s="447"/>
      <c r="N244" s="447"/>
      <c r="O244" s="447"/>
      <c r="P244" s="446"/>
      <c r="Q244" s="446"/>
      <c r="R244" s="446"/>
      <c r="S244" s="446"/>
      <c r="T244" s="446"/>
      <c r="U244" s="448"/>
      <c r="V244" s="448"/>
      <c r="W244" s="448"/>
      <c r="X244" s="448"/>
      <c r="Y244" s="448"/>
      <c r="Z244" s="183" t="s">
        <v>226</v>
      </c>
      <c r="AA244" s="448"/>
      <c r="AB244" s="448"/>
      <c r="AC244" s="448"/>
      <c r="AD244" s="448"/>
      <c r="AE244" s="448"/>
      <c r="AF244" s="448"/>
      <c r="AG244" s="448"/>
      <c r="AH244" s="448"/>
      <c r="AI244" s="448"/>
      <c r="AJ244" s="205" t="s">
        <v>3933</v>
      </c>
    </row>
    <row r="245" spans="2:39" s="128" customFormat="1" ht="54" customHeight="1" x14ac:dyDescent="0.25">
      <c r="C245" s="995"/>
      <c r="D245" s="441" t="s">
        <v>2422</v>
      </c>
      <c r="E245" s="284" t="s">
        <v>1747</v>
      </c>
      <c r="F245" s="451" t="s">
        <v>3681</v>
      </c>
      <c r="G245" s="446"/>
      <c r="H245" s="444" t="s">
        <v>3932</v>
      </c>
      <c r="I245" s="284" t="s">
        <v>2168</v>
      </c>
      <c r="J245" s="284" t="s">
        <v>2574</v>
      </c>
      <c r="K245" s="447"/>
      <c r="L245" s="447"/>
      <c r="M245" s="447"/>
      <c r="N245" s="447"/>
      <c r="O245" s="447"/>
      <c r="P245" s="446"/>
      <c r="Q245" s="446"/>
      <c r="R245" s="446"/>
      <c r="S245" s="446"/>
      <c r="T245" s="446"/>
      <c r="U245" s="448"/>
      <c r="V245" s="448"/>
      <c r="W245" s="448"/>
      <c r="X245" s="448"/>
      <c r="Y245" s="448"/>
      <c r="Z245" s="183" t="s">
        <v>226</v>
      </c>
      <c r="AA245" s="448"/>
      <c r="AB245" s="448"/>
      <c r="AC245" s="448"/>
      <c r="AD245" s="448"/>
      <c r="AE245" s="448"/>
      <c r="AF245" s="448"/>
      <c r="AG245" s="448"/>
      <c r="AH245" s="448"/>
      <c r="AI245" s="448"/>
      <c r="AJ245" s="205" t="s">
        <v>3933</v>
      </c>
    </row>
    <row r="246" spans="2:39" s="128" customFormat="1" ht="54" customHeight="1" x14ac:dyDescent="0.25">
      <c r="C246" s="995"/>
      <c r="D246" s="441" t="s">
        <v>2423</v>
      </c>
      <c r="E246" s="284" t="s">
        <v>1747</v>
      </c>
      <c r="F246" s="451" t="s">
        <v>3681</v>
      </c>
      <c r="G246" s="446"/>
      <c r="H246" s="444" t="s">
        <v>3932</v>
      </c>
      <c r="I246" s="284" t="s">
        <v>2168</v>
      </c>
      <c r="J246" s="284" t="s">
        <v>2574</v>
      </c>
      <c r="K246" s="447"/>
      <c r="L246" s="447"/>
      <c r="M246" s="447"/>
      <c r="N246" s="447"/>
      <c r="O246" s="447"/>
      <c r="P246" s="446"/>
      <c r="Q246" s="446"/>
      <c r="R246" s="446"/>
      <c r="S246" s="446"/>
      <c r="T246" s="446"/>
      <c r="U246" s="448"/>
      <c r="V246" s="448"/>
      <c r="W246" s="448"/>
      <c r="X246" s="448"/>
      <c r="Y246" s="448"/>
      <c r="Z246" s="183" t="s">
        <v>226</v>
      </c>
      <c r="AA246" s="448"/>
      <c r="AB246" s="448"/>
      <c r="AC246" s="448"/>
      <c r="AD246" s="448"/>
      <c r="AE246" s="448"/>
      <c r="AF246" s="448"/>
      <c r="AG246" s="448"/>
      <c r="AH246" s="448"/>
      <c r="AI246" s="448"/>
      <c r="AJ246" s="205" t="s">
        <v>3933</v>
      </c>
    </row>
    <row r="247" spans="2:39" s="128" customFormat="1" ht="54" customHeight="1" x14ac:dyDescent="0.25">
      <c r="C247" s="995"/>
      <c r="D247" s="441" t="s">
        <v>2424</v>
      </c>
      <c r="E247" s="284" t="s">
        <v>1747</v>
      </c>
      <c r="F247" s="451" t="s">
        <v>3681</v>
      </c>
      <c r="G247" s="446"/>
      <c r="H247" s="444" t="s">
        <v>3932</v>
      </c>
      <c r="I247" s="284" t="s">
        <v>2168</v>
      </c>
      <c r="J247" s="284" t="s">
        <v>2574</v>
      </c>
      <c r="K247" s="447"/>
      <c r="L247" s="447"/>
      <c r="M247" s="447"/>
      <c r="N247" s="447"/>
      <c r="O247" s="447"/>
      <c r="P247" s="446"/>
      <c r="Q247" s="446"/>
      <c r="R247" s="446"/>
      <c r="S247" s="446"/>
      <c r="T247" s="446"/>
      <c r="U247" s="448"/>
      <c r="V247" s="448"/>
      <c r="W247" s="448"/>
      <c r="X247" s="448"/>
      <c r="Y247" s="448"/>
      <c r="Z247" s="183" t="s">
        <v>226</v>
      </c>
      <c r="AA247" s="448"/>
      <c r="AB247" s="448"/>
      <c r="AC247" s="448"/>
      <c r="AD247" s="448"/>
      <c r="AE247" s="448"/>
      <c r="AF247" s="448"/>
      <c r="AG247" s="448"/>
      <c r="AH247" s="448"/>
      <c r="AI247" s="448"/>
      <c r="AJ247" s="205" t="s">
        <v>3933</v>
      </c>
    </row>
    <row r="248" spans="2:39" ht="54" hidden="1" customHeight="1" thickBot="1" x14ac:dyDescent="0.3">
      <c r="B248" s="195"/>
      <c r="C248" s="8"/>
      <c r="D248" s="196"/>
      <c r="E248" s="197"/>
      <c r="F248" s="197"/>
      <c r="G248" s="197"/>
      <c r="H248" s="8"/>
      <c r="I248" s="8"/>
      <c r="J248" s="8"/>
      <c r="K248" s="8"/>
      <c r="L248" s="9">
        <f>+SUM(L8:L247)</f>
        <v>2.5</v>
      </c>
      <c r="M248" s="9">
        <f>+SUM(M8:M247)</f>
        <v>2</v>
      </c>
      <c r="N248" s="9">
        <f>+SUM(N8:N247)</f>
        <v>8</v>
      </c>
      <c r="O248" s="9">
        <f>+SUM(O8:O247)</f>
        <v>1.5</v>
      </c>
      <c r="P248" s="237"/>
      <c r="Q248" s="237"/>
      <c r="R248" s="237"/>
      <c r="S248" s="237"/>
      <c r="T248" s="237"/>
      <c r="U248" s="238"/>
      <c r="V248" s="238"/>
      <c r="W248" s="238"/>
      <c r="X248" s="238"/>
      <c r="Y248" s="239"/>
      <c r="Z248" s="454"/>
      <c r="AA248" s="238"/>
      <c r="AB248" s="238"/>
      <c r="AC248" s="238"/>
      <c r="AD248" s="238"/>
      <c r="AE248" s="238"/>
      <c r="AF248" s="128"/>
      <c r="AG248" s="128"/>
      <c r="AH248" s="128"/>
      <c r="AI248" s="128"/>
      <c r="AJ248" s="284"/>
      <c r="AK248" s="128"/>
      <c r="AL248" s="128"/>
      <c r="AM248" s="128"/>
    </row>
    <row r="249" spans="2:39" ht="54" hidden="1" customHeight="1" thickBot="1" x14ac:dyDescent="0.3">
      <c r="L249" s="966">
        <f>+SUM(L248:O248)</f>
        <v>14</v>
      </c>
      <c r="M249" s="966"/>
      <c r="N249" s="966"/>
      <c r="O249" s="966"/>
      <c r="Z249" s="455"/>
      <c r="AJ249" s="455"/>
      <c r="AK249" s="3" t="s">
        <v>3970</v>
      </c>
      <c r="AL249" s="3">
        <v>6</v>
      </c>
    </row>
    <row r="250" spans="2:39" ht="54" hidden="1" customHeight="1" x14ac:dyDescent="0.25">
      <c r="C250" s="111" t="s">
        <v>1102</v>
      </c>
      <c r="D250" s="829" t="s">
        <v>6</v>
      </c>
      <c r="E250" s="830"/>
      <c r="Z250" s="455"/>
      <c r="AJ250" s="989"/>
      <c r="AK250" s="3" t="s">
        <v>3946</v>
      </c>
      <c r="AL250" s="3">
        <v>1</v>
      </c>
    </row>
    <row r="251" spans="2:39" ht="54" hidden="1" customHeight="1" x14ac:dyDescent="0.25">
      <c r="C251" s="158">
        <f>IF(SUM(E9:E247)=0,"",AVERAGE(E9:E247))</f>
        <v>98.412698412698418</v>
      </c>
      <c r="D251" s="831"/>
      <c r="E251" s="832"/>
      <c r="Z251" s="455"/>
      <c r="AJ251" s="989"/>
      <c r="AK251" s="3" t="s">
        <v>3951</v>
      </c>
      <c r="AL251" s="3">
        <v>1</v>
      </c>
    </row>
    <row r="252" spans="2:39" ht="54" hidden="1" customHeight="1" x14ac:dyDescent="0.25">
      <c r="C252" s="112"/>
      <c r="D252" s="831"/>
      <c r="E252" s="832"/>
      <c r="Z252" s="455"/>
      <c r="AJ252" s="989"/>
      <c r="AK252" s="3" t="s">
        <v>3971</v>
      </c>
      <c r="AL252" s="3">
        <v>6</v>
      </c>
    </row>
    <row r="253" spans="2:39" ht="54" hidden="1" customHeight="1" thickBot="1" x14ac:dyDescent="0.3">
      <c r="C253" s="113" t="s">
        <v>1405</v>
      </c>
      <c r="D253" s="833"/>
      <c r="E253" s="834"/>
      <c r="Z253" s="455"/>
      <c r="AJ253" s="989"/>
      <c r="AL253" s="3">
        <f>+SUM(AL249:AL252)</f>
        <v>14</v>
      </c>
    </row>
    <row r="254" spans="2:39" ht="54" hidden="1" customHeight="1" x14ac:dyDescent="0.25">
      <c r="C254" s="114">
        <f>IF(SUM(AJ9:AJ247)=0,"",AVERAGE(AJ9:AJ247))</f>
        <v>98.677248677248684</v>
      </c>
      <c r="Z254" s="455"/>
      <c r="AJ254" s="989"/>
    </row>
    <row r="255" spans="2:39" ht="54" customHeight="1" x14ac:dyDescent="0.25">
      <c r="Z255" s="455"/>
      <c r="AJ255" s="989"/>
    </row>
    <row r="256" spans="2:39" ht="54" customHeight="1" x14ac:dyDescent="0.25">
      <c r="D256" s="187" t="s">
        <v>2747</v>
      </c>
      <c r="E256" s="187" t="s">
        <v>2748</v>
      </c>
      <c r="F256" s="187" t="s">
        <v>2749</v>
      </c>
      <c r="G256" s="187"/>
      <c r="H256" s="187" t="s">
        <v>2751</v>
      </c>
      <c r="Z256" s="455"/>
      <c r="AJ256" s="989"/>
    </row>
    <row r="257" spans="4:36" ht="54" customHeight="1" x14ac:dyDescent="0.25">
      <c r="D257" s="308">
        <v>220</v>
      </c>
      <c r="E257" s="289">
        <v>2</v>
      </c>
      <c r="F257" s="289">
        <v>100</v>
      </c>
      <c r="G257" s="289"/>
      <c r="H257" s="878">
        <f>AVERAGE(AJ8,AJ32,AJ33,AJ118,AJ119,AJ120,AJ121,AJ122,AJ126,AJ149,AJ150,AJ151,AJ152,AJ153,AJ168,AJ175,)</f>
        <v>83.529411764705884</v>
      </c>
      <c r="Z257" s="455"/>
      <c r="AJ257" s="989"/>
    </row>
    <row r="258" spans="4:36" ht="54" customHeight="1" x14ac:dyDescent="0.25">
      <c r="D258" s="906">
        <v>16</v>
      </c>
      <c r="E258" s="187" t="s">
        <v>2748</v>
      </c>
      <c r="F258" s="187" t="s">
        <v>2749</v>
      </c>
      <c r="G258" s="187"/>
      <c r="H258" s="879"/>
      <c r="Z258" s="455"/>
      <c r="AJ258" s="989"/>
    </row>
    <row r="259" spans="4:36" ht="54" customHeight="1" x14ac:dyDescent="0.25">
      <c r="D259" s="907"/>
      <c r="E259" s="289">
        <v>2</v>
      </c>
      <c r="F259" s="289">
        <v>100</v>
      </c>
      <c r="G259" s="128"/>
      <c r="H259" s="879"/>
      <c r="Z259" s="455"/>
      <c r="AJ259" s="989"/>
    </row>
    <row r="260" spans="4:36" ht="54" customHeight="1" x14ac:dyDescent="0.25">
      <c r="D260" s="907"/>
      <c r="E260" s="187" t="s">
        <v>2748</v>
      </c>
      <c r="F260" s="187" t="s">
        <v>2749</v>
      </c>
      <c r="G260" s="187"/>
      <c r="H260" s="879"/>
      <c r="Z260" s="455"/>
      <c r="AJ260" s="989"/>
    </row>
    <row r="261" spans="4:36" ht="54" customHeight="1" x14ac:dyDescent="0.25">
      <c r="D261" s="907"/>
      <c r="E261" s="289">
        <v>10</v>
      </c>
      <c r="F261" s="289">
        <v>100</v>
      </c>
      <c r="G261" s="128"/>
      <c r="H261" s="879"/>
      <c r="Z261" s="455"/>
      <c r="AJ261" s="989"/>
    </row>
    <row r="262" spans="4:36" ht="54" customHeight="1" x14ac:dyDescent="0.25">
      <c r="D262" s="908"/>
      <c r="E262" s="187" t="s">
        <v>2748</v>
      </c>
      <c r="F262" s="187" t="s">
        <v>2749</v>
      </c>
      <c r="G262" s="187"/>
      <c r="H262" s="880"/>
      <c r="Z262" s="455"/>
      <c r="AJ262" s="989"/>
    </row>
    <row r="263" spans="4:36" ht="54" customHeight="1" x14ac:dyDescent="0.25">
      <c r="Z263" s="455"/>
      <c r="AJ263" s="989"/>
    </row>
    <row r="264" spans="4:36" ht="54" customHeight="1" x14ac:dyDescent="0.25">
      <c r="Z264" s="455"/>
      <c r="AJ264" s="989"/>
    </row>
    <row r="265" spans="4:36" ht="54" customHeight="1" x14ac:dyDescent="0.25">
      <c r="Z265" s="455"/>
      <c r="AJ265" s="989"/>
    </row>
    <row r="266" spans="4:36" ht="54" customHeight="1" x14ac:dyDescent="0.25">
      <c r="Z266" s="455"/>
      <c r="AJ266" s="989"/>
    </row>
    <row r="267" spans="4:36" ht="54" customHeight="1" x14ac:dyDescent="0.25">
      <c r="Z267" s="455"/>
      <c r="AJ267" s="989"/>
    </row>
    <row r="268" spans="4:36" ht="54" customHeight="1" x14ac:dyDescent="0.25">
      <c r="Z268" s="455"/>
      <c r="AJ268" s="989"/>
    </row>
    <row r="269" spans="4:36" ht="54" customHeight="1" x14ac:dyDescent="0.25">
      <c r="Z269" s="455"/>
      <c r="AJ269" s="989"/>
    </row>
    <row r="270" spans="4:36" ht="54" customHeight="1" x14ac:dyDescent="0.25">
      <c r="Z270" s="455"/>
      <c r="AJ270" s="989"/>
    </row>
    <row r="271" spans="4:36" ht="54" customHeight="1" x14ac:dyDescent="0.25">
      <c r="Z271" s="455"/>
      <c r="AJ271" s="455"/>
    </row>
    <row r="272" spans="4:36" ht="54" customHeight="1" x14ac:dyDescent="0.25">
      <c r="Z272" s="455"/>
    </row>
    <row r="273" spans="26:26" ht="54" customHeight="1" x14ac:dyDescent="0.25">
      <c r="Z273" s="455"/>
    </row>
    <row r="274" spans="26:26" ht="54" customHeight="1" x14ac:dyDescent="0.25">
      <c r="Z274" s="455"/>
    </row>
    <row r="275" spans="26:26" ht="54" customHeight="1" x14ac:dyDescent="0.25">
      <c r="Z275" s="455"/>
    </row>
    <row r="276" spans="26:26" ht="54" customHeight="1" x14ac:dyDescent="0.25">
      <c r="Z276" s="455"/>
    </row>
    <row r="277" spans="26:26" ht="54" customHeight="1" x14ac:dyDescent="0.25">
      <c r="Z277" s="455"/>
    </row>
    <row r="278" spans="26:26" ht="54" customHeight="1" x14ac:dyDescent="0.25">
      <c r="Z278" s="455"/>
    </row>
    <row r="279" spans="26:26" ht="54" customHeight="1" x14ac:dyDescent="0.25">
      <c r="Z279" s="455"/>
    </row>
    <row r="280" spans="26:26" ht="54" customHeight="1" x14ac:dyDescent="0.25">
      <c r="Z280" s="455"/>
    </row>
    <row r="281" spans="26:26" ht="54" customHeight="1" x14ac:dyDescent="0.25">
      <c r="Z281" s="455"/>
    </row>
    <row r="282" spans="26:26" ht="54" customHeight="1" x14ac:dyDescent="0.25">
      <c r="Z282" s="455"/>
    </row>
    <row r="283" spans="26:26" ht="54" customHeight="1" x14ac:dyDescent="0.25">
      <c r="Z283" s="455"/>
    </row>
    <row r="284" spans="26:26" ht="54" customHeight="1" x14ac:dyDescent="0.25">
      <c r="Z284" s="455"/>
    </row>
    <row r="285" spans="26:26" ht="54" customHeight="1" x14ac:dyDescent="0.25">
      <c r="Z285" s="455"/>
    </row>
    <row r="286" spans="26:26" ht="54" customHeight="1" x14ac:dyDescent="0.25">
      <c r="Z286" s="455"/>
    </row>
    <row r="287" spans="26:26" ht="54" customHeight="1" x14ac:dyDescent="0.25">
      <c r="Z287" s="455"/>
    </row>
    <row r="288" spans="26:26" ht="54" customHeight="1" x14ac:dyDescent="0.25">
      <c r="Z288" s="455"/>
    </row>
    <row r="289" spans="26:26" ht="54" customHeight="1" x14ac:dyDescent="0.25">
      <c r="Z289" s="455"/>
    </row>
    <row r="290" spans="26:26" ht="54" customHeight="1" x14ac:dyDescent="0.25">
      <c r="Z290" s="455"/>
    </row>
    <row r="291" spans="26:26" ht="54" customHeight="1" x14ac:dyDescent="0.25">
      <c r="Z291" s="455"/>
    </row>
    <row r="292" spans="26:26" ht="54" customHeight="1" x14ac:dyDescent="0.25">
      <c r="Z292" s="455"/>
    </row>
    <row r="293" spans="26:26" ht="54" customHeight="1" x14ac:dyDescent="0.25">
      <c r="Z293" s="455"/>
    </row>
    <row r="294" spans="26:26" ht="54" customHeight="1" x14ac:dyDescent="0.25">
      <c r="Z294" s="455"/>
    </row>
    <row r="295" spans="26:26" ht="54" customHeight="1" x14ac:dyDescent="0.25">
      <c r="Z295" s="455"/>
    </row>
    <row r="296" spans="26:26" ht="54" customHeight="1" x14ac:dyDescent="0.25">
      <c r="Z296" s="455"/>
    </row>
    <row r="297" spans="26:26" ht="54" customHeight="1" x14ac:dyDescent="0.25">
      <c r="Z297" s="455"/>
    </row>
    <row r="298" spans="26:26" ht="54" customHeight="1" x14ac:dyDescent="0.25">
      <c r="Z298" s="455"/>
    </row>
    <row r="299" spans="26:26" ht="54" customHeight="1" x14ac:dyDescent="0.25">
      <c r="Z299" s="455"/>
    </row>
    <row r="300" spans="26:26" ht="54" customHeight="1" x14ac:dyDescent="0.25">
      <c r="Z300" s="455"/>
    </row>
    <row r="301" spans="26:26" ht="54" customHeight="1" x14ac:dyDescent="0.25">
      <c r="Z301" s="455"/>
    </row>
    <row r="302" spans="26:26" ht="54" customHeight="1" x14ac:dyDescent="0.25">
      <c r="Z302" s="455"/>
    </row>
    <row r="303" spans="26:26" ht="54" customHeight="1" x14ac:dyDescent="0.25">
      <c r="Z303" s="455"/>
    </row>
    <row r="304" spans="26:26" ht="54" customHeight="1" x14ac:dyDescent="0.25">
      <c r="Z304" s="455"/>
    </row>
    <row r="305" spans="26:26" ht="54" customHeight="1" x14ac:dyDescent="0.25">
      <c r="Z305" s="455"/>
    </row>
    <row r="306" spans="26:26" ht="54" customHeight="1" x14ac:dyDescent="0.25">
      <c r="Z306" s="455"/>
    </row>
    <row r="307" spans="26:26" ht="54" customHeight="1" x14ac:dyDescent="0.25">
      <c r="Z307" s="455"/>
    </row>
    <row r="308" spans="26:26" ht="54" customHeight="1" x14ac:dyDescent="0.25">
      <c r="Z308" s="455"/>
    </row>
    <row r="309" spans="26:26" ht="54" customHeight="1" x14ac:dyDescent="0.25">
      <c r="Z309" s="455"/>
    </row>
    <row r="310" spans="26:26" ht="54" customHeight="1" x14ac:dyDescent="0.25">
      <c r="Z310" s="455"/>
    </row>
    <row r="311" spans="26:26" ht="54" customHeight="1" x14ac:dyDescent="0.25">
      <c r="Z311" s="455"/>
    </row>
    <row r="312" spans="26:26" ht="54" customHeight="1" x14ac:dyDescent="0.25">
      <c r="Z312" s="455"/>
    </row>
    <row r="313" spans="26:26" ht="54" customHeight="1" x14ac:dyDescent="0.25">
      <c r="Z313" s="455"/>
    </row>
    <row r="314" spans="26:26" ht="54" customHeight="1" x14ac:dyDescent="0.25">
      <c r="Z314" s="455"/>
    </row>
    <row r="315" spans="26:26" ht="54" customHeight="1" x14ac:dyDescent="0.25">
      <c r="Z315" s="455"/>
    </row>
    <row r="316" spans="26:26" ht="54" customHeight="1" x14ac:dyDescent="0.25">
      <c r="Z316" s="455"/>
    </row>
    <row r="317" spans="26:26" ht="54" customHeight="1" x14ac:dyDescent="0.25">
      <c r="Z317" s="455"/>
    </row>
    <row r="318" spans="26:26" ht="54" customHeight="1" x14ac:dyDescent="0.25">
      <c r="Z318" s="455"/>
    </row>
    <row r="319" spans="26:26" ht="54" customHeight="1" x14ac:dyDescent="0.25">
      <c r="Z319" s="455"/>
    </row>
    <row r="320" spans="26:26" ht="54" customHeight="1" x14ac:dyDescent="0.25">
      <c r="Z320" s="455"/>
    </row>
    <row r="321" spans="26:26" ht="54" customHeight="1" x14ac:dyDescent="0.25">
      <c r="Z321" s="455"/>
    </row>
    <row r="322" spans="26:26" ht="54" customHeight="1" x14ac:dyDescent="0.25">
      <c r="Z322" s="455"/>
    </row>
    <row r="323" spans="26:26" ht="54" customHeight="1" x14ac:dyDescent="0.25">
      <c r="Z323" s="455"/>
    </row>
    <row r="324" spans="26:26" ht="54" customHeight="1" x14ac:dyDescent="0.25">
      <c r="Z324" s="455"/>
    </row>
    <row r="325" spans="26:26" ht="54" customHeight="1" x14ac:dyDescent="0.25">
      <c r="Z325" s="455"/>
    </row>
    <row r="326" spans="26:26" ht="54" customHeight="1" x14ac:dyDescent="0.25">
      <c r="Z326" s="455"/>
    </row>
    <row r="327" spans="26:26" ht="54" customHeight="1" x14ac:dyDescent="0.25">
      <c r="Z327" s="455"/>
    </row>
    <row r="328" spans="26:26" ht="54" customHeight="1" x14ac:dyDescent="0.25">
      <c r="Z328" s="455"/>
    </row>
    <row r="329" spans="26:26" ht="54" customHeight="1" x14ac:dyDescent="0.25">
      <c r="Z329" s="455"/>
    </row>
    <row r="330" spans="26:26" ht="54" customHeight="1" x14ac:dyDescent="0.25">
      <c r="Z330" s="455"/>
    </row>
    <row r="331" spans="26:26" ht="54" customHeight="1" x14ac:dyDescent="0.25">
      <c r="Z331" s="455"/>
    </row>
    <row r="332" spans="26:26" ht="54" customHeight="1" x14ac:dyDescent="0.25">
      <c r="Z332" s="455"/>
    </row>
    <row r="333" spans="26:26" ht="54" customHeight="1" x14ac:dyDescent="0.25">
      <c r="Z333" s="455"/>
    </row>
    <row r="334" spans="26:26" ht="54" customHeight="1" x14ac:dyDescent="0.25">
      <c r="Z334" s="455"/>
    </row>
    <row r="335" spans="26:26" ht="54" customHeight="1" x14ac:dyDescent="0.25">
      <c r="Z335" s="455"/>
    </row>
    <row r="336" spans="26:26" ht="54" customHeight="1" x14ac:dyDescent="0.25">
      <c r="Z336" s="455"/>
    </row>
    <row r="337" spans="26:26" ht="54" customHeight="1" x14ac:dyDescent="0.25">
      <c r="Z337" s="455"/>
    </row>
    <row r="338" spans="26:26" ht="54" customHeight="1" x14ac:dyDescent="0.25">
      <c r="Z338" s="455"/>
    </row>
    <row r="339" spans="26:26" ht="54" customHeight="1" x14ac:dyDescent="0.25">
      <c r="Z339" s="455"/>
    </row>
    <row r="340" spans="26:26" ht="54" customHeight="1" x14ac:dyDescent="0.25">
      <c r="Z340" s="455"/>
    </row>
    <row r="341" spans="26:26" ht="54" customHeight="1" x14ac:dyDescent="0.25">
      <c r="Z341" s="455"/>
    </row>
    <row r="342" spans="26:26" ht="54" customHeight="1" x14ac:dyDescent="0.25">
      <c r="Z342" s="455"/>
    </row>
    <row r="343" spans="26:26" ht="54" customHeight="1" x14ac:dyDescent="0.25">
      <c r="Z343" s="455"/>
    </row>
    <row r="344" spans="26:26" ht="54" customHeight="1" x14ac:dyDescent="0.25">
      <c r="Z344" s="455"/>
    </row>
    <row r="345" spans="26:26" ht="54" customHeight="1" x14ac:dyDescent="0.25">
      <c r="Z345" s="455"/>
    </row>
    <row r="346" spans="26:26" ht="54" customHeight="1" x14ac:dyDescent="0.25">
      <c r="Z346" s="455"/>
    </row>
    <row r="347" spans="26:26" ht="54" customHeight="1" x14ac:dyDescent="0.25">
      <c r="Z347" s="455"/>
    </row>
    <row r="348" spans="26:26" ht="54" customHeight="1" x14ac:dyDescent="0.25">
      <c r="Z348" s="455"/>
    </row>
    <row r="349" spans="26:26" ht="54" customHeight="1" x14ac:dyDescent="0.25">
      <c r="Z349" s="455"/>
    </row>
    <row r="350" spans="26:26" ht="54" customHeight="1" x14ac:dyDescent="0.25">
      <c r="Z350" s="455"/>
    </row>
    <row r="351" spans="26:26" ht="54" customHeight="1" x14ac:dyDescent="0.25">
      <c r="Z351" s="455"/>
    </row>
    <row r="352" spans="26:26" ht="54" customHeight="1" x14ac:dyDescent="0.25">
      <c r="Z352" s="455"/>
    </row>
    <row r="353" spans="26:26" ht="54" customHeight="1" x14ac:dyDescent="0.25">
      <c r="Z353" s="455"/>
    </row>
    <row r="354" spans="26:26" ht="54" customHeight="1" x14ac:dyDescent="0.25">
      <c r="Z354" s="455"/>
    </row>
    <row r="355" spans="26:26" ht="54" customHeight="1" x14ac:dyDescent="0.25">
      <c r="Z355" s="455"/>
    </row>
    <row r="356" spans="26:26" ht="54" customHeight="1" x14ac:dyDescent="0.25">
      <c r="Z356" s="455"/>
    </row>
    <row r="357" spans="26:26" ht="54" customHeight="1" x14ac:dyDescent="0.25">
      <c r="Z357" s="455"/>
    </row>
    <row r="358" spans="26:26" ht="54" customHeight="1" x14ac:dyDescent="0.25">
      <c r="Z358" s="455"/>
    </row>
    <row r="359" spans="26:26" ht="54" customHeight="1" x14ac:dyDescent="0.25">
      <c r="Z359" s="455"/>
    </row>
    <row r="360" spans="26:26" ht="54" customHeight="1" x14ac:dyDescent="0.25">
      <c r="Z360" s="455"/>
    </row>
    <row r="361" spans="26:26" ht="54" customHeight="1" x14ac:dyDescent="0.25">
      <c r="Z361" s="455"/>
    </row>
    <row r="362" spans="26:26" ht="54" customHeight="1" x14ac:dyDescent="0.25">
      <c r="Z362" s="455"/>
    </row>
    <row r="363" spans="26:26" ht="54" customHeight="1" x14ac:dyDescent="0.25">
      <c r="Z363" s="455"/>
    </row>
    <row r="364" spans="26:26" ht="54" customHeight="1" x14ac:dyDescent="0.25">
      <c r="Z364" s="455"/>
    </row>
    <row r="365" spans="26:26" ht="54" customHeight="1" x14ac:dyDescent="0.25">
      <c r="Z365" s="455"/>
    </row>
    <row r="366" spans="26:26" ht="54" customHeight="1" x14ac:dyDescent="0.25">
      <c r="Z366" s="455"/>
    </row>
  </sheetData>
  <protectedRanges>
    <protectedRange sqref="AA14:AI15" name="Simulado_1_1_2"/>
    <protectedRange sqref="AA9:AI13 AA16:AI20 AA36:AI38 AA32:AI34" name="Simulado_1_1_1_1"/>
    <protectedRange sqref="AA8:AI8 AA35:AI35 AJ248 AA21:AI31 AA39:AI110 AA118:AI123 AA126:AI126 AA136:AI137 AD139:AI167 AA139:AC148 AA154:AC167 AE168:AI168 AA169:AI174 AA176:AI243 AE175:AI175" name="Simulado_1_11_1_3"/>
    <protectedRange sqref="AA111:AI111 AA117:AI117" name="Simulado_1_5_2_1_1"/>
    <protectedRange sqref="AA124:AI125 AA127:AI135 AA138:AI138" name="Simulado_1_8_2_1_2"/>
    <protectedRange sqref="AA244:AI247" name="Simulado_1_10_2_1_2"/>
    <protectedRange sqref="AA112:AI116" name="Simulado_1_7_2_1_2"/>
    <protectedRange sqref="AJ8 AJ175 AJ168 AJ138" name="Simulado_1_11_1_1_1"/>
    <protectedRange sqref="E8:F87" name="Simulado_1_1_2_1"/>
    <protectedRange sqref="F88:F94" name="Simulado_1_2_1_1"/>
    <protectedRange sqref="E101:F101 E103" name="Simulado_1_3_1_1"/>
    <protectedRange sqref="Z95:Z109 Z111 Z113:Z117 Z119:Z121 Z193:Z236 Z238:Z240 F102:F109 F111 F114 F117 F119:F122 F194:F200 F238:F240" name="Simulado_1_4_1_1"/>
    <protectedRange sqref="F112" name="Simulado_1_6_1_1"/>
    <protectedRange sqref="E149:F193 E194:E236 G198" name="Simulado_1_9_1_1"/>
    <protectedRange sqref="P21 P25 P29 T36:Y38 T32:Y34 T9:Y20 G36:G38 G32:G34 G9:G20" name="Simulado_1_1_1_1_1"/>
    <protectedRange sqref="I122:I123 K145:L145 O21 Q21:Y21 O26:Y27 O23:O25 Q23:Y25 O22:Y22 O35:Y35 Q29:Y29 O36:S38 P110:Y110 L30:N38 T30:Y31 L39:Y45 L201:Y236 K118:Y121 K126:Y126 K136:Y137 K139:Y144 K146:K147 K201 K237:Y237 I28:Y28 O17:S20 K95:Y109 J95:J110 J112 I111:Y111 J118:J147 K149:K167 J149:J192 I149:I153 Z149:AC153 K241:Y243 H9:S15 I17:N19 I16:S16 H20:N22 I29:O29 I23:N27 H23:H29 H30:K44 I46:Y49 I45:K45 H45:H49 H123 H139:I147 H154:I192 F201:F236 O30:S34 H201:J237 G35 G126:I126 G136:I137 G8:L8 G21:G31 G113:G123 G139:G167 G39:G111 O8 U8:Y8 K123:Y123 K122:T122 G169:G174 G176:G197 K168:Y192 M145:O167 T145:Y167 P145:S148 P154:S167 Z168:AD168 Z175:AD175 G199:G243 H118:I121 H193:Y200 H238:Y240 H241:J247 H16:H19 H50:Y88 I95:I98 I89:Y94 H89:H98 H99:I103 I104:I109 H104:H112 H113:Y117 H125 H127:H135 H148:K148" name="Simulado_1_11_1_3_1"/>
    <protectedRange sqref="K138:Y138 K124:Y125 K127:Y135 G138 G124:I124 G127:G135 G125 I125 I127:I135 I138" name="Simulado_1_8_2_1_2_1"/>
    <protectedRange sqref="K244:Z247 G244:G247" name="Simulado_1_10_2_1_2_1"/>
    <protectedRange sqref="H122 I112 H149:H153 K112:Y112 G112 H138" name="Simulado_1_7_2_1_2_1"/>
    <protectedRange sqref="K202:K236" name="Simulado_1_11_3_2_1"/>
    <protectedRange sqref="Z77 Z138 Z118 Z124:Z125 Z127:Z135" name="Simulado_1_11_1_1_1_1"/>
    <protectedRange sqref="Z136:Z137 Z112 Z237 Z8:Z76 Z78:Z94 Z122:Z123 Z126 Z241:Z243 Z139:Z148 Z154:Z167 Z169:Z174 Z176:Z192" name="Simulado_1_11_3_1_1_1"/>
    <protectedRange sqref="P8:T8" name="Simulado_1_11_1_3_2"/>
    <protectedRange sqref="U122:Y122" name="Simulado_1_11_1_3_3"/>
    <protectedRange sqref="G168" name="Simulado_1_11_1_3_4"/>
    <protectedRange sqref="G175" name="Simulado_1_11_1_3_5"/>
    <protectedRange sqref="AK120:AK121" name="Simulado_1_11_1_1_3"/>
  </protectedRanges>
  <autoFilter ref="B7:AM254">
    <filterColumn colId="6">
      <filters>
        <filter val="No se programan actividades a desarrollar en la presente vigencia"/>
        <filter val="No se programan actividades a desarrollar en la presente vigencia, teniendo en cuenta que la evidencia 2021 aplica y abarca la vigencia 2022"/>
      </filters>
    </filterColumn>
  </autoFilter>
  <mergeCells count="36">
    <mergeCell ref="C9:C79"/>
    <mergeCell ref="G6:G7"/>
    <mergeCell ref="AJ6:AJ7"/>
    <mergeCell ref="H6:H7"/>
    <mergeCell ref="P6:T6"/>
    <mergeCell ref="J6:J7"/>
    <mergeCell ref="U6:Y6"/>
    <mergeCell ref="Z6:AD6"/>
    <mergeCell ref="AE6:AI6"/>
    <mergeCell ref="I6:I7"/>
    <mergeCell ref="K6:K7"/>
    <mergeCell ref="L6:O6"/>
    <mergeCell ref="C237:C247"/>
    <mergeCell ref="C80:C87"/>
    <mergeCell ref="C88:C94"/>
    <mergeCell ref="C95:C110"/>
    <mergeCell ref="C111:C117"/>
    <mergeCell ref="C118:C148"/>
    <mergeCell ref="C149:C236"/>
    <mergeCell ref="C3:F3"/>
    <mergeCell ref="C6:C7"/>
    <mergeCell ref="D6:D7"/>
    <mergeCell ref="E6:E7"/>
    <mergeCell ref="F6:F7"/>
    <mergeCell ref="AK6:AM6"/>
    <mergeCell ref="L249:O249"/>
    <mergeCell ref="AJ268:AJ270"/>
    <mergeCell ref="D258:D262"/>
    <mergeCell ref="AJ253:AJ255"/>
    <mergeCell ref="AJ256:AJ258"/>
    <mergeCell ref="AJ259:AJ261"/>
    <mergeCell ref="AJ262:AJ264"/>
    <mergeCell ref="AJ265:AJ267"/>
    <mergeCell ref="AJ250:AJ252"/>
    <mergeCell ref="H257:H262"/>
    <mergeCell ref="D250:E253"/>
  </mergeCells>
  <conditionalFormatting sqref="AA111:AI111">
    <cfRule type="cellIs" dxfId="1022" priority="971" operator="between">
      <formula>81</formula>
      <formula>100</formula>
    </cfRule>
    <cfRule type="cellIs" dxfId="1021" priority="972" operator="between">
      <formula>61</formula>
      <formula>80</formula>
    </cfRule>
    <cfRule type="cellIs" dxfId="1020" priority="973" operator="between">
      <formula>41</formula>
      <formula>60</formula>
    </cfRule>
    <cfRule type="cellIs" dxfId="1019" priority="974" operator="between">
      <formula>21</formula>
      <formula>40</formula>
    </cfRule>
    <cfRule type="cellIs" dxfId="1018" priority="975" operator="between">
      <formula>1</formula>
      <formula>20</formula>
    </cfRule>
  </conditionalFormatting>
  <conditionalFormatting sqref="AA111:AI111">
    <cfRule type="cellIs" dxfId="1017" priority="966" operator="between">
      <formula>81</formula>
      <formula>100</formula>
    </cfRule>
    <cfRule type="cellIs" dxfId="1016" priority="967" operator="between">
      <formula>61</formula>
      <formula>80</formula>
    </cfRule>
    <cfRule type="cellIs" dxfId="1015" priority="968" operator="between">
      <formula>41</formula>
      <formula>60</formula>
    </cfRule>
    <cfRule type="cellIs" dxfId="1014" priority="969" operator="between">
      <formula>21</formula>
      <formula>40</formula>
    </cfRule>
    <cfRule type="cellIs" dxfId="1013" priority="970" operator="between">
      <formula>1</formula>
      <formula>20</formula>
    </cfRule>
  </conditionalFormatting>
  <conditionalFormatting sqref="AA111:AI111">
    <cfRule type="cellIs" dxfId="1012" priority="961" operator="between">
      <formula>81</formula>
      <formula>100</formula>
    </cfRule>
    <cfRule type="cellIs" dxfId="1011" priority="962" operator="between">
      <formula>61</formula>
      <formula>80</formula>
    </cfRule>
    <cfRule type="cellIs" dxfId="1010" priority="963" operator="between">
      <formula>41</formula>
      <formula>60</formula>
    </cfRule>
    <cfRule type="cellIs" dxfId="1009" priority="964" operator="between">
      <formula>21</formula>
      <formula>40</formula>
    </cfRule>
    <cfRule type="cellIs" dxfId="1008" priority="965" operator="between">
      <formula>1</formula>
      <formula>20</formula>
    </cfRule>
  </conditionalFormatting>
  <conditionalFormatting sqref="AA111:AI111">
    <cfRule type="cellIs" dxfId="1007" priority="956" operator="between">
      <formula>81</formula>
      <formula>100</formula>
    </cfRule>
    <cfRule type="cellIs" dxfId="1006" priority="957" operator="between">
      <formula>61</formula>
      <formula>80</formula>
    </cfRule>
    <cfRule type="cellIs" dxfId="1005" priority="958" operator="between">
      <formula>41</formula>
      <formula>60</formula>
    </cfRule>
    <cfRule type="cellIs" dxfId="1004" priority="959" operator="between">
      <formula>21</formula>
      <formula>40</formula>
    </cfRule>
    <cfRule type="cellIs" dxfId="1003" priority="960" operator="between">
      <formula>1</formula>
      <formula>20</formula>
    </cfRule>
  </conditionalFormatting>
  <conditionalFormatting sqref="AA111:AI111">
    <cfRule type="cellIs" dxfId="1002" priority="951" operator="between">
      <formula>81</formula>
      <formula>100</formula>
    </cfRule>
    <cfRule type="cellIs" dxfId="1001" priority="952" operator="between">
      <formula>61</formula>
      <formula>80</formula>
    </cfRule>
    <cfRule type="cellIs" dxfId="1000" priority="953" operator="between">
      <formula>41</formula>
      <formula>60</formula>
    </cfRule>
    <cfRule type="cellIs" dxfId="999" priority="954" operator="between">
      <formula>21</formula>
      <formula>40</formula>
    </cfRule>
    <cfRule type="cellIs" dxfId="998" priority="955" operator="between">
      <formula>1</formula>
      <formula>20</formula>
    </cfRule>
  </conditionalFormatting>
  <conditionalFormatting sqref="AA117:AI117">
    <cfRule type="cellIs" dxfId="997" priority="946" operator="between">
      <formula>81</formula>
      <formula>100</formula>
    </cfRule>
    <cfRule type="cellIs" dxfId="996" priority="947" operator="between">
      <formula>61</formula>
      <formula>80</formula>
    </cfRule>
    <cfRule type="cellIs" dxfId="995" priority="948" operator="between">
      <formula>41</formula>
      <formula>60</formula>
    </cfRule>
    <cfRule type="cellIs" dxfId="994" priority="949" operator="between">
      <formula>21</formula>
      <formula>40</formula>
    </cfRule>
    <cfRule type="cellIs" dxfId="993" priority="950" operator="between">
      <formula>1</formula>
      <formula>20</formula>
    </cfRule>
  </conditionalFormatting>
  <conditionalFormatting sqref="AA117:AI117">
    <cfRule type="cellIs" dxfId="992" priority="941" operator="between">
      <formula>81</formula>
      <formula>100</formula>
    </cfRule>
    <cfRule type="cellIs" dxfId="991" priority="942" operator="between">
      <formula>61</formula>
      <formula>80</formula>
    </cfRule>
    <cfRule type="cellIs" dxfId="990" priority="943" operator="between">
      <formula>41</formula>
      <formula>60</formula>
    </cfRule>
    <cfRule type="cellIs" dxfId="989" priority="944" operator="between">
      <formula>21</formula>
      <formula>40</formula>
    </cfRule>
    <cfRule type="cellIs" dxfId="988" priority="945" operator="between">
      <formula>1</formula>
      <formula>20</formula>
    </cfRule>
  </conditionalFormatting>
  <conditionalFormatting sqref="AA117:AI117">
    <cfRule type="cellIs" dxfId="987" priority="936" operator="between">
      <formula>81</formula>
      <formula>100</formula>
    </cfRule>
    <cfRule type="cellIs" dxfId="986" priority="937" operator="between">
      <formula>61</formula>
      <formula>80</formula>
    </cfRule>
    <cfRule type="cellIs" dxfId="985" priority="938" operator="between">
      <formula>41</formula>
      <formula>60</formula>
    </cfRule>
    <cfRule type="cellIs" dxfId="984" priority="939" operator="between">
      <formula>21</formula>
      <formula>40</formula>
    </cfRule>
    <cfRule type="cellIs" dxfId="983" priority="940" operator="between">
      <formula>1</formula>
      <formula>20</formula>
    </cfRule>
  </conditionalFormatting>
  <conditionalFormatting sqref="AA117:AI117">
    <cfRule type="cellIs" dxfId="982" priority="931" operator="between">
      <formula>81</formula>
      <formula>100</formula>
    </cfRule>
    <cfRule type="cellIs" dxfId="981" priority="932" operator="between">
      <formula>61</formula>
      <formula>80</formula>
    </cfRule>
    <cfRule type="cellIs" dxfId="980" priority="933" operator="between">
      <formula>41</formula>
      <formula>60</formula>
    </cfRule>
    <cfRule type="cellIs" dxfId="979" priority="934" operator="between">
      <formula>21</formula>
      <formula>40</formula>
    </cfRule>
    <cfRule type="cellIs" dxfId="978" priority="935" operator="between">
      <formula>1</formula>
      <formula>20</formula>
    </cfRule>
  </conditionalFormatting>
  <conditionalFormatting sqref="AA117:AI117">
    <cfRule type="cellIs" dxfId="977" priority="926" operator="between">
      <formula>81</formula>
      <formula>100</formula>
    </cfRule>
    <cfRule type="cellIs" dxfId="976" priority="927" operator="between">
      <formula>61</formula>
      <formula>80</formula>
    </cfRule>
    <cfRule type="cellIs" dxfId="975" priority="928" operator="between">
      <formula>41</formula>
      <formula>60</formula>
    </cfRule>
    <cfRule type="cellIs" dxfId="974" priority="929" operator="between">
      <formula>21</formula>
      <formula>40</formula>
    </cfRule>
    <cfRule type="cellIs" dxfId="973" priority="930" operator="between">
      <formula>1</formula>
      <formula>20</formula>
    </cfRule>
  </conditionalFormatting>
  <conditionalFormatting sqref="AA124:AI125">
    <cfRule type="cellIs" dxfId="972" priority="921" operator="between">
      <formula>81</formula>
      <formula>100</formula>
    </cfRule>
    <cfRule type="cellIs" dxfId="971" priority="922" operator="between">
      <formula>61</formula>
      <formula>80</formula>
    </cfRule>
    <cfRule type="cellIs" dxfId="970" priority="923" operator="between">
      <formula>41</formula>
      <formula>60</formula>
    </cfRule>
    <cfRule type="cellIs" dxfId="969" priority="924" operator="between">
      <formula>21</formula>
      <formula>40</formula>
    </cfRule>
    <cfRule type="cellIs" dxfId="968" priority="925" operator="between">
      <formula>1</formula>
      <formula>20</formula>
    </cfRule>
  </conditionalFormatting>
  <conditionalFormatting sqref="AA124:AI125">
    <cfRule type="cellIs" dxfId="967" priority="911" operator="between">
      <formula>81</formula>
      <formula>100</formula>
    </cfRule>
    <cfRule type="cellIs" dxfId="966" priority="912" operator="between">
      <formula>61</formula>
      <formula>80</formula>
    </cfRule>
    <cfRule type="cellIs" dxfId="965" priority="913" operator="between">
      <formula>41</formula>
      <formula>60</formula>
    </cfRule>
    <cfRule type="cellIs" dxfId="964" priority="914" operator="between">
      <formula>21</formula>
      <formula>40</formula>
    </cfRule>
    <cfRule type="cellIs" dxfId="963" priority="915" operator="between">
      <formula>1</formula>
      <formula>20</formula>
    </cfRule>
  </conditionalFormatting>
  <conditionalFormatting sqref="AA124:AI125">
    <cfRule type="cellIs" dxfId="962" priority="916" operator="between">
      <formula>81</formula>
      <formula>100</formula>
    </cfRule>
    <cfRule type="cellIs" dxfId="961" priority="917" operator="between">
      <formula>61</formula>
      <formula>80</formula>
    </cfRule>
    <cfRule type="cellIs" dxfId="960" priority="918" operator="between">
      <formula>41</formula>
      <formula>60</formula>
    </cfRule>
    <cfRule type="cellIs" dxfId="959" priority="919" operator="between">
      <formula>21</formula>
      <formula>40</formula>
    </cfRule>
    <cfRule type="cellIs" dxfId="958" priority="920" operator="between">
      <formula>1</formula>
      <formula>20</formula>
    </cfRule>
  </conditionalFormatting>
  <conditionalFormatting sqref="AA124:AI125">
    <cfRule type="cellIs" dxfId="957" priority="906" operator="between">
      <formula>81</formula>
      <formula>100</formula>
    </cfRule>
    <cfRule type="cellIs" dxfId="956" priority="907" operator="between">
      <formula>61</formula>
      <formula>80</formula>
    </cfRule>
    <cfRule type="cellIs" dxfId="955" priority="908" operator="between">
      <formula>41</formula>
      <formula>60</formula>
    </cfRule>
    <cfRule type="cellIs" dxfId="954" priority="909" operator="between">
      <formula>21</formula>
      <formula>40</formula>
    </cfRule>
    <cfRule type="cellIs" dxfId="953" priority="910" operator="between">
      <formula>1</formula>
      <formula>20</formula>
    </cfRule>
  </conditionalFormatting>
  <conditionalFormatting sqref="AA124:AI125">
    <cfRule type="cellIs" dxfId="952" priority="901" operator="between">
      <formula>81</formula>
      <formula>100</formula>
    </cfRule>
    <cfRule type="cellIs" dxfId="951" priority="902" operator="between">
      <formula>61</formula>
      <formula>80</formula>
    </cfRule>
    <cfRule type="cellIs" dxfId="950" priority="903" operator="between">
      <formula>41</formula>
      <formula>60</formula>
    </cfRule>
    <cfRule type="cellIs" dxfId="949" priority="904" operator="between">
      <formula>21</formula>
      <formula>40</formula>
    </cfRule>
    <cfRule type="cellIs" dxfId="948" priority="905" operator="between">
      <formula>1</formula>
      <formula>20</formula>
    </cfRule>
  </conditionalFormatting>
  <conditionalFormatting sqref="AA127:AI135">
    <cfRule type="cellIs" dxfId="947" priority="896" operator="between">
      <formula>81</formula>
      <formula>100</formula>
    </cfRule>
    <cfRule type="cellIs" dxfId="946" priority="897" operator="between">
      <formula>61</formula>
      <formula>80</formula>
    </cfRule>
    <cfRule type="cellIs" dxfId="945" priority="898" operator="between">
      <formula>41</formula>
      <formula>60</formula>
    </cfRule>
    <cfRule type="cellIs" dxfId="944" priority="899" operator="between">
      <formula>21</formula>
      <formula>40</formula>
    </cfRule>
    <cfRule type="cellIs" dxfId="943" priority="900" operator="between">
      <formula>1</formula>
      <formula>20</formula>
    </cfRule>
  </conditionalFormatting>
  <conditionalFormatting sqref="AA127:AI135">
    <cfRule type="cellIs" dxfId="942" priority="886" operator="between">
      <formula>81</formula>
      <formula>100</formula>
    </cfRule>
    <cfRule type="cellIs" dxfId="941" priority="887" operator="between">
      <formula>61</formula>
      <formula>80</formula>
    </cfRule>
    <cfRule type="cellIs" dxfId="940" priority="888" operator="between">
      <formula>41</formula>
      <formula>60</formula>
    </cfRule>
    <cfRule type="cellIs" dxfId="939" priority="889" operator="between">
      <formula>21</formula>
      <formula>40</formula>
    </cfRule>
    <cfRule type="cellIs" dxfId="938" priority="890" operator="between">
      <formula>1</formula>
      <formula>20</formula>
    </cfRule>
  </conditionalFormatting>
  <conditionalFormatting sqref="AA127:AI135">
    <cfRule type="cellIs" dxfId="937" priority="891" operator="between">
      <formula>81</formula>
      <formula>100</formula>
    </cfRule>
    <cfRule type="cellIs" dxfId="936" priority="892" operator="between">
      <formula>61</formula>
      <formula>80</formula>
    </cfRule>
    <cfRule type="cellIs" dxfId="935" priority="893" operator="between">
      <formula>41</formula>
      <formula>60</formula>
    </cfRule>
    <cfRule type="cellIs" dxfId="934" priority="894" operator="between">
      <formula>21</formula>
      <formula>40</formula>
    </cfRule>
    <cfRule type="cellIs" dxfId="933" priority="895" operator="between">
      <formula>1</formula>
      <formula>20</formula>
    </cfRule>
  </conditionalFormatting>
  <conditionalFormatting sqref="AA127:AI135">
    <cfRule type="cellIs" dxfId="932" priority="881" operator="between">
      <formula>81</formula>
      <formula>100</formula>
    </cfRule>
    <cfRule type="cellIs" dxfId="931" priority="882" operator="between">
      <formula>61</formula>
      <formula>80</formula>
    </cfRule>
    <cfRule type="cellIs" dxfId="930" priority="883" operator="between">
      <formula>41</formula>
      <formula>60</formula>
    </cfRule>
    <cfRule type="cellIs" dxfId="929" priority="884" operator="between">
      <formula>21</formula>
      <formula>40</formula>
    </cfRule>
    <cfRule type="cellIs" dxfId="928" priority="885" operator="between">
      <formula>1</formula>
      <formula>20</formula>
    </cfRule>
  </conditionalFormatting>
  <conditionalFormatting sqref="AA127:AI135">
    <cfRule type="cellIs" dxfId="927" priority="876" operator="between">
      <formula>81</formula>
      <formula>100</formula>
    </cfRule>
    <cfRule type="cellIs" dxfId="926" priority="877" operator="between">
      <formula>61</formula>
      <formula>80</formula>
    </cfRule>
    <cfRule type="cellIs" dxfId="925" priority="878" operator="between">
      <formula>41</formula>
      <formula>60</formula>
    </cfRule>
    <cfRule type="cellIs" dxfId="924" priority="879" operator="between">
      <formula>21</formula>
      <formula>40</formula>
    </cfRule>
    <cfRule type="cellIs" dxfId="923" priority="880" operator="between">
      <formula>1</formula>
      <formula>20</formula>
    </cfRule>
  </conditionalFormatting>
  <conditionalFormatting sqref="AA138:AI138">
    <cfRule type="cellIs" dxfId="922" priority="871" operator="between">
      <formula>81</formula>
      <formula>100</formula>
    </cfRule>
    <cfRule type="cellIs" dxfId="921" priority="872" operator="between">
      <formula>61</formula>
      <formula>80</formula>
    </cfRule>
    <cfRule type="cellIs" dxfId="920" priority="873" operator="between">
      <formula>41</formula>
      <formula>60</formula>
    </cfRule>
    <cfRule type="cellIs" dxfId="919" priority="874" operator="between">
      <formula>21</formula>
      <formula>40</formula>
    </cfRule>
    <cfRule type="cellIs" dxfId="918" priority="875" operator="between">
      <formula>1</formula>
      <formula>20</formula>
    </cfRule>
  </conditionalFormatting>
  <conditionalFormatting sqref="AA138:AI138">
    <cfRule type="cellIs" dxfId="917" priority="861" operator="between">
      <formula>81</formula>
      <formula>100</formula>
    </cfRule>
    <cfRule type="cellIs" dxfId="916" priority="862" operator="between">
      <formula>61</formula>
      <formula>80</formula>
    </cfRule>
    <cfRule type="cellIs" dxfId="915" priority="863" operator="between">
      <formula>41</formula>
      <formula>60</formula>
    </cfRule>
    <cfRule type="cellIs" dxfId="914" priority="864" operator="between">
      <formula>21</formula>
      <formula>40</formula>
    </cfRule>
    <cfRule type="cellIs" dxfId="913" priority="865" operator="between">
      <formula>1</formula>
      <formula>20</formula>
    </cfRule>
  </conditionalFormatting>
  <conditionalFormatting sqref="AA138:AI138">
    <cfRule type="cellIs" dxfId="912" priority="866" operator="between">
      <formula>81</formula>
      <formula>100</formula>
    </cfRule>
    <cfRule type="cellIs" dxfId="911" priority="867" operator="between">
      <formula>61</formula>
      <formula>80</formula>
    </cfRule>
    <cfRule type="cellIs" dxfId="910" priority="868" operator="between">
      <formula>41</formula>
      <formula>60</formula>
    </cfRule>
    <cfRule type="cellIs" dxfId="909" priority="869" operator="between">
      <formula>21</formula>
      <formula>40</formula>
    </cfRule>
    <cfRule type="cellIs" dxfId="908" priority="870" operator="between">
      <formula>1</formula>
      <formula>20</formula>
    </cfRule>
  </conditionalFormatting>
  <conditionalFormatting sqref="AA138:AI138">
    <cfRule type="cellIs" dxfId="907" priority="856" operator="between">
      <formula>81</formula>
      <formula>100</formula>
    </cfRule>
    <cfRule type="cellIs" dxfId="906" priority="857" operator="between">
      <formula>61</formula>
      <formula>80</formula>
    </cfRule>
    <cfRule type="cellIs" dxfId="905" priority="858" operator="between">
      <formula>41</formula>
      <formula>60</formula>
    </cfRule>
    <cfRule type="cellIs" dxfId="904" priority="859" operator="between">
      <formula>21</formula>
      <formula>40</formula>
    </cfRule>
    <cfRule type="cellIs" dxfId="903" priority="860" operator="between">
      <formula>1</formula>
      <formula>20</formula>
    </cfRule>
  </conditionalFormatting>
  <conditionalFormatting sqref="AA138:AI138">
    <cfRule type="cellIs" dxfId="902" priority="851" operator="between">
      <formula>81</formula>
      <formula>100</formula>
    </cfRule>
    <cfRule type="cellIs" dxfId="901" priority="852" operator="between">
      <formula>61</formula>
      <formula>80</formula>
    </cfRule>
    <cfRule type="cellIs" dxfId="900" priority="853" operator="between">
      <formula>41</formula>
      <formula>60</formula>
    </cfRule>
    <cfRule type="cellIs" dxfId="899" priority="854" operator="between">
      <formula>21</formula>
      <formula>40</formula>
    </cfRule>
    <cfRule type="cellIs" dxfId="898" priority="855" operator="between">
      <formula>1</formula>
      <formula>20</formula>
    </cfRule>
  </conditionalFormatting>
  <conditionalFormatting sqref="AA244:AI247">
    <cfRule type="cellIs" dxfId="897" priority="846" operator="between">
      <formula>81</formula>
      <formula>100</formula>
    </cfRule>
    <cfRule type="cellIs" dxfId="896" priority="847" operator="between">
      <formula>61</formula>
      <formula>80</formula>
    </cfRule>
    <cfRule type="cellIs" dxfId="895" priority="848" operator="between">
      <formula>41</formula>
      <formula>60</formula>
    </cfRule>
    <cfRule type="cellIs" dxfId="894" priority="849" operator="between">
      <formula>21</formula>
      <formula>40</formula>
    </cfRule>
    <cfRule type="cellIs" dxfId="893" priority="850" operator="between">
      <formula>1</formula>
      <formula>20</formula>
    </cfRule>
  </conditionalFormatting>
  <conditionalFormatting sqref="AA244:AI247">
    <cfRule type="cellIs" dxfId="892" priority="836" operator="between">
      <formula>81</formula>
      <formula>100</formula>
    </cfRule>
    <cfRule type="cellIs" dxfId="891" priority="837" operator="between">
      <formula>61</formula>
      <formula>80</formula>
    </cfRule>
    <cfRule type="cellIs" dxfId="890" priority="838" operator="between">
      <formula>41</formula>
      <formula>60</formula>
    </cfRule>
    <cfRule type="cellIs" dxfId="889" priority="839" operator="between">
      <formula>21</formula>
      <formula>40</formula>
    </cfRule>
    <cfRule type="cellIs" dxfId="888" priority="840" operator="between">
      <formula>1</formula>
      <formula>20</formula>
    </cfRule>
  </conditionalFormatting>
  <conditionalFormatting sqref="AA244:AI247">
    <cfRule type="cellIs" dxfId="887" priority="841" operator="between">
      <formula>81</formula>
      <formula>100</formula>
    </cfRule>
    <cfRule type="cellIs" dxfId="886" priority="842" operator="between">
      <formula>61</formula>
      <formula>80</formula>
    </cfRule>
    <cfRule type="cellIs" dxfId="885" priority="843" operator="between">
      <formula>41</formula>
      <formula>60</formula>
    </cfRule>
    <cfRule type="cellIs" dxfId="884" priority="844" operator="between">
      <formula>21</formula>
      <formula>40</formula>
    </cfRule>
    <cfRule type="cellIs" dxfId="883" priority="845" operator="between">
      <formula>1</formula>
      <formula>20</formula>
    </cfRule>
  </conditionalFormatting>
  <conditionalFormatting sqref="AA244:AI247">
    <cfRule type="cellIs" dxfId="882" priority="831" operator="between">
      <formula>81</formula>
      <formula>100</formula>
    </cfRule>
    <cfRule type="cellIs" dxfId="881" priority="832" operator="between">
      <formula>61</formula>
      <formula>80</formula>
    </cfRule>
    <cfRule type="cellIs" dxfId="880" priority="833" operator="between">
      <formula>41</formula>
      <formula>60</formula>
    </cfRule>
    <cfRule type="cellIs" dxfId="879" priority="834" operator="between">
      <formula>21</formula>
      <formula>40</formula>
    </cfRule>
    <cfRule type="cellIs" dxfId="878" priority="835" operator="between">
      <formula>1</formula>
      <formula>20</formula>
    </cfRule>
  </conditionalFormatting>
  <conditionalFormatting sqref="AA244:AI247">
    <cfRule type="cellIs" dxfId="877" priority="826" operator="between">
      <formula>81</formula>
      <formula>100</formula>
    </cfRule>
    <cfRule type="cellIs" dxfId="876" priority="827" operator="between">
      <formula>61</formula>
      <formula>80</formula>
    </cfRule>
    <cfRule type="cellIs" dxfId="875" priority="828" operator="between">
      <formula>41</formula>
      <formula>60</formula>
    </cfRule>
    <cfRule type="cellIs" dxfId="874" priority="829" operator="between">
      <formula>21</formula>
      <formula>40</formula>
    </cfRule>
    <cfRule type="cellIs" dxfId="873" priority="830" operator="between">
      <formula>1</formula>
      <formula>20</formula>
    </cfRule>
  </conditionalFormatting>
  <conditionalFormatting sqref="K124:Y124 G124:I124">
    <cfRule type="cellIs" dxfId="872" priority="671" operator="between">
      <formula>81</formula>
      <formula>100</formula>
    </cfRule>
    <cfRule type="cellIs" dxfId="871" priority="672" operator="between">
      <formula>61</formula>
      <formula>80</formula>
    </cfRule>
    <cfRule type="cellIs" dxfId="870" priority="673" operator="between">
      <formula>41</formula>
      <formula>60</formula>
    </cfRule>
    <cfRule type="cellIs" dxfId="869" priority="674" operator="between">
      <formula>21</formula>
      <formula>40</formula>
    </cfRule>
    <cfRule type="cellIs" dxfId="868" priority="675" operator="between">
      <formula>1</formula>
      <formula>20</formula>
    </cfRule>
  </conditionalFormatting>
  <conditionalFormatting sqref="K124:Y124 G124:I124">
    <cfRule type="cellIs" dxfId="867" priority="661" operator="between">
      <formula>81</formula>
      <formula>100</formula>
    </cfRule>
    <cfRule type="cellIs" dxfId="866" priority="662" operator="between">
      <formula>61</formula>
      <formula>80</formula>
    </cfRule>
    <cfRule type="cellIs" dxfId="865" priority="663" operator="between">
      <formula>41</formula>
      <formula>60</formula>
    </cfRule>
    <cfRule type="cellIs" dxfId="864" priority="664" operator="between">
      <formula>21</formula>
      <formula>40</formula>
    </cfRule>
    <cfRule type="cellIs" dxfId="863" priority="665" operator="between">
      <formula>1</formula>
      <formula>20</formula>
    </cfRule>
  </conditionalFormatting>
  <conditionalFormatting sqref="K124:Y124 G124:I124">
    <cfRule type="cellIs" dxfId="862" priority="666" operator="between">
      <formula>81</formula>
      <formula>100</formula>
    </cfRule>
    <cfRule type="cellIs" dxfId="861" priority="667" operator="between">
      <formula>61</formula>
      <formula>80</formula>
    </cfRule>
    <cfRule type="cellIs" dxfId="860" priority="668" operator="between">
      <formula>41</formula>
      <formula>60</formula>
    </cfRule>
    <cfRule type="cellIs" dxfId="859" priority="669" operator="between">
      <formula>21</formula>
      <formula>40</formula>
    </cfRule>
    <cfRule type="cellIs" dxfId="858" priority="670" operator="between">
      <formula>1</formula>
      <formula>20</formula>
    </cfRule>
  </conditionalFormatting>
  <conditionalFormatting sqref="K124:Y124 G124:I124">
    <cfRule type="cellIs" dxfId="857" priority="656" operator="between">
      <formula>81</formula>
      <formula>100</formula>
    </cfRule>
    <cfRule type="cellIs" dxfId="856" priority="657" operator="between">
      <formula>61</formula>
      <formula>80</formula>
    </cfRule>
    <cfRule type="cellIs" dxfId="855" priority="658" operator="between">
      <formula>41</formula>
      <formula>60</formula>
    </cfRule>
    <cfRule type="cellIs" dxfId="854" priority="659" operator="between">
      <formula>21</formula>
      <formula>40</formula>
    </cfRule>
    <cfRule type="cellIs" dxfId="853" priority="660" operator="between">
      <formula>1</formula>
      <formula>20</formula>
    </cfRule>
  </conditionalFormatting>
  <conditionalFormatting sqref="K124:Y124 G124:I124">
    <cfRule type="cellIs" dxfId="852" priority="651" operator="between">
      <formula>81</formula>
      <formula>100</formula>
    </cfRule>
    <cfRule type="cellIs" dxfId="851" priority="652" operator="between">
      <formula>61</formula>
      <formula>80</formula>
    </cfRule>
    <cfRule type="cellIs" dxfId="850" priority="653" operator="between">
      <formula>41</formula>
      <formula>60</formula>
    </cfRule>
    <cfRule type="cellIs" dxfId="849" priority="654" operator="between">
      <formula>21</formula>
      <formula>40</formula>
    </cfRule>
    <cfRule type="cellIs" dxfId="848" priority="655" operator="between">
      <formula>1</formula>
      <formula>20</formula>
    </cfRule>
  </conditionalFormatting>
  <conditionalFormatting sqref="K138:Y138 G138 I138">
    <cfRule type="cellIs" dxfId="847" priority="621" operator="between">
      <formula>81</formula>
      <formula>100</formula>
    </cfRule>
    <cfRule type="cellIs" dxfId="846" priority="622" operator="between">
      <formula>61</formula>
      <formula>80</formula>
    </cfRule>
    <cfRule type="cellIs" dxfId="845" priority="623" operator="between">
      <formula>41</formula>
      <formula>60</formula>
    </cfRule>
    <cfRule type="cellIs" dxfId="844" priority="624" operator="between">
      <formula>21</formula>
      <formula>40</formula>
    </cfRule>
    <cfRule type="cellIs" dxfId="843" priority="625" operator="between">
      <formula>1</formula>
      <formula>20</formula>
    </cfRule>
  </conditionalFormatting>
  <conditionalFormatting sqref="K138:Y138 G138 I138">
    <cfRule type="cellIs" dxfId="842" priority="611" operator="between">
      <formula>81</formula>
      <formula>100</formula>
    </cfRule>
    <cfRule type="cellIs" dxfId="841" priority="612" operator="between">
      <formula>61</formula>
      <formula>80</formula>
    </cfRule>
    <cfRule type="cellIs" dxfId="840" priority="613" operator="between">
      <formula>41</formula>
      <formula>60</formula>
    </cfRule>
    <cfRule type="cellIs" dxfId="839" priority="614" operator="between">
      <formula>21</formula>
      <formula>40</formula>
    </cfRule>
    <cfRule type="cellIs" dxfId="838" priority="615" operator="between">
      <formula>1</formula>
      <formula>20</formula>
    </cfRule>
  </conditionalFormatting>
  <conditionalFormatting sqref="K138:Y138 G138 I138">
    <cfRule type="cellIs" dxfId="837" priority="616" operator="between">
      <formula>81</formula>
      <formula>100</formula>
    </cfRule>
    <cfRule type="cellIs" dxfId="836" priority="617" operator="between">
      <formula>61</formula>
      <formula>80</formula>
    </cfRule>
    <cfRule type="cellIs" dxfId="835" priority="618" operator="between">
      <formula>41</formula>
      <formula>60</formula>
    </cfRule>
    <cfRule type="cellIs" dxfId="834" priority="619" operator="between">
      <formula>21</formula>
      <formula>40</formula>
    </cfRule>
    <cfRule type="cellIs" dxfId="833" priority="620" operator="between">
      <formula>1</formula>
      <formula>20</formula>
    </cfRule>
  </conditionalFormatting>
  <conditionalFormatting sqref="K138:Y138 G138 I138">
    <cfRule type="cellIs" dxfId="832" priority="606" operator="between">
      <formula>81</formula>
      <formula>100</formula>
    </cfRule>
    <cfRule type="cellIs" dxfId="831" priority="607" operator="between">
      <formula>61</formula>
      <formula>80</formula>
    </cfRule>
    <cfRule type="cellIs" dxfId="830" priority="608" operator="between">
      <formula>41</formula>
      <formula>60</formula>
    </cfRule>
    <cfRule type="cellIs" dxfId="829" priority="609" operator="between">
      <formula>21</formula>
      <formula>40</formula>
    </cfRule>
    <cfRule type="cellIs" dxfId="828" priority="610" operator="between">
      <formula>1</formula>
      <formula>20</formula>
    </cfRule>
  </conditionalFormatting>
  <conditionalFormatting sqref="K138:Y138 G138 I138">
    <cfRule type="cellIs" dxfId="827" priority="601" operator="between">
      <formula>81</formula>
      <formula>100</formula>
    </cfRule>
    <cfRule type="cellIs" dxfId="826" priority="602" operator="between">
      <formula>61</formula>
      <formula>80</formula>
    </cfRule>
    <cfRule type="cellIs" dxfId="825" priority="603" operator="between">
      <formula>41</formula>
      <formula>60</formula>
    </cfRule>
    <cfRule type="cellIs" dxfId="824" priority="604" operator="between">
      <formula>21</formula>
      <formula>40</formula>
    </cfRule>
    <cfRule type="cellIs" dxfId="823" priority="605" operator="between">
      <formula>1</formula>
      <formula>20</formula>
    </cfRule>
  </conditionalFormatting>
  <conditionalFormatting sqref="K244:Y244">
    <cfRule type="cellIs" dxfId="822" priority="596" operator="between">
      <formula>81</formula>
      <formula>100</formula>
    </cfRule>
    <cfRule type="cellIs" dxfId="821" priority="597" operator="between">
      <formula>61</formula>
      <formula>80</formula>
    </cfRule>
    <cfRule type="cellIs" dxfId="820" priority="598" operator="between">
      <formula>41</formula>
      <formula>60</formula>
    </cfRule>
    <cfRule type="cellIs" dxfId="819" priority="599" operator="between">
      <formula>21</formula>
      <formula>40</formula>
    </cfRule>
    <cfRule type="cellIs" dxfId="818" priority="600" operator="between">
      <formula>1</formula>
      <formula>20</formula>
    </cfRule>
  </conditionalFormatting>
  <conditionalFormatting sqref="K244:Y244">
    <cfRule type="cellIs" dxfId="817" priority="586" operator="between">
      <formula>81</formula>
      <formula>100</formula>
    </cfRule>
    <cfRule type="cellIs" dxfId="816" priority="587" operator="between">
      <formula>61</formula>
      <formula>80</formula>
    </cfRule>
    <cfRule type="cellIs" dxfId="815" priority="588" operator="between">
      <formula>41</formula>
      <formula>60</formula>
    </cfRule>
    <cfRule type="cellIs" dxfId="814" priority="589" operator="between">
      <formula>21</formula>
      <formula>40</formula>
    </cfRule>
    <cfRule type="cellIs" dxfId="813" priority="590" operator="between">
      <formula>1</formula>
      <formula>20</formula>
    </cfRule>
  </conditionalFormatting>
  <conditionalFormatting sqref="K244:Y244">
    <cfRule type="cellIs" dxfId="812" priority="591" operator="between">
      <formula>81</formula>
      <formula>100</formula>
    </cfRule>
    <cfRule type="cellIs" dxfId="811" priority="592" operator="between">
      <formula>61</formula>
      <formula>80</formula>
    </cfRule>
    <cfRule type="cellIs" dxfId="810" priority="593" operator="between">
      <formula>41</formula>
      <formula>60</formula>
    </cfRule>
    <cfRule type="cellIs" dxfId="809" priority="594" operator="between">
      <formula>21</formula>
      <formula>40</formula>
    </cfRule>
    <cfRule type="cellIs" dxfId="808" priority="595" operator="between">
      <formula>1</formula>
      <formula>20</formula>
    </cfRule>
  </conditionalFormatting>
  <conditionalFormatting sqref="K244:Y244">
    <cfRule type="cellIs" dxfId="807" priority="581" operator="between">
      <formula>81</formula>
      <formula>100</formula>
    </cfRule>
    <cfRule type="cellIs" dxfId="806" priority="582" operator="between">
      <formula>61</formula>
      <formula>80</formula>
    </cfRule>
    <cfRule type="cellIs" dxfId="805" priority="583" operator="between">
      <formula>41</formula>
      <formula>60</formula>
    </cfRule>
    <cfRule type="cellIs" dxfId="804" priority="584" operator="between">
      <formula>21</formula>
      <formula>40</formula>
    </cfRule>
    <cfRule type="cellIs" dxfId="803" priority="585" operator="between">
      <formula>1</formula>
      <formula>20</formula>
    </cfRule>
  </conditionalFormatting>
  <conditionalFormatting sqref="K244:Y244">
    <cfRule type="cellIs" dxfId="802" priority="576" operator="between">
      <formula>81</formula>
      <formula>100</formula>
    </cfRule>
    <cfRule type="cellIs" dxfId="801" priority="577" operator="between">
      <formula>61</formula>
      <formula>80</formula>
    </cfRule>
    <cfRule type="cellIs" dxfId="800" priority="578" operator="between">
      <formula>41</formula>
      <formula>60</formula>
    </cfRule>
    <cfRule type="cellIs" dxfId="799" priority="579" operator="between">
      <formula>21</formula>
      <formula>40</formula>
    </cfRule>
    <cfRule type="cellIs" dxfId="798" priority="580" operator="between">
      <formula>1</formula>
      <formula>20</formula>
    </cfRule>
  </conditionalFormatting>
  <conditionalFormatting sqref="I110 K110:O110">
    <cfRule type="cellIs" dxfId="797" priority="551" operator="between">
      <formula>81</formula>
      <formula>100</formula>
    </cfRule>
    <cfRule type="cellIs" dxfId="796" priority="552" operator="between">
      <formula>61</formula>
      <formula>80</formula>
    </cfRule>
    <cfRule type="cellIs" dxfId="795" priority="553" operator="between">
      <formula>41</formula>
      <formula>60</formula>
    </cfRule>
    <cfRule type="cellIs" dxfId="794" priority="554" operator="between">
      <formula>21</formula>
      <formula>40</formula>
    </cfRule>
    <cfRule type="cellIs" dxfId="793" priority="555" operator="between">
      <formula>1</formula>
      <formula>20</formula>
    </cfRule>
  </conditionalFormatting>
  <conditionalFormatting sqref="I110 K110:O110">
    <cfRule type="cellIs" dxfId="792" priority="571" operator="between">
      <formula>81</formula>
      <formula>100</formula>
    </cfRule>
    <cfRule type="cellIs" dxfId="791" priority="572" operator="between">
      <formula>61</formula>
      <formula>80</formula>
    </cfRule>
    <cfRule type="cellIs" dxfId="790" priority="573" operator="between">
      <formula>41</formula>
      <formula>60</formula>
    </cfRule>
    <cfRule type="cellIs" dxfId="789" priority="574" operator="between">
      <formula>21</formula>
      <formula>40</formula>
    </cfRule>
    <cfRule type="cellIs" dxfId="788" priority="575" operator="between">
      <formula>1</formula>
      <formula>20</formula>
    </cfRule>
  </conditionalFormatting>
  <conditionalFormatting sqref="I110 K110:O110">
    <cfRule type="cellIs" dxfId="787" priority="566" operator="between">
      <formula>81</formula>
      <formula>100</formula>
    </cfRule>
    <cfRule type="cellIs" dxfId="786" priority="567" operator="between">
      <formula>61</formula>
      <formula>80</formula>
    </cfRule>
    <cfRule type="cellIs" dxfId="785" priority="568" operator="between">
      <formula>41</formula>
      <formula>60</formula>
    </cfRule>
    <cfRule type="cellIs" dxfId="784" priority="569" operator="between">
      <formula>21</formula>
      <formula>40</formula>
    </cfRule>
    <cfRule type="cellIs" dxfId="783" priority="570" operator="between">
      <formula>1</formula>
      <formula>20</formula>
    </cfRule>
  </conditionalFormatting>
  <conditionalFormatting sqref="I110 K110:O110">
    <cfRule type="cellIs" dxfId="782" priority="561" operator="between">
      <formula>81</formula>
      <formula>100</formula>
    </cfRule>
    <cfRule type="cellIs" dxfId="781" priority="562" operator="between">
      <formula>61</formula>
      <formula>80</formula>
    </cfRule>
    <cfRule type="cellIs" dxfId="780" priority="563" operator="between">
      <formula>41</formula>
      <formula>60</formula>
    </cfRule>
    <cfRule type="cellIs" dxfId="779" priority="564" operator="between">
      <formula>21</formula>
      <formula>40</formula>
    </cfRule>
    <cfRule type="cellIs" dxfId="778" priority="565" operator="between">
      <formula>1</formula>
      <formula>20</formula>
    </cfRule>
  </conditionalFormatting>
  <conditionalFormatting sqref="I110 K110:O110">
    <cfRule type="cellIs" dxfId="777" priority="556" operator="between">
      <formula>81</formula>
      <formula>100</formula>
    </cfRule>
    <cfRule type="cellIs" dxfId="776" priority="557" operator="between">
      <formula>61</formula>
      <formula>80</formula>
    </cfRule>
    <cfRule type="cellIs" dxfId="775" priority="558" operator="between">
      <formula>41</formula>
      <formula>60</formula>
    </cfRule>
    <cfRule type="cellIs" dxfId="774" priority="559" operator="between">
      <formula>21</formula>
      <formula>40</formula>
    </cfRule>
    <cfRule type="cellIs" dxfId="773" priority="560" operator="between">
      <formula>1</formula>
      <formula>20</formula>
    </cfRule>
  </conditionalFormatting>
  <conditionalFormatting sqref="E110:F110">
    <cfRule type="cellIs" dxfId="772" priority="476" operator="between">
      <formula>81</formula>
      <formula>100</formula>
    </cfRule>
    <cfRule type="cellIs" dxfId="771" priority="477" operator="between">
      <formula>61</formula>
      <formula>80</formula>
    </cfRule>
    <cfRule type="cellIs" dxfId="770" priority="478" operator="between">
      <formula>41</formula>
      <formula>60</formula>
    </cfRule>
    <cfRule type="cellIs" dxfId="769" priority="479" operator="between">
      <formula>21</formula>
      <formula>40</formula>
    </cfRule>
    <cfRule type="cellIs" dxfId="768" priority="480" operator="between">
      <formula>1</formula>
      <formula>20</formula>
    </cfRule>
  </conditionalFormatting>
  <conditionalFormatting sqref="E110:F110">
    <cfRule type="cellIs" dxfId="767" priority="496" operator="between">
      <formula>81</formula>
      <formula>100</formula>
    </cfRule>
    <cfRule type="cellIs" dxfId="766" priority="497" operator="between">
      <formula>61</formula>
      <formula>80</formula>
    </cfRule>
    <cfRule type="cellIs" dxfId="765" priority="498" operator="between">
      <formula>41</formula>
      <formula>60</formula>
    </cfRule>
    <cfRule type="cellIs" dxfId="764" priority="499" operator="between">
      <formula>21</formula>
      <formula>40</formula>
    </cfRule>
    <cfRule type="cellIs" dxfId="763" priority="500" operator="between">
      <formula>1</formula>
      <formula>20</formula>
    </cfRule>
  </conditionalFormatting>
  <conditionalFormatting sqref="E110:F110">
    <cfRule type="cellIs" dxfId="762" priority="491" operator="between">
      <formula>81</formula>
      <formula>100</formula>
    </cfRule>
    <cfRule type="cellIs" dxfId="761" priority="492" operator="between">
      <formula>61</formula>
      <formula>80</formula>
    </cfRule>
    <cfRule type="cellIs" dxfId="760" priority="493" operator="between">
      <formula>41</formula>
      <formula>60</formula>
    </cfRule>
    <cfRule type="cellIs" dxfId="759" priority="494" operator="between">
      <formula>21</formula>
      <formula>40</formula>
    </cfRule>
    <cfRule type="cellIs" dxfId="758" priority="495" operator="between">
      <formula>1</formula>
      <formula>20</formula>
    </cfRule>
  </conditionalFormatting>
  <conditionalFormatting sqref="E110:F110">
    <cfRule type="cellIs" dxfId="757" priority="486" operator="between">
      <formula>81</formula>
      <formula>100</formula>
    </cfRule>
    <cfRule type="cellIs" dxfId="756" priority="487" operator="between">
      <formula>61</formula>
      <formula>80</formula>
    </cfRule>
    <cfRule type="cellIs" dxfId="755" priority="488" operator="between">
      <formula>41</formula>
      <formula>60</formula>
    </cfRule>
    <cfRule type="cellIs" dxfId="754" priority="489" operator="between">
      <formula>21</formula>
      <formula>40</formula>
    </cfRule>
    <cfRule type="cellIs" dxfId="753" priority="490" operator="between">
      <formula>1</formula>
      <formula>20</formula>
    </cfRule>
  </conditionalFormatting>
  <conditionalFormatting sqref="E110:F110">
    <cfRule type="cellIs" dxfId="752" priority="481" operator="between">
      <formula>81</formula>
      <formula>100</formula>
    </cfRule>
    <cfRule type="cellIs" dxfId="751" priority="482" operator="between">
      <formula>61</formula>
      <formula>80</formula>
    </cfRule>
    <cfRule type="cellIs" dxfId="750" priority="483" operator="between">
      <formula>41</formula>
      <formula>60</formula>
    </cfRule>
    <cfRule type="cellIs" dxfId="749" priority="484" operator="between">
      <formula>21</formula>
      <formula>40</formula>
    </cfRule>
    <cfRule type="cellIs" dxfId="748" priority="485" operator="between">
      <formula>1</formula>
      <formula>20</formula>
    </cfRule>
  </conditionalFormatting>
  <conditionalFormatting sqref="I125 K125:Y125">
    <cfRule type="cellIs" dxfId="747" priority="371" operator="between">
      <formula>81</formula>
      <formula>100</formula>
    </cfRule>
    <cfRule type="cellIs" dxfId="746" priority="372" operator="between">
      <formula>61</formula>
      <formula>80</formula>
    </cfRule>
    <cfRule type="cellIs" dxfId="745" priority="373" operator="between">
      <formula>41</formula>
      <formula>60</formula>
    </cfRule>
    <cfRule type="cellIs" dxfId="744" priority="374" operator="between">
      <formula>21</formula>
      <formula>40</formula>
    </cfRule>
    <cfRule type="cellIs" dxfId="743" priority="375" operator="between">
      <formula>1</formula>
      <formula>20</formula>
    </cfRule>
  </conditionalFormatting>
  <conditionalFormatting sqref="I125 K125:Y125">
    <cfRule type="cellIs" dxfId="742" priority="361" operator="between">
      <formula>81</formula>
      <formula>100</formula>
    </cfRule>
    <cfRule type="cellIs" dxfId="741" priority="362" operator="between">
      <formula>61</formula>
      <formula>80</formula>
    </cfRule>
    <cfRule type="cellIs" dxfId="740" priority="363" operator="between">
      <formula>41</formula>
      <formula>60</formula>
    </cfRule>
    <cfRule type="cellIs" dxfId="739" priority="364" operator="between">
      <formula>21</formula>
      <formula>40</formula>
    </cfRule>
    <cfRule type="cellIs" dxfId="738" priority="365" operator="between">
      <formula>1</formula>
      <formula>20</formula>
    </cfRule>
  </conditionalFormatting>
  <conditionalFormatting sqref="I125 K125:Y125">
    <cfRule type="cellIs" dxfId="737" priority="366" operator="between">
      <formula>81</formula>
      <formula>100</formula>
    </cfRule>
    <cfRule type="cellIs" dxfId="736" priority="367" operator="between">
      <formula>61</formula>
      <formula>80</formula>
    </cfRule>
    <cfRule type="cellIs" dxfId="735" priority="368" operator="between">
      <formula>41</formula>
      <formula>60</formula>
    </cfRule>
    <cfRule type="cellIs" dxfId="734" priority="369" operator="between">
      <formula>21</formula>
      <formula>40</formula>
    </cfRule>
    <cfRule type="cellIs" dxfId="733" priority="370" operator="between">
      <formula>1</formula>
      <formula>20</formula>
    </cfRule>
  </conditionalFormatting>
  <conditionalFormatting sqref="I125 K125:Y125">
    <cfRule type="cellIs" dxfId="732" priority="356" operator="between">
      <formula>81</formula>
      <formula>100</formula>
    </cfRule>
    <cfRule type="cellIs" dxfId="731" priority="357" operator="between">
      <formula>61</formula>
      <formula>80</formula>
    </cfRule>
    <cfRule type="cellIs" dxfId="730" priority="358" operator="between">
      <formula>41</formula>
      <formula>60</formula>
    </cfRule>
    <cfRule type="cellIs" dxfId="729" priority="359" operator="between">
      <formula>21</formula>
      <formula>40</formula>
    </cfRule>
    <cfRule type="cellIs" dxfId="728" priority="360" operator="between">
      <formula>1</formula>
      <formula>20</formula>
    </cfRule>
  </conditionalFormatting>
  <conditionalFormatting sqref="I125 K125:Y125">
    <cfRule type="cellIs" dxfId="727" priority="351" operator="between">
      <formula>81</formula>
      <formula>100</formula>
    </cfRule>
    <cfRule type="cellIs" dxfId="726" priority="352" operator="between">
      <formula>61</formula>
      <formula>80</formula>
    </cfRule>
    <cfRule type="cellIs" dxfId="725" priority="353" operator="between">
      <formula>41</formula>
      <formula>60</formula>
    </cfRule>
    <cfRule type="cellIs" dxfId="724" priority="354" operator="between">
      <formula>21</formula>
      <formula>40</formula>
    </cfRule>
    <cfRule type="cellIs" dxfId="723" priority="355" operator="between">
      <formula>1</formula>
      <formula>20</formula>
    </cfRule>
  </conditionalFormatting>
  <conditionalFormatting sqref="I127 K127:Y127">
    <cfRule type="cellIs" dxfId="722" priority="346" operator="between">
      <formula>81</formula>
      <formula>100</formula>
    </cfRule>
    <cfRule type="cellIs" dxfId="721" priority="347" operator="between">
      <formula>61</formula>
      <formula>80</formula>
    </cfRule>
    <cfRule type="cellIs" dxfId="720" priority="348" operator="between">
      <formula>41</formula>
      <formula>60</formula>
    </cfRule>
    <cfRule type="cellIs" dxfId="719" priority="349" operator="between">
      <formula>21</formula>
      <formula>40</formula>
    </cfRule>
    <cfRule type="cellIs" dxfId="718" priority="350" operator="between">
      <formula>1</formula>
      <formula>20</formula>
    </cfRule>
  </conditionalFormatting>
  <conditionalFormatting sqref="I127 K127:Y127">
    <cfRule type="cellIs" dxfId="717" priority="336" operator="between">
      <formula>81</formula>
      <formula>100</formula>
    </cfRule>
    <cfRule type="cellIs" dxfId="716" priority="337" operator="between">
      <formula>61</formula>
      <formula>80</formula>
    </cfRule>
    <cfRule type="cellIs" dxfId="715" priority="338" operator="between">
      <formula>41</formula>
      <formula>60</formula>
    </cfRule>
    <cfRule type="cellIs" dxfId="714" priority="339" operator="between">
      <formula>21</formula>
      <formula>40</formula>
    </cfRule>
    <cfRule type="cellIs" dxfId="713" priority="340" operator="between">
      <formula>1</formula>
      <formula>20</formula>
    </cfRule>
  </conditionalFormatting>
  <conditionalFormatting sqref="I127 K127:Y127">
    <cfRule type="cellIs" dxfId="712" priority="341" operator="between">
      <formula>81</formula>
      <formula>100</formula>
    </cfRule>
    <cfRule type="cellIs" dxfId="711" priority="342" operator="between">
      <formula>61</formula>
      <formula>80</formula>
    </cfRule>
    <cfRule type="cellIs" dxfId="710" priority="343" operator="between">
      <formula>41</formula>
      <formula>60</formula>
    </cfRule>
    <cfRule type="cellIs" dxfId="709" priority="344" operator="between">
      <formula>21</formula>
      <formula>40</formula>
    </cfRule>
    <cfRule type="cellIs" dxfId="708" priority="345" operator="between">
      <formula>1</formula>
      <formula>20</formula>
    </cfRule>
  </conditionalFormatting>
  <conditionalFormatting sqref="I127 K127:Y127">
    <cfRule type="cellIs" dxfId="707" priority="331" operator="between">
      <formula>81</formula>
      <formula>100</formula>
    </cfRule>
    <cfRule type="cellIs" dxfId="706" priority="332" operator="between">
      <formula>61</formula>
      <formula>80</formula>
    </cfRule>
    <cfRule type="cellIs" dxfId="705" priority="333" operator="between">
      <formula>41</formula>
      <formula>60</formula>
    </cfRule>
    <cfRule type="cellIs" dxfId="704" priority="334" operator="between">
      <formula>21</formula>
      <formula>40</formula>
    </cfRule>
    <cfRule type="cellIs" dxfId="703" priority="335" operator="between">
      <formula>1</formula>
      <formula>20</formula>
    </cfRule>
  </conditionalFormatting>
  <conditionalFormatting sqref="I127 K127:Y127">
    <cfRule type="cellIs" dxfId="702" priority="326" operator="between">
      <formula>81</formula>
      <formula>100</formula>
    </cfRule>
    <cfRule type="cellIs" dxfId="701" priority="327" operator="between">
      <formula>61</formula>
      <formula>80</formula>
    </cfRule>
    <cfRule type="cellIs" dxfId="700" priority="328" operator="between">
      <formula>41</formula>
      <formula>60</formula>
    </cfRule>
    <cfRule type="cellIs" dxfId="699" priority="329" operator="between">
      <formula>21</formula>
      <formula>40</formula>
    </cfRule>
    <cfRule type="cellIs" dxfId="698" priority="330" operator="between">
      <formula>1</formula>
      <formula>20</formula>
    </cfRule>
  </conditionalFormatting>
  <conditionalFormatting sqref="I128:I135 K128:Y135">
    <cfRule type="cellIs" dxfId="697" priority="321" operator="between">
      <formula>81</formula>
      <formula>100</formula>
    </cfRule>
    <cfRule type="cellIs" dxfId="696" priority="322" operator="between">
      <formula>61</formula>
      <formula>80</formula>
    </cfRule>
    <cfRule type="cellIs" dxfId="695" priority="323" operator="between">
      <formula>41</formula>
      <formula>60</formula>
    </cfRule>
    <cfRule type="cellIs" dxfId="694" priority="324" operator="between">
      <formula>21</formula>
      <formula>40</formula>
    </cfRule>
    <cfRule type="cellIs" dxfId="693" priority="325" operator="between">
      <formula>1</formula>
      <formula>20</formula>
    </cfRule>
  </conditionalFormatting>
  <conditionalFormatting sqref="I128:I135 K128:Y135">
    <cfRule type="cellIs" dxfId="692" priority="311" operator="between">
      <formula>81</formula>
      <formula>100</formula>
    </cfRule>
    <cfRule type="cellIs" dxfId="691" priority="312" operator="between">
      <formula>61</formula>
      <formula>80</formula>
    </cfRule>
    <cfRule type="cellIs" dxfId="690" priority="313" operator="between">
      <formula>41</formula>
      <formula>60</formula>
    </cfRule>
    <cfRule type="cellIs" dxfId="689" priority="314" operator="between">
      <formula>21</formula>
      <formula>40</formula>
    </cfRule>
    <cfRule type="cellIs" dxfId="688" priority="315" operator="between">
      <formula>1</formula>
      <formula>20</formula>
    </cfRule>
  </conditionalFormatting>
  <conditionalFormatting sqref="I128:I135 K128:Y135">
    <cfRule type="cellIs" dxfId="687" priority="316" operator="between">
      <formula>81</formula>
      <formula>100</formula>
    </cfRule>
    <cfRule type="cellIs" dxfId="686" priority="317" operator="between">
      <formula>61</formula>
      <formula>80</formula>
    </cfRule>
    <cfRule type="cellIs" dxfId="685" priority="318" operator="between">
      <formula>41</formula>
      <formula>60</formula>
    </cfRule>
    <cfRule type="cellIs" dxfId="684" priority="319" operator="between">
      <formula>21</formula>
      <formula>40</formula>
    </cfRule>
    <cfRule type="cellIs" dxfId="683" priority="320" operator="between">
      <formula>1</formula>
      <formula>20</formula>
    </cfRule>
  </conditionalFormatting>
  <conditionalFormatting sqref="I128:I135 K128:Y135">
    <cfRule type="cellIs" dxfId="682" priority="306" operator="between">
      <formula>81</formula>
      <formula>100</formula>
    </cfRule>
    <cfRule type="cellIs" dxfId="681" priority="307" operator="between">
      <formula>61</formula>
      <formula>80</formula>
    </cfRule>
    <cfRule type="cellIs" dxfId="680" priority="308" operator="between">
      <formula>41</formula>
      <formula>60</formula>
    </cfRule>
    <cfRule type="cellIs" dxfId="679" priority="309" operator="between">
      <formula>21</formula>
      <formula>40</formula>
    </cfRule>
    <cfRule type="cellIs" dxfId="678" priority="310" operator="between">
      <formula>1</formula>
      <formula>20</formula>
    </cfRule>
  </conditionalFormatting>
  <conditionalFormatting sqref="I128:I135 K128:Y135">
    <cfRule type="cellIs" dxfId="677" priority="301" operator="between">
      <formula>81</formula>
      <formula>100</formula>
    </cfRule>
    <cfRule type="cellIs" dxfId="676" priority="302" operator="between">
      <formula>61</formula>
      <formula>80</formula>
    </cfRule>
    <cfRule type="cellIs" dxfId="675" priority="303" operator="between">
      <formula>41</formula>
      <formula>60</formula>
    </cfRule>
    <cfRule type="cellIs" dxfId="674" priority="304" operator="between">
      <formula>21</formula>
      <formula>40</formula>
    </cfRule>
    <cfRule type="cellIs" dxfId="673" priority="305" operator="between">
      <formula>1</formula>
      <formula>20</formula>
    </cfRule>
  </conditionalFormatting>
  <conditionalFormatting sqref="K245:Y247">
    <cfRule type="cellIs" dxfId="672" priority="271" operator="between">
      <formula>81</formula>
      <formula>100</formula>
    </cfRule>
    <cfRule type="cellIs" dxfId="671" priority="272" operator="between">
      <formula>61</formula>
      <formula>80</formula>
    </cfRule>
    <cfRule type="cellIs" dxfId="670" priority="273" operator="between">
      <formula>41</formula>
      <formula>60</formula>
    </cfRule>
    <cfRule type="cellIs" dxfId="669" priority="274" operator="between">
      <formula>21</formula>
      <formula>40</formula>
    </cfRule>
    <cfRule type="cellIs" dxfId="668" priority="275" operator="between">
      <formula>1</formula>
      <formula>20</formula>
    </cfRule>
  </conditionalFormatting>
  <conditionalFormatting sqref="K245:Y247">
    <cfRule type="cellIs" dxfId="667" priority="261" operator="between">
      <formula>81</formula>
      <formula>100</formula>
    </cfRule>
    <cfRule type="cellIs" dxfId="666" priority="262" operator="between">
      <formula>61</formula>
      <formula>80</formula>
    </cfRule>
    <cfRule type="cellIs" dxfId="665" priority="263" operator="between">
      <formula>41</formula>
      <formula>60</formula>
    </cfRule>
    <cfRule type="cellIs" dxfId="664" priority="264" operator="between">
      <formula>21</formula>
      <formula>40</formula>
    </cfRule>
    <cfRule type="cellIs" dxfId="663" priority="265" operator="between">
      <formula>1</formula>
      <formula>20</formula>
    </cfRule>
  </conditionalFormatting>
  <conditionalFormatting sqref="K245:Y247">
    <cfRule type="cellIs" dxfId="662" priority="266" operator="between">
      <formula>81</formula>
      <formula>100</formula>
    </cfRule>
    <cfRule type="cellIs" dxfId="661" priority="267" operator="between">
      <formula>61</formula>
      <formula>80</formula>
    </cfRule>
    <cfRule type="cellIs" dxfId="660" priority="268" operator="between">
      <formula>41</formula>
      <formula>60</formula>
    </cfRule>
    <cfRule type="cellIs" dxfId="659" priority="269" operator="between">
      <formula>21</formula>
      <formula>40</formula>
    </cfRule>
    <cfRule type="cellIs" dxfId="658" priority="270" operator="between">
      <formula>1</formula>
      <formula>20</formula>
    </cfRule>
  </conditionalFormatting>
  <conditionalFormatting sqref="K245:Y247">
    <cfRule type="cellIs" dxfId="657" priority="256" operator="between">
      <formula>81</formula>
      <formula>100</formula>
    </cfRule>
    <cfRule type="cellIs" dxfId="656" priority="257" operator="between">
      <formula>61</formula>
      <formula>80</formula>
    </cfRule>
    <cfRule type="cellIs" dxfId="655" priority="258" operator="between">
      <formula>41</formula>
      <formula>60</formula>
    </cfRule>
    <cfRule type="cellIs" dxfId="654" priority="259" operator="between">
      <formula>21</formula>
      <formula>40</formula>
    </cfRule>
    <cfRule type="cellIs" dxfId="653" priority="260" operator="between">
      <formula>1</formula>
      <formula>20</formula>
    </cfRule>
  </conditionalFormatting>
  <conditionalFormatting sqref="K245:Y247">
    <cfRule type="cellIs" dxfId="652" priority="251" operator="between">
      <formula>81</formula>
      <formula>100</formula>
    </cfRule>
    <cfRule type="cellIs" dxfId="651" priority="252" operator="between">
      <formula>61</formula>
      <formula>80</formula>
    </cfRule>
    <cfRule type="cellIs" dxfId="650" priority="253" operator="between">
      <formula>41</formula>
      <formula>60</formula>
    </cfRule>
    <cfRule type="cellIs" dxfId="649" priority="254" operator="between">
      <formula>21</formula>
      <formula>40</formula>
    </cfRule>
    <cfRule type="cellIs" dxfId="648" priority="255" operator="between">
      <formula>1</formula>
      <formula>20</formula>
    </cfRule>
  </conditionalFormatting>
  <conditionalFormatting sqref="G244">
    <cfRule type="cellIs" dxfId="647" priority="221" operator="between">
      <formula>81</formula>
      <formula>100</formula>
    </cfRule>
    <cfRule type="cellIs" dxfId="646" priority="222" operator="between">
      <formula>61</formula>
      <formula>80</formula>
    </cfRule>
    <cfRule type="cellIs" dxfId="645" priority="223" operator="between">
      <formula>41</formula>
      <formula>60</formula>
    </cfRule>
    <cfRule type="cellIs" dxfId="644" priority="224" operator="between">
      <formula>21</formula>
      <formula>40</formula>
    </cfRule>
    <cfRule type="cellIs" dxfId="643" priority="225" operator="between">
      <formula>1</formula>
      <formula>20</formula>
    </cfRule>
  </conditionalFormatting>
  <conditionalFormatting sqref="G244">
    <cfRule type="cellIs" dxfId="642" priority="211" operator="between">
      <formula>81</formula>
      <formula>100</formula>
    </cfRule>
    <cfRule type="cellIs" dxfId="641" priority="212" operator="between">
      <formula>61</formula>
      <formula>80</formula>
    </cfRule>
    <cfRule type="cellIs" dxfId="640" priority="213" operator="between">
      <formula>41</formula>
      <formula>60</formula>
    </cfRule>
    <cfRule type="cellIs" dxfId="639" priority="214" operator="between">
      <formula>21</formula>
      <formula>40</formula>
    </cfRule>
    <cfRule type="cellIs" dxfId="638" priority="215" operator="between">
      <formula>1</formula>
      <formula>20</formula>
    </cfRule>
  </conditionalFormatting>
  <conditionalFormatting sqref="G244">
    <cfRule type="cellIs" dxfId="637" priority="216" operator="between">
      <formula>81</formula>
      <formula>100</formula>
    </cfRule>
    <cfRule type="cellIs" dxfId="636" priority="217" operator="between">
      <formula>61</formula>
      <formula>80</formula>
    </cfRule>
    <cfRule type="cellIs" dxfId="635" priority="218" operator="between">
      <formula>41</formula>
      <formula>60</formula>
    </cfRule>
    <cfRule type="cellIs" dxfId="634" priority="219" operator="between">
      <formula>21</formula>
      <formula>40</formula>
    </cfRule>
    <cfRule type="cellIs" dxfId="633" priority="220" operator="between">
      <formula>1</formula>
      <formula>20</formula>
    </cfRule>
  </conditionalFormatting>
  <conditionalFormatting sqref="G244">
    <cfRule type="cellIs" dxfId="632" priority="206" operator="between">
      <formula>81</formula>
      <formula>100</formula>
    </cfRule>
    <cfRule type="cellIs" dxfId="631" priority="207" operator="between">
      <formula>61</formula>
      <formula>80</formula>
    </cfRule>
    <cfRule type="cellIs" dxfId="630" priority="208" operator="between">
      <formula>41</formula>
      <formula>60</formula>
    </cfRule>
    <cfRule type="cellIs" dxfId="629" priority="209" operator="between">
      <formula>21</formula>
      <formula>40</formula>
    </cfRule>
    <cfRule type="cellIs" dxfId="628" priority="210" operator="between">
      <formula>1</formula>
      <formula>20</formula>
    </cfRule>
  </conditionalFormatting>
  <conditionalFormatting sqref="G244">
    <cfRule type="cellIs" dxfId="627" priority="201" operator="between">
      <formula>81</formula>
      <formula>100</formula>
    </cfRule>
    <cfRule type="cellIs" dxfId="626" priority="202" operator="between">
      <formula>61</formula>
      <formula>80</formula>
    </cfRule>
    <cfRule type="cellIs" dxfId="625" priority="203" operator="between">
      <formula>41</formula>
      <formula>60</formula>
    </cfRule>
    <cfRule type="cellIs" dxfId="624" priority="204" operator="between">
      <formula>21</formula>
      <formula>40</formula>
    </cfRule>
    <cfRule type="cellIs" dxfId="623" priority="205" operator="between">
      <formula>1</formula>
      <formula>20</formula>
    </cfRule>
  </conditionalFormatting>
  <conditionalFormatting sqref="G125">
    <cfRule type="cellIs" dxfId="622" priority="196" operator="between">
      <formula>81</formula>
      <formula>100</formula>
    </cfRule>
    <cfRule type="cellIs" dxfId="621" priority="197" operator="between">
      <formula>61</formula>
      <formula>80</formula>
    </cfRule>
    <cfRule type="cellIs" dxfId="620" priority="198" operator="between">
      <formula>41</formula>
      <formula>60</formula>
    </cfRule>
    <cfRule type="cellIs" dxfId="619" priority="199" operator="between">
      <formula>21</formula>
      <formula>40</formula>
    </cfRule>
    <cfRule type="cellIs" dxfId="618" priority="200" operator="between">
      <formula>1</formula>
      <formula>20</formula>
    </cfRule>
  </conditionalFormatting>
  <conditionalFormatting sqref="G125">
    <cfRule type="cellIs" dxfId="617" priority="186" operator="between">
      <formula>81</formula>
      <formula>100</formula>
    </cfRule>
    <cfRule type="cellIs" dxfId="616" priority="187" operator="between">
      <formula>61</formula>
      <formula>80</formula>
    </cfRule>
    <cfRule type="cellIs" dxfId="615" priority="188" operator="between">
      <formula>41</formula>
      <formula>60</formula>
    </cfRule>
    <cfRule type="cellIs" dxfId="614" priority="189" operator="between">
      <formula>21</formula>
      <formula>40</formula>
    </cfRule>
    <cfRule type="cellIs" dxfId="613" priority="190" operator="between">
      <formula>1</formula>
      <formula>20</formula>
    </cfRule>
  </conditionalFormatting>
  <conditionalFormatting sqref="G125">
    <cfRule type="cellIs" dxfId="612" priority="191" operator="between">
      <formula>81</formula>
      <formula>100</formula>
    </cfRule>
    <cfRule type="cellIs" dxfId="611" priority="192" operator="between">
      <formula>61</formula>
      <formula>80</formula>
    </cfRule>
    <cfRule type="cellIs" dxfId="610" priority="193" operator="between">
      <formula>41</formula>
      <formula>60</formula>
    </cfRule>
    <cfRule type="cellIs" dxfId="609" priority="194" operator="between">
      <formula>21</formula>
      <formula>40</formula>
    </cfRule>
    <cfRule type="cellIs" dxfId="608" priority="195" operator="between">
      <formula>1</formula>
      <formula>20</formula>
    </cfRule>
  </conditionalFormatting>
  <conditionalFormatting sqref="G125">
    <cfRule type="cellIs" dxfId="607" priority="181" operator="between">
      <formula>81</formula>
      <formula>100</formula>
    </cfRule>
    <cfRule type="cellIs" dxfId="606" priority="182" operator="between">
      <formula>61</formula>
      <formula>80</formula>
    </cfRule>
    <cfRule type="cellIs" dxfId="605" priority="183" operator="between">
      <formula>41</formula>
      <formula>60</formula>
    </cfRule>
    <cfRule type="cellIs" dxfId="604" priority="184" operator="between">
      <formula>21</formula>
      <formula>40</formula>
    </cfRule>
    <cfRule type="cellIs" dxfId="603" priority="185" operator="between">
      <formula>1</formula>
      <formula>20</formula>
    </cfRule>
  </conditionalFormatting>
  <conditionalFormatting sqref="G125">
    <cfRule type="cellIs" dxfId="602" priority="176" operator="between">
      <formula>81</formula>
      <formula>100</formula>
    </cfRule>
    <cfRule type="cellIs" dxfId="601" priority="177" operator="between">
      <formula>61</formula>
      <formula>80</formula>
    </cfRule>
    <cfRule type="cellIs" dxfId="600" priority="178" operator="between">
      <formula>41</formula>
      <formula>60</formula>
    </cfRule>
    <cfRule type="cellIs" dxfId="599" priority="179" operator="between">
      <formula>21</formula>
      <formula>40</formula>
    </cfRule>
    <cfRule type="cellIs" dxfId="598" priority="180" operator="between">
      <formula>1</formula>
      <formula>20</formula>
    </cfRule>
  </conditionalFormatting>
  <conditionalFormatting sqref="G127">
    <cfRule type="cellIs" dxfId="597" priority="171" operator="between">
      <formula>81</formula>
      <formula>100</formula>
    </cfRule>
    <cfRule type="cellIs" dxfId="596" priority="172" operator="between">
      <formula>61</formula>
      <formula>80</formula>
    </cfRule>
    <cfRule type="cellIs" dxfId="595" priority="173" operator="between">
      <formula>41</formula>
      <formula>60</formula>
    </cfRule>
    <cfRule type="cellIs" dxfId="594" priority="174" operator="between">
      <formula>21</formula>
      <formula>40</formula>
    </cfRule>
    <cfRule type="cellIs" dxfId="593" priority="175" operator="between">
      <formula>1</formula>
      <formula>20</formula>
    </cfRule>
  </conditionalFormatting>
  <conditionalFormatting sqref="G127">
    <cfRule type="cellIs" dxfId="592" priority="161" operator="between">
      <formula>81</formula>
      <formula>100</formula>
    </cfRule>
    <cfRule type="cellIs" dxfId="591" priority="162" operator="between">
      <formula>61</formula>
      <formula>80</formula>
    </cfRule>
    <cfRule type="cellIs" dxfId="590" priority="163" operator="between">
      <formula>41</formula>
      <formula>60</formula>
    </cfRule>
    <cfRule type="cellIs" dxfId="589" priority="164" operator="between">
      <formula>21</formula>
      <formula>40</formula>
    </cfRule>
    <cfRule type="cellIs" dxfId="588" priority="165" operator="between">
      <formula>1</formula>
      <formula>20</formula>
    </cfRule>
  </conditionalFormatting>
  <conditionalFormatting sqref="G127">
    <cfRule type="cellIs" dxfId="587" priority="166" operator="between">
      <formula>81</formula>
      <formula>100</formula>
    </cfRule>
    <cfRule type="cellIs" dxfId="586" priority="167" operator="between">
      <formula>61</formula>
      <formula>80</formula>
    </cfRule>
    <cfRule type="cellIs" dxfId="585" priority="168" operator="between">
      <formula>41</formula>
      <formula>60</formula>
    </cfRule>
    <cfRule type="cellIs" dxfId="584" priority="169" operator="between">
      <formula>21</formula>
      <formula>40</formula>
    </cfRule>
    <cfRule type="cellIs" dxfId="583" priority="170" operator="between">
      <formula>1</formula>
      <formula>20</formula>
    </cfRule>
  </conditionalFormatting>
  <conditionalFormatting sqref="G127">
    <cfRule type="cellIs" dxfId="582" priority="156" operator="between">
      <formula>81</formula>
      <formula>100</formula>
    </cfRule>
    <cfRule type="cellIs" dxfId="581" priority="157" operator="between">
      <formula>61</formula>
      <formula>80</formula>
    </cfRule>
    <cfRule type="cellIs" dxfId="580" priority="158" operator="between">
      <formula>41</formula>
      <formula>60</formula>
    </cfRule>
    <cfRule type="cellIs" dxfId="579" priority="159" operator="between">
      <formula>21</formula>
      <formula>40</formula>
    </cfRule>
    <cfRule type="cellIs" dxfId="578" priority="160" operator="between">
      <formula>1</formula>
      <formula>20</formula>
    </cfRule>
  </conditionalFormatting>
  <conditionalFormatting sqref="G127">
    <cfRule type="cellIs" dxfId="577" priority="151" operator="between">
      <formula>81</formula>
      <formula>100</formula>
    </cfRule>
    <cfRule type="cellIs" dxfId="576" priority="152" operator="between">
      <formula>61</formula>
      <formula>80</formula>
    </cfRule>
    <cfRule type="cellIs" dxfId="575" priority="153" operator="between">
      <formula>41</formula>
      <formula>60</formula>
    </cfRule>
    <cfRule type="cellIs" dxfId="574" priority="154" operator="between">
      <formula>21</formula>
      <formula>40</formula>
    </cfRule>
    <cfRule type="cellIs" dxfId="573" priority="155" operator="between">
      <formula>1</formula>
      <formula>20</formula>
    </cfRule>
  </conditionalFormatting>
  <conditionalFormatting sqref="G128:G135">
    <cfRule type="cellIs" dxfId="572" priority="146" operator="between">
      <formula>81</formula>
      <formula>100</formula>
    </cfRule>
    <cfRule type="cellIs" dxfId="571" priority="147" operator="between">
      <formula>61</formula>
      <formula>80</formula>
    </cfRule>
    <cfRule type="cellIs" dxfId="570" priority="148" operator="between">
      <formula>41</formula>
      <formula>60</formula>
    </cfRule>
    <cfRule type="cellIs" dxfId="569" priority="149" operator="between">
      <formula>21</formula>
      <formula>40</formula>
    </cfRule>
    <cfRule type="cellIs" dxfId="568" priority="150" operator="between">
      <formula>1</formula>
      <formula>20</formula>
    </cfRule>
  </conditionalFormatting>
  <conditionalFormatting sqref="G128:G135">
    <cfRule type="cellIs" dxfId="567" priority="136" operator="between">
      <formula>81</formula>
      <formula>100</formula>
    </cfRule>
    <cfRule type="cellIs" dxfId="566" priority="137" operator="between">
      <formula>61</formula>
      <formula>80</formula>
    </cfRule>
    <cfRule type="cellIs" dxfId="565" priority="138" operator="between">
      <formula>41</formula>
      <formula>60</formula>
    </cfRule>
    <cfRule type="cellIs" dxfId="564" priority="139" operator="between">
      <formula>21</formula>
      <formula>40</formula>
    </cfRule>
    <cfRule type="cellIs" dxfId="563" priority="140" operator="between">
      <formula>1</formula>
      <formula>20</formula>
    </cfRule>
  </conditionalFormatting>
  <conditionalFormatting sqref="G128:G135">
    <cfRule type="cellIs" dxfId="562" priority="141" operator="between">
      <formula>81</formula>
      <formula>100</formula>
    </cfRule>
    <cfRule type="cellIs" dxfId="561" priority="142" operator="between">
      <formula>61</formula>
      <formula>80</formula>
    </cfRule>
    <cfRule type="cellIs" dxfId="560" priority="143" operator="between">
      <formula>41</formula>
      <formula>60</formula>
    </cfRule>
    <cfRule type="cellIs" dxfId="559" priority="144" operator="between">
      <formula>21</formula>
      <formula>40</formula>
    </cfRule>
    <cfRule type="cellIs" dxfId="558" priority="145" operator="between">
      <formula>1</formula>
      <formula>20</formula>
    </cfRule>
  </conditionalFormatting>
  <conditionalFormatting sqref="G128:G135">
    <cfRule type="cellIs" dxfId="557" priority="131" operator="between">
      <formula>81</formula>
      <formula>100</formula>
    </cfRule>
    <cfRule type="cellIs" dxfId="556" priority="132" operator="between">
      <formula>61</formula>
      <formula>80</formula>
    </cfRule>
    <cfRule type="cellIs" dxfId="555" priority="133" operator="between">
      <formula>41</formula>
      <formula>60</formula>
    </cfRule>
    <cfRule type="cellIs" dxfId="554" priority="134" operator="between">
      <formula>21</formula>
      <formula>40</formula>
    </cfRule>
    <cfRule type="cellIs" dxfId="553" priority="135" operator="between">
      <formula>1</formula>
      <formula>20</formula>
    </cfRule>
  </conditionalFormatting>
  <conditionalFormatting sqref="G128:G135">
    <cfRule type="cellIs" dxfId="552" priority="126" operator="between">
      <formula>81</formula>
      <formula>100</formula>
    </cfRule>
    <cfRule type="cellIs" dxfId="551" priority="127" operator="between">
      <formula>61</formula>
      <formula>80</formula>
    </cfRule>
    <cfRule type="cellIs" dxfId="550" priority="128" operator="between">
      <formula>41</formula>
      <formula>60</formula>
    </cfRule>
    <cfRule type="cellIs" dxfId="549" priority="129" operator="between">
      <formula>21</formula>
      <formula>40</formula>
    </cfRule>
    <cfRule type="cellIs" dxfId="548" priority="130" operator="between">
      <formula>1</formula>
      <formula>20</formula>
    </cfRule>
  </conditionalFormatting>
  <conditionalFormatting sqref="G245:G247">
    <cfRule type="cellIs" dxfId="547" priority="121" operator="between">
      <formula>81</formula>
      <formula>100</formula>
    </cfRule>
    <cfRule type="cellIs" dxfId="546" priority="122" operator="between">
      <formula>61</formula>
      <formula>80</formula>
    </cfRule>
    <cfRule type="cellIs" dxfId="545" priority="123" operator="between">
      <formula>41</formula>
      <formula>60</formula>
    </cfRule>
    <cfRule type="cellIs" dxfId="544" priority="124" operator="between">
      <formula>21</formula>
      <formula>40</formula>
    </cfRule>
    <cfRule type="cellIs" dxfId="543" priority="125" operator="between">
      <formula>1</formula>
      <formula>20</formula>
    </cfRule>
  </conditionalFormatting>
  <conditionalFormatting sqref="G245:G247">
    <cfRule type="cellIs" dxfId="542" priority="111" operator="between">
      <formula>81</formula>
      <formula>100</formula>
    </cfRule>
    <cfRule type="cellIs" dxfId="541" priority="112" operator="between">
      <formula>61</formula>
      <formula>80</formula>
    </cfRule>
    <cfRule type="cellIs" dxfId="540" priority="113" operator="between">
      <formula>41</formula>
      <formula>60</formula>
    </cfRule>
    <cfRule type="cellIs" dxfId="539" priority="114" operator="between">
      <formula>21</formula>
      <formula>40</formula>
    </cfRule>
    <cfRule type="cellIs" dxfId="538" priority="115" operator="between">
      <formula>1</formula>
      <formula>20</formula>
    </cfRule>
  </conditionalFormatting>
  <conditionalFormatting sqref="G245:G247">
    <cfRule type="cellIs" dxfId="537" priority="116" operator="between">
      <formula>81</formula>
      <formula>100</formula>
    </cfRule>
    <cfRule type="cellIs" dxfId="536" priority="117" operator="between">
      <formula>61</formula>
      <formula>80</formula>
    </cfRule>
    <cfRule type="cellIs" dxfId="535" priority="118" operator="between">
      <formula>41</formula>
      <formula>60</formula>
    </cfRule>
    <cfRule type="cellIs" dxfId="534" priority="119" operator="between">
      <formula>21</formula>
      <formula>40</formula>
    </cfRule>
    <cfRule type="cellIs" dxfId="533" priority="120" operator="between">
      <formula>1</formula>
      <formula>20</formula>
    </cfRule>
  </conditionalFormatting>
  <conditionalFormatting sqref="G245:G247">
    <cfRule type="cellIs" dxfId="532" priority="106" operator="between">
      <formula>81</formula>
      <formula>100</formula>
    </cfRule>
    <cfRule type="cellIs" dxfId="531" priority="107" operator="between">
      <formula>61</formula>
      <formula>80</formula>
    </cfRule>
    <cfRule type="cellIs" dxfId="530" priority="108" operator="between">
      <formula>41</formula>
      <formula>60</formula>
    </cfRule>
    <cfRule type="cellIs" dxfId="529" priority="109" operator="between">
      <formula>21</formula>
      <formula>40</formula>
    </cfRule>
    <cfRule type="cellIs" dxfId="528" priority="110" operator="between">
      <formula>1</formula>
      <formula>20</formula>
    </cfRule>
  </conditionalFormatting>
  <conditionalFormatting sqref="G245:G247">
    <cfRule type="cellIs" dxfId="527" priority="101" operator="between">
      <formula>81</formula>
      <formula>100</formula>
    </cfRule>
    <cfRule type="cellIs" dxfId="526" priority="102" operator="between">
      <formula>61</formula>
      <formula>80</formula>
    </cfRule>
    <cfRule type="cellIs" dxfId="525" priority="103" operator="between">
      <formula>41</formula>
      <formula>60</formula>
    </cfRule>
    <cfRule type="cellIs" dxfId="524" priority="104" operator="between">
      <formula>21</formula>
      <formula>40</formula>
    </cfRule>
    <cfRule type="cellIs" dxfId="523" priority="105" operator="between">
      <formula>1</formula>
      <formula>20</formula>
    </cfRule>
  </conditionalFormatting>
  <conditionalFormatting sqref="AJ9:AJ16">
    <cfRule type="cellIs" dxfId="522" priority="21" operator="between">
      <formula>81</formula>
      <formula>100</formula>
    </cfRule>
    <cfRule type="cellIs" dxfId="521" priority="22" operator="between">
      <formula>61</formula>
      <formula>80</formula>
    </cfRule>
    <cfRule type="cellIs" dxfId="520" priority="23" operator="between">
      <formula>41</formula>
      <formula>60</formula>
    </cfRule>
    <cfRule type="cellIs" dxfId="519" priority="24" operator="between">
      <formula>21</formula>
      <formula>40</formula>
    </cfRule>
    <cfRule type="cellIs" dxfId="518" priority="25" operator="between">
      <formula>1</formula>
      <formula>20</formula>
    </cfRule>
  </conditionalFormatting>
  <conditionalFormatting sqref="AJ241:AJ243 AJ201:AJ237 AJ176:AJ193 AJ169:AJ174 AJ154:AJ167 AJ115:AJ116 AJ112:AJ113 AJ103 AJ101 AJ99 AJ78:AJ88 AJ19:AJ31 AJ34:AJ76">
    <cfRule type="cellIs" dxfId="517" priority="11" operator="between">
      <formula>81</formula>
      <formula>100</formula>
    </cfRule>
    <cfRule type="cellIs" dxfId="516" priority="12" operator="between">
      <formula>61</formula>
      <formula>80</formula>
    </cfRule>
    <cfRule type="cellIs" dxfId="515" priority="13" operator="between">
      <formula>41</formula>
      <formula>60</formula>
    </cfRule>
    <cfRule type="cellIs" dxfId="514" priority="14" operator="between">
      <formula>21</formula>
      <formula>40</formula>
    </cfRule>
    <cfRule type="cellIs" dxfId="513" priority="15" operator="between">
      <formula>1</formula>
      <formula>20</formula>
    </cfRule>
  </conditionalFormatting>
  <conditionalFormatting sqref="AJ139:AJ147">
    <cfRule type="cellIs" dxfId="512" priority="6" operator="between">
      <formula>81</formula>
      <formula>100</formula>
    </cfRule>
    <cfRule type="cellIs" dxfId="511" priority="7" operator="between">
      <formula>61</formula>
      <formula>80</formula>
    </cfRule>
    <cfRule type="cellIs" dxfId="510" priority="8" operator="between">
      <formula>41</formula>
      <formula>60</formula>
    </cfRule>
    <cfRule type="cellIs" dxfId="509" priority="9" operator="between">
      <formula>21</formula>
      <formula>40</formula>
    </cfRule>
    <cfRule type="cellIs" dxfId="508" priority="10" operator="between">
      <formula>1</formula>
      <formula>20</formula>
    </cfRule>
  </conditionalFormatting>
  <conditionalFormatting sqref="AJ136:AJ137 AJ123">
    <cfRule type="cellIs" dxfId="507" priority="1" operator="between">
      <formula>81</formula>
      <formula>100</formula>
    </cfRule>
    <cfRule type="cellIs" dxfId="506" priority="2" operator="between">
      <formula>61</formula>
      <formula>80</formula>
    </cfRule>
    <cfRule type="cellIs" dxfId="505" priority="3" operator="between">
      <formula>41</formula>
      <formula>60</formula>
    </cfRule>
    <cfRule type="cellIs" dxfId="504" priority="4" operator="between">
      <formula>21</formula>
      <formula>40</formula>
    </cfRule>
    <cfRule type="cellIs" dxfId="503" priority="5" operator="between">
      <formula>1</formula>
      <formula>20</formula>
    </cfRule>
  </conditionalFormatting>
  <dataValidations count="2">
    <dataValidation type="list" allowBlank="1" showInputMessage="1" showErrorMessage="1" error="Ingrese el pocentaje de cumplimiento del ítem (número entero entre 0 y 100) o NA si no aplica." sqref="AA138:AI138 AA111:AI111 AA124:AI125 AA117:AI117 AA127:AI135 K244:AI247 I127:I135 K110:O110 E9:E247 K138:Y138 Z110 G138 I138 G127:G135 H124 G244:G247 K124:Y125 K127:Y135 F110 G124:G125 I124:I125 I110">
      <formula1>score</formula1>
    </dataValidation>
    <dataValidation type="whole" allowBlank="1" showInputMessage="1" showErrorMessage="1" error="ERROR. NO DEBE DILIGENCIAR ESTAS CELDAS" sqref="AJ201:AJ237 AJ176:AJ193 AJ19:AJ76 AJ78:AJ88 AJ99 AJ101 AJ103 AJ112:AJ113 AJ115:AJ116 AJ136:AJ137 AJ139:AJ147 AJ118:AJ124 AJ241:AJ243 AJ149:AJ167 AJ169:AJ174 AJ9:AJ16 AJ126">
      <formula1>111111111111</formula1>
      <formula2>11111111111111100</formula2>
    </dataValidation>
  </dataValidations>
  <hyperlinks>
    <hyperlink ref="D250:E253" location="'PLAN MIPG'!A1" display="INICIO"/>
    <hyperlink ref="F60" r:id="rId1"/>
    <hyperlink ref="T19" r:id="rId2"/>
    <hyperlink ref="T38" r:id="rId3"/>
    <hyperlink ref="F19" r:id="rId4"/>
    <hyperlink ref="F9" r:id="rId5"/>
    <hyperlink ref="F10" r:id="rId6"/>
    <hyperlink ref="F11" r:id="rId7"/>
    <hyperlink ref="F12" r:id="rId8"/>
    <hyperlink ref="F13" r:id="rId9"/>
    <hyperlink ref="F14" r:id="rId10"/>
    <hyperlink ref="F15" r:id="rId11"/>
    <hyperlink ref="F16" r:id="rId12"/>
    <hyperlink ref="F34" r:id="rId13"/>
    <hyperlink ref="F39" r:id="rId14"/>
    <hyperlink ref="G19" r:id="rId15"/>
    <hyperlink ref="G38" r:id="rId16"/>
    <hyperlink ref="T8" r:id="rId17"/>
    <hyperlink ref="G168" r:id="rId18"/>
    <hyperlink ref="G175" r:id="rId19"/>
  </hyperlinks>
  <pageMargins left="0.7" right="0.7" top="0.75" bottom="0.75" header="0.3" footer="0.3"/>
  <drawing r:id="rId20"/>
  <legacyDrawing r:id="rId2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A1:AI71"/>
  <sheetViews>
    <sheetView zoomScale="69" zoomScaleNormal="69" workbookViewId="0">
      <pane ySplit="5" topLeftCell="A45" activePane="bottomLeft" state="frozen"/>
      <selection activeCell="AO6" sqref="AO6"/>
      <selection pane="bottomLeft" activeCell="AO6" sqref="AO6"/>
    </sheetView>
  </sheetViews>
  <sheetFormatPr baseColWidth="10" defaultColWidth="11.5703125" defaultRowHeight="15" x14ac:dyDescent="0.25"/>
  <cols>
    <col min="1" max="1" width="14.5703125" style="426" bestFit="1" customWidth="1"/>
    <col min="2" max="2" width="21" style="427" hidden="1" customWidth="1"/>
    <col min="3" max="3" width="31.5703125" style="427" hidden="1" customWidth="1"/>
    <col min="4" max="4" width="32.7109375" style="92" hidden="1" customWidth="1"/>
    <col min="5" max="5" width="35.28515625" style="287" hidden="1" customWidth="1"/>
    <col min="6" max="6" width="24.7109375" style="92" customWidth="1"/>
    <col min="7" max="7" width="28.5703125" style="92" hidden="1" customWidth="1"/>
    <col min="8" max="8" width="21.85546875" style="92" hidden="1" customWidth="1"/>
    <col min="9" max="9" width="25.5703125" style="92" customWidth="1"/>
    <col min="10" max="10" width="13.5703125" style="92" customWidth="1"/>
    <col min="11" max="11" width="14" style="92" customWidth="1"/>
    <col min="12" max="12" width="13.5703125" style="92" customWidth="1"/>
    <col min="13" max="14" width="13.42578125" style="92" customWidth="1"/>
    <col min="15" max="15" width="14.85546875" style="92" customWidth="1"/>
    <col min="16" max="16" width="13.42578125" style="92" customWidth="1"/>
    <col min="17" max="17" width="17.28515625" style="92" customWidth="1"/>
    <col min="18" max="19" width="13.42578125" style="92" customWidth="1"/>
    <col min="20" max="20" width="14.85546875" style="92" customWidth="1"/>
    <col min="21" max="21" width="13.42578125" style="92" customWidth="1"/>
    <col min="22" max="22" width="17.5703125" style="92" customWidth="1"/>
    <col min="23" max="28" width="13.42578125" style="92" customWidth="1"/>
    <col min="29" max="29" width="24.42578125" style="287" hidden="1" customWidth="1"/>
    <col min="30" max="31" width="25" style="92" hidden="1" customWidth="1"/>
    <col min="32" max="32" width="16.42578125" style="92" customWidth="1"/>
    <col min="33" max="33" width="16" style="287" customWidth="1"/>
    <col min="34" max="34" width="23.42578125" style="287" customWidth="1"/>
    <col min="35" max="35" width="57.42578125" style="287" customWidth="1"/>
    <col min="36" max="16384" width="11.5703125" style="92"/>
  </cols>
  <sheetData>
    <row r="1" spans="1:35" ht="14.25" x14ac:dyDescent="0.2">
      <c r="A1" s="10"/>
      <c r="B1" s="1"/>
      <c r="C1" s="20"/>
      <c r="D1" s="1"/>
      <c r="E1" s="1"/>
      <c r="F1" s="1"/>
      <c r="G1" s="1"/>
      <c r="H1" s="1"/>
      <c r="I1" s="1"/>
      <c r="J1" s="1"/>
      <c r="K1" s="1"/>
      <c r="L1" s="1"/>
      <c r="M1" s="1"/>
      <c r="N1" s="1"/>
      <c r="O1" s="1"/>
      <c r="P1" s="1"/>
      <c r="Q1" s="1"/>
      <c r="R1" s="1"/>
      <c r="S1" s="1"/>
      <c r="T1" s="1"/>
      <c r="U1" s="1"/>
      <c r="V1" s="1"/>
      <c r="W1" s="1"/>
      <c r="X1" s="1"/>
      <c r="Y1" s="1"/>
      <c r="Z1" s="1"/>
      <c r="AA1" s="1"/>
      <c r="AB1" s="1"/>
      <c r="AC1" s="304"/>
    </row>
    <row r="2" spans="1:35" ht="14.25" x14ac:dyDescent="0.2">
      <c r="A2" s="985" t="s">
        <v>1158</v>
      </c>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row>
    <row r="3" spans="1:35" ht="15.75" thickBot="1" x14ac:dyDescent="0.25">
      <c r="A3" s="22"/>
      <c r="B3" s="67"/>
      <c r="C3" s="19"/>
      <c r="D3" s="3"/>
      <c r="E3" s="3"/>
      <c r="F3" s="3"/>
      <c r="G3" s="3"/>
      <c r="H3" s="3"/>
      <c r="I3" s="3"/>
      <c r="J3" s="3"/>
      <c r="K3" s="3"/>
      <c r="L3" s="3"/>
      <c r="M3" s="3"/>
      <c r="N3" s="3"/>
      <c r="O3" s="3"/>
      <c r="P3" s="3"/>
      <c r="Q3" s="3"/>
      <c r="R3" s="3"/>
      <c r="S3" s="3"/>
      <c r="T3" s="3"/>
      <c r="U3" s="3"/>
      <c r="V3" s="3"/>
      <c r="W3" s="3"/>
      <c r="X3" s="3"/>
      <c r="Y3" s="3"/>
      <c r="Z3" s="3"/>
      <c r="AA3" s="3"/>
      <c r="AB3" s="3"/>
    </row>
    <row r="4" spans="1:35" ht="11.45" customHeight="1" thickTop="1" x14ac:dyDescent="0.2">
      <c r="A4" s="851" t="s">
        <v>592</v>
      </c>
      <c r="B4" s="987" t="s">
        <v>3</v>
      </c>
      <c r="C4" s="988"/>
      <c r="D4" s="851" t="s">
        <v>428</v>
      </c>
      <c r="E4" s="851" t="s">
        <v>69</v>
      </c>
      <c r="F4" s="853" t="s">
        <v>1113</v>
      </c>
      <c r="G4" s="853" t="s">
        <v>1121</v>
      </c>
      <c r="H4" s="853" t="s">
        <v>3224</v>
      </c>
      <c r="I4" s="853" t="s">
        <v>1115</v>
      </c>
      <c r="J4" s="1008" t="s">
        <v>1116</v>
      </c>
      <c r="K4" s="1009"/>
      <c r="L4" s="1009"/>
      <c r="M4" s="1010"/>
      <c r="N4" s="893" t="s">
        <v>2536</v>
      </c>
      <c r="O4" s="894"/>
      <c r="P4" s="894"/>
      <c r="Q4" s="894"/>
      <c r="R4" s="895"/>
      <c r="S4" s="846" t="s">
        <v>3225</v>
      </c>
      <c r="T4" s="847"/>
      <c r="U4" s="847"/>
      <c r="V4" s="847"/>
      <c r="W4" s="848"/>
      <c r="X4" s="846" t="s">
        <v>3654</v>
      </c>
      <c r="Y4" s="847"/>
      <c r="Z4" s="847"/>
      <c r="AA4" s="847"/>
      <c r="AB4" s="848"/>
      <c r="AC4" s="1015" t="s">
        <v>3240</v>
      </c>
      <c r="AD4" s="901" t="s">
        <v>3239</v>
      </c>
      <c r="AE4" s="901" t="s">
        <v>3761</v>
      </c>
      <c r="AF4" s="901" t="s">
        <v>3610</v>
      </c>
      <c r="AG4" s="820" t="s">
        <v>3935</v>
      </c>
      <c r="AH4" s="820"/>
      <c r="AI4" s="820"/>
    </row>
    <row r="5" spans="1:35" ht="30.6" customHeight="1" thickBot="1" x14ac:dyDescent="0.25">
      <c r="A5" s="887"/>
      <c r="B5" s="987"/>
      <c r="C5" s="988"/>
      <c r="D5" s="887"/>
      <c r="E5" s="887"/>
      <c r="F5" s="1006"/>
      <c r="G5" s="1006"/>
      <c r="H5" s="1006"/>
      <c r="I5" s="1006"/>
      <c r="J5" s="278" t="s">
        <v>1117</v>
      </c>
      <c r="K5" s="278" t="s">
        <v>1118</v>
      </c>
      <c r="L5" s="278" t="s">
        <v>1119</v>
      </c>
      <c r="M5" s="278" t="s">
        <v>1120</v>
      </c>
      <c r="N5" s="465" t="s">
        <v>2531</v>
      </c>
      <c r="O5" s="465" t="s">
        <v>2532</v>
      </c>
      <c r="P5" s="465" t="s">
        <v>2533</v>
      </c>
      <c r="Q5" s="465" t="s">
        <v>2534</v>
      </c>
      <c r="R5" s="465" t="s">
        <v>2535</v>
      </c>
      <c r="S5" s="399" t="s">
        <v>2531</v>
      </c>
      <c r="T5" s="399" t="s">
        <v>2532</v>
      </c>
      <c r="U5" s="399" t="s">
        <v>2533</v>
      </c>
      <c r="V5" s="399" t="s">
        <v>2534</v>
      </c>
      <c r="W5" s="399" t="s">
        <v>2535</v>
      </c>
      <c r="X5" s="399" t="s">
        <v>2531</v>
      </c>
      <c r="Y5" s="399" t="s">
        <v>2532</v>
      </c>
      <c r="Z5" s="399" t="s">
        <v>2533</v>
      </c>
      <c r="AA5" s="399" t="s">
        <v>2534</v>
      </c>
      <c r="AB5" s="399" t="s">
        <v>2535</v>
      </c>
      <c r="AC5" s="1016"/>
      <c r="AD5" s="902"/>
      <c r="AE5" s="902"/>
      <c r="AF5" s="902"/>
      <c r="AG5" s="290" t="s">
        <v>3936</v>
      </c>
      <c r="AH5" s="290" t="s">
        <v>3937</v>
      </c>
      <c r="AI5" s="290" t="s">
        <v>3938</v>
      </c>
    </row>
    <row r="6" spans="1:35" ht="129" thickTop="1" x14ac:dyDescent="0.2">
      <c r="A6" s="466" t="s">
        <v>470</v>
      </c>
      <c r="B6" s="933" t="s">
        <v>471</v>
      </c>
      <c r="C6" s="43" t="s">
        <v>472</v>
      </c>
      <c r="D6" s="199">
        <v>1</v>
      </c>
      <c r="E6" s="423" t="s">
        <v>473</v>
      </c>
      <c r="F6" s="467" t="s">
        <v>2479</v>
      </c>
      <c r="G6" s="289" t="s">
        <v>1547</v>
      </c>
      <c r="H6" s="289" t="s">
        <v>2574</v>
      </c>
      <c r="I6" s="289" t="s">
        <v>1548</v>
      </c>
      <c r="J6" s="289">
        <v>0.25</v>
      </c>
      <c r="K6" s="289">
        <v>0.25</v>
      </c>
      <c r="L6" s="289">
        <v>0.25</v>
      </c>
      <c r="M6" s="289">
        <v>0.25</v>
      </c>
      <c r="N6" s="207" t="s">
        <v>4275</v>
      </c>
      <c r="O6" s="207" t="s">
        <v>2752</v>
      </c>
      <c r="P6" s="207" t="s">
        <v>2753</v>
      </c>
      <c r="Q6" s="207" t="s">
        <v>2754</v>
      </c>
      <c r="R6" s="456" t="s">
        <v>3535</v>
      </c>
      <c r="S6" s="233" t="s">
        <v>4276</v>
      </c>
      <c r="T6" s="233" t="s">
        <v>2752</v>
      </c>
      <c r="U6" s="233" t="s">
        <v>2753</v>
      </c>
      <c r="V6" s="233" t="s">
        <v>2754</v>
      </c>
      <c r="W6" s="378" t="s">
        <v>3535</v>
      </c>
      <c r="X6" s="468" t="s">
        <v>4276</v>
      </c>
      <c r="Y6" s="468" t="s">
        <v>2752</v>
      </c>
      <c r="Z6" s="468" t="s">
        <v>2753</v>
      </c>
      <c r="AA6" s="468" t="s">
        <v>2754</v>
      </c>
      <c r="AB6" s="223" t="s">
        <v>3717</v>
      </c>
      <c r="AC6" s="188">
        <v>0.25</v>
      </c>
      <c r="AD6" s="188">
        <v>0.25</v>
      </c>
      <c r="AE6" s="188">
        <v>0.25</v>
      </c>
      <c r="AF6" s="458">
        <f>SUM(AC6+AD6+AE6)</f>
        <v>0.75</v>
      </c>
      <c r="AG6" s="284" t="s">
        <v>3996</v>
      </c>
      <c r="AH6" s="289">
        <v>0</v>
      </c>
      <c r="AI6" s="207" t="s">
        <v>4042</v>
      </c>
    </row>
    <row r="7" spans="1:35" ht="128.25" x14ac:dyDescent="0.2">
      <c r="A7" s="466" t="s">
        <v>470</v>
      </c>
      <c r="B7" s="933"/>
      <c r="C7" s="43" t="s">
        <v>474</v>
      </c>
      <c r="D7" s="199">
        <v>1</v>
      </c>
      <c r="E7" s="292" t="s">
        <v>475</v>
      </c>
      <c r="F7" s="467" t="s">
        <v>2480</v>
      </c>
      <c r="G7" s="289" t="s">
        <v>1547</v>
      </c>
      <c r="H7" s="289" t="s">
        <v>2574</v>
      </c>
      <c r="I7" s="289" t="s">
        <v>1548</v>
      </c>
      <c r="J7" s="289">
        <v>0.25</v>
      </c>
      <c r="K7" s="289">
        <v>0.25</v>
      </c>
      <c r="L7" s="289">
        <v>0.25</v>
      </c>
      <c r="M7" s="289">
        <v>0.25</v>
      </c>
      <c r="N7" s="207" t="s">
        <v>4276</v>
      </c>
      <c r="O7" s="207" t="s">
        <v>2752</v>
      </c>
      <c r="P7" s="207" t="s">
        <v>2755</v>
      </c>
      <c r="Q7" s="207" t="s">
        <v>2754</v>
      </c>
      <c r="R7" s="456" t="s">
        <v>3536</v>
      </c>
      <c r="S7" s="233" t="s">
        <v>4276</v>
      </c>
      <c r="T7" s="233" t="s">
        <v>2752</v>
      </c>
      <c r="U7" s="233" t="s">
        <v>2755</v>
      </c>
      <c r="V7" s="233" t="s">
        <v>2754</v>
      </c>
      <c r="W7" s="459" t="s">
        <v>3536</v>
      </c>
      <c r="X7" s="233" t="s">
        <v>4276</v>
      </c>
      <c r="Y7" s="233" t="s">
        <v>2752</v>
      </c>
      <c r="Z7" s="233" t="s">
        <v>2755</v>
      </c>
      <c r="AA7" s="233" t="s">
        <v>2754</v>
      </c>
      <c r="AB7" s="184" t="s">
        <v>3718</v>
      </c>
      <c r="AC7" s="188">
        <v>0.25</v>
      </c>
      <c r="AD7" s="188">
        <v>0.25</v>
      </c>
      <c r="AE7" s="188">
        <v>0.25</v>
      </c>
      <c r="AF7" s="458">
        <f t="shared" ref="AF7:AF49" si="0">SUM(AC7+AD7+AE7)</f>
        <v>0.75</v>
      </c>
      <c r="AG7" s="284" t="s">
        <v>4043</v>
      </c>
      <c r="AH7" s="289">
        <v>0.75</v>
      </c>
      <c r="AI7" s="207" t="s">
        <v>4042</v>
      </c>
    </row>
    <row r="8" spans="1:35" ht="105" x14ac:dyDescent="0.2">
      <c r="A8" s="466" t="s">
        <v>470</v>
      </c>
      <c r="B8" s="933"/>
      <c r="C8" s="43" t="s">
        <v>476</v>
      </c>
      <c r="D8" s="199">
        <v>1</v>
      </c>
      <c r="E8" s="254" t="s">
        <v>477</v>
      </c>
      <c r="F8" s="467" t="s">
        <v>2481</v>
      </c>
      <c r="G8" s="289" t="s">
        <v>1547</v>
      </c>
      <c r="H8" s="289" t="s">
        <v>2574</v>
      </c>
      <c r="I8" s="289" t="s">
        <v>1548</v>
      </c>
      <c r="J8" s="289">
        <v>0</v>
      </c>
      <c r="K8" s="289">
        <v>0.5</v>
      </c>
      <c r="L8" s="289">
        <v>0</v>
      </c>
      <c r="M8" s="289">
        <v>0.5</v>
      </c>
      <c r="N8" s="207" t="s">
        <v>2756</v>
      </c>
      <c r="O8" s="207" t="s">
        <v>2756</v>
      </c>
      <c r="P8" s="207" t="s">
        <v>2756</v>
      </c>
      <c r="Q8" s="207" t="s">
        <v>2756</v>
      </c>
      <c r="R8" s="285" t="s">
        <v>3537</v>
      </c>
      <c r="S8" s="233" t="s">
        <v>2756</v>
      </c>
      <c r="T8" s="233" t="s">
        <v>2756</v>
      </c>
      <c r="U8" s="233" t="s">
        <v>2756</v>
      </c>
      <c r="V8" s="233" t="s">
        <v>2756</v>
      </c>
      <c r="W8" s="469" t="s">
        <v>3537</v>
      </c>
      <c r="X8" s="233" t="s">
        <v>2756</v>
      </c>
      <c r="Y8" s="233" t="s">
        <v>2756</v>
      </c>
      <c r="Z8" s="233" t="s">
        <v>2756</v>
      </c>
      <c r="AA8" s="233" t="s">
        <v>2756</v>
      </c>
      <c r="AB8" s="378" t="s">
        <v>3719</v>
      </c>
      <c r="AC8" s="188">
        <v>0</v>
      </c>
      <c r="AD8" s="188">
        <v>0.5</v>
      </c>
      <c r="AE8" s="188">
        <v>0</v>
      </c>
      <c r="AF8" s="458">
        <f t="shared" si="0"/>
        <v>0.5</v>
      </c>
      <c r="AG8" s="284" t="s">
        <v>3942</v>
      </c>
      <c r="AH8" s="289">
        <v>0.5</v>
      </c>
      <c r="AI8" s="207"/>
    </row>
    <row r="9" spans="1:35" ht="371.25" thickBot="1" x14ac:dyDescent="0.25">
      <c r="A9" s="466" t="s">
        <v>470</v>
      </c>
      <c r="B9" s="933"/>
      <c r="C9" s="43" t="s">
        <v>478</v>
      </c>
      <c r="D9" s="199">
        <v>1</v>
      </c>
      <c r="E9" s="292" t="s">
        <v>4277</v>
      </c>
      <c r="F9" s="467" t="s">
        <v>4278</v>
      </c>
      <c r="G9" s="289" t="s">
        <v>1547</v>
      </c>
      <c r="H9" s="289" t="s">
        <v>2574</v>
      </c>
      <c r="I9" s="289" t="s">
        <v>1548</v>
      </c>
      <c r="J9" s="289">
        <v>0.25</v>
      </c>
      <c r="K9" s="289">
        <v>0.25</v>
      </c>
      <c r="L9" s="289">
        <v>0.25</v>
      </c>
      <c r="M9" s="289">
        <v>0.25</v>
      </c>
      <c r="N9" s="207" t="s">
        <v>4279</v>
      </c>
      <c r="O9" s="207" t="s">
        <v>2757</v>
      </c>
      <c r="P9" s="207" t="s">
        <v>2755</v>
      </c>
      <c r="Q9" s="207" t="s">
        <v>2754</v>
      </c>
      <c r="R9" s="456" t="s">
        <v>3538</v>
      </c>
      <c r="S9" s="233" t="s">
        <v>4279</v>
      </c>
      <c r="T9" s="233" t="s">
        <v>2757</v>
      </c>
      <c r="U9" s="233" t="s">
        <v>2755</v>
      </c>
      <c r="V9" s="233" t="s">
        <v>2754</v>
      </c>
      <c r="W9" s="459" t="s">
        <v>3538</v>
      </c>
      <c r="X9" s="470" t="s">
        <v>4279</v>
      </c>
      <c r="Y9" s="470" t="s">
        <v>2757</v>
      </c>
      <c r="Z9" s="470" t="s">
        <v>2755</v>
      </c>
      <c r="AA9" s="470" t="s">
        <v>2754</v>
      </c>
      <c r="AB9" s="460" t="s">
        <v>3720</v>
      </c>
      <c r="AC9" s="188">
        <v>0.25</v>
      </c>
      <c r="AD9" s="188">
        <v>0.25</v>
      </c>
      <c r="AE9" s="188">
        <v>0.25</v>
      </c>
      <c r="AF9" s="458">
        <f t="shared" si="0"/>
        <v>0.75</v>
      </c>
      <c r="AG9" s="284" t="s">
        <v>3996</v>
      </c>
      <c r="AH9" s="254">
        <v>0</v>
      </c>
      <c r="AI9" s="207" t="s">
        <v>4280</v>
      </c>
    </row>
    <row r="10" spans="1:35" ht="370.5" x14ac:dyDescent="0.2">
      <c r="A10" s="471" t="s">
        <v>479</v>
      </c>
      <c r="B10" s="933" t="s">
        <v>480</v>
      </c>
      <c r="C10" s="105" t="s">
        <v>481</v>
      </c>
      <c r="D10" s="199">
        <v>1</v>
      </c>
      <c r="E10" s="254" t="s">
        <v>4281</v>
      </c>
      <c r="F10" s="467" t="s">
        <v>2482</v>
      </c>
      <c r="G10" s="289" t="s">
        <v>1547</v>
      </c>
      <c r="H10" s="289" t="s">
        <v>2574</v>
      </c>
      <c r="I10" s="289" t="s">
        <v>1548</v>
      </c>
      <c r="J10" s="289">
        <v>0</v>
      </c>
      <c r="K10" s="289">
        <v>1</v>
      </c>
      <c r="L10" s="289">
        <v>0</v>
      </c>
      <c r="M10" s="289">
        <v>0</v>
      </c>
      <c r="N10" s="207" t="s">
        <v>4279</v>
      </c>
      <c r="O10" s="207" t="s">
        <v>2757</v>
      </c>
      <c r="P10" s="207" t="s">
        <v>2758</v>
      </c>
      <c r="Q10" s="207" t="s">
        <v>2754</v>
      </c>
      <c r="R10" s="456" t="s">
        <v>3539</v>
      </c>
      <c r="S10" s="233" t="s">
        <v>4279</v>
      </c>
      <c r="T10" s="233" t="s">
        <v>2757</v>
      </c>
      <c r="U10" s="233" t="s">
        <v>2758</v>
      </c>
      <c r="V10" s="233" t="s">
        <v>2754</v>
      </c>
      <c r="W10" s="459" t="s">
        <v>3539</v>
      </c>
      <c r="X10" s="468" t="s">
        <v>4279</v>
      </c>
      <c r="Y10" s="468" t="s">
        <v>2757</v>
      </c>
      <c r="Z10" s="468" t="s">
        <v>2758</v>
      </c>
      <c r="AA10" s="468" t="s">
        <v>2754</v>
      </c>
      <c r="AB10" s="457" t="s">
        <v>3721</v>
      </c>
      <c r="AC10" s="188">
        <v>0</v>
      </c>
      <c r="AD10" s="188">
        <v>1</v>
      </c>
      <c r="AE10" s="188">
        <v>0</v>
      </c>
      <c r="AF10" s="461">
        <f t="shared" si="0"/>
        <v>1</v>
      </c>
      <c r="AG10" s="284" t="s">
        <v>3996</v>
      </c>
      <c r="AH10" s="254">
        <v>0</v>
      </c>
      <c r="AI10" s="207" t="s">
        <v>4280</v>
      </c>
    </row>
    <row r="11" spans="1:35" ht="199.5" x14ac:dyDescent="0.2">
      <c r="A11" s="471" t="s">
        <v>479</v>
      </c>
      <c r="B11" s="933"/>
      <c r="C11" s="105" t="s">
        <v>482</v>
      </c>
      <c r="D11" s="423"/>
      <c r="E11" s="254"/>
      <c r="F11" s="467" t="s">
        <v>2483</v>
      </c>
      <c r="G11" s="289" t="s">
        <v>1547</v>
      </c>
      <c r="H11" s="289" t="s">
        <v>2574</v>
      </c>
      <c r="I11" s="289" t="s">
        <v>1548</v>
      </c>
      <c r="J11" s="289">
        <v>0</v>
      </c>
      <c r="K11" s="289">
        <v>1</v>
      </c>
      <c r="L11" s="289">
        <v>0</v>
      </c>
      <c r="M11" s="289">
        <v>0</v>
      </c>
      <c r="N11" s="207" t="s">
        <v>3540</v>
      </c>
      <c r="O11" s="207" t="s">
        <v>2757</v>
      </c>
      <c r="P11" s="207" t="s">
        <v>2758</v>
      </c>
      <c r="Q11" s="207" t="s">
        <v>2754</v>
      </c>
      <c r="R11" s="207" t="s">
        <v>3541</v>
      </c>
      <c r="S11" s="233" t="s">
        <v>3540</v>
      </c>
      <c r="T11" s="233" t="s">
        <v>2757</v>
      </c>
      <c r="U11" s="233" t="s">
        <v>2758</v>
      </c>
      <c r="V11" s="233" t="s">
        <v>2754</v>
      </c>
      <c r="W11" s="378" t="s">
        <v>3541</v>
      </c>
      <c r="X11" s="233" t="s">
        <v>3540</v>
      </c>
      <c r="Y11" s="233" t="s">
        <v>2757</v>
      </c>
      <c r="Z11" s="233" t="s">
        <v>2758</v>
      </c>
      <c r="AA11" s="233" t="s">
        <v>2754</v>
      </c>
      <c r="AB11" s="378" t="s">
        <v>3722</v>
      </c>
      <c r="AC11" s="188">
        <v>0</v>
      </c>
      <c r="AD11" s="188">
        <v>1</v>
      </c>
      <c r="AE11" s="188">
        <v>0</v>
      </c>
      <c r="AF11" s="461">
        <f t="shared" si="0"/>
        <v>1</v>
      </c>
      <c r="AG11" s="284" t="s">
        <v>3942</v>
      </c>
      <c r="AH11" s="289">
        <v>1</v>
      </c>
      <c r="AI11" s="207"/>
    </row>
    <row r="12" spans="1:35" ht="199.5" x14ac:dyDescent="0.2">
      <c r="A12" s="471" t="s">
        <v>479</v>
      </c>
      <c r="B12" s="933"/>
      <c r="C12" s="105" t="s">
        <v>483</v>
      </c>
      <c r="D12" s="423"/>
      <c r="E12" s="254"/>
      <c r="F12" s="467" t="s">
        <v>2483</v>
      </c>
      <c r="G12" s="289" t="s">
        <v>1547</v>
      </c>
      <c r="H12" s="289" t="s">
        <v>2574</v>
      </c>
      <c r="I12" s="289" t="s">
        <v>1548</v>
      </c>
      <c r="J12" s="289">
        <v>0</v>
      </c>
      <c r="K12" s="289">
        <v>1</v>
      </c>
      <c r="L12" s="289">
        <v>0</v>
      </c>
      <c r="M12" s="289">
        <v>0</v>
      </c>
      <c r="N12" s="207" t="s">
        <v>3540</v>
      </c>
      <c r="O12" s="207" t="s">
        <v>2757</v>
      </c>
      <c r="P12" s="207" t="s">
        <v>2758</v>
      </c>
      <c r="Q12" s="207" t="s">
        <v>2754</v>
      </c>
      <c r="R12" s="207" t="s">
        <v>3542</v>
      </c>
      <c r="S12" s="233" t="s">
        <v>3540</v>
      </c>
      <c r="T12" s="233" t="s">
        <v>2757</v>
      </c>
      <c r="U12" s="233" t="s">
        <v>2758</v>
      </c>
      <c r="V12" s="233" t="s">
        <v>2754</v>
      </c>
      <c r="W12" s="233" t="s">
        <v>3542</v>
      </c>
      <c r="X12" s="233" t="s">
        <v>3540</v>
      </c>
      <c r="Y12" s="233" t="s">
        <v>2757</v>
      </c>
      <c r="Z12" s="233" t="s">
        <v>2758</v>
      </c>
      <c r="AA12" s="233" t="s">
        <v>2754</v>
      </c>
      <c r="AB12" s="378" t="s">
        <v>3723</v>
      </c>
      <c r="AC12" s="188">
        <v>0</v>
      </c>
      <c r="AD12" s="188">
        <v>1</v>
      </c>
      <c r="AE12" s="188">
        <v>0</v>
      </c>
      <c r="AF12" s="461">
        <f t="shared" si="0"/>
        <v>1</v>
      </c>
      <c r="AG12" s="284" t="s">
        <v>3942</v>
      </c>
      <c r="AH12" s="289">
        <v>1</v>
      </c>
      <c r="AI12" s="207"/>
    </row>
    <row r="13" spans="1:35" ht="199.5" x14ac:dyDescent="0.2">
      <c r="A13" s="471" t="s">
        <v>479</v>
      </c>
      <c r="B13" s="933"/>
      <c r="C13" s="105" t="s">
        <v>484</v>
      </c>
      <c r="D13" s="423"/>
      <c r="E13" s="254"/>
      <c r="F13" s="467" t="s">
        <v>2483</v>
      </c>
      <c r="G13" s="289" t="s">
        <v>1547</v>
      </c>
      <c r="H13" s="289" t="s">
        <v>2574</v>
      </c>
      <c r="I13" s="289" t="s">
        <v>1548</v>
      </c>
      <c r="J13" s="289">
        <v>0</v>
      </c>
      <c r="K13" s="289">
        <v>1</v>
      </c>
      <c r="L13" s="289">
        <v>0</v>
      </c>
      <c r="M13" s="289">
        <v>0</v>
      </c>
      <c r="N13" s="207" t="s">
        <v>3540</v>
      </c>
      <c r="O13" s="207" t="s">
        <v>2757</v>
      </c>
      <c r="P13" s="207" t="s">
        <v>2758</v>
      </c>
      <c r="Q13" s="207" t="s">
        <v>2754</v>
      </c>
      <c r="R13" s="207" t="s">
        <v>3543</v>
      </c>
      <c r="S13" s="233" t="s">
        <v>3540</v>
      </c>
      <c r="T13" s="233" t="s">
        <v>2757</v>
      </c>
      <c r="U13" s="233" t="s">
        <v>2758</v>
      </c>
      <c r="V13" s="233" t="s">
        <v>2754</v>
      </c>
      <c r="W13" s="233" t="s">
        <v>3543</v>
      </c>
      <c r="X13" s="233" t="s">
        <v>3540</v>
      </c>
      <c r="Y13" s="233" t="s">
        <v>2757</v>
      </c>
      <c r="Z13" s="233" t="s">
        <v>2758</v>
      </c>
      <c r="AA13" s="233" t="s">
        <v>2754</v>
      </c>
      <c r="AB13" s="378" t="s">
        <v>3724</v>
      </c>
      <c r="AC13" s="188">
        <v>0</v>
      </c>
      <c r="AD13" s="188">
        <v>1</v>
      </c>
      <c r="AE13" s="188">
        <v>0</v>
      </c>
      <c r="AF13" s="461">
        <f t="shared" si="0"/>
        <v>1</v>
      </c>
      <c r="AG13" s="284" t="s">
        <v>3942</v>
      </c>
      <c r="AH13" s="289">
        <v>1</v>
      </c>
      <c r="AI13" s="207"/>
    </row>
    <row r="14" spans="1:35" ht="171" x14ac:dyDescent="0.2">
      <c r="A14" s="471" t="s">
        <v>479</v>
      </c>
      <c r="B14" s="933"/>
      <c r="C14" s="105" t="s">
        <v>485</v>
      </c>
      <c r="D14" s="199">
        <v>1</v>
      </c>
      <c r="E14" s="254" t="s">
        <v>486</v>
      </c>
      <c r="F14" s="467" t="s">
        <v>2484</v>
      </c>
      <c r="G14" s="289" t="s">
        <v>1547</v>
      </c>
      <c r="H14" s="289" t="s">
        <v>2574</v>
      </c>
      <c r="I14" s="289" t="s">
        <v>1548</v>
      </c>
      <c r="J14" s="289">
        <v>0.25</v>
      </c>
      <c r="K14" s="289">
        <v>0.25</v>
      </c>
      <c r="L14" s="289">
        <v>0.25</v>
      </c>
      <c r="M14" s="289">
        <v>0.25</v>
      </c>
      <c r="N14" s="207" t="s">
        <v>4282</v>
      </c>
      <c r="O14" s="207" t="s">
        <v>2752</v>
      </c>
      <c r="P14" s="207" t="s">
        <v>2755</v>
      </c>
      <c r="Q14" s="207" t="s">
        <v>2754</v>
      </c>
      <c r="R14" s="377" t="s">
        <v>3544</v>
      </c>
      <c r="S14" s="233" t="s">
        <v>4282</v>
      </c>
      <c r="T14" s="233" t="s">
        <v>2752</v>
      </c>
      <c r="U14" s="233" t="s">
        <v>2755</v>
      </c>
      <c r="V14" s="233" t="s">
        <v>2754</v>
      </c>
      <c r="W14" s="378" t="s">
        <v>3544</v>
      </c>
      <c r="X14" s="233" t="s">
        <v>4282</v>
      </c>
      <c r="Y14" s="233" t="s">
        <v>2752</v>
      </c>
      <c r="Z14" s="233" t="s">
        <v>2755</v>
      </c>
      <c r="AA14" s="233" t="s">
        <v>2754</v>
      </c>
      <c r="AB14" s="378" t="s">
        <v>3725</v>
      </c>
      <c r="AC14" s="188">
        <v>0.25</v>
      </c>
      <c r="AD14" s="188">
        <v>0.25</v>
      </c>
      <c r="AE14" s="188">
        <v>0.25</v>
      </c>
      <c r="AF14" s="458">
        <f t="shared" si="0"/>
        <v>0.75</v>
      </c>
      <c r="AG14" s="284" t="s">
        <v>3942</v>
      </c>
      <c r="AH14" s="289">
        <v>0.75</v>
      </c>
      <c r="AI14" s="207"/>
    </row>
    <row r="15" spans="1:35" ht="171.75" thickBot="1" x14ac:dyDescent="0.25">
      <c r="A15" s="471" t="s">
        <v>479</v>
      </c>
      <c r="B15" s="933"/>
      <c r="C15" s="105" t="s">
        <v>487</v>
      </c>
      <c r="D15" s="199">
        <v>1</v>
      </c>
      <c r="E15" s="254" t="s">
        <v>486</v>
      </c>
      <c r="F15" s="467" t="s">
        <v>2484</v>
      </c>
      <c r="G15" s="289" t="s">
        <v>1547</v>
      </c>
      <c r="H15" s="289" t="s">
        <v>2574</v>
      </c>
      <c r="I15" s="289" t="s">
        <v>1548</v>
      </c>
      <c r="J15" s="289">
        <v>0.25</v>
      </c>
      <c r="K15" s="289">
        <v>0.25</v>
      </c>
      <c r="L15" s="289">
        <v>0.25</v>
      </c>
      <c r="M15" s="289">
        <v>0.25</v>
      </c>
      <c r="N15" s="207" t="s">
        <v>4282</v>
      </c>
      <c r="O15" s="207" t="s">
        <v>2752</v>
      </c>
      <c r="P15" s="207" t="s">
        <v>2755</v>
      </c>
      <c r="Q15" s="207" t="s">
        <v>2754</v>
      </c>
      <c r="R15" s="377" t="s">
        <v>3545</v>
      </c>
      <c r="S15" s="233" t="s">
        <v>4282</v>
      </c>
      <c r="T15" s="233" t="s">
        <v>2752</v>
      </c>
      <c r="U15" s="233" t="s">
        <v>2755</v>
      </c>
      <c r="V15" s="233" t="s">
        <v>2754</v>
      </c>
      <c r="W15" s="378" t="s">
        <v>3545</v>
      </c>
      <c r="X15" s="470" t="s">
        <v>4282</v>
      </c>
      <c r="Y15" s="470" t="s">
        <v>2752</v>
      </c>
      <c r="Z15" s="470" t="s">
        <v>2755</v>
      </c>
      <c r="AA15" s="470" t="s">
        <v>2754</v>
      </c>
      <c r="AB15" s="460" t="s">
        <v>3726</v>
      </c>
      <c r="AC15" s="188">
        <v>0.25</v>
      </c>
      <c r="AD15" s="188">
        <v>0.25</v>
      </c>
      <c r="AE15" s="188">
        <v>0.25</v>
      </c>
      <c r="AF15" s="458">
        <f t="shared" si="0"/>
        <v>0.75</v>
      </c>
      <c r="AG15" s="284" t="s">
        <v>3942</v>
      </c>
      <c r="AH15" s="289">
        <v>0.75</v>
      </c>
      <c r="AI15" s="207"/>
    </row>
    <row r="16" spans="1:35" ht="285" x14ac:dyDescent="0.2">
      <c r="A16" s="471" t="s">
        <v>488</v>
      </c>
      <c r="B16" s="898" t="s">
        <v>489</v>
      </c>
      <c r="C16" s="43" t="s">
        <v>490</v>
      </c>
      <c r="D16" s="472">
        <v>1</v>
      </c>
      <c r="E16" s="292" t="s">
        <v>4283</v>
      </c>
      <c r="F16" s="467" t="s">
        <v>2484</v>
      </c>
      <c r="G16" s="289" t="s">
        <v>1547</v>
      </c>
      <c r="H16" s="289" t="s">
        <v>2574</v>
      </c>
      <c r="I16" s="289" t="s">
        <v>1548</v>
      </c>
      <c r="J16" s="289">
        <v>1</v>
      </c>
      <c r="K16" s="289">
        <v>0</v>
      </c>
      <c r="L16" s="289">
        <v>0</v>
      </c>
      <c r="M16" s="289">
        <v>0</v>
      </c>
      <c r="N16" s="207" t="s">
        <v>2759</v>
      </c>
      <c r="O16" s="207" t="s">
        <v>2752</v>
      </c>
      <c r="P16" s="207" t="s">
        <v>2755</v>
      </c>
      <c r="Q16" s="207" t="s">
        <v>2754</v>
      </c>
      <c r="R16" s="377" t="s">
        <v>2760</v>
      </c>
      <c r="S16" s="233" t="s">
        <v>4282</v>
      </c>
      <c r="T16" s="233" t="s">
        <v>2752</v>
      </c>
      <c r="U16" s="233" t="s">
        <v>2755</v>
      </c>
      <c r="V16" s="233" t="s">
        <v>2754</v>
      </c>
      <c r="W16" s="378" t="s">
        <v>3546</v>
      </c>
      <c r="X16" s="468" t="s">
        <v>4282</v>
      </c>
      <c r="Y16" s="468" t="s">
        <v>2752</v>
      </c>
      <c r="Z16" s="468" t="s">
        <v>2755</v>
      </c>
      <c r="AA16" s="468" t="s">
        <v>2754</v>
      </c>
      <c r="AB16" s="457" t="s">
        <v>3727</v>
      </c>
      <c r="AC16" s="188">
        <v>1</v>
      </c>
      <c r="AD16" s="188">
        <v>0</v>
      </c>
      <c r="AE16" s="188">
        <v>0</v>
      </c>
      <c r="AF16" s="461">
        <f t="shared" si="0"/>
        <v>1</v>
      </c>
      <c r="AG16" s="284" t="s">
        <v>3942</v>
      </c>
      <c r="AH16" s="289">
        <v>1</v>
      </c>
      <c r="AI16" s="207"/>
    </row>
    <row r="17" spans="1:35" ht="285" x14ac:dyDescent="0.2">
      <c r="A17" s="473" t="s">
        <v>488</v>
      </c>
      <c r="B17" s="898"/>
      <c r="C17" s="43" t="s">
        <v>491</v>
      </c>
      <c r="D17" s="472">
        <v>1</v>
      </c>
      <c r="E17" s="254" t="s">
        <v>486</v>
      </c>
      <c r="F17" s="467" t="s">
        <v>2484</v>
      </c>
      <c r="G17" s="289" t="s">
        <v>1547</v>
      </c>
      <c r="H17" s="289" t="s">
        <v>2574</v>
      </c>
      <c r="I17" s="289" t="s">
        <v>1548</v>
      </c>
      <c r="J17" s="289">
        <v>1</v>
      </c>
      <c r="K17" s="289">
        <v>0</v>
      </c>
      <c r="L17" s="289">
        <v>0</v>
      </c>
      <c r="M17" s="289">
        <v>0</v>
      </c>
      <c r="N17" s="207" t="s">
        <v>2759</v>
      </c>
      <c r="O17" s="207" t="s">
        <v>2752</v>
      </c>
      <c r="P17" s="207" t="s">
        <v>2755</v>
      </c>
      <c r="Q17" s="207" t="s">
        <v>2754</v>
      </c>
      <c r="R17" s="377" t="s">
        <v>2761</v>
      </c>
      <c r="S17" s="233" t="s">
        <v>4282</v>
      </c>
      <c r="T17" s="233" t="s">
        <v>2752</v>
      </c>
      <c r="U17" s="233" t="s">
        <v>2755</v>
      </c>
      <c r="V17" s="233" t="s">
        <v>2754</v>
      </c>
      <c r="W17" s="378" t="s">
        <v>3547</v>
      </c>
      <c r="X17" s="233" t="s">
        <v>4282</v>
      </c>
      <c r="Y17" s="233" t="s">
        <v>2752</v>
      </c>
      <c r="Z17" s="233" t="s">
        <v>2755</v>
      </c>
      <c r="AA17" s="233" t="s">
        <v>2754</v>
      </c>
      <c r="AB17" s="378" t="s">
        <v>3728</v>
      </c>
      <c r="AC17" s="188">
        <v>1</v>
      </c>
      <c r="AD17" s="188">
        <v>0</v>
      </c>
      <c r="AE17" s="188">
        <v>0</v>
      </c>
      <c r="AF17" s="461">
        <f t="shared" si="0"/>
        <v>1</v>
      </c>
      <c r="AG17" s="284" t="s">
        <v>3942</v>
      </c>
      <c r="AH17" s="289">
        <v>1</v>
      </c>
      <c r="AI17" s="207"/>
    </row>
    <row r="18" spans="1:35" ht="285" x14ac:dyDescent="0.2">
      <c r="A18" s="473" t="s">
        <v>488</v>
      </c>
      <c r="B18" s="898"/>
      <c r="C18" s="43" t="s">
        <v>492</v>
      </c>
      <c r="D18" s="472">
        <v>1</v>
      </c>
      <c r="E18" s="254" t="s">
        <v>1321</v>
      </c>
      <c r="F18" s="467" t="s">
        <v>2485</v>
      </c>
      <c r="G18" s="289" t="s">
        <v>1547</v>
      </c>
      <c r="H18" s="289" t="s">
        <v>2574</v>
      </c>
      <c r="I18" s="289" t="s">
        <v>1548</v>
      </c>
      <c r="J18" s="289">
        <v>1</v>
      </c>
      <c r="K18" s="289">
        <v>0</v>
      </c>
      <c r="L18" s="289">
        <v>0</v>
      </c>
      <c r="M18" s="289">
        <v>0</v>
      </c>
      <c r="N18" s="207" t="s">
        <v>2759</v>
      </c>
      <c r="O18" s="207" t="s">
        <v>2752</v>
      </c>
      <c r="P18" s="207" t="s">
        <v>2755</v>
      </c>
      <c r="Q18" s="207" t="s">
        <v>2754</v>
      </c>
      <c r="R18" s="377" t="s">
        <v>2762</v>
      </c>
      <c r="S18" s="233" t="s">
        <v>4282</v>
      </c>
      <c r="T18" s="233" t="s">
        <v>2752</v>
      </c>
      <c r="U18" s="233" t="s">
        <v>2755</v>
      </c>
      <c r="V18" s="233" t="s">
        <v>2754</v>
      </c>
      <c r="W18" s="378" t="s">
        <v>3548</v>
      </c>
      <c r="X18" s="233" t="s">
        <v>4282</v>
      </c>
      <c r="Y18" s="233" t="s">
        <v>2752</v>
      </c>
      <c r="Z18" s="233" t="s">
        <v>2755</v>
      </c>
      <c r="AA18" s="233" t="s">
        <v>2754</v>
      </c>
      <c r="AB18" s="378" t="s">
        <v>3729</v>
      </c>
      <c r="AC18" s="188">
        <v>1</v>
      </c>
      <c r="AD18" s="188">
        <v>0</v>
      </c>
      <c r="AE18" s="188">
        <v>0</v>
      </c>
      <c r="AF18" s="461">
        <f t="shared" si="0"/>
        <v>1</v>
      </c>
      <c r="AG18" s="284" t="s">
        <v>3942</v>
      </c>
      <c r="AH18" s="289">
        <v>1</v>
      </c>
      <c r="AI18" s="207"/>
    </row>
    <row r="19" spans="1:35" ht="285.75" thickBot="1" x14ac:dyDescent="0.25">
      <c r="A19" s="473" t="s">
        <v>488</v>
      </c>
      <c r="B19" s="898"/>
      <c r="C19" s="43" t="s">
        <v>493</v>
      </c>
      <c r="D19" s="472">
        <v>1</v>
      </c>
      <c r="E19" s="254" t="s">
        <v>1321</v>
      </c>
      <c r="F19" s="467" t="s">
        <v>2485</v>
      </c>
      <c r="G19" s="289" t="s">
        <v>1547</v>
      </c>
      <c r="H19" s="289" t="s">
        <v>2574</v>
      </c>
      <c r="I19" s="289" t="s">
        <v>1548</v>
      </c>
      <c r="J19" s="289">
        <v>1</v>
      </c>
      <c r="K19" s="289">
        <v>0</v>
      </c>
      <c r="L19" s="289">
        <v>0</v>
      </c>
      <c r="M19" s="289">
        <v>0</v>
      </c>
      <c r="N19" s="207" t="s">
        <v>2759</v>
      </c>
      <c r="O19" s="207" t="s">
        <v>2752</v>
      </c>
      <c r="P19" s="207" t="s">
        <v>2755</v>
      </c>
      <c r="Q19" s="207" t="s">
        <v>2754</v>
      </c>
      <c r="R19" s="377" t="s">
        <v>2763</v>
      </c>
      <c r="S19" s="233" t="s">
        <v>4282</v>
      </c>
      <c r="T19" s="233" t="s">
        <v>2752</v>
      </c>
      <c r="U19" s="233" t="s">
        <v>2755</v>
      </c>
      <c r="V19" s="233" t="s">
        <v>2754</v>
      </c>
      <c r="W19" s="378" t="s">
        <v>3549</v>
      </c>
      <c r="X19" s="470" t="s">
        <v>4282</v>
      </c>
      <c r="Y19" s="470" t="s">
        <v>2752</v>
      </c>
      <c r="Z19" s="470" t="s">
        <v>2755</v>
      </c>
      <c r="AA19" s="470" t="s">
        <v>2754</v>
      </c>
      <c r="AB19" s="460" t="s">
        <v>3730</v>
      </c>
      <c r="AC19" s="188">
        <v>1</v>
      </c>
      <c r="AD19" s="188">
        <v>0</v>
      </c>
      <c r="AE19" s="188">
        <v>0</v>
      </c>
      <c r="AF19" s="461">
        <f t="shared" si="0"/>
        <v>1</v>
      </c>
      <c r="AG19" s="284" t="s">
        <v>3942</v>
      </c>
      <c r="AH19" s="289">
        <v>1</v>
      </c>
      <c r="AI19" s="207"/>
    </row>
    <row r="20" spans="1:35" ht="213.75" x14ac:dyDescent="0.2">
      <c r="A20" s="471" t="s">
        <v>494</v>
      </c>
      <c r="B20" s="898" t="s">
        <v>495</v>
      </c>
      <c r="C20" s="43" t="s">
        <v>496</v>
      </c>
      <c r="D20" s="474">
        <v>1</v>
      </c>
      <c r="E20" s="254" t="s">
        <v>497</v>
      </c>
      <c r="F20" s="467" t="s">
        <v>2486</v>
      </c>
      <c r="G20" s="289" t="s">
        <v>1547</v>
      </c>
      <c r="H20" s="289" t="s">
        <v>2574</v>
      </c>
      <c r="I20" s="289" t="s">
        <v>1548</v>
      </c>
      <c r="J20" s="289">
        <v>0.25</v>
      </c>
      <c r="K20" s="289">
        <v>0.25</v>
      </c>
      <c r="L20" s="289">
        <v>0.25</v>
      </c>
      <c r="M20" s="289">
        <v>0.25</v>
      </c>
      <c r="N20" s="207" t="s">
        <v>4284</v>
      </c>
      <c r="O20" s="207" t="s">
        <v>2757</v>
      </c>
      <c r="P20" s="207" t="s">
        <v>2755</v>
      </c>
      <c r="Q20" s="207" t="s">
        <v>2754</v>
      </c>
      <c r="R20" s="377" t="s">
        <v>2764</v>
      </c>
      <c r="S20" s="233" t="s">
        <v>4284</v>
      </c>
      <c r="T20" s="233" t="s">
        <v>2757</v>
      </c>
      <c r="U20" s="233" t="s">
        <v>2755</v>
      </c>
      <c r="V20" s="233" t="s">
        <v>2754</v>
      </c>
      <c r="W20" s="378" t="s">
        <v>3550</v>
      </c>
      <c r="X20" s="468" t="s">
        <v>4284</v>
      </c>
      <c r="Y20" s="468" t="s">
        <v>2757</v>
      </c>
      <c r="Z20" s="468" t="s">
        <v>2755</v>
      </c>
      <c r="AA20" s="468" t="s">
        <v>2754</v>
      </c>
      <c r="AB20" s="457" t="s">
        <v>3731</v>
      </c>
      <c r="AC20" s="188">
        <v>0.25</v>
      </c>
      <c r="AD20" s="188">
        <v>0.25</v>
      </c>
      <c r="AE20" s="188">
        <v>0.25</v>
      </c>
      <c r="AF20" s="458">
        <f t="shared" si="0"/>
        <v>0.75</v>
      </c>
      <c r="AG20" s="284" t="s">
        <v>3942</v>
      </c>
      <c r="AH20" s="289">
        <v>0.75</v>
      </c>
      <c r="AI20" s="207"/>
    </row>
    <row r="21" spans="1:35" ht="92.45" customHeight="1" thickBot="1" x14ac:dyDescent="0.25">
      <c r="A21" s="473" t="s">
        <v>494</v>
      </c>
      <c r="B21" s="898"/>
      <c r="C21" s="43" t="s">
        <v>498</v>
      </c>
      <c r="D21" s="474">
        <v>1</v>
      </c>
      <c r="E21" s="254" t="s">
        <v>499</v>
      </c>
      <c r="F21" s="467" t="s">
        <v>2487</v>
      </c>
      <c r="G21" s="289" t="s">
        <v>1547</v>
      </c>
      <c r="H21" s="289" t="s">
        <v>2574</v>
      </c>
      <c r="I21" s="289" t="s">
        <v>1548</v>
      </c>
      <c r="J21" s="289">
        <v>0.25</v>
      </c>
      <c r="K21" s="289">
        <v>0.25</v>
      </c>
      <c r="L21" s="289">
        <v>0.25</v>
      </c>
      <c r="M21" s="289">
        <v>0.25</v>
      </c>
      <c r="N21" s="207" t="s">
        <v>4284</v>
      </c>
      <c r="O21" s="207" t="s">
        <v>2757</v>
      </c>
      <c r="P21" s="207" t="s">
        <v>2755</v>
      </c>
      <c r="Q21" s="207" t="s">
        <v>2754</v>
      </c>
      <c r="R21" s="377" t="s">
        <v>2765</v>
      </c>
      <c r="S21" s="233" t="s">
        <v>4284</v>
      </c>
      <c r="T21" s="233" t="s">
        <v>2757</v>
      </c>
      <c r="U21" s="233" t="s">
        <v>2755</v>
      </c>
      <c r="V21" s="233" t="s">
        <v>2754</v>
      </c>
      <c r="W21" s="378" t="s">
        <v>3551</v>
      </c>
      <c r="X21" s="470" t="s">
        <v>4284</v>
      </c>
      <c r="Y21" s="470" t="s">
        <v>2757</v>
      </c>
      <c r="Z21" s="470" t="s">
        <v>2755</v>
      </c>
      <c r="AA21" s="470" t="s">
        <v>2754</v>
      </c>
      <c r="AB21" s="460" t="s">
        <v>3732</v>
      </c>
      <c r="AC21" s="188">
        <v>0.25</v>
      </c>
      <c r="AD21" s="188">
        <v>0.25</v>
      </c>
      <c r="AE21" s="188">
        <v>0.25</v>
      </c>
      <c r="AF21" s="458">
        <f t="shared" si="0"/>
        <v>0.75</v>
      </c>
      <c r="AG21" s="284" t="s">
        <v>3942</v>
      </c>
      <c r="AH21" s="289">
        <v>0.75</v>
      </c>
      <c r="AI21" s="207"/>
    </row>
    <row r="22" spans="1:35" ht="213.75" x14ac:dyDescent="0.2">
      <c r="A22" s="471" t="s">
        <v>500</v>
      </c>
      <c r="B22" s="898" t="s">
        <v>501</v>
      </c>
      <c r="C22" s="43" t="s">
        <v>502</v>
      </c>
      <c r="D22" s="474">
        <v>1</v>
      </c>
      <c r="E22" s="292" t="s">
        <v>503</v>
      </c>
      <c r="F22" s="467" t="s">
        <v>2488</v>
      </c>
      <c r="G22" s="289" t="s">
        <v>1547</v>
      </c>
      <c r="H22" s="289" t="s">
        <v>2574</v>
      </c>
      <c r="I22" s="289" t="s">
        <v>1548</v>
      </c>
      <c r="J22" s="289">
        <v>0.25</v>
      </c>
      <c r="K22" s="289">
        <v>0.25</v>
      </c>
      <c r="L22" s="289">
        <v>0.25</v>
      </c>
      <c r="M22" s="289">
        <v>0.25</v>
      </c>
      <c r="N22" s="207" t="s">
        <v>2766</v>
      </c>
      <c r="O22" s="207" t="s">
        <v>2757</v>
      </c>
      <c r="P22" s="207" t="s">
        <v>2755</v>
      </c>
      <c r="Q22" s="207" t="s">
        <v>2754</v>
      </c>
      <c r="R22" s="377" t="s">
        <v>2767</v>
      </c>
      <c r="S22" s="233" t="s">
        <v>3552</v>
      </c>
      <c r="T22" s="233" t="s">
        <v>2757</v>
      </c>
      <c r="U22" s="233" t="s">
        <v>2755</v>
      </c>
      <c r="V22" s="233" t="s">
        <v>2754</v>
      </c>
      <c r="W22" s="378" t="s">
        <v>3553</v>
      </c>
      <c r="X22" s="468" t="s">
        <v>3552</v>
      </c>
      <c r="Y22" s="468" t="s">
        <v>2757</v>
      </c>
      <c r="Z22" s="468" t="s">
        <v>2755</v>
      </c>
      <c r="AA22" s="468" t="s">
        <v>2754</v>
      </c>
      <c r="AB22" s="457" t="s">
        <v>3733</v>
      </c>
      <c r="AC22" s="188">
        <v>0.25</v>
      </c>
      <c r="AD22" s="188">
        <v>0.25</v>
      </c>
      <c r="AE22" s="188">
        <v>0.25</v>
      </c>
      <c r="AF22" s="458">
        <f t="shared" si="0"/>
        <v>0.75</v>
      </c>
      <c r="AG22" s="284" t="s">
        <v>3942</v>
      </c>
      <c r="AH22" s="289">
        <v>0.75</v>
      </c>
      <c r="AI22" s="207"/>
    </row>
    <row r="23" spans="1:35" ht="214.5" thickBot="1" x14ac:dyDescent="0.25">
      <c r="A23" s="473" t="s">
        <v>500</v>
      </c>
      <c r="B23" s="898"/>
      <c r="C23" s="43" t="s">
        <v>504</v>
      </c>
      <c r="D23" s="474">
        <v>1</v>
      </c>
      <c r="E23" s="292" t="s">
        <v>505</v>
      </c>
      <c r="F23" s="467" t="s">
        <v>2489</v>
      </c>
      <c r="G23" s="289" t="s">
        <v>1547</v>
      </c>
      <c r="H23" s="289" t="s">
        <v>2574</v>
      </c>
      <c r="I23" s="289" t="s">
        <v>1548</v>
      </c>
      <c r="J23" s="289">
        <v>0.25</v>
      </c>
      <c r="K23" s="289">
        <v>0.25</v>
      </c>
      <c r="L23" s="289">
        <v>0.25</v>
      </c>
      <c r="M23" s="289">
        <v>0.25</v>
      </c>
      <c r="N23" s="207" t="s">
        <v>2766</v>
      </c>
      <c r="O23" s="207" t="s">
        <v>2757</v>
      </c>
      <c r="P23" s="207" t="s">
        <v>2755</v>
      </c>
      <c r="Q23" s="207" t="s">
        <v>2754</v>
      </c>
      <c r="R23" s="377" t="s">
        <v>2768</v>
      </c>
      <c r="S23" s="233" t="s">
        <v>3552</v>
      </c>
      <c r="T23" s="233" t="s">
        <v>2757</v>
      </c>
      <c r="U23" s="233" t="s">
        <v>2755</v>
      </c>
      <c r="V23" s="233" t="s">
        <v>2754</v>
      </c>
      <c r="W23" s="378" t="s">
        <v>3554</v>
      </c>
      <c r="X23" s="382" t="s">
        <v>3552</v>
      </c>
      <c r="Y23" s="382" t="s">
        <v>2757</v>
      </c>
      <c r="Z23" s="382" t="s">
        <v>2755</v>
      </c>
      <c r="AA23" s="382" t="s">
        <v>2754</v>
      </c>
      <c r="AB23" s="373" t="s">
        <v>3734</v>
      </c>
      <c r="AC23" s="188">
        <v>0.25</v>
      </c>
      <c r="AD23" s="188">
        <v>0.25</v>
      </c>
      <c r="AE23" s="188">
        <v>0.25</v>
      </c>
      <c r="AF23" s="458">
        <f t="shared" si="0"/>
        <v>0.75</v>
      </c>
      <c r="AG23" s="284" t="s">
        <v>3942</v>
      </c>
      <c r="AH23" s="289">
        <v>0.75</v>
      </c>
      <c r="AI23" s="207"/>
    </row>
    <row r="24" spans="1:35" ht="186" thickBot="1" x14ac:dyDescent="0.25">
      <c r="A24" s="471" t="s">
        <v>506</v>
      </c>
      <c r="B24" s="242" t="s">
        <v>507</v>
      </c>
      <c r="C24" s="43" t="s">
        <v>508</v>
      </c>
      <c r="D24" s="474">
        <v>1</v>
      </c>
      <c r="E24" s="292" t="s">
        <v>509</v>
      </c>
      <c r="F24" s="467" t="s">
        <v>4285</v>
      </c>
      <c r="G24" s="289" t="s">
        <v>1547</v>
      </c>
      <c r="H24" s="289" t="s">
        <v>2574</v>
      </c>
      <c r="I24" s="289" t="s">
        <v>1548</v>
      </c>
      <c r="J24" s="289">
        <v>0.25</v>
      </c>
      <c r="K24" s="289">
        <v>0.25</v>
      </c>
      <c r="L24" s="289">
        <v>0.25</v>
      </c>
      <c r="M24" s="289">
        <v>0.25</v>
      </c>
      <c r="N24" s="207" t="s">
        <v>2769</v>
      </c>
      <c r="O24" s="207" t="s">
        <v>2757</v>
      </c>
      <c r="P24" s="207" t="s">
        <v>2755</v>
      </c>
      <c r="Q24" s="207" t="s">
        <v>2754</v>
      </c>
      <c r="R24" s="377" t="s">
        <v>2770</v>
      </c>
      <c r="S24" s="233" t="s">
        <v>3555</v>
      </c>
      <c r="T24" s="233" t="s">
        <v>2757</v>
      </c>
      <c r="U24" s="233" t="s">
        <v>2755</v>
      </c>
      <c r="V24" s="233" t="s">
        <v>2754</v>
      </c>
      <c r="W24" s="378" t="s">
        <v>3556</v>
      </c>
      <c r="X24" s="475" t="s">
        <v>3555</v>
      </c>
      <c r="Y24" s="475" t="s">
        <v>2757</v>
      </c>
      <c r="Z24" s="475" t="s">
        <v>2755</v>
      </c>
      <c r="AA24" s="475" t="s">
        <v>2754</v>
      </c>
      <c r="AB24" s="462" t="s">
        <v>3735</v>
      </c>
      <c r="AC24" s="188">
        <v>0.25</v>
      </c>
      <c r="AD24" s="188">
        <v>0.25</v>
      </c>
      <c r="AE24" s="188">
        <v>0.25</v>
      </c>
      <c r="AF24" s="458">
        <f t="shared" si="0"/>
        <v>0.75</v>
      </c>
      <c r="AG24" s="284" t="s">
        <v>4043</v>
      </c>
      <c r="AH24" s="289">
        <v>0.75</v>
      </c>
      <c r="AI24" s="207"/>
    </row>
    <row r="25" spans="1:35" ht="328.5" thickBot="1" x14ac:dyDescent="0.25">
      <c r="A25" s="471" t="s">
        <v>510</v>
      </c>
      <c r="B25" s="242" t="s">
        <v>511</v>
      </c>
      <c r="C25" s="43" t="s">
        <v>512</v>
      </c>
      <c r="D25" s="474">
        <v>1</v>
      </c>
      <c r="E25" s="292" t="s">
        <v>513</v>
      </c>
      <c r="F25" s="467" t="s">
        <v>2490</v>
      </c>
      <c r="G25" s="289" t="s">
        <v>1547</v>
      </c>
      <c r="H25" s="289" t="s">
        <v>2574</v>
      </c>
      <c r="I25" s="289" t="s">
        <v>1548</v>
      </c>
      <c r="J25" s="289">
        <v>1</v>
      </c>
      <c r="K25" s="289">
        <v>0</v>
      </c>
      <c r="L25" s="289">
        <v>0</v>
      </c>
      <c r="M25" s="289">
        <v>0</v>
      </c>
      <c r="N25" s="207" t="s">
        <v>4286</v>
      </c>
      <c r="O25" s="207" t="s">
        <v>2757</v>
      </c>
      <c r="P25" s="207" t="s">
        <v>2755</v>
      </c>
      <c r="Q25" s="207" t="s">
        <v>2754</v>
      </c>
      <c r="R25" s="377" t="s">
        <v>2771</v>
      </c>
      <c r="S25" s="233" t="s">
        <v>4287</v>
      </c>
      <c r="T25" s="233" t="s">
        <v>2757</v>
      </c>
      <c r="U25" s="233" t="s">
        <v>2755</v>
      </c>
      <c r="V25" s="233" t="s">
        <v>2754</v>
      </c>
      <c r="W25" s="378" t="s">
        <v>3557</v>
      </c>
      <c r="X25" s="475" t="s">
        <v>4287</v>
      </c>
      <c r="Y25" s="475" t="s">
        <v>2757</v>
      </c>
      <c r="Z25" s="475" t="s">
        <v>2755</v>
      </c>
      <c r="AA25" s="475" t="s">
        <v>2754</v>
      </c>
      <c r="AB25" s="462" t="s">
        <v>3736</v>
      </c>
      <c r="AC25" s="188">
        <v>1</v>
      </c>
      <c r="AD25" s="188">
        <v>0</v>
      </c>
      <c r="AE25" s="188">
        <v>0</v>
      </c>
      <c r="AF25" s="461">
        <f t="shared" si="0"/>
        <v>1</v>
      </c>
      <c r="AG25" s="284" t="s">
        <v>3942</v>
      </c>
      <c r="AH25" s="289">
        <v>1</v>
      </c>
      <c r="AI25" s="207"/>
    </row>
    <row r="26" spans="1:35" ht="228.75" thickBot="1" x14ac:dyDescent="0.25">
      <c r="A26" s="471" t="s">
        <v>514</v>
      </c>
      <c r="B26" s="242" t="s">
        <v>515</v>
      </c>
      <c r="C26" s="43" t="s">
        <v>516</v>
      </c>
      <c r="D26" s="474">
        <v>1</v>
      </c>
      <c r="E26" s="292" t="s">
        <v>517</v>
      </c>
      <c r="F26" s="467" t="s">
        <v>2491</v>
      </c>
      <c r="G26" s="289" t="s">
        <v>1547</v>
      </c>
      <c r="H26" s="289" t="s">
        <v>2574</v>
      </c>
      <c r="I26" s="289" t="s">
        <v>1548</v>
      </c>
      <c r="J26" s="289">
        <v>1</v>
      </c>
      <c r="K26" s="289">
        <v>0</v>
      </c>
      <c r="L26" s="289">
        <v>0</v>
      </c>
      <c r="M26" s="289">
        <v>0</v>
      </c>
      <c r="N26" s="207" t="s">
        <v>2772</v>
      </c>
      <c r="O26" s="207" t="s">
        <v>2757</v>
      </c>
      <c r="P26" s="207" t="s">
        <v>2755</v>
      </c>
      <c r="Q26" s="207" t="s">
        <v>2754</v>
      </c>
      <c r="R26" s="377" t="s">
        <v>2773</v>
      </c>
      <c r="S26" s="233" t="s">
        <v>2772</v>
      </c>
      <c r="T26" s="233" t="s">
        <v>2757</v>
      </c>
      <c r="U26" s="233" t="s">
        <v>2755</v>
      </c>
      <c r="V26" s="233" t="s">
        <v>2754</v>
      </c>
      <c r="W26" s="378" t="s">
        <v>3558</v>
      </c>
      <c r="X26" s="475" t="s">
        <v>2772</v>
      </c>
      <c r="Y26" s="475" t="s">
        <v>2757</v>
      </c>
      <c r="Z26" s="475" t="s">
        <v>2755</v>
      </c>
      <c r="AA26" s="475" t="s">
        <v>2754</v>
      </c>
      <c r="AB26" s="462" t="s">
        <v>3737</v>
      </c>
      <c r="AC26" s="188">
        <v>1</v>
      </c>
      <c r="AD26" s="188">
        <v>0</v>
      </c>
      <c r="AE26" s="188">
        <v>0</v>
      </c>
      <c r="AF26" s="461">
        <f t="shared" si="0"/>
        <v>1</v>
      </c>
      <c r="AG26" s="284" t="s">
        <v>3942</v>
      </c>
      <c r="AH26" s="289">
        <v>1</v>
      </c>
      <c r="AI26" s="207"/>
    </row>
    <row r="27" spans="1:35" ht="228.75" thickBot="1" x14ac:dyDescent="0.25">
      <c r="A27" s="471" t="s">
        <v>518</v>
      </c>
      <c r="B27" s="242" t="s">
        <v>519</v>
      </c>
      <c r="C27" s="43" t="s">
        <v>585</v>
      </c>
      <c r="D27" s="474">
        <v>1</v>
      </c>
      <c r="E27" s="292" t="s">
        <v>520</v>
      </c>
      <c r="F27" s="467" t="s">
        <v>2491</v>
      </c>
      <c r="G27" s="289" t="s">
        <v>1547</v>
      </c>
      <c r="H27" s="289" t="s">
        <v>2574</v>
      </c>
      <c r="I27" s="289" t="s">
        <v>1548</v>
      </c>
      <c r="J27" s="289">
        <v>1</v>
      </c>
      <c r="K27" s="289">
        <v>0</v>
      </c>
      <c r="L27" s="289">
        <v>0</v>
      </c>
      <c r="M27" s="289">
        <v>0</v>
      </c>
      <c r="N27" s="207" t="s">
        <v>2772</v>
      </c>
      <c r="O27" s="207" t="s">
        <v>2757</v>
      </c>
      <c r="P27" s="207" t="s">
        <v>2755</v>
      </c>
      <c r="Q27" s="207" t="s">
        <v>2754</v>
      </c>
      <c r="R27" s="377" t="s">
        <v>2774</v>
      </c>
      <c r="S27" s="233" t="s">
        <v>2772</v>
      </c>
      <c r="T27" s="233" t="s">
        <v>2757</v>
      </c>
      <c r="U27" s="233" t="s">
        <v>2755</v>
      </c>
      <c r="V27" s="233" t="s">
        <v>2754</v>
      </c>
      <c r="W27" s="378" t="s">
        <v>3559</v>
      </c>
      <c r="X27" s="475" t="s">
        <v>2772</v>
      </c>
      <c r="Y27" s="475" t="s">
        <v>2757</v>
      </c>
      <c r="Z27" s="475" t="s">
        <v>2755</v>
      </c>
      <c r="AA27" s="475" t="s">
        <v>2754</v>
      </c>
      <c r="AB27" s="462" t="s">
        <v>3738</v>
      </c>
      <c r="AC27" s="188">
        <v>1</v>
      </c>
      <c r="AD27" s="188">
        <v>0</v>
      </c>
      <c r="AE27" s="188">
        <v>0</v>
      </c>
      <c r="AF27" s="461">
        <f t="shared" si="0"/>
        <v>1</v>
      </c>
      <c r="AG27" s="284" t="s">
        <v>3942</v>
      </c>
      <c r="AH27" s="289">
        <v>1</v>
      </c>
      <c r="AI27" s="207"/>
    </row>
    <row r="28" spans="1:35" ht="200.25" thickBot="1" x14ac:dyDescent="0.25">
      <c r="A28" s="471" t="s">
        <v>521</v>
      </c>
      <c r="B28" s="242" t="s">
        <v>522</v>
      </c>
      <c r="C28" s="43" t="s">
        <v>523</v>
      </c>
      <c r="D28" s="474">
        <v>1</v>
      </c>
      <c r="E28" s="254" t="s">
        <v>524</v>
      </c>
      <c r="F28" s="467" t="s">
        <v>2492</v>
      </c>
      <c r="G28" s="289" t="s">
        <v>1547</v>
      </c>
      <c r="H28" s="289" t="s">
        <v>2574</v>
      </c>
      <c r="I28" s="289" t="s">
        <v>1548</v>
      </c>
      <c r="J28" s="289">
        <v>0.25</v>
      </c>
      <c r="K28" s="289">
        <v>0.25</v>
      </c>
      <c r="L28" s="289">
        <v>0.25</v>
      </c>
      <c r="M28" s="289">
        <v>0.25</v>
      </c>
      <c r="N28" s="207" t="s">
        <v>4288</v>
      </c>
      <c r="O28" s="207" t="s">
        <v>2757</v>
      </c>
      <c r="P28" s="207" t="s">
        <v>2755</v>
      </c>
      <c r="Q28" s="207" t="s">
        <v>2754</v>
      </c>
      <c r="R28" s="377" t="s">
        <v>2775</v>
      </c>
      <c r="S28" s="233" t="s">
        <v>4289</v>
      </c>
      <c r="T28" s="233" t="s">
        <v>2757</v>
      </c>
      <c r="U28" s="233" t="s">
        <v>2755</v>
      </c>
      <c r="V28" s="233" t="s">
        <v>2754</v>
      </c>
      <c r="W28" s="378" t="s">
        <v>3560</v>
      </c>
      <c r="X28" s="475" t="s">
        <v>4289</v>
      </c>
      <c r="Y28" s="475" t="s">
        <v>2757</v>
      </c>
      <c r="Z28" s="475" t="s">
        <v>2755</v>
      </c>
      <c r="AA28" s="475" t="s">
        <v>2754</v>
      </c>
      <c r="AB28" s="462" t="s">
        <v>3739</v>
      </c>
      <c r="AC28" s="188">
        <v>0.25</v>
      </c>
      <c r="AD28" s="188">
        <v>0.25</v>
      </c>
      <c r="AE28" s="188">
        <v>0.25</v>
      </c>
      <c r="AF28" s="458">
        <f t="shared" si="0"/>
        <v>0.75</v>
      </c>
      <c r="AG28" s="284" t="s">
        <v>3942</v>
      </c>
      <c r="AH28" s="289">
        <v>0.75</v>
      </c>
      <c r="AI28" s="207"/>
    </row>
    <row r="29" spans="1:35" ht="285.75" thickBot="1" x14ac:dyDescent="0.25">
      <c r="A29" s="471" t="s">
        <v>525</v>
      </c>
      <c r="B29" s="242" t="s">
        <v>526</v>
      </c>
      <c r="C29" s="43" t="s">
        <v>527</v>
      </c>
      <c r="D29" s="474">
        <v>1</v>
      </c>
      <c r="E29" s="292" t="s">
        <v>528</v>
      </c>
      <c r="F29" s="467" t="s">
        <v>4290</v>
      </c>
      <c r="G29" s="289" t="s">
        <v>1547</v>
      </c>
      <c r="H29" s="289" t="s">
        <v>2574</v>
      </c>
      <c r="I29" s="289" t="s">
        <v>1548</v>
      </c>
      <c r="J29" s="289">
        <v>0.25</v>
      </c>
      <c r="K29" s="289">
        <v>0.25</v>
      </c>
      <c r="L29" s="289">
        <v>0.25</v>
      </c>
      <c r="M29" s="289">
        <v>0.25</v>
      </c>
      <c r="N29" s="207" t="s">
        <v>2776</v>
      </c>
      <c r="O29" s="207" t="s">
        <v>2757</v>
      </c>
      <c r="P29" s="207" t="s">
        <v>2755</v>
      </c>
      <c r="Q29" s="207" t="s">
        <v>2754</v>
      </c>
      <c r="R29" s="377" t="s">
        <v>2777</v>
      </c>
      <c r="S29" s="233" t="s">
        <v>3561</v>
      </c>
      <c r="T29" s="233" t="s">
        <v>2757</v>
      </c>
      <c r="U29" s="233" t="s">
        <v>2755</v>
      </c>
      <c r="V29" s="233" t="s">
        <v>2754</v>
      </c>
      <c r="W29" s="378" t="s">
        <v>3562</v>
      </c>
      <c r="X29" s="475" t="s">
        <v>3561</v>
      </c>
      <c r="Y29" s="475" t="s">
        <v>2757</v>
      </c>
      <c r="Z29" s="475" t="s">
        <v>2755</v>
      </c>
      <c r="AA29" s="475" t="s">
        <v>2754</v>
      </c>
      <c r="AB29" s="462" t="s">
        <v>3740</v>
      </c>
      <c r="AC29" s="188">
        <v>0.25</v>
      </c>
      <c r="AD29" s="188">
        <v>0.25</v>
      </c>
      <c r="AE29" s="188">
        <v>0.25</v>
      </c>
      <c r="AF29" s="458">
        <f t="shared" si="0"/>
        <v>0.75</v>
      </c>
      <c r="AG29" s="284" t="s">
        <v>3942</v>
      </c>
      <c r="AH29" s="289">
        <v>0.75</v>
      </c>
      <c r="AI29" s="207"/>
    </row>
    <row r="30" spans="1:35" ht="111.75" customHeight="1" x14ac:dyDescent="0.2">
      <c r="A30" s="471" t="s">
        <v>529</v>
      </c>
      <c r="B30" s="898" t="s">
        <v>530</v>
      </c>
      <c r="C30" s="43" t="s">
        <v>531</v>
      </c>
      <c r="D30" s="474">
        <v>1</v>
      </c>
      <c r="E30" s="292" t="s">
        <v>532</v>
      </c>
      <c r="F30" s="476" t="s">
        <v>4291</v>
      </c>
      <c r="G30" s="289" t="s">
        <v>1547</v>
      </c>
      <c r="H30" s="289" t="s">
        <v>2574</v>
      </c>
      <c r="I30" s="289" t="s">
        <v>1548</v>
      </c>
      <c r="J30" s="289">
        <v>0.25</v>
      </c>
      <c r="K30" s="289">
        <v>0.25</v>
      </c>
      <c r="L30" s="289">
        <v>0.25</v>
      </c>
      <c r="M30" s="289">
        <v>0.25</v>
      </c>
      <c r="N30" s="207" t="s">
        <v>2778</v>
      </c>
      <c r="O30" s="207" t="s">
        <v>2757</v>
      </c>
      <c r="P30" s="207" t="s">
        <v>2755</v>
      </c>
      <c r="Q30" s="207" t="s">
        <v>2754</v>
      </c>
      <c r="R30" s="377" t="s">
        <v>2779</v>
      </c>
      <c r="S30" s="233" t="s">
        <v>2778</v>
      </c>
      <c r="T30" s="233" t="s">
        <v>2757</v>
      </c>
      <c r="U30" s="233" t="s">
        <v>2755</v>
      </c>
      <c r="V30" s="233" t="s">
        <v>2754</v>
      </c>
      <c r="W30" s="378" t="s">
        <v>3563</v>
      </c>
      <c r="X30" s="468" t="s">
        <v>2778</v>
      </c>
      <c r="Y30" s="468" t="s">
        <v>2757</v>
      </c>
      <c r="Z30" s="468" t="s">
        <v>2755</v>
      </c>
      <c r="AA30" s="468" t="s">
        <v>2754</v>
      </c>
      <c r="AB30" s="457" t="s">
        <v>3741</v>
      </c>
      <c r="AC30" s="188">
        <v>0.25</v>
      </c>
      <c r="AD30" s="188">
        <v>0.25</v>
      </c>
      <c r="AE30" s="188">
        <v>0.25</v>
      </c>
      <c r="AF30" s="458">
        <f t="shared" si="0"/>
        <v>0.75</v>
      </c>
      <c r="AG30" s="284" t="s">
        <v>3942</v>
      </c>
      <c r="AH30" s="289">
        <v>0.75</v>
      </c>
      <c r="AI30" s="207"/>
    </row>
    <row r="31" spans="1:35" ht="257.25" thickBot="1" x14ac:dyDescent="0.25">
      <c r="A31" s="473" t="s">
        <v>529</v>
      </c>
      <c r="B31" s="898"/>
      <c r="C31" s="43" t="s">
        <v>533</v>
      </c>
      <c r="D31" s="474">
        <v>1</v>
      </c>
      <c r="E31" s="254"/>
      <c r="F31" s="477"/>
      <c r="G31" s="289" t="s">
        <v>1547</v>
      </c>
      <c r="H31" s="289" t="s">
        <v>2574</v>
      </c>
      <c r="I31" s="289" t="s">
        <v>1548</v>
      </c>
      <c r="J31" s="289">
        <v>0.25</v>
      </c>
      <c r="K31" s="289">
        <v>0.25</v>
      </c>
      <c r="L31" s="289">
        <v>0.25</v>
      </c>
      <c r="M31" s="289">
        <v>0.25</v>
      </c>
      <c r="N31" s="207" t="s">
        <v>2778</v>
      </c>
      <c r="O31" s="207" t="s">
        <v>2757</v>
      </c>
      <c r="P31" s="207" t="s">
        <v>2755</v>
      </c>
      <c r="Q31" s="207" t="s">
        <v>2754</v>
      </c>
      <c r="R31" s="377" t="s">
        <v>2780</v>
      </c>
      <c r="S31" s="233" t="s">
        <v>2778</v>
      </c>
      <c r="T31" s="233" t="s">
        <v>2757</v>
      </c>
      <c r="U31" s="233" t="s">
        <v>2755</v>
      </c>
      <c r="V31" s="233" t="s">
        <v>2754</v>
      </c>
      <c r="W31" s="378" t="s">
        <v>3564</v>
      </c>
      <c r="X31" s="470" t="s">
        <v>2778</v>
      </c>
      <c r="Y31" s="470" t="s">
        <v>2757</v>
      </c>
      <c r="Z31" s="470" t="s">
        <v>2755</v>
      </c>
      <c r="AA31" s="470" t="s">
        <v>2754</v>
      </c>
      <c r="AB31" s="460" t="s">
        <v>3742</v>
      </c>
      <c r="AC31" s="188">
        <v>0.25</v>
      </c>
      <c r="AD31" s="188">
        <v>0.25</v>
      </c>
      <c r="AE31" s="188">
        <v>0.25</v>
      </c>
      <c r="AF31" s="458">
        <f t="shared" si="0"/>
        <v>0.75</v>
      </c>
      <c r="AG31" s="284" t="s">
        <v>3942</v>
      </c>
      <c r="AH31" s="289">
        <v>1</v>
      </c>
      <c r="AI31" s="207"/>
    </row>
    <row r="32" spans="1:35" ht="200.25" thickBot="1" x14ac:dyDescent="0.25">
      <c r="A32" s="471" t="s">
        <v>534</v>
      </c>
      <c r="B32" s="242" t="s">
        <v>535</v>
      </c>
      <c r="C32" s="43" t="s">
        <v>536</v>
      </c>
      <c r="D32" s="474">
        <v>1</v>
      </c>
      <c r="E32" s="292" t="s">
        <v>4292</v>
      </c>
      <c r="F32" s="467" t="s">
        <v>2493</v>
      </c>
      <c r="G32" s="289" t="s">
        <v>1547</v>
      </c>
      <c r="H32" s="289" t="s">
        <v>2574</v>
      </c>
      <c r="I32" s="289" t="s">
        <v>1548</v>
      </c>
      <c r="J32" s="289">
        <v>1</v>
      </c>
      <c r="K32" s="289">
        <v>0</v>
      </c>
      <c r="L32" s="289">
        <v>0</v>
      </c>
      <c r="M32" s="289">
        <v>0</v>
      </c>
      <c r="N32" s="207" t="s">
        <v>4293</v>
      </c>
      <c r="O32" s="207" t="s">
        <v>2757</v>
      </c>
      <c r="P32" s="207" t="s">
        <v>2755</v>
      </c>
      <c r="Q32" s="207" t="s">
        <v>2754</v>
      </c>
      <c r="R32" s="377" t="s">
        <v>2781</v>
      </c>
      <c r="S32" s="233" t="s">
        <v>4293</v>
      </c>
      <c r="T32" s="233" t="s">
        <v>2757</v>
      </c>
      <c r="U32" s="233" t="s">
        <v>2755</v>
      </c>
      <c r="V32" s="233" t="s">
        <v>2754</v>
      </c>
      <c r="W32" s="378" t="s">
        <v>3565</v>
      </c>
      <c r="X32" s="475" t="s">
        <v>4293</v>
      </c>
      <c r="Y32" s="475" t="s">
        <v>2757</v>
      </c>
      <c r="Z32" s="475" t="s">
        <v>2755</v>
      </c>
      <c r="AA32" s="475" t="s">
        <v>2754</v>
      </c>
      <c r="AB32" s="462" t="s">
        <v>3743</v>
      </c>
      <c r="AC32" s="188">
        <v>1</v>
      </c>
      <c r="AD32" s="188">
        <v>0</v>
      </c>
      <c r="AE32" s="188">
        <v>0</v>
      </c>
      <c r="AF32" s="461">
        <f t="shared" si="0"/>
        <v>1</v>
      </c>
      <c r="AG32" s="284" t="s">
        <v>3942</v>
      </c>
      <c r="AH32" s="289">
        <v>1</v>
      </c>
      <c r="AI32" s="207"/>
    </row>
    <row r="33" spans="1:35" ht="171.75" thickBot="1" x14ac:dyDescent="0.25">
      <c r="A33" s="473" t="s">
        <v>537</v>
      </c>
      <c r="B33" s="242" t="s">
        <v>538</v>
      </c>
      <c r="C33" s="105" t="s">
        <v>539</v>
      </c>
      <c r="D33" s="474">
        <v>1</v>
      </c>
      <c r="E33" s="254" t="s">
        <v>540</v>
      </c>
      <c r="F33" s="467" t="s">
        <v>2481</v>
      </c>
      <c r="G33" s="289" t="s">
        <v>1547</v>
      </c>
      <c r="H33" s="289" t="s">
        <v>2574</v>
      </c>
      <c r="I33" s="289" t="s">
        <v>1548</v>
      </c>
      <c r="J33" s="289">
        <v>0</v>
      </c>
      <c r="K33" s="289">
        <v>0.5</v>
      </c>
      <c r="L33" s="289">
        <v>0</v>
      </c>
      <c r="M33" s="289">
        <v>0.5</v>
      </c>
      <c r="N33" s="207" t="s">
        <v>2756</v>
      </c>
      <c r="O33" s="207" t="s">
        <v>2756</v>
      </c>
      <c r="P33" s="207" t="s">
        <v>2756</v>
      </c>
      <c r="Q33" s="207" t="s">
        <v>2756</v>
      </c>
      <c r="R33" s="285" t="s">
        <v>2756</v>
      </c>
      <c r="S33" s="233" t="s">
        <v>3566</v>
      </c>
      <c r="T33" s="233" t="s">
        <v>2757</v>
      </c>
      <c r="U33" s="233" t="s">
        <v>2755</v>
      </c>
      <c r="V33" s="233" t="s">
        <v>2754</v>
      </c>
      <c r="W33" s="469" t="s">
        <v>3567</v>
      </c>
      <c r="X33" s="475" t="s">
        <v>3566</v>
      </c>
      <c r="Y33" s="475" t="s">
        <v>2757</v>
      </c>
      <c r="Z33" s="475" t="s">
        <v>2755</v>
      </c>
      <c r="AA33" s="475" t="s">
        <v>2754</v>
      </c>
      <c r="AB33" s="462" t="s">
        <v>3744</v>
      </c>
      <c r="AC33" s="188">
        <v>0</v>
      </c>
      <c r="AD33" s="188">
        <v>0.5</v>
      </c>
      <c r="AE33" s="188">
        <v>0</v>
      </c>
      <c r="AF33" s="458">
        <f t="shared" si="0"/>
        <v>0.5</v>
      </c>
      <c r="AG33" s="284" t="s">
        <v>3942</v>
      </c>
      <c r="AH33" s="289">
        <v>1</v>
      </c>
      <c r="AI33" s="207"/>
    </row>
    <row r="34" spans="1:35" ht="139.5" customHeight="1" thickBot="1" x14ac:dyDescent="0.25">
      <c r="A34" s="473" t="s">
        <v>541</v>
      </c>
      <c r="B34" s="242" t="s">
        <v>542</v>
      </c>
      <c r="C34" s="105" t="s">
        <v>539</v>
      </c>
      <c r="D34" s="474">
        <v>1</v>
      </c>
      <c r="E34" s="292" t="s">
        <v>543</v>
      </c>
      <c r="F34" s="467" t="s">
        <v>2494</v>
      </c>
      <c r="G34" s="289" t="s">
        <v>1547</v>
      </c>
      <c r="H34" s="289" t="s">
        <v>2574</v>
      </c>
      <c r="I34" s="289" t="s">
        <v>1548</v>
      </c>
      <c r="J34" s="289">
        <v>0.25</v>
      </c>
      <c r="K34" s="289">
        <v>0.25</v>
      </c>
      <c r="L34" s="289">
        <v>0.25</v>
      </c>
      <c r="M34" s="289">
        <v>0.25</v>
      </c>
      <c r="N34" s="207" t="s">
        <v>2782</v>
      </c>
      <c r="O34" s="207" t="s">
        <v>2757</v>
      </c>
      <c r="P34" s="207" t="s">
        <v>2755</v>
      </c>
      <c r="Q34" s="207" t="s">
        <v>2754</v>
      </c>
      <c r="R34" s="377" t="s">
        <v>2783</v>
      </c>
      <c r="S34" s="233" t="s">
        <v>3568</v>
      </c>
      <c r="T34" s="233" t="s">
        <v>2757</v>
      </c>
      <c r="U34" s="233" t="s">
        <v>2755</v>
      </c>
      <c r="V34" s="233" t="s">
        <v>2754</v>
      </c>
      <c r="W34" s="378" t="s">
        <v>3569</v>
      </c>
      <c r="X34" s="475" t="s">
        <v>3568</v>
      </c>
      <c r="Y34" s="475" t="s">
        <v>2757</v>
      </c>
      <c r="Z34" s="475" t="s">
        <v>2755</v>
      </c>
      <c r="AA34" s="475" t="s">
        <v>2754</v>
      </c>
      <c r="AB34" s="462" t="s">
        <v>3745</v>
      </c>
      <c r="AC34" s="188">
        <v>0.25</v>
      </c>
      <c r="AD34" s="188">
        <v>0.25</v>
      </c>
      <c r="AE34" s="188">
        <v>0.25</v>
      </c>
      <c r="AF34" s="458">
        <f t="shared" si="0"/>
        <v>0.75</v>
      </c>
      <c r="AG34" s="284" t="s">
        <v>3942</v>
      </c>
      <c r="AH34" s="289">
        <v>0.75</v>
      </c>
      <c r="AI34" s="207"/>
    </row>
    <row r="35" spans="1:35" ht="342.75" thickBot="1" x14ac:dyDescent="0.25">
      <c r="A35" s="473" t="s">
        <v>544</v>
      </c>
      <c r="B35" s="242" t="s">
        <v>545</v>
      </c>
      <c r="C35" s="105" t="s">
        <v>539</v>
      </c>
      <c r="D35" s="474">
        <v>1</v>
      </c>
      <c r="E35" s="254" t="s">
        <v>486</v>
      </c>
      <c r="F35" s="467" t="s">
        <v>2484</v>
      </c>
      <c r="G35" s="289" t="s">
        <v>1547</v>
      </c>
      <c r="H35" s="289" t="s">
        <v>2574</v>
      </c>
      <c r="I35" s="289" t="s">
        <v>1548</v>
      </c>
      <c r="J35" s="289">
        <v>0.25</v>
      </c>
      <c r="K35" s="289">
        <v>0.25</v>
      </c>
      <c r="L35" s="289">
        <v>0.25</v>
      </c>
      <c r="M35" s="289">
        <v>0.25</v>
      </c>
      <c r="N35" s="207" t="s">
        <v>2784</v>
      </c>
      <c r="O35" s="207" t="s">
        <v>2752</v>
      </c>
      <c r="P35" s="207" t="s">
        <v>2755</v>
      </c>
      <c r="Q35" s="207" t="s">
        <v>2754</v>
      </c>
      <c r="R35" s="377" t="s">
        <v>2785</v>
      </c>
      <c r="S35" s="233" t="s">
        <v>4294</v>
      </c>
      <c r="T35" s="233" t="s">
        <v>2752</v>
      </c>
      <c r="U35" s="233" t="s">
        <v>2755</v>
      </c>
      <c r="V35" s="233" t="s">
        <v>2754</v>
      </c>
      <c r="W35" s="378" t="s">
        <v>3570</v>
      </c>
      <c r="X35" s="475" t="s">
        <v>4294</v>
      </c>
      <c r="Y35" s="475" t="s">
        <v>2752</v>
      </c>
      <c r="Z35" s="475" t="s">
        <v>2755</v>
      </c>
      <c r="AA35" s="475" t="s">
        <v>2754</v>
      </c>
      <c r="AB35" s="462" t="s">
        <v>3746</v>
      </c>
      <c r="AC35" s="188">
        <v>0.25</v>
      </c>
      <c r="AD35" s="188">
        <v>0.25</v>
      </c>
      <c r="AE35" s="188">
        <v>0.25</v>
      </c>
      <c r="AF35" s="458">
        <f t="shared" si="0"/>
        <v>0.75</v>
      </c>
      <c r="AG35" s="284" t="s">
        <v>3942</v>
      </c>
      <c r="AH35" s="289">
        <v>0.75</v>
      </c>
      <c r="AI35" s="207"/>
    </row>
    <row r="36" spans="1:35" ht="100.5" customHeight="1" thickBot="1" x14ac:dyDescent="0.25">
      <c r="A36" s="473" t="s">
        <v>546</v>
      </c>
      <c r="B36" s="242" t="s">
        <v>547</v>
      </c>
      <c r="C36" s="105" t="s">
        <v>539</v>
      </c>
      <c r="D36" s="474">
        <v>1</v>
      </c>
      <c r="E36" s="292" t="s">
        <v>548</v>
      </c>
      <c r="F36" s="467" t="s">
        <v>2494</v>
      </c>
      <c r="G36" s="289" t="s">
        <v>1547</v>
      </c>
      <c r="H36" s="289" t="s">
        <v>2574</v>
      </c>
      <c r="I36" s="289" t="s">
        <v>1548</v>
      </c>
      <c r="J36" s="289">
        <v>0</v>
      </c>
      <c r="K36" s="289">
        <v>1</v>
      </c>
      <c r="L36" s="289">
        <v>0</v>
      </c>
      <c r="M36" s="289">
        <v>0</v>
      </c>
      <c r="N36" s="207" t="s">
        <v>2786</v>
      </c>
      <c r="O36" s="207" t="s">
        <v>2752</v>
      </c>
      <c r="P36" s="207" t="s">
        <v>2755</v>
      </c>
      <c r="Q36" s="207" t="s">
        <v>2754</v>
      </c>
      <c r="R36" s="377" t="s">
        <v>2787</v>
      </c>
      <c r="S36" s="233" t="s">
        <v>2786</v>
      </c>
      <c r="T36" s="233" t="s">
        <v>2752</v>
      </c>
      <c r="U36" s="233" t="s">
        <v>2755</v>
      </c>
      <c r="V36" s="233" t="s">
        <v>2754</v>
      </c>
      <c r="W36" s="378" t="s">
        <v>3571</v>
      </c>
      <c r="X36" s="475" t="s">
        <v>2786</v>
      </c>
      <c r="Y36" s="475" t="s">
        <v>2752</v>
      </c>
      <c r="Z36" s="475" t="s">
        <v>2755</v>
      </c>
      <c r="AA36" s="475" t="s">
        <v>2754</v>
      </c>
      <c r="AB36" s="462" t="s">
        <v>3747</v>
      </c>
      <c r="AC36" s="188">
        <v>0</v>
      </c>
      <c r="AD36" s="188">
        <v>1</v>
      </c>
      <c r="AE36" s="188">
        <v>0</v>
      </c>
      <c r="AF36" s="461">
        <f t="shared" si="0"/>
        <v>1</v>
      </c>
      <c r="AG36" s="284" t="s">
        <v>3942</v>
      </c>
      <c r="AH36" s="289">
        <v>1</v>
      </c>
      <c r="AI36" s="207"/>
    </row>
    <row r="37" spans="1:35" ht="79.150000000000006" customHeight="1" x14ac:dyDescent="0.2">
      <c r="A37" s="473" t="s">
        <v>549</v>
      </c>
      <c r="B37" s="898" t="s">
        <v>550</v>
      </c>
      <c r="C37" s="105" t="s">
        <v>551</v>
      </c>
      <c r="D37" s="199">
        <v>1</v>
      </c>
      <c r="E37" s="292" t="s">
        <v>543</v>
      </c>
      <c r="F37" s="467" t="s">
        <v>2494</v>
      </c>
      <c r="G37" s="289" t="s">
        <v>1547</v>
      </c>
      <c r="H37" s="289" t="s">
        <v>2574</v>
      </c>
      <c r="I37" s="289" t="s">
        <v>1548</v>
      </c>
      <c r="J37" s="289">
        <v>0.25</v>
      </c>
      <c r="K37" s="289">
        <v>0.25</v>
      </c>
      <c r="L37" s="289">
        <v>0.25</v>
      </c>
      <c r="M37" s="289">
        <v>0.25</v>
      </c>
      <c r="N37" s="207" t="s">
        <v>2782</v>
      </c>
      <c r="O37" s="207" t="s">
        <v>2757</v>
      </c>
      <c r="P37" s="207" t="s">
        <v>2755</v>
      </c>
      <c r="Q37" s="207" t="s">
        <v>2754</v>
      </c>
      <c r="R37" s="377" t="s">
        <v>2788</v>
      </c>
      <c r="S37" s="233" t="s">
        <v>3568</v>
      </c>
      <c r="T37" s="233" t="s">
        <v>2757</v>
      </c>
      <c r="U37" s="233" t="s">
        <v>2755</v>
      </c>
      <c r="V37" s="233" t="s">
        <v>2754</v>
      </c>
      <c r="W37" s="378" t="s">
        <v>3572</v>
      </c>
      <c r="X37" s="468" t="s">
        <v>3568</v>
      </c>
      <c r="Y37" s="468" t="s">
        <v>2757</v>
      </c>
      <c r="Z37" s="468" t="s">
        <v>2755</v>
      </c>
      <c r="AA37" s="468" t="s">
        <v>2754</v>
      </c>
      <c r="AB37" s="457" t="s">
        <v>3748</v>
      </c>
      <c r="AC37" s="188">
        <v>0.25</v>
      </c>
      <c r="AD37" s="188">
        <v>0.25</v>
      </c>
      <c r="AE37" s="188">
        <v>0.25</v>
      </c>
      <c r="AF37" s="458">
        <f t="shared" si="0"/>
        <v>0.75</v>
      </c>
      <c r="AG37" s="284" t="s">
        <v>3942</v>
      </c>
      <c r="AH37" s="289">
        <v>0.75</v>
      </c>
      <c r="AI37" s="207"/>
    </row>
    <row r="38" spans="1:35" ht="79.150000000000006" customHeight="1" thickBot="1" x14ac:dyDescent="0.25">
      <c r="A38" s="473" t="s">
        <v>549</v>
      </c>
      <c r="B38" s="898"/>
      <c r="C38" s="105" t="s">
        <v>552</v>
      </c>
      <c r="D38" s="199">
        <v>1</v>
      </c>
      <c r="E38" s="292" t="s">
        <v>553</v>
      </c>
      <c r="F38" s="467" t="s">
        <v>2494</v>
      </c>
      <c r="G38" s="289" t="s">
        <v>1547</v>
      </c>
      <c r="H38" s="289" t="s">
        <v>2574</v>
      </c>
      <c r="I38" s="289" t="s">
        <v>1548</v>
      </c>
      <c r="J38" s="289">
        <v>0.25</v>
      </c>
      <c r="K38" s="289">
        <v>0.25</v>
      </c>
      <c r="L38" s="289">
        <v>0.25</v>
      </c>
      <c r="M38" s="289">
        <v>0.25</v>
      </c>
      <c r="N38" s="207" t="s">
        <v>2782</v>
      </c>
      <c r="O38" s="207" t="s">
        <v>2757</v>
      </c>
      <c r="P38" s="207" t="s">
        <v>2755</v>
      </c>
      <c r="Q38" s="207" t="s">
        <v>2754</v>
      </c>
      <c r="R38" s="377" t="s">
        <v>2789</v>
      </c>
      <c r="S38" s="233" t="s">
        <v>3568</v>
      </c>
      <c r="T38" s="233" t="s">
        <v>2757</v>
      </c>
      <c r="U38" s="233" t="s">
        <v>2755</v>
      </c>
      <c r="V38" s="233" t="s">
        <v>2754</v>
      </c>
      <c r="W38" s="378" t="s">
        <v>3573</v>
      </c>
      <c r="X38" s="470" t="s">
        <v>3568</v>
      </c>
      <c r="Y38" s="470" t="s">
        <v>2757</v>
      </c>
      <c r="Z38" s="470" t="s">
        <v>2755</v>
      </c>
      <c r="AA38" s="470" t="s">
        <v>2754</v>
      </c>
      <c r="AB38" s="460" t="s">
        <v>3749</v>
      </c>
      <c r="AC38" s="188">
        <v>0.25</v>
      </c>
      <c r="AD38" s="188">
        <v>0.25</v>
      </c>
      <c r="AE38" s="188">
        <v>0.25</v>
      </c>
      <c r="AF38" s="458">
        <f t="shared" si="0"/>
        <v>0.75</v>
      </c>
      <c r="AG38" s="284" t="s">
        <v>3942</v>
      </c>
      <c r="AH38" s="289">
        <v>0.75</v>
      </c>
      <c r="AI38" s="207"/>
    </row>
    <row r="39" spans="1:35" ht="171.75" thickBot="1" x14ac:dyDescent="0.25">
      <c r="A39" s="473" t="s">
        <v>554</v>
      </c>
      <c r="B39" s="242" t="s">
        <v>555</v>
      </c>
      <c r="C39" s="105" t="s">
        <v>556</v>
      </c>
      <c r="D39" s="199">
        <v>1</v>
      </c>
      <c r="E39" s="292" t="s">
        <v>557</v>
      </c>
      <c r="F39" s="467" t="s">
        <v>2481</v>
      </c>
      <c r="G39" s="289" t="s">
        <v>1547</v>
      </c>
      <c r="H39" s="289" t="s">
        <v>2574</v>
      </c>
      <c r="I39" s="289" t="s">
        <v>1548</v>
      </c>
      <c r="J39" s="289">
        <v>0</v>
      </c>
      <c r="K39" s="289">
        <v>0.5</v>
      </c>
      <c r="L39" s="289">
        <v>0</v>
      </c>
      <c r="M39" s="289">
        <v>0.5</v>
      </c>
      <c r="N39" s="207" t="s">
        <v>2756</v>
      </c>
      <c r="O39" s="207" t="s">
        <v>2756</v>
      </c>
      <c r="P39" s="207" t="s">
        <v>2756</v>
      </c>
      <c r="Q39" s="207" t="s">
        <v>2756</v>
      </c>
      <c r="R39" s="285" t="s">
        <v>2756</v>
      </c>
      <c r="S39" s="233" t="s">
        <v>3566</v>
      </c>
      <c r="T39" s="233" t="s">
        <v>2757</v>
      </c>
      <c r="U39" s="233" t="s">
        <v>2755</v>
      </c>
      <c r="V39" s="233" t="s">
        <v>2754</v>
      </c>
      <c r="W39" s="469" t="s">
        <v>3574</v>
      </c>
      <c r="X39" s="475" t="s">
        <v>3566</v>
      </c>
      <c r="Y39" s="475" t="s">
        <v>2757</v>
      </c>
      <c r="Z39" s="475" t="s">
        <v>2755</v>
      </c>
      <c r="AA39" s="475" t="s">
        <v>2754</v>
      </c>
      <c r="AB39" s="462" t="s">
        <v>3750</v>
      </c>
      <c r="AC39" s="188">
        <v>0</v>
      </c>
      <c r="AD39" s="188">
        <v>0.5</v>
      </c>
      <c r="AE39" s="188">
        <v>0</v>
      </c>
      <c r="AF39" s="458">
        <f t="shared" si="0"/>
        <v>0.5</v>
      </c>
      <c r="AG39" s="284" t="s">
        <v>3942</v>
      </c>
      <c r="AH39" s="289">
        <v>0.5</v>
      </c>
      <c r="AI39" s="207"/>
    </row>
    <row r="40" spans="1:35" ht="228.75" thickBot="1" x14ac:dyDescent="0.25">
      <c r="A40" s="473" t="s">
        <v>558</v>
      </c>
      <c r="B40" s="384" t="s">
        <v>559</v>
      </c>
      <c r="C40" s="105" t="s">
        <v>560</v>
      </c>
      <c r="D40" s="199">
        <v>1</v>
      </c>
      <c r="E40" s="292" t="s">
        <v>4295</v>
      </c>
      <c r="F40" s="467" t="s">
        <v>4296</v>
      </c>
      <c r="G40" s="289" t="s">
        <v>1547</v>
      </c>
      <c r="H40" s="289" t="s">
        <v>2574</v>
      </c>
      <c r="I40" s="289" t="s">
        <v>1548</v>
      </c>
      <c r="J40" s="289">
        <v>0.25</v>
      </c>
      <c r="K40" s="289">
        <v>0.25</v>
      </c>
      <c r="L40" s="289">
        <v>0.25</v>
      </c>
      <c r="M40" s="289">
        <v>0.25</v>
      </c>
      <c r="N40" s="207" t="s">
        <v>2790</v>
      </c>
      <c r="O40" s="207" t="s">
        <v>2756</v>
      </c>
      <c r="P40" s="207" t="s">
        <v>2756</v>
      </c>
      <c r="Q40" s="207" t="s">
        <v>2754</v>
      </c>
      <c r="R40" s="377" t="s">
        <v>2791</v>
      </c>
      <c r="S40" s="233" t="s">
        <v>3575</v>
      </c>
      <c r="T40" s="233" t="s">
        <v>2756</v>
      </c>
      <c r="U40" s="233" t="s">
        <v>2756</v>
      </c>
      <c r="V40" s="233" t="s">
        <v>2754</v>
      </c>
      <c r="W40" s="378" t="s">
        <v>3576</v>
      </c>
      <c r="X40" s="475" t="s">
        <v>3575</v>
      </c>
      <c r="Y40" s="475" t="s">
        <v>2756</v>
      </c>
      <c r="Z40" s="475" t="s">
        <v>2756</v>
      </c>
      <c r="AA40" s="475" t="s">
        <v>2754</v>
      </c>
      <c r="AB40" s="462" t="s">
        <v>3751</v>
      </c>
      <c r="AC40" s="188">
        <v>0.25</v>
      </c>
      <c r="AD40" s="188">
        <v>0.25</v>
      </c>
      <c r="AE40" s="188">
        <v>0.25</v>
      </c>
      <c r="AF40" s="458">
        <f t="shared" si="0"/>
        <v>0.75</v>
      </c>
      <c r="AG40" s="284" t="s">
        <v>3942</v>
      </c>
      <c r="AH40" s="289">
        <v>0.75</v>
      </c>
      <c r="AI40" s="207"/>
    </row>
    <row r="41" spans="1:35" ht="200.25" thickBot="1" x14ac:dyDescent="0.25">
      <c r="A41" s="478" t="s">
        <v>561</v>
      </c>
      <c r="B41" s="105" t="s">
        <v>591</v>
      </c>
      <c r="C41" s="105" t="s">
        <v>562</v>
      </c>
      <c r="D41" s="199">
        <v>1</v>
      </c>
      <c r="E41" s="254" t="s">
        <v>524</v>
      </c>
      <c r="F41" s="467" t="s">
        <v>2492</v>
      </c>
      <c r="G41" s="289" t="s">
        <v>1547</v>
      </c>
      <c r="H41" s="289" t="s">
        <v>2574</v>
      </c>
      <c r="I41" s="289" t="s">
        <v>1548</v>
      </c>
      <c r="J41" s="289">
        <v>0.25</v>
      </c>
      <c r="K41" s="289">
        <v>0.25</v>
      </c>
      <c r="L41" s="289">
        <v>0.25</v>
      </c>
      <c r="M41" s="289">
        <v>0.25</v>
      </c>
      <c r="N41" s="207" t="s">
        <v>4288</v>
      </c>
      <c r="O41" s="207" t="s">
        <v>2757</v>
      </c>
      <c r="P41" s="207" t="s">
        <v>2755</v>
      </c>
      <c r="Q41" s="207" t="s">
        <v>2754</v>
      </c>
      <c r="R41" s="377" t="s">
        <v>2792</v>
      </c>
      <c r="S41" s="233" t="s">
        <v>4289</v>
      </c>
      <c r="T41" s="233" t="s">
        <v>2757</v>
      </c>
      <c r="U41" s="233" t="s">
        <v>2755</v>
      </c>
      <c r="V41" s="233" t="s">
        <v>2754</v>
      </c>
      <c r="W41" s="378" t="s">
        <v>3577</v>
      </c>
      <c r="X41" s="475" t="s">
        <v>4289</v>
      </c>
      <c r="Y41" s="475" t="s">
        <v>2757</v>
      </c>
      <c r="Z41" s="475" t="s">
        <v>2755</v>
      </c>
      <c r="AA41" s="475" t="s">
        <v>2754</v>
      </c>
      <c r="AB41" s="462" t="s">
        <v>3752</v>
      </c>
      <c r="AC41" s="188">
        <v>0.25</v>
      </c>
      <c r="AD41" s="188">
        <v>0.25</v>
      </c>
      <c r="AE41" s="188">
        <v>0.25</v>
      </c>
      <c r="AF41" s="458">
        <f t="shared" si="0"/>
        <v>0.75</v>
      </c>
      <c r="AG41" s="284" t="s">
        <v>3942</v>
      </c>
      <c r="AH41" s="289">
        <v>0.75</v>
      </c>
      <c r="AI41" s="207"/>
    </row>
    <row r="42" spans="1:35" ht="214.5" thickBot="1" x14ac:dyDescent="0.25">
      <c r="A42" s="471" t="s">
        <v>563</v>
      </c>
      <c r="B42" s="105" t="s">
        <v>564</v>
      </c>
      <c r="C42" s="105" t="s">
        <v>539</v>
      </c>
      <c r="D42" s="199">
        <v>1</v>
      </c>
      <c r="E42" s="254" t="s">
        <v>4297</v>
      </c>
      <c r="F42" s="467" t="s">
        <v>2495</v>
      </c>
      <c r="G42" s="289" t="s">
        <v>1547</v>
      </c>
      <c r="H42" s="289" t="s">
        <v>2574</v>
      </c>
      <c r="I42" s="289" t="s">
        <v>1548</v>
      </c>
      <c r="J42" s="289">
        <v>0.25</v>
      </c>
      <c r="K42" s="289">
        <v>0.25</v>
      </c>
      <c r="L42" s="289">
        <v>0.25</v>
      </c>
      <c r="M42" s="289">
        <v>0.25</v>
      </c>
      <c r="N42" s="207" t="s">
        <v>4298</v>
      </c>
      <c r="O42" s="207" t="s">
        <v>2757</v>
      </c>
      <c r="P42" s="207" t="s">
        <v>2755</v>
      </c>
      <c r="Q42" s="207" t="s">
        <v>2754</v>
      </c>
      <c r="R42" s="377" t="s">
        <v>2793</v>
      </c>
      <c r="S42" s="233" t="s">
        <v>4299</v>
      </c>
      <c r="T42" s="233" t="s">
        <v>2757</v>
      </c>
      <c r="U42" s="233" t="s">
        <v>2755</v>
      </c>
      <c r="V42" s="233" t="s">
        <v>2754</v>
      </c>
      <c r="W42" s="378" t="s">
        <v>3578</v>
      </c>
      <c r="X42" s="475" t="s">
        <v>4299</v>
      </c>
      <c r="Y42" s="475" t="s">
        <v>2757</v>
      </c>
      <c r="Z42" s="475" t="s">
        <v>2755</v>
      </c>
      <c r="AA42" s="475" t="s">
        <v>2754</v>
      </c>
      <c r="AB42" s="462" t="s">
        <v>3753</v>
      </c>
      <c r="AC42" s="188">
        <v>0.25</v>
      </c>
      <c r="AD42" s="188">
        <v>0.25</v>
      </c>
      <c r="AE42" s="188">
        <v>0.25</v>
      </c>
      <c r="AF42" s="458">
        <f t="shared" si="0"/>
        <v>0.75</v>
      </c>
      <c r="AG42" s="284" t="s">
        <v>3942</v>
      </c>
      <c r="AH42" s="289">
        <v>0.75</v>
      </c>
      <c r="AI42" s="207"/>
    </row>
    <row r="43" spans="1:35" ht="228" x14ac:dyDescent="0.2">
      <c r="A43" s="471" t="s">
        <v>565</v>
      </c>
      <c r="B43" s="105" t="s">
        <v>566</v>
      </c>
      <c r="C43" s="105" t="s">
        <v>567</v>
      </c>
      <c r="D43" s="199">
        <v>1</v>
      </c>
      <c r="E43" s="292" t="s">
        <v>528</v>
      </c>
      <c r="F43" s="467" t="s">
        <v>2496</v>
      </c>
      <c r="G43" s="289" t="s">
        <v>1547</v>
      </c>
      <c r="H43" s="289" t="s">
        <v>2574</v>
      </c>
      <c r="I43" s="289" t="s">
        <v>1548</v>
      </c>
      <c r="J43" s="289">
        <v>0</v>
      </c>
      <c r="K43" s="289">
        <v>1</v>
      </c>
      <c r="L43" s="289">
        <v>0</v>
      </c>
      <c r="M43" s="289">
        <v>0</v>
      </c>
      <c r="N43" s="207" t="s">
        <v>2794</v>
      </c>
      <c r="O43" s="207" t="s">
        <v>2757</v>
      </c>
      <c r="P43" s="207" t="s">
        <v>2755</v>
      </c>
      <c r="Q43" s="207" t="s">
        <v>2754</v>
      </c>
      <c r="R43" s="377" t="s">
        <v>2795</v>
      </c>
      <c r="S43" s="233" t="s">
        <v>2794</v>
      </c>
      <c r="T43" s="233" t="s">
        <v>2757</v>
      </c>
      <c r="U43" s="233" t="s">
        <v>2755</v>
      </c>
      <c r="V43" s="233" t="s">
        <v>2754</v>
      </c>
      <c r="W43" s="378" t="s">
        <v>3579</v>
      </c>
      <c r="X43" s="375" t="s">
        <v>2794</v>
      </c>
      <c r="Y43" s="375" t="s">
        <v>2757</v>
      </c>
      <c r="Z43" s="375" t="s">
        <v>2755</v>
      </c>
      <c r="AA43" s="375" t="s">
        <v>2754</v>
      </c>
      <c r="AB43" s="463" t="s">
        <v>3754</v>
      </c>
      <c r="AC43" s="188">
        <v>0</v>
      </c>
      <c r="AD43" s="188">
        <v>1</v>
      </c>
      <c r="AE43" s="188">
        <v>0</v>
      </c>
      <c r="AF43" s="461">
        <f t="shared" si="0"/>
        <v>1</v>
      </c>
      <c r="AG43" s="284" t="s">
        <v>3942</v>
      </c>
      <c r="AH43" s="289">
        <v>1</v>
      </c>
      <c r="AI43" s="207"/>
    </row>
    <row r="44" spans="1:35" ht="199.5" x14ac:dyDescent="0.2">
      <c r="A44" s="471" t="s">
        <v>568</v>
      </c>
      <c r="B44" s="105" t="s">
        <v>569</v>
      </c>
      <c r="C44" s="105" t="s">
        <v>590</v>
      </c>
      <c r="D44" s="199">
        <v>1</v>
      </c>
      <c r="E44" s="254" t="s">
        <v>570</v>
      </c>
      <c r="F44" s="467" t="s">
        <v>2497</v>
      </c>
      <c r="G44" s="289" t="s">
        <v>1547</v>
      </c>
      <c r="H44" s="289" t="s">
        <v>2574</v>
      </c>
      <c r="I44" s="289" t="s">
        <v>1548</v>
      </c>
      <c r="J44" s="289">
        <v>0.5</v>
      </c>
      <c r="K44" s="289">
        <v>0.5</v>
      </c>
      <c r="L44" s="289">
        <v>0</v>
      </c>
      <c r="M44" s="289">
        <v>0</v>
      </c>
      <c r="N44" s="207" t="s">
        <v>4300</v>
      </c>
      <c r="O44" s="207" t="s">
        <v>2757</v>
      </c>
      <c r="P44" s="207" t="s">
        <v>2755</v>
      </c>
      <c r="Q44" s="207" t="s">
        <v>2754</v>
      </c>
      <c r="R44" s="377" t="s">
        <v>2796</v>
      </c>
      <c r="S44" s="233" t="s">
        <v>4300</v>
      </c>
      <c r="T44" s="233" t="s">
        <v>2757</v>
      </c>
      <c r="U44" s="233" t="s">
        <v>2755</v>
      </c>
      <c r="V44" s="233" t="s">
        <v>2754</v>
      </c>
      <c r="W44" s="378" t="s">
        <v>2796</v>
      </c>
      <c r="X44" s="233" t="s">
        <v>4300</v>
      </c>
      <c r="Y44" s="233" t="s">
        <v>2757</v>
      </c>
      <c r="Z44" s="233" t="s">
        <v>2755</v>
      </c>
      <c r="AA44" s="233" t="s">
        <v>2754</v>
      </c>
      <c r="AB44" s="378" t="s">
        <v>3755</v>
      </c>
      <c r="AC44" s="188">
        <v>0.5</v>
      </c>
      <c r="AD44" s="188">
        <v>0.5</v>
      </c>
      <c r="AE44" s="188">
        <v>0</v>
      </c>
      <c r="AF44" s="461">
        <f t="shared" si="0"/>
        <v>1</v>
      </c>
      <c r="AG44" s="284" t="s">
        <v>3942</v>
      </c>
      <c r="AH44" s="289">
        <v>1</v>
      </c>
      <c r="AI44" s="207"/>
    </row>
    <row r="45" spans="1:35" ht="285" x14ac:dyDescent="0.2">
      <c r="A45" s="471" t="s">
        <v>571</v>
      </c>
      <c r="B45" s="293" t="s">
        <v>572</v>
      </c>
      <c r="C45" s="105" t="s">
        <v>589</v>
      </c>
      <c r="D45" s="199">
        <v>1</v>
      </c>
      <c r="E45" s="292" t="s">
        <v>573</v>
      </c>
      <c r="F45" s="467" t="s">
        <v>2498</v>
      </c>
      <c r="G45" s="289" t="s">
        <v>1547</v>
      </c>
      <c r="H45" s="289" t="s">
        <v>2574</v>
      </c>
      <c r="I45" s="289" t="s">
        <v>1548</v>
      </c>
      <c r="J45" s="289">
        <v>0</v>
      </c>
      <c r="K45" s="289">
        <v>0.5</v>
      </c>
      <c r="L45" s="289">
        <v>0.5</v>
      </c>
      <c r="M45" s="289">
        <v>0</v>
      </c>
      <c r="N45" s="207" t="s">
        <v>2797</v>
      </c>
      <c r="O45" s="207" t="s">
        <v>2757</v>
      </c>
      <c r="P45" s="207" t="s">
        <v>2755</v>
      </c>
      <c r="Q45" s="207" t="s">
        <v>2754</v>
      </c>
      <c r="R45" s="377" t="s">
        <v>2798</v>
      </c>
      <c r="S45" s="233" t="s">
        <v>3580</v>
      </c>
      <c r="T45" s="233" t="s">
        <v>2757</v>
      </c>
      <c r="U45" s="233" t="s">
        <v>2755</v>
      </c>
      <c r="V45" s="233" t="s">
        <v>2754</v>
      </c>
      <c r="W45" s="378" t="s">
        <v>3581</v>
      </c>
      <c r="X45" s="233" t="s">
        <v>3580</v>
      </c>
      <c r="Y45" s="233" t="s">
        <v>2757</v>
      </c>
      <c r="Z45" s="233" t="s">
        <v>2755</v>
      </c>
      <c r="AA45" s="233" t="s">
        <v>2754</v>
      </c>
      <c r="AB45" s="378" t="s">
        <v>3756</v>
      </c>
      <c r="AC45" s="188">
        <v>0</v>
      </c>
      <c r="AD45" s="188">
        <v>0.5</v>
      </c>
      <c r="AE45" s="188">
        <v>0.5</v>
      </c>
      <c r="AF45" s="461">
        <f t="shared" si="0"/>
        <v>1</v>
      </c>
      <c r="AG45" s="284" t="s">
        <v>3942</v>
      </c>
      <c r="AH45" s="289">
        <v>1</v>
      </c>
      <c r="AI45" s="207"/>
    </row>
    <row r="46" spans="1:35" ht="285" x14ac:dyDescent="0.2">
      <c r="A46" s="471" t="s">
        <v>574</v>
      </c>
      <c r="B46" s="293" t="s">
        <v>575</v>
      </c>
      <c r="C46" s="105" t="s">
        <v>588</v>
      </c>
      <c r="D46" s="199">
        <v>1</v>
      </c>
      <c r="E46" s="254" t="s">
        <v>486</v>
      </c>
      <c r="F46" s="467" t="s">
        <v>2484</v>
      </c>
      <c r="G46" s="289" t="s">
        <v>1547</v>
      </c>
      <c r="H46" s="289" t="s">
        <v>2574</v>
      </c>
      <c r="I46" s="289" t="s">
        <v>1548</v>
      </c>
      <c r="J46" s="289">
        <v>0.25</v>
      </c>
      <c r="K46" s="289">
        <v>0.25</v>
      </c>
      <c r="L46" s="289">
        <v>0.25</v>
      </c>
      <c r="M46" s="289">
        <v>0.25</v>
      </c>
      <c r="N46" s="207" t="s">
        <v>2759</v>
      </c>
      <c r="O46" s="207" t="s">
        <v>2752</v>
      </c>
      <c r="P46" s="207" t="s">
        <v>2755</v>
      </c>
      <c r="Q46" s="207" t="s">
        <v>2754</v>
      </c>
      <c r="R46" s="377" t="s">
        <v>2799</v>
      </c>
      <c r="S46" s="233" t="s">
        <v>4282</v>
      </c>
      <c r="T46" s="233" t="s">
        <v>2752</v>
      </c>
      <c r="U46" s="233" t="s">
        <v>2755</v>
      </c>
      <c r="V46" s="233" t="s">
        <v>2754</v>
      </c>
      <c r="W46" s="378" t="s">
        <v>3582</v>
      </c>
      <c r="X46" s="233" t="s">
        <v>4282</v>
      </c>
      <c r="Y46" s="233" t="s">
        <v>2752</v>
      </c>
      <c r="Z46" s="233" t="s">
        <v>2755</v>
      </c>
      <c r="AA46" s="233" t="s">
        <v>2754</v>
      </c>
      <c r="AB46" s="378" t="s">
        <v>3757</v>
      </c>
      <c r="AC46" s="188">
        <v>0.25</v>
      </c>
      <c r="AD46" s="188">
        <v>0.25</v>
      </c>
      <c r="AE46" s="188">
        <v>0.25</v>
      </c>
      <c r="AF46" s="458">
        <f t="shared" si="0"/>
        <v>0.75</v>
      </c>
      <c r="AG46" s="284" t="s">
        <v>3942</v>
      </c>
      <c r="AH46" s="289">
        <v>0.75</v>
      </c>
      <c r="AI46" s="207"/>
    </row>
    <row r="47" spans="1:35" ht="256.5" x14ac:dyDescent="0.2">
      <c r="A47" s="471" t="s">
        <v>576</v>
      </c>
      <c r="B47" s="293" t="s">
        <v>577</v>
      </c>
      <c r="C47" s="105" t="s">
        <v>578</v>
      </c>
      <c r="D47" s="199">
        <v>1</v>
      </c>
      <c r="E47" s="254" t="s">
        <v>579</v>
      </c>
      <c r="F47" s="467" t="s">
        <v>2499</v>
      </c>
      <c r="G47" s="289" t="s">
        <v>1547</v>
      </c>
      <c r="H47" s="289" t="s">
        <v>2574</v>
      </c>
      <c r="I47" s="289" t="s">
        <v>1548</v>
      </c>
      <c r="J47" s="289">
        <v>0.5</v>
      </c>
      <c r="K47" s="289">
        <v>0.5</v>
      </c>
      <c r="L47" s="289">
        <v>0</v>
      </c>
      <c r="M47" s="289">
        <v>0</v>
      </c>
      <c r="N47" s="207" t="s">
        <v>2499</v>
      </c>
      <c r="O47" s="207" t="s">
        <v>2757</v>
      </c>
      <c r="P47" s="207" t="s">
        <v>2755</v>
      </c>
      <c r="Q47" s="207" t="s">
        <v>2754</v>
      </c>
      <c r="R47" s="377" t="s">
        <v>2800</v>
      </c>
      <c r="S47" s="233" t="s">
        <v>2499</v>
      </c>
      <c r="T47" s="233" t="s">
        <v>2757</v>
      </c>
      <c r="U47" s="233" t="s">
        <v>2755</v>
      </c>
      <c r="V47" s="233" t="s">
        <v>2754</v>
      </c>
      <c r="W47" s="378" t="s">
        <v>2800</v>
      </c>
      <c r="X47" s="233" t="s">
        <v>2499</v>
      </c>
      <c r="Y47" s="233" t="s">
        <v>2757</v>
      </c>
      <c r="Z47" s="233" t="s">
        <v>2755</v>
      </c>
      <c r="AA47" s="233" t="s">
        <v>2754</v>
      </c>
      <c r="AB47" s="378" t="s">
        <v>3758</v>
      </c>
      <c r="AC47" s="188">
        <v>0.5</v>
      </c>
      <c r="AD47" s="188">
        <v>0.5</v>
      </c>
      <c r="AE47" s="188">
        <v>0</v>
      </c>
      <c r="AF47" s="461">
        <f t="shared" si="0"/>
        <v>1</v>
      </c>
      <c r="AG47" s="284" t="s">
        <v>3942</v>
      </c>
      <c r="AH47" s="289">
        <v>1</v>
      </c>
      <c r="AI47" s="207"/>
    </row>
    <row r="48" spans="1:35" ht="66" customHeight="1" x14ac:dyDescent="0.2">
      <c r="A48" s="471" t="s">
        <v>580</v>
      </c>
      <c r="B48" s="293" t="s">
        <v>581</v>
      </c>
      <c r="C48" s="105" t="s">
        <v>587</v>
      </c>
      <c r="D48" s="199">
        <v>1</v>
      </c>
      <c r="E48" s="254" t="s">
        <v>582</v>
      </c>
      <c r="F48" s="467" t="s">
        <v>2500</v>
      </c>
      <c r="G48" s="289" t="s">
        <v>1547</v>
      </c>
      <c r="H48" s="289" t="s">
        <v>2574</v>
      </c>
      <c r="I48" s="289" t="s">
        <v>1548</v>
      </c>
      <c r="J48" s="289">
        <v>0.5</v>
      </c>
      <c r="K48" s="289">
        <v>0.5</v>
      </c>
      <c r="L48" s="289">
        <v>0</v>
      </c>
      <c r="M48" s="289">
        <v>0</v>
      </c>
      <c r="N48" s="207" t="s">
        <v>2500</v>
      </c>
      <c r="O48" s="207" t="s">
        <v>2757</v>
      </c>
      <c r="P48" s="207" t="s">
        <v>2755</v>
      </c>
      <c r="Q48" s="207" t="s">
        <v>2754</v>
      </c>
      <c r="R48" s="377" t="s">
        <v>2801</v>
      </c>
      <c r="S48" s="233" t="s">
        <v>2500</v>
      </c>
      <c r="T48" s="233" t="s">
        <v>2757</v>
      </c>
      <c r="U48" s="233" t="s">
        <v>2755</v>
      </c>
      <c r="V48" s="233" t="s">
        <v>2754</v>
      </c>
      <c r="W48" s="378" t="s">
        <v>2801</v>
      </c>
      <c r="X48" s="233" t="s">
        <v>2500</v>
      </c>
      <c r="Y48" s="233" t="s">
        <v>2757</v>
      </c>
      <c r="Z48" s="233" t="s">
        <v>2755</v>
      </c>
      <c r="AA48" s="233" t="s">
        <v>2754</v>
      </c>
      <c r="AB48" s="378" t="s">
        <v>3759</v>
      </c>
      <c r="AC48" s="188">
        <v>0.5</v>
      </c>
      <c r="AD48" s="188">
        <v>0.5</v>
      </c>
      <c r="AE48" s="188">
        <v>0</v>
      </c>
      <c r="AF48" s="461">
        <f t="shared" si="0"/>
        <v>1</v>
      </c>
      <c r="AG48" s="284" t="s">
        <v>3942</v>
      </c>
      <c r="AH48" s="289">
        <v>1</v>
      </c>
      <c r="AI48" s="207"/>
    </row>
    <row r="49" spans="1:35" ht="185.25" x14ac:dyDescent="0.2">
      <c r="A49" s="471" t="s">
        <v>583</v>
      </c>
      <c r="B49" s="293" t="s">
        <v>584</v>
      </c>
      <c r="C49" s="105" t="s">
        <v>586</v>
      </c>
      <c r="D49" s="199">
        <v>1</v>
      </c>
      <c r="E49" s="292" t="s">
        <v>528</v>
      </c>
      <c r="F49" s="467" t="s">
        <v>4285</v>
      </c>
      <c r="G49" s="289" t="s">
        <v>1547</v>
      </c>
      <c r="H49" s="289" t="s">
        <v>2574</v>
      </c>
      <c r="I49" s="289" t="s">
        <v>1548</v>
      </c>
      <c r="J49" s="289">
        <v>0.25</v>
      </c>
      <c r="K49" s="289">
        <v>0.25</v>
      </c>
      <c r="L49" s="289">
        <v>0.25</v>
      </c>
      <c r="M49" s="289">
        <v>0.25</v>
      </c>
      <c r="N49" s="207" t="s">
        <v>2769</v>
      </c>
      <c r="O49" s="207" t="s">
        <v>2757</v>
      </c>
      <c r="P49" s="207" t="s">
        <v>2755</v>
      </c>
      <c r="Q49" s="207" t="s">
        <v>2754</v>
      </c>
      <c r="R49" s="377" t="s">
        <v>2802</v>
      </c>
      <c r="S49" s="233" t="s">
        <v>3555</v>
      </c>
      <c r="T49" s="233" t="s">
        <v>2757</v>
      </c>
      <c r="U49" s="233" t="s">
        <v>2755</v>
      </c>
      <c r="V49" s="233" t="s">
        <v>2754</v>
      </c>
      <c r="W49" s="378" t="s">
        <v>3583</v>
      </c>
      <c r="X49" s="233" t="s">
        <v>3555</v>
      </c>
      <c r="Y49" s="233" t="s">
        <v>2757</v>
      </c>
      <c r="Z49" s="233" t="s">
        <v>2755</v>
      </c>
      <c r="AA49" s="233" t="s">
        <v>2754</v>
      </c>
      <c r="AB49" s="378" t="s">
        <v>3760</v>
      </c>
      <c r="AC49" s="188">
        <v>0.25</v>
      </c>
      <c r="AD49" s="188">
        <v>0.25</v>
      </c>
      <c r="AE49" s="188">
        <v>0.25</v>
      </c>
      <c r="AF49" s="458">
        <f t="shared" si="0"/>
        <v>0.75</v>
      </c>
      <c r="AG49" s="284" t="s">
        <v>3942</v>
      </c>
      <c r="AH49" s="289">
        <v>0.75</v>
      </c>
      <c r="AI49" s="207"/>
    </row>
    <row r="50" spans="1:35" x14ac:dyDescent="0.25">
      <c r="J50" s="92">
        <f>+SUM(J6:J49)</f>
        <v>15.25</v>
      </c>
      <c r="K50" s="92">
        <f t="shared" ref="K50:M50" si="1">+SUM(K6:K49)</f>
        <v>15.25</v>
      </c>
      <c r="L50" s="92">
        <f t="shared" si="1"/>
        <v>6.25</v>
      </c>
      <c r="M50" s="92">
        <f t="shared" si="1"/>
        <v>7.25</v>
      </c>
    </row>
    <row r="51" spans="1:35" x14ac:dyDescent="0.25">
      <c r="B51" s="225" t="s">
        <v>1102</v>
      </c>
      <c r="D51" s="192"/>
      <c r="E51" s="192"/>
      <c r="F51" s="192"/>
      <c r="G51" s="192"/>
      <c r="J51" s="1014">
        <f>+SUM(J50:M50)</f>
        <v>44</v>
      </c>
      <c r="K51" s="1014"/>
      <c r="L51" s="1014"/>
      <c r="M51" s="1014"/>
    </row>
    <row r="52" spans="1:35" x14ac:dyDescent="0.25">
      <c r="B52" s="226">
        <f>IF(SUM(D6:D49)=0,"",AVERAGE(D9:D49))</f>
        <v>1</v>
      </c>
      <c r="D52" s="3"/>
      <c r="F52" s="287"/>
      <c r="G52" s="229"/>
    </row>
    <row r="53" spans="1:35" x14ac:dyDescent="0.25">
      <c r="B53" s="227"/>
      <c r="D53" s="3"/>
      <c r="E53" s="192"/>
      <c r="F53" s="192"/>
      <c r="G53" s="229"/>
    </row>
    <row r="54" spans="1:35" x14ac:dyDescent="0.25">
      <c r="B54" s="228" t="s">
        <v>1405</v>
      </c>
      <c r="D54" s="3"/>
      <c r="F54" s="287"/>
      <c r="G54" s="229"/>
    </row>
    <row r="55" spans="1:35" x14ac:dyDescent="0.25">
      <c r="B55" s="464">
        <f>AVERAGE(AF6:AF49)</f>
        <v>0.83522727272727271</v>
      </c>
      <c r="D55" s="3"/>
      <c r="E55" s="192"/>
      <c r="F55" s="192"/>
      <c r="G55" s="229"/>
    </row>
    <row r="56" spans="1:35" x14ac:dyDescent="0.25">
      <c r="D56" s="3"/>
      <c r="F56" s="3"/>
      <c r="G56" s="229"/>
    </row>
    <row r="57" spans="1:35" ht="15.75" thickBot="1" x14ac:dyDescent="0.3">
      <c r="D57" s="3"/>
      <c r="E57" s="192"/>
      <c r="F57" s="192"/>
      <c r="G57" s="229"/>
    </row>
    <row r="58" spans="1:35" ht="13.15" customHeight="1" x14ac:dyDescent="0.2">
      <c r="A58" s="829" t="s">
        <v>6</v>
      </c>
      <c r="B58" s="1011"/>
      <c r="D58" s="3"/>
      <c r="F58" s="3"/>
      <c r="G58" s="229"/>
    </row>
    <row r="59" spans="1:35" ht="14.25" x14ac:dyDescent="0.2">
      <c r="A59" s="831"/>
      <c r="B59" s="1012"/>
    </row>
    <row r="60" spans="1:35" ht="14.25" x14ac:dyDescent="0.2">
      <c r="A60" s="831"/>
      <c r="B60" s="1012"/>
    </row>
    <row r="61" spans="1:35" thickBot="1" x14ac:dyDescent="0.25">
      <c r="A61" s="833"/>
      <c r="B61" s="1013"/>
    </row>
    <row r="64" spans="1:35" x14ac:dyDescent="0.25">
      <c r="C64" s="187" t="s">
        <v>2747</v>
      </c>
      <c r="D64" s="187" t="s">
        <v>2748</v>
      </c>
      <c r="E64" s="187" t="s">
        <v>2749</v>
      </c>
      <c r="F64" s="187" t="s">
        <v>2751</v>
      </c>
    </row>
    <row r="65" spans="3:6" x14ac:dyDescent="0.25">
      <c r="C65" s="821">
        <f>SUM(D65,D67,D69,D71)</f>
        <v>44</v>
      </c>
      <c r="D65" s="289">
        <v>8</v>
      </c>
      <c r="E65" s="289">
        <v>100</v>
      </c>
      <c r="F65" s="1007">
        <f>AVERAGE(AF6:AF49)</f>
        <v>0.83522727272727271</v>
      </c>
    </row>
    <row r="66" spans="3:6" x14ac:dyDescent="0.25">
      <c r="C66" s="821"/>
      <c r="D66" s="187" t="s">
        <v>2748</v>
      </c>
      <c r="E66" s="187" t="s">
        <v>2749</v>
      </c>
      <c r="F66" s="1007"/>
    </row>
    <row r="67" spans="3:6" x14ac:dyDescent="0.25">
      <c r="C67" s="821"/>
      <c r="D67" s="289">
        <v>9</v>
      </c>
      <c r="E67" s="289">
        <v>100</v>
      </c>
      <c r="F67" s="1007"/>
    </row>
    <row r="68" spans="3:6" x14ac:dyDescent="0.25">
      <c r="C68" s="821"/>
      <c r="D68" s="187" t="s">
        <v>2748</v>
      </c>
      <c r="E68" s="187" t="s">
        <v>2749</v>
      </c>
      <c r="F68" s="1007"/>
    </row>
    <row r="69" spans="3:6" x14ac:dyDescent="0.25">
      <c r="C69" s="821"/>
      <c r="D69" s="289">
        <v>1</v>
      </c>
      <c r="E69" s="289">
        <v>100</v>
      </c>
      <c r="F69" s="1007"/>
    </row>
    <row r="70" spans="3:6" x14ac:dyDescent="0.25">
      <c r="C70" s="821"/>
      <c r="D70" s="187" t="s">
        <v>2748</v>
      </c>
      <c r="E70" s="187" t="s">
        <v>2749</v>
      </c>
      <c r="F70" s="1007"/>
    </row>
    <row r="71" spans="3:6" x14ac:dyDescent="0.25">
      <c r="C71" s="821"/>
      <c r="D71" s="266">
        <v>26</v>
      </c>
      <c r="E71" s="289"/>
      <c r="F71" s="1007"/>
    </row>
  </sheetData>
  <protectedRanges>
    <protectedRange sqref="O47:W47 G6:I49 N6:W46 N48:W49" name="Simulado_1_2"/>
    <protectedRange sqref="J6:M49" name="Simulado_1_2_1"/>
    <protectedRange sqref="X6:AB49" name="Simulado_1_2_2"/>
  </protectedRanges>
  <autoFilter ref="A5:AI55">
    <filterColumn colId="1" showButton="0"/>
  </autoFilter>
  <mergeCells count="29">
    <mergeCell ref="A58:B61"/>
    <mergeCell ref="B37:B38"/>
    <mergeCell ref="B30:B31"/>
    <mergeCell ref="J51:M51"/>
    <mergeCell ref="AG4:AI4"/>
    <mergeCell ref="B22:B23"/>
    <mergeCell ref="X4:AB4"/>
    <mergeCell ref="A4:A5"/>
    <mergeCell ref="B4:C5"/>
    <mergeCell ref="D4:D5"/>
    <mergeCell ref="AE4:AE5"/>
    <mergeCell ref="AF4:AF5"/>
    <mergeCell ref="AC4:AC5"/>
    <mergeCell ref="A2:AF2"/>
    <mergeCell ref="B20:B21"/>
    <mergeCell ref="H4:H5"/>
    <mergeCell ref="S4:W4"/>
    <mergeCell ref="C65:C71"/>
    <mergeCell ref="F65:F71"/>
    <mergeCell ref="J4:M4"/>
    <mergeCell ref="AD4:AD5"/>
    <mergeCell ref="B6:B9"/>
    <mergeCell ref="B10:B15"/>
    <mergeCell ref="B16:B19"/>
    <mergeCell ref="E4:E5"/>
    <mergeCell ref="G4:G5"/>
    <mergeCell ref="I4:I5"/>
    <mergeCell ref="F4:F5"/>
    <mergeCell ref="N4:R4"/>
  </mergeCells>
  <hyperlinks>
    <hyperlink ref="A58:B61" location="'PLAN MIPG'!A1" display="INICIO"/>
    <hyperlink ref="R49" r:id="rId1"/>
    <hyperlink ref="R48" r:id="rId2"/>
    <hyperlink ref="R47" r:id="rId3"/>
    <hyperlink ref="R46" r:id="rId4"/>
    <hyperlink ref="R45" r:id="rId5"/>
    <hyperlink ref="R44" r:id="rId6"/>
    <hyperlink ref="R43" r:id="rId7"/>
    <hyperlink ref="R42" r:id="rId8"/>
    <hyperlink ref="R41" r:id="rId9"/>
    <hyperlink ref="R40" r:id="rId10"/>
    <hyperlink ref="R38" r:id="rId11"/>
    <hyperlink ref="R37" r:id="rId12"/>
    <hyperlink ref="R36" r:id="rId13"/>
    <hyperlink ref="R35" r:id="rId14"/>
    <hyperlink ref="R34" r:id="rId15"/>
    <hyperlink ref="R32" r:id="rId16"/>
    <hyperlink ref="R31" r:id="rId17"/>
    <hyperlink ref="R30" r:id="rId18"/>
    <hyperlink ref="R29" r:id="rId19"/>
    <hyperlink ref="R28" r:id="rId20"/>
    <hyperlink ref="R27" r:id="rId21"/>
    <hyperlink ref="R26" r:id="rId22"/>
    <hyperlink ref="R25" r:id="rId23"/>
    <hyperlink ref="R24" r:id="rId24"/>
    <hyperlink ref="R23" r:id="rId25"/>
    <hyperlink ref="R22" r:id="rId26"/>
    <hyperlink ref="R21" r:id="rId27"/>
    <hyperlink ref="R20" r:id="rId28"/>
    <hyperlink ref="R19" r:id="rId29"/>
    <hyperlink ref="R18" r:id="rId30"/>
    <hyperlink ref="R17" r:id="rId31"/>
    <hyperlink ref="R16" r:id="rId32"/>
    <hyperlink ref="R15" r:id="rId33" display="https://drive.google.com/drive/folders/1UKvsX5W3fg5LWnTJIVSvW_-x3MhquHqE"/>
    <hyperlink ref="R14" r:id="rId34" display="https://drive.google.com/drive/folders/1L3dhdEsESmSvNTkI6SY6Y4VBxxd_-cLj"/>
    <hyperlink ref="R10" r:id="rId35" display="https://drive.google.com/drive/folders/1FVwbkUfRB8Da1BEXIuaDhRKlCJoilZNv"/>
    <hyperlink ref="R9" r:id="rId36" display="https://drive.google.com/drive/folders/1KO-eoJLv2lV5lBLZoXcHrFLN5eePpPAH"/>
    <hyperlink ref="R7" r:id="rId37" display="https://drive.google.com/drive/folders/1vxMMLLH_aTr_vkWkyN4fc6exmCt2Te5B"/>
    <hyperlink ref="R6" r:id="rId38" display="https://drive.google.com/drive/folders/1UuxxBpZrTJdZaczbhn1cxq3k-yaKeJco"/>
    <hyperlink ref="AB6" r:id="rId39"/>
    <hyperlink ref="AB7" r:id="rId40"/>
    <hyperlink ref="AB8" r:id="rId41"/>
    <hyperlink ref="AB9" r:id="rId42"/>
    <hyperlink ref="AB10" r:id="rId43"/>
    <hyperlink ref="AB11" r:id="rId44"/>
    <hyperlink ref="AB12" r:id="rId45"/>
    <hyperlink ref="AB13" r:id="rId46"/>
    <hyperlink ref="AB14" r:id="rId47"/>
    <hyperlink ref="AB15" r:id="rId48"/>
    <hyperlink ref="AB16" r:id="rId49"/>
    <hyperlink ref="AB17" r:id="rId50"/>
    <hyperlink ref="AB19" r:id="rId51"/>
    <hyperlink ref="AB18" r:id="rId52"/>
    <hyperlink ref="AB20" r:id="rId53"/>
    <hyperlink ref="AB21" r:id="rId54"/>
    <hyperlink ref="AB22" r:id="rId55"/>
    <hyperlink ref="AB23" r:id="rId56"/>
    <hyperlink ref="AB24" r:id="rId57"/>
    <hyperlink ref="AB25" r:id="rId58"/>
    <hyperlink ref="AB26" r:id="rId59"/>
    <hyperlink ref="AB27" r:id="rId60"/>
    <hyperlink ref="AB28" r:id="rId61"/>
    <hyperlink ref="AB30" r:id="rId62"/>
    <hyperlink ref="AB31" r:id="rId63"/>
    <hyperlink ref="AB32" r:id="rId64"/>
    <hyperlink ref="AB33" r:id="rId65"/>
    <hyperlink ref="AB34" r:id="rId66"/>
    <hyperlink ref="AB35" r:id="rId67"/>
    <hyperlink ref="AB36" r:id="rId68"/>
    <hyperlink ref="AB37" r:id="rId69"/>
    <hyperlink ref="AB38" r:id="rId70"/>
    <hyperlink ref="AB39" r:id="rId71"/>
    <hyperlink ref="AB40" r:id="rId72"/>
    <hyperlink ref="AB41" r:id="rId73"/>
    <hyperlink ref="AB42" r:id="rId74"/>
    <hyperlink ref="AB43" r:id="rId75"/>
    <hyperlink ref="AB44" r:id="rId76"/>
    <hyperlink ref="AB45" r:id="rId77" display="https://drive.google.com/drive/folders/1TBUdKzrXvPqhAcwMKawt6sKjO0uNoJjk"/>
    <hyperlink ref="AB46" r:id="rId78"/>
    <hyperlink ref="AB47" r:id="rId79"/>
    <hyperlink ref="AB48" r:id="rId80"/>
    <hyperlink ref="AB29" r:id="rId81"/>
    <hyperlink ref="AB49" r:id="rId82"/>
    <hyperlink ref="W6" r:id="rId83"/>
    <hyperlink ref="W11" r:id="rId84"/>
  </hyperlinks>
  <pageMargins left="0.7" right="0.7" top="0.75" bottom="0.75" header="0.3" footer="0.3"/>
  <pageSetup orientation="portrait" r:id="rId85"/>
  <drawing r:id="rId8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B1:AM1048576"/>
  <sheetViews>
    <sheetView showGridLines="0" topLeftCell="AB1" zoomScale="70" zoomScaleNormal="70" workbookViewId="0">
      <pane ySplit="6" topLeftCell="A52" activePane="bottomLeft" state="frozen"/>
      <selection activeCell="AO6" sqref="AO6"/>
      <selection pane="bottomLeft" activeCell="AO6" sqref="AO6"/>
    </sheetView>
  </sheetViews>
  <sheetFormatPr baseColWidth="10" defaultColWidth="11.42578125" defaultRowHeight="0" customHeight="1" zeroHeight="1" x14ac:dyDescent="0.25"/>
  <cols>
    <col min="1" max="1" width="1.7109375" style="3" customWidth="1"/>
    <col min="2" max="2" width="1.42578125" style="3" customWidth="1"/>
    <col min="3" max="3" width="24.140625" style="36" customWidth="1"/>
    <col min="4" max="4" width="24.28515625" style="36" customWidth="1"/>
    <col min="5" max="5" width="37.28515625" style="36" customWidth="1"/>
    <col min="6" max="6" width="39.28515625" style="287" customWidth="1"/>
    <col min="7" max="7" width="34.5703125" style="287" customWidth="1"/>
    <col min="8" max="8" width="40.7109375" style="3" customWidth="1"/>
    <col min="9" max="9" width="25.140625" style="3" customWidth="1"/>
    <col min="10" max="10" width="30" style="287" customWidth="1"/>
    <col min="11" max="11" width="28.5703125" style="3" customWidth="1"/>
    <col min="12" max="12" width="35.7109375" style="3" customWidth="1"/>
    <col min="13" max="13" width="34.7109375" style="3" bestFit="1" customWidth="1"/>
    <col min="14" max="14" width="34.7109375" style="3" customWidth="1"/>
    <col min="15" max="15" width="35.7109375" style="3" customWidth="1"/>
    <col min="16" max="16" width="15.42578125" style="287" bestFit="1" customWidth="1"/>
    <col min="17" max="17" width="16.42578125" style="287" bestFit="1" customWidth="1"/>
    <col min="18" max="18" width="15.85546875" style="287" bestFit="1" customWidth="1"/>
    <col min="19" max="19" width="15.7109375" style="287" bestFit="1" customWidth="1"/>
    <col min="20" max="20" width="15.7109375" style="41" customWidth="1"/>
    <col min="21" max="21" width="40" style="41" customWidth="1"/>
    <col min="22" max="22" width="28.85546875" style="41" customWidth="1"/>
    <col min="23" max="23" width="17.28515625" style="41" customWidth="1"/>
    <col min="24" max="24" width="15.7109375" style="41" customWidth="1"/>
    <col min="25" max="25" width="15.140625" style="287" customWidth="1"/>
    <col min="26" max="26" width="59" style="287" customWidth="1"/>
    <col min="27" max="27" width="31.7109375" style="287" customWidth="1"/>
    <col min="28" max="28" width="18.140625" style="287" customWidth="1"/>
    <col min="29" max="30" width="15.7109375" style="287" customWidth="1"/>
    <col min="31" max="31" width="42.85546875" style="287" customWidth="1"/>
    <col min="32" max="34" width="15.7109375" style="287" customWidth="1"/>
    <col min="35" max="35" width="35.7109375" style="287" customWidth="1"/>
    <col min="36" max="36" width="1.42578125" style="3" customWidth="1"/>
    <col min="37" max="37" width="30.42578125" style="3" customWidth="1"/>
    <col min="38" max="38" width="23.5703125" style="3" customWidth="1"/>
    <col min="39" max="39" width="48.28515625" style="3" customWidth="1"/>
    <col min="40" max="16384" width="11.42578125" style="3"/>
  </cols>
  <sheetData>
    <row r="1" spans="2:39" ht="9.75" customHeight="1" thickBot="1" x14ac:dyDescent="0.3"/>
    <row r="2" spans="2:39" ht="18.600000000000001" customHeight="1" x14ac:dyDescent="0.25">
      <c r="B2" s="10"/>
      <c r="C2" s="1"/>
      <c r="D2" s="1"/>
      <c r="E2" s="1"/>
      <c r="F2" s="304"/>
      <c r="G2" s="304"/>
      <c r="H2" s="1"/>
      <c r="I2" s="1"/>
      <c r="J2" s="304"/>
      <c r="K2" s="1"/>
      <c r="L2" s="1"/>
      <c r="M2" s="1"/>
      <c r="N2" s="1"/>
      <c r="O2" s="1"/>
      <c r="P2" s="304"/>
      <c r="Q2" s="304"/>
      <c r="R2" s="304"/>
      <c r="S2" s="304"/>
      <c r="T2" s="312"/>
      <c r="U2" s="312"/>
      <c r="V2" s="312"/>
      <c r="W2" s="312"/>
      <c r="X2" s="312"/>
      <c r="Y2" s="304"/>
      <c r="Z2" s="304"/>
      <c r="AA2" s="304"/>
      <c r="AB2" s="304"/>
      <c r="AC2" s="304"/>
      <c r="AD2" s="304"/>
      <c r="AE2" s="304"/>
      <c r="AF2" s="304"/>
      <c r="AG2" s="304"/>
      <c r="AH2" s="304"/>
      <c r="AI2" s="304"/>
      <c r="AJ2" s="200"/>
    </row>
    <row r="3" spans="2:39" ht="30.75" customHeight="1" x14ac:dyDescent="0.25">
      <c r="B3" s="11"/>
      <c r="C3" s="849" t="s">
        <v>902</v>
      </c>
      <c r="D3" s="850"/>
      <c r="E3" s="850"/>
      <c r="F3" s="850"/>
      <c r="G3" s="850"/>
      <c r="H3" s="850"/>
      <c r="I3" s="850"/>
      <c r="J3" s="850"/>
      <c r="K3" s="850"/>
      <c r="L3" s="850"/>
      <c r="M3" s="850"/>
      <c r="N3" s="850"/>
      <c r="O3" s="850"/>
      <c r="P3" s="314"/>
      <c r="Q3" s="314"/>
      <c r="R3" s="314"/>
      <c r="S3" s="314"/>
      <c r="T3" s="442"/>
      <c r="U3" s="442"/>
      <c r="V3" s="442"/>
      <c r="W3" s="442"/>
      <c r="X3" s="442"/>
      <c r="Y3" s="314"/>
      <c r="Z3" s="314"/>
      <c r="AA3" s="314"/>
      <c r="AB3" s="314"/>
      <c r="AC3" s="314"/>
      <c r="AD3" s="314"/>
      <c r="AE3" s="314"/>
      <c r="AF3" s="314"/>
      <c r="AG3" s="314"/>
      <c r="AH3" s="314"/>
      <c r="AI3" s="314"/>
      <c r="AJ3" s="201"/>
    </row>
    <row r="4" spans="2:39" ht="12" customHeight="1" thickBot="1" x14ac:dyDescent="0.3">
      <c r="B4" s="11"/>
      <c r="C4" s="3"/>
      <c r="D4" s="3"/>
      <c r="E4" s="3"/>
      <c r="AJ4" s="201"/>
    </row>
    <row r="5" spans="2:39" ht="60" customHeight="1" thickTop="1" x14ac:dyDescent="0.25">
      <c r="B5" s="11"/>
      <c r="C5" s="883" t="s">
        <v>1</v>
      </c>
      <c r="D5" s="885" t="s">
        <v>2</v>
      </c>
      <c r="E5" s="885" t="s">
        <v>3</v>
      </c>
      <c r="F5" s="1027" t="s">
        <v>428</v>
      </c>
      <c r="G5" s="1027" t="s">
        <v>69</v>
      </c>
      <c r="H5" s="1028" t="s">
        <v>4</v>
      </c>
      <c r="I5" s="1028" t="s">
        <v>229</v>
      </c>
      <c r="J5" s="1028" t="s">
        <v>903</v>
      </c>
      <c r="K5" s="1030" t="s">
        <v>904</v>
      </c>
      <c r="L5" s="853" t="s">
        <v>1113</v>
      </c>
      <c r="M5" s="853" t="s">
        <v>1121</v>
      </c>
      <c r="N5" s="853" t="s">
        <v>3224</v>
      </c>
      <c r="O5" s="853" t="s">
        <v>1114</v>
      </c>
      <c r="P5" s="1008" t="s">
        <v>1116</v>
      </c>
      <c r="Q5" s="1009"/>
      <c r="R5" s="1009"/>
      <c r="S5" s="1010"/>
      <c r="T5" s="1018" t="s">
        <v>2536</v>
      </c>
      <c r="U5" s="1019"/>
      <c r="V5" s="1019"/>
      <c r="W5" s="1019"/>
      <c r="X5" s="1020"/>
      <c r="Y5" s="846" t="s">
        <v>3225</v>
      </c>
      <c r="Z5" s="847"/>
      <c r="AA5" s="847"/>
      <c r="AB5" s="847"/>
      <c r="AC5" s="848"/>
      <c r="AD5" s="846" t="s">
        <v>3654</v>
      </c>
      <c r="AE5" s="847"/>
      <c r="AF5" s="847"/>
      <c r="AG5" s="847"/>
      <c r="AH5" s="848"/>
      <c r="AI5" s="853" t="s">
        <v>1147</v>
      </c>
      <c r="AJ5" s="240"/>
      <c r="AK5" s="820" t="s">
        <v>3935</v>
      </c>
      <c r="AL5" s="820"/>
      <c r="AM5" s="820"/>
    </row>
    <row r="6" spans="2:39" ht="36" customHeight="1" thickBot="1" x14ac:dyDescent="0.3">
      <c r="B6" s="319"/>
      <c r="C6" s="884"/>
      <c r="D6" s="1026"/>
      <c r="E6" s="1026"/>
      <c r="F6" s="1026"/>
      <c r="G6" s="1026"/>
      <c r="H6" s="1029"/>
      <c r="I6" s="1029"/>
      <c r="J6" s="1029"/>
      <c r="K6" s="1031"/>
      <c r="L6" s="1017"/>
      <c r="M6" s="1017"/>
      <c r="N6" s="1017"/>
      <c r="O6" s="1017"/>
      <c r="P6" s="279" t="s">
        <v>1117</v>
      </c>
      <c r="Q6" s="279" t="s">
        <v>1118</v>
      </c>
      <c r="R6" s="279" t="s">
        <v>1119</v>
      </c>
      <c r="S6" s="279" t="s">
        <v>1120</v>
      </c>
      <c r="T6" s="399" t="s">
        <v>2531</v>
      </c>
      <c r="U6" s="399" t="s">
        <v>2532</v>
      </c>
      <c r="V6" s="399" t="s">
        <v>2533</v>
      </c>
      <c r="W6" s="399" t="s">
        <v>2534</v>
      </c>
      <c r="X6" s="399" t="s">
        <v>2535</v>
      </c>
      <c r="Y6" s="399" t="s">
        <v>2531</v>
      </c>
      <c r="Z6" s="399" t="s">
        <v>2532</v>
      </c>
      <c r="AA6" s="399" t="s">
        <v>2533</v>
      </c>
      <c r="AB6" s="399" t="s">
        <v>2534</v>
      </c>
      <c r="AC6" s="399" t="s">
        <v>2535</v>
      </c>
      <c r="AD6" s="399" t="s">
        <v>2531</v>
      </c>
      <c r="AE6" s="399" t="s">
        <v>2532</v>
      </c>
      <c r="AF6" s="399" t="s">
        <v>2533</v>
      </c>
      <c r="AG6" s="399" t="s">
        <v>2534</v>
      </c>
      <c r="AH6" s="399" t="s">
        <v>2535</v>
      </c>
      <c r="AI6" s="1017"/>
      <c r="AJ6" s="202"/>
      <c r="AK6" s="290" t="s">
        <v>3936</v>
      </c>
      <c r="AL6" s="290" t="s">
        <v>3937</v>
      </c>
      <c r="AM6" s="290" t="s">
        <v>3938</v>
      </c>
    </row>
    <row r="7" spans="2:39" ht="84.75" customHeight="1" x14ac:dyDescent="0.25">
      <c r="B7" s="1022"/>
      <c r="C7" s="1023" t="s">
        <v>905</v>
      </c>
      <c r="D7" s="959" t="s">
        <v>906</v>
      </c>
      <c r="E7" s="119" t="s">
        <v>907</v>
      </c>
      <c r="F7" s="136">
        <v>100</v>
      </c>
      <c r="G7" s="284" t="s">
        <v>1380</v>
      </c>
      <c r="H7" s="490" t="s">
        <v>908</v>
      </c>
      <c r="I7" s="491"/>
      <c r="J7" s="492" t="s">
        <v>909</v>
      </c>
      <c r="K7" s="491"/>
      <c r="L7" s="284" t="str">
        <f>'PLANEACIÓN INSTITUCIONAL'!F10</f>
        <v xml:space="preserve">Actualizar la caracterización de usuarios y grupos de valor </v>
      </c>
      <c r="M7" s="284" t="str">
        <f>'PLANEACIÓN INSTITUCIONAL'!G10</f>
        <v>Luis Alejandro Ávila</v>
      </c>
      <c r="N7" s="284" t="s">
        <v>1390</v>
      </c>
      <c r="O7" s="284" t="str">
        <f>'PLANEACIÓN INSTITUCIONAL'!I10</f>
        <v xml:space="preserve">1 Caracterización de usuarios y grupos de valor </v>
      </c>
      <c r="P7" s="284">
        <f>'PLANEACIÓN INSTITUCIONAL'!J10</f>
        <v>0</v>
      </c>
      <c r="Q7" s="284">
        <f>'PLANEACIÓN INSTITUCIONAL'!K10</f>
        <v>0</v>
      </c>
      <c r="R7" s="284">
        <f>'PLANEACIÓN INSTITUCIONAL'!L10</f>
        <v>0</v>
      </c>
      <c r="S7" s="284">
        <f>'PLANEACIÓN INSTITUCIONAL'!M10</f>
        <v>1</v>
      </c>
      <c r="T7" s="284">
        <f>'PLANEACIÓN INSTITUCIONAL'!N10</f>
        <v>0</v>
      </c>
      <c r="U7" s="284">
        <f>'PLANEACIÓN INSTITUCIONAL'!O10</f>
        <v>0</v>
      </c>
      <c r="V7" s="284">
        <f>'PLANEACIÓN INSTITUCIONAL'!P10</f>
        <v>0</v>
      </c>
      <c r="W7" s="284">
        <f>'PLANEACIÓN INSTITUCIONAL'!Q10</f>
        <v>0</v>
      </c>
      <c r="X7" s="284">
        <f>'PLANEACIÓN INSTITUCIONAL'!R10</f>
        <v>0</v>
      </c>
      <c r="Y7" s="183">
        <f>'PLANEACIÓN INSTITUCIONAL'!S10</f>
        <v>0</v>
      </c>
      <c r="Z7" s="183">
        <f>'PLANEACIÓN INSTITUCIONAL'!T10</f>
        <v>0</v>
      </c>
      <c r="AA7" s="183">
        <f>'PLANEACIÓN INSTITUCIONAL'!U10</f>
        <v>0</v>
      </c>
      <c r="AB7" s="183">
        <f>'PLANEACIÓN INSTITUCIONAL'!V10</f>
        <v>0</v>
      </c>
      <c r="AC7" s="183">
        <f>'PLANEACIÓN INSTITUCIONAL'!W10</f>
        <v>0</v>
      </c>
      <c r="AD7" s="183"/>
      <c r="AE7" s="183"/>
      <c r="AF7" s="183"/>
      <c r="AG7" s="183"/>
      <c r="AH7" s="183"/>
      <c r="AI7" s="284">
        <f>'PLANEACIÓN INSTITUCIONAL'!AC10</f>
        <v>0</v>
      </c>
      <c r="AJ7" s="201"/>
      <c r="AK7" s="236" t="s">
        <v>3972</v>
      </c>
      <c r="AL7" s="128">
        <v>0</v>
      </c>
      <c r="AM7" s="309"/>
    </row>
    <row r="8" spans="2:39" ht="47.25" customHeight="1" x14ac:dyDescent="0.25">
      <c r="B8" s="1022"/>
      <c r="C8" s="1024"/>
      <c r="D8" s="959"/>
      <c r="E8" s="119" t="s">
        <v>910</v>
      </c>
      <c r="F8" s="136">
        <v>100</v>
      </c>
      <c r="G8" s="284" t="s">
        <v>1381</v>
      </c>
      <c r="H8" s="490" t="s">
        <v>911</v>
      </c>
      <c r="I8" s="491"/>
      <c r="J8" s="492" t="s">
        <v>912</v>
      </c>
      <c r="K8" s="491"/>
      <c r="L8" s="284" t="s">
        <v>1845</v>
      </c>
      <c r="M8" s="284" t="s">
        <v>2432</v>
      </c>
      <c r="N8" s="284" t="s">
        <v>3230</v>
      </c>
      <c r="O8" s="119" t="s">
        <v>1862</v>
      </c>
      <c r="P8" s="30">
        <v>0.25</v>
      </c>
      <c r="Q8" s="30">
        <v>0.25</v>
      </c>
      <c r="R8" s="30">
        <v>0.25</v>
      </c>
      <c r="S8" s="30">
        <v>0.25</v>
      </c>
      <c r="T8" s="284"/>
      <c r="U8" s="284"/>
      <c r="V8" s="284"/>
      <c r="W8" s="284"/>
      <c r="X8" s="284"/>
      <c r="Y8" s="183"/>
      <c r="Z8" s="183"/>
      <c r="AA8" s="183"/>
      <c r="AB8" s="183"/>
      <c r="AC8" s="183"/>
      <c r="AD8" s="183"/>
      <c r="AE8" s="183"/>
      <c r="AF8" s="183"/>
      <c r="AG8" s="183"/>
      <c r="AH8" s="183"/>
      <c r="AI8" s="284">
        <v>25</v>
      </c>
      <c r="AJ8" s="201"/>
      <c r="AK8" s="119" t="s">
        <v>3989</v>
      </c>
      <c r="AL8" s="128">
        <v>0.5</v>
      </c>
      <c r="AM8" s="236" t="s">
        <v>3973</v>
      </c>
    </row>
    <row r="9" spans="2:39" ht="103.5" customHeight="1" x14ac:dyDescent="0.25">
      <c r="B9" s="1022"/>
      <c r="C9" s="1024"/>
      <c r="D9" s="959"/>
      <c r="E9" s="119" t="s">
        <v>913</v>
      </c>
      <c r="F9" s="136">
        <v>100</v>
      </c>
      <c r="G9" s="284" t="s">
        <v>1382</v>
      </c>
      <c r="H9" s="490" t="s">
        <v>911</v>
      </c>
      <c r="I9" s="491"/>
      <c r="J9" s="492" t="s">
        <v>912</v>
      </c>
      <c r="K9" s="491"/>
      <c r="L9" s="198" t="s">
        <v>1846</v>
      </c>
      <c r="M9" s="204" t="s">
        <v>2433</v>
      </c>
      <c r="N9" s="204" t="s">
        <v>3210</v>
      </c>
      <c r="O9" s="203" t="s">
        <v>1863</v>
      </c>
      <c r="P9" s="29">
        <v>0.33</v>
      </c>
      <c r="Q9" s="29"/>
      <c r="R9" s="29">
        <v>0.33</v>
      </c>
      <c r="S9" s="29">
        <v>0.34</v>
      </c>
      <c r="T9" s="204">
        <v>1</v>
      </c>
      <c r="U9" s="450" t="s">
        <v>3294</v>
      </c>
      <c r="V9" s="204" t="s">
        <v>3295</v>
      </c>
      <c r="W9" s="204" t="s">
        <v>2662</v>
      </c>
      <c r="X9" s="398" t="s">
        <v>3296</v>
      </c>
      <c r="Y9" s="204" t="s">
        <v>1747</v>
      </c>
      <c r="Z9" s="204" t="s">
        <v>3297</v>
      </c>
      <c r="AA9" s="204" t="s">
        <v>1747</v>
      </c>
      <c r="AB9" s="204" t="s">
        <v>1747</v>
      </c>
      <c r="AC9" s="398" t="s">
        <v>3296</v>
      </c>
      <c r="AD9" s="183">
        <v>1</v>
      </c>
      <c r="AE9" s="449" t="s">
        <v>3769</v>
      </c>
      <c r="AF9" s="183" t="s">
        <v>3295</v>
      </c>
      <c r="AG9" s="183" t="s">
        <v>2662</v>
      </c>
      <c r="AH9" s="378" t="s">
        <v>3770</v>
      </c>
      <c r="AI9" s="284">
        <v>67</v>
      </c>
      <c r="AJ9" s="201"/>
      <c r="AK9" s="119" t="s">
        <v>3942</v>
      </c>
      <c r="AL9" s="128">
        <v>0.66</v>
      </c>
      <c r="AM9" s="128"/>
    </row>
    <row r="10" spans="2:39" ht="47.25" customHeight="1" x14ac:dyDescent="0.25">
      <c r="B10" s="1022"/>
      <c r="C10" s="1024"/>
      <c r="D10" s="959" t="s">
        <v>914</v>
      </c>
      <c r="E10" s="124" t="s">
        <v>915</v>
      </c>
      <c r="F10" s="136">
        <v>100</v>
      </c>
      <c r="G10" s="284" t="s">
        <v>1383</v>
      </c>
      <c r="H10" s="490" t="s">
        <v>916</v>
      </c>
      <c r="I10" s="491"/>
      <c r="J10" s="492" t="s">
        <v>917</v>
      </c>
      <c r="K10" s="491"/>
      <c r="L10" s="160" t="s">
        <v>3091</v>
      </c>
      <c r="M10" s="119" t="s">
        <v>2107</v>
      </c>
      <c r="N10" s="284" t="s">
        <v>3210</v>
      </c>
      <c r="O10" s="28" t="s">
        <v>1747</v>
      </c>
      <c r="P10" s="30"/>
      <c r="Q10" s="30"/>
      <c r="R10" s="30"/>
      <c r="S10" s="30"/>
      <c r="T10" s="284" t="s">
        <v>1747</v>
      </c>
      <c r="U10" s="284" t="s">
        <v>1747</v>
      </c>
      <c r="V10" s="284" t="s">
        <v>1747</v>
      </c>
      <c r="W10" s="284" t="s">
        <v>1747</v>
      </c>
      <c r="X10" s="284" t="s">
        <v>1747</v>
      </c>
      <c r="Y10" s="183" t="s">
        <v>1747</v>
      </c>
      <c r="Z10" s="183" t="s">
        <v>1747</v>
      </c>
      <c r="AA10" s="183" t="s">
        <v>1747</v>
      </c>
      <c r="AB10" s="183" t="s">
        <v>1747</v>
      </c>
      <c r="AC10" s="183" t="s">
        <v>1747</v>
      </c>
      <c r="AD10" s="183"/>
      <c r="AE10" s="183"/>
      <c r="AF10" s="183"/>
      <c r="AG10" s="183"/>
      <c r="AH10" s="183"/>
      <c r="AI10" s="136">
        <v>100</v>
      </c>
      <c r="AJ10" s="201"/>
      <c r="AK10" s="128"/>
      <c r="AL10" s="128"/>
      <c r="AM10" s="128"/>
    </row>
    <row r="11" spans="2:39" ht="47.25" customHeight="1" x14ac:dyDescent="0.25">
      <c r="B11" s="1022"/>
      <c r="C11" s="1024"/>
      <c r="D11" s="959"/>
      <c r="E11" s="124" t="s">
        <v>918</v>
      </c>
      <c r="F11" s="137">
        <v>100</v>
      </c>
      <c r="G11" s="284" t="s">
        <v>1383</v>
      </c>
      <c r="H11" s="490" t="s">
        <v>916</v>
      </c>
      <c r="I11" s="491"/>
      <c r="J11" s="492" t="s">
        <v>917</v>
      </c>
      <c r="K11" s="491"/>
      <c r="L11" s="160" t="s">
        <v>3091</v>
      </c>
      <c r="M11" s="119" t="s">
        <v>2107</v>
      </c>
      <c r="N11" s="284" t="s">
        <v>3210</v>
      </c>
      <c r="O11" s="28" t="s">
        <v>1747</v>
      </c>
      <c r="P11" s="30"/>
      <c r="Q11" s="30"/>
      <c r="R11" s="30"/>
      <c r="S11" s="30"/>
      <c r="T11" s="284" t="s">
        <v>1747</v>
      </c>
      <c r="U11" s="284" t="s">
        <v>1747</v>
      </c>
      <c r="V11" s="284" t="s">
        <v>1747</v>
      </c>
      <c r="W11" s="284" t="s">
        <v>1747</v>
      </c>
      <c r="X11" s="284" t="s">
        <v>1747</v>
      </c>
      <c r="Y11" s="183" t="s">
        <v>1747</v>
      </c>
      <c r="Z11" s="183" t="s">
        <v>1747</v>
      </c>
      <c r="AA11" s="183" t="s">
        <v>1747</v>
      </c>
      <c r="AB11" s="183" t="s">
        <v>1747</v>
      </c>
      <c r="AC11" s="183" t="s">
        <v>1747</v>
      </c>
      <c r="AD11" s="183"/>
      <c r="AE11" s="183"/>
      <c r="AF11" s="183"/>
      <c r="AG11" s="183"/>
      <c r="AH11" s="183"/>
      <c r="AI11" s="137">
        <v>100</v>
      </c>
      <c r="AJ11" s="201"/>
      <c r="AK11" s="128"/>
      <c r="AL11" s="128"/>
      <c r="AM11" s="128"/>
    </row>
    <row r="12" spans="2:39" ht="79.5" customHeight="1" x14ac:dyDescent="0.25">
      <c r="B12" s="1022"/>
      <c r="C12" s="1024"/>
      <c r="D12" s="959"/>
      <c r="E12" s="124" t="s">
        <v>919</v>
      </c>
      <c r="F12" s="137"/>
      <c r="G12" s="284" t="s">
        <v>1384</v>
      </c>
      <c r="H12" s="490" t="s">
        <v>920</v>
      </c>
      <c r="I12" s="491"/>
      <c r="J12" s="492" t="s">
        <v>909</v>
      </c>
      <c r="K12" s="491"/>
      <c r="L12" s="119" t="s">
        <v>1847</v>
      </c>
      <c r="M12" s="119" t="s">
        <v>1783</v>
      </c>
      <c r="N12" s="284" t="s">
        <v>3210</v>
      </c>
      <c r="O12" s="119" t="s">
        <v>4303</v>
      </c>
      <c r="P12" s="30">
        <v>0</v>
      </c>
      <c r="Q12" s="30">
        <v>0</v>
      </c>
      <c r="R12" s="30">
        <v>0</v>
      </c>
      <c r="S12" s="30">
        <v>1</v>
      </c>
      <c r="T12" s="284">
        <v>0</v>
      </c>
      <c r="U12" s="134" t="s">
        <v>2659</v>
      </c>
      <c r="V12" s="284" t="s">
        <v>1747</v>
      </c>
      <c r="W12" s="284" t="s">
        <v>1747</v>
      </c>
      <c r="X12" s="284" t="s">
        <v>1747</v>
      </c>
      <c r="Y12" s="183" t="s">
        <v>1747</v>
      </c>
      <c r="Z12" s="183" t="s">
        <v>1747</v>
      </c>
      <c r="AA12" s="183" t="s">
        <v>1747</v>
      </c>
      <c r="AB12" s="183" t="s">
        <v>1747</v>
      </c>
      <c r="AC12" s="183" t="s">
        <v>1747</v>
      </c>
      <c r="AD12" s="183"/>
      <c r="AE12" s="183"/>
      <c r="AF12" s="183"/>
      <c r="AG12" s="183"/>
      <c r="AH12" s="183"/>
      <c r="AI12" s="284">
        <v>0</v>
      </c>
      <c r="AJ12" s="201"/>
      <c r="AK12" s="236" t="s">
        <v>3972</v>
      </c>
      <c r="AL12" s="128">
        <v>0</v>
      </c>
      <c r="AM12" s="309"/>
    </row>
    <row r="13" spans="2:39" ht="105" customHeight="1" x14ac:dyDescent="0.2">
      <c r="B13" s="1022"/>
      <c r="C13" s="1024"/>
      <c r="D13" s="959"/>
      <c r="E13" s="124" t="s">
        <v>921</v>
      </c>
      <c r="F13" s="136">
        <v>100</v>
      </c>
      <c r="G13" s="284" t="s">
        <v>1385</v>
      </c>
      <c r="H13" s="490"/>
      <c r="I13" s="491"/>
      <c r="J13" s="492"/>
      <c r="K13" s="491"/>
      <c r="L13" s="119" t="s">
        <v>1848</v>
      </c>
      <c r="M13" s="119" t="s">
        <v>2108</v>
      </c>
      <c r="N13" s="284" t="s">
        <v>3210</v>
      </c>
      <c r="O13" s="28" t="s">
        <v>1864</v>
      </c>
      <c r="P13" s="30">
        <v>0</v>
      </c>
      <c r="Q13" s="30">
        <v>0.33</v>
      </c>
      <c r="R13" s="30">
        <v>0.33</v>
      </c>
      <c r="S13" s="30">
        <v>0.34</v>
      </c>
      <c r="T13" s="284">
        <v>0</v>
      </c>
      <c r="U13" s="134" t="s">
        <v>2660</v>
      </c>
      <c r="V13" s="284" t="s">
        <v>1747</v>
      </c>
      <c r="W13" s="284" t="s">
        <v>1747</v>
      </c>
      <c r="X13" s="284" t="s">
        <v>1747</v>
      </c>
      <c r="Y13" s="183">
        <v>2</v>
      </c>
      <c r="Z13" s="183" t="s">
        <v>4304</v>
      </c>
      <c r="AA13" s="183" t="s">
        <v>3298</v>
      </c>
      <c r="AB13" s="183" t="s">
        <v>2662</v>
      </c>
      <c r="AC13" s="378" t="s">
        <v>3299</v>
      </c>
      <c r="AD13" s="183">
        <v>1</v>
      </c>
      <c r="AE13" s="183" t="s">
        <v>4305</v>
      </c>
      <c r="AF13" s="183" t="s">
        <v>3298</v>
      </c>
      <c r="AG13" s="183" t="s">
        <v>2662</v>
      </c>
      <c r="AH13" s="479" t="s">
        <v>3771</v>
      </c>
      <c r="AI13" s="284">
        <v>100</v>
      </c>
      <c r="AJ13" s="201"/>
      <c r="AK13" s="119" t="s">
        <v>3942</v>
      </c>
      <c r="AL13" s="3">
        <v>0.66</v>
      </c>
      <c r="AM13" s="128"/>
    </row>
    <row r="14" spans="2:39" ht="132.75" customHeight="1" x14ac:dyDescent="0.25">
      <c r="B14" s="1022"/>
      <c r="C14" s="1024"/>
      <c r="D14" s="959" t="s">
        <v>922</v>
      </c>
      <c r="E14" s="493" t="s">
        <v>923</v>
      </c>
      <c r="F14" s="136">
        <v>100</v>
      </c>
      <c r="G14" s="284" t="s">
        <v>1386</v>
      </c>
      <c r="H14" s="490" t="s">
        <v>924</v>
      </c>
      <c r="I14" s="491"/>
      <c r="J14" s="492"/>
      <c r="K14" s="491"/>
      <c r="L14" s="119" t="s">
        <v>1849</v>
      </c>
      <c r="M14" s="119" t="s">
        <v>2108</v>
      </c>
      <c r="N14" s="284" t="s">
        <v>3210</v>
      </c>
      <c r="O14" s="28" t="s">
        <v>1865</v>
      </c>
      <c r="P14" s="30">
        <v>0</v>
      </c>
      <c r="Q14" s="30">
        <v>0</v>
      </c>
      <c r="R14" s="30">
        <v>0</v>
      </c>
      <c r="S14" s="284">
        <v>1</v>
      </c>
      <c r="T14" s="205">
        <v>0.2</v>
      </c>
      <c r="U14" s="284" t="s">
        <v>4306</v>
      </c>
      <c r="V14" s="284" t="s">
        <v>2661</v>
      </c>
      <c r="W14" s="284" t="s">
        <v>2662</v>
      </c>
      <c r="X14" s="480" t="s">
        <v>2663</v>
      </c>
      <c r="Y14" s="224">
        <v>0.8</v>
      </c>
      <c r="Z14" s="183" t="s">
        <v>3300</v>
      </c>
      <c r="AA14" s="183" t="s">
        <v>3301</v>
      </c>
      <c r="AB14" s="183" t="s">
        <v>2662</v>
      </c>
      <c r="AC14" s="397" t="s">
        <v>3302</v>
      </c>
      <c r="AD14" s="397"/>
      <c r="AE14" s="397"/>
      <c r="AF14" s="397"/>
      <c r="AG14" s="397"/>
      <c r="AH14" s="397"/>
      <c r="AI14" s="284">
        <v>100</v>
      </c>
      <c r="AJ14" s="201"/>
      <c r="AK14" s="119" t="s">
        <v>3942</v>
      </c>
      <c r="AL14" s="128">
        <v>1</v>
      </c>
      <c r="AM14" s="481" t="s">
        <v>4301</v>
      </c>
    </row>
    <row r="15" spans="2:39" ht="159" customHeight="1" x14ac:dyDescent="0.2">
      <c r="B15" s="1022"/>
      <c r="C15" s="1024"/>
      <c r="D15" s="959"/>
      <c r="E15" s="493" t="s">
        <v>1650</v>
      </c>
      <c r="F15" s="136">
        <v>100</v>
      </c>
      <c r="G15" s="284" t="s">
        <v>1387</v>
      </c>
      <c r="H15" s="490"/>
      <c r="I15" s="491"/>
      <c r="J15" s="492"/>
      <c r="K15" s="491"/>
      <c r="L15" s="119" t="s">
        <v>1850</v>
      </c>
      <c r="M15" s="119" t="s">
        <v>2108</v>
      </c>
      <c r="N15" s="284" t="s">
        <v>3210</v>
      </c>
      <c r="O15" s="119" t="s">
        <v>1866</v>
      </c>
      <c r="P15" s="30">
        <v>0.25</v>
      </c>
      <c r="Q15" s="30">
        <v>0.25</v>
      </c>
      <c r="R15" s="30">
        <v>0.25</v>
      </c>
      <c r="S15" s="30">
        <v>0.25</v>
      </c>
      <c r="T15" s="205">
        <v>0.25</v>
      </c>
      <c r="U15" s="205" t="s">
        <v>4307</v>
      </c>
      <c r="V15" s="205" t="s">
        <v>2664</v>
      </c>
      <c r="W15" s="284" t="s">
        <v>2662</v>
      </c>
      <c r="X15" s="482" t="s">
        <v>2665</v>
      </c>
      <c r="Y15" s="224">
        <v>0.25</v>
      </c>
      <c r="Z15" s="224" t="s">
        <v>4308</v>
      </c>
      <c r="AA15" s="224" t="s">
        <v>2664</v>
      </c>
      <c r="AB15" s="183" t="s">
        <v>2662</v>
      </c>
      <c r="AC15" s="483" t="s">
        <v>3303</v>
      </c>
      <c r="AD15" s="224">
        <v>0.25</v>
      </c>
      <c r="AE15" s="494" t="s">
        <v>4309</v>
      </c>
      <c r="AF15" s="224" t="s">
        <v>2664</v>
      </c>
      <c r="AG15" s="183" t="s">
        <v>2662</v>
      </c>
      <c r="AH15" s="479" t="s">
        <v>3771</v>
      </c>
      <c r="AI15" s="284">
        <v>75</v>
      </c>
      <c r="AJ15" s="201"/>
      <c r="AK15" s="119" t="s">
        <v>3996</v>
      </c>
      <c r="AL15" s="128">
        <v>0.5</v>
      </c>
      <c r="AM15" s="495" t="s">
        <v>3977</v>
      </c>
    </row>
    <row r="16" spans="2:39" ht="47.25" customHeight="1" x14ac:dyDescent="0.25">
      <c r="B16" s="1022"/>
      <c r="C16" s="1024"/>
      <c r="D16" s="959" t="s">
        <v>925</v>
      </c>
      <c r="E16" s="124" t="s">
        <v>926</v>
      </c>
      <c r="F16" s="136">
        <v>100</v>
      </c>
      <c r="G16" s="284" t="s">
        <v>1388</v>
      </c>
      <c r="H16" s="490" t="s">
        <v>927</v>
      </c>
      <c r="I16" s="491"/>
      <c r="J16" s="492" t="s">
        <v>928</v>
      </c>
      <c r="K16" s="491"/>
      <c r="L16" s="160" t="s">
        <v>3092</v>
      </c>
      <c r="M16" s="119" t="s">
        <v>2107</v>
      </c>
      <c r="N16" s="284" t="s">
        <v>3210</v>
      </c>
      <c r="O16" s="28" t="s">
        <v>1747</v>
      </c>
      <c r="P16" s="30"/>
      <c r="Q16" s="30"/>
      <c r="R16" s="30"/>
      <c r="S16" s="30"/>
      <c r="T16" s="284"/>
      <c r="U16" s="284" t="s">
        <v>1747</v>
      </c>
      <c r="V16" s="284" t="s">
        <v>1747</v>
      </c>
      <c r="W16" s="284" t="s">
        <v>1747</v>
      </c>
      <c r="X16" s="284" t="s">
        <v>1747</v>
      </c>
      <c r="Y16" s="183" t="s">
        <v>1747</v>
      </c>
      <c r="Z16" s="183" t="s">
        <v>1747</v>
      </c>
      <c r="AA16" s="183" t="s">
        <v>1747</v>
      </c>
      <c r="AB16" s="183" t="s">
        <v>1747</v>
      </c>
      <c r="AC16" s="183" t="s">
        <v>1747</v>
      </c>
      <c r="AD16" s="183"/>
      <c r="AE16" s="183"/>
      <c r="AF16" s="183"/>
      <c r="AG16" s="183"/>
      <c r="AH16" s="183"/>
      <c r="AI16" s="137">
        <v>100</v>
      </c>
      <c r="AJ16" s="201"/>
      <c r="AK16" s="128"/>
      <c r="AL16" s="128"/>
      <c r="AM16" s="128"/>
    </row>
    <row r="17" spans="2:39" ht="135.75" customHeight="1" x14ac:dyDescent="0.25">
      <c r="B17" s="1022"/>
      <c r="C17" s="1024"/>
      <c r="D17" s="959"/>
      <c r="E17" s="124" t="s">
        <v>4310</v>
      </c>
      <c r="F17" s="136">
        <v>100</v>
      </c>
      <c r="G17" s="284" t="s">
        <v>1389</v>
      </c>
      <c r="H17" s="490" t="s">
        <v>929</v>
      </c>
      <c r="I17" s="491"/>
      <c r="J17" s="492" t="s">
        <v>930</v>
      </c>
      <c r="K17" s="491"/>
      <c r="L17" s="124" t="s">
        <v>1851</v>
      </c>
      <c r="M17" s="124" t="s">
        <v>2107</v>
      </c>
      <c r="N17" s="284" t="s">
        <v>3210</v>
      </c>
      <c r="O17" s="28" t="s">
        <v>1867</v>
      </c>
      <c r="P17" s="30"/>
      <c r="Q17" s="30"/>
      <c r="R17" s="30"/>
      <c r="S17" s="30">
        <v>1</v>
      </c>
      <c r="T17" s="284"/>
      <c r="U17" s="134" t="s">
        <v>2659</v>
      </c>
      <c r="V17" s="284" t="s">
        <v>1747</v>
      </c>
      <c r="W17" s="284" t="s">
        <v>1747</v>
      </c>
      <c r="X17" s="284" t="s">
        <v>1747</v>
      </c>
      <c r="Y17" s="183" t="s">
        <v>1747</v>
      </c>
      <c r="Z17" s="183" t="s">
        <v>1747</v>
      </c>
      <c r="AA17" s="183" t="s">
        <v>1747</v>
      </c>
      <c r="AB17" s="183" t="s">
        <v>1747</v>
      </c>
      <c r="AC17" s="183" t="s">
        <v>1747</v>
      </c>
      <c r="AD17" s="183" t="s">
        <v>3772</v>
      </c>
      <c r="AE17" s="183" t="s">
        <v>4311</v>
      </c>
      <c r="AF17" s="183" t="s">
        <v>4312</v>
      </c>
      <c r="AG17" s="183" t="s">
        <v>2662</v>
      </c>
      <c r="AH17" s="378" t="s">
        <v>3773</v>
      </c>
      <c r="AI17" s="284">
        <v>33.299999999999997</v>
      </c>
      <c r="AJ17" s="201"/>
      <c r="AK17" s="236" t="s">
        <v>3986</v>
      </c>
      <c r="AL17" s="128">
        <v>0.33</v>
      </c>
      <c r="AM17" s="481" t="s">
        <v>4302</v>
      </c>
    </row>
    <row r="18" spans="2:39" ht="47.25" customHeight="1" x14ac:dyDescent="0.25">
      <c r="B18" s="1022"/>
      <c r="C18" s="1024"/>
      <c r="D18" s="959"/>
      <c r="E18" s="124" t="s">
        <v>931</v>
      </c>
      <c r="F18" s="137"/>
      <c r="G18" s="284" t="s">
        <v>1391</v>
      </c>
      <c r="H18" s="490" t="s">
        <v>932</v>
      </c>
      <c r="I18" s="491"/>
      <c r="J18" s="492" t="s">
        <v>933</v>
      </c>
      <c r="K18" s="491"/>
      <c r="L18" s="160" t="s">
        <v>3093</v>
      </c>
      <c r="M18" s="119" t="s">
        <v>2107</v>
      </c>
      <c r="N18" s="284" t="s">
        <v>3210</v>
      </c>
      <c r="O18" s="28" t="s">
        <v>1747</v>
      </c>
      <c r="P18" s="30"/>
      <c r="Q18" s="30"/>
      <c r="R18" s="30"/>
      <c r="S18" s="30"/>
      <c r="T18" s="284"/>
      <c r="U18" s="284" t="s">
        <v>1747</v>
      </c>
      <c r="V18" s="284" t="s">
        <v>1747</v>
      </c>
      <c r="W18" s="284" t="s">
        <v>1747</v>
      </c>
      <c r="X18" s="284" t="s">
        <v>1747</v>
      </c>
      <c r="Y18" s="183" t="s">
        <v>1747</v>
      </c>
      <c r="Z18" s="183" t="s">
        <v>1747</v>
      </c>
      <c r="AA18" s="183" t="s">
        <v>1747</v>
      </c>
      <c r="AB18" s="183" t="s">
        <v>1747</v>
      </c>
      <c r="AC18" s="183" t="s">
        <v>1747</v>
      </c>
      <c r="AD18" s="183"/>
      <c r="AE18" s="183"/>
      <c r="AF18" s="183"/>
      <c r="AG18" s="183"/>
      <c r="AH18" s="183"/>
      <c r="AI18" s="137">
        <v>100</v>
      </c>
      <c r="AJ18" s="201"/>
      <c r="AK18" s="128"/>
      <c r="AL18" s="128"/>
      <c r="AM18" s="128"/>
    </row>
    <row r="19" spans="2:39" ht="47.25" customHeight="1" x14ac:dyDescent="0.25">
      <c r="B19" s="1022"/>
      <c r="C19" s="1024"/>
      <c r="D19" s="959"/>
      <c r="E19" s="124" t="s">
        <v>934</v>
      </c>
      <c r="F19" s="136">
        <v>100</v>
      </c>
      <c r="G19" s="284" t="s">
        <v>1391</v>
      </c>
      <c r="H19" s="490"/>
      <c r="I19" s="491"/>
      <c r="J19" s="492" t="s">
        <v>935</v>
      </c>
      <c r="K19" s="491"/>
      <c r="L19" s="160" t="s">
        <v>3093</v>
      </c>
      <c r="M19" s="119" t="s">
        <v>2107</v>
      </c>
      <c r="N19" s="284" t="s">
        <v>3210</v>
      </c>
      <c r="O19" s="28" t="s">
        <v>1747</v>
      </c>
      <c r="P19" s="30"/>
      <c r="Q19" s="30"/>
      <c r="R19" s="30"/>
      <c r="S19" s="30"/>
      <c r="T19" s="284"/>
      <c r="U19" s="284" t="s">
        <v>1747</v>
      </c>
      <c r="V19" s="284" t="s">
        <v>1747</v>
      </c>
      <c r="W19" s="284" t="s">
        <v>1747</v>
      </c>
      <c r="X19" s="284" t="s">
        <v>1747</v>
      </c>
      <c r="Y19" s="183" t="s">
        <v>1747</v>
      </c>
      <c r="Z19" s="183" t="s">
        <v>1747</v>
      </c>
      <c r="AA19" s="183" t="s">
        <v>1747</v>
      </c>
      <c r="AB19" s="183" t="s">
        <v>1747</v>
      </c>
      <c r="AC19" s="183" t="s">
        <v>1747</v>
      </c>
      <c r="AD19" s="183"/>
      <c r="AE19" s="183"/>
      <c r="AF19" s="183"/>
      <c r="AG19" s="183"/>
      <c r="AH19" s="183"/>
      <c r="AI19" s="137">
        <v>100</v>
      </c>
      <c r="AJ19" s="201"/>
      <c r="AK19" s="128"/>
      <c r="AL19" s="128"/>
      <c r="AM19" s="128"/>
    </row>
    <row r="20" spans="2:39" ht="121.5" customHeight="1" x14ac:dyDescent="0.2">
      <c r="B20" s="1022"/>
      <c r="C20" s="1024"/>
      <c r="D20" s="959"/>
      <c r="E20" s="124" t="s">
        <v>3137</v>
      </c>
      <c r="F20" s="136"/>
      <c r="G20" s="284"/>
      <c r="H20" s="490"/>
      <c r="I20" s="491"/>
      <c r="J20" s="492"/>
      <c r="K20" s="491"/>
      <c r="L20" s="160" t="s">
        <v>3138</v>
      </c>
      <c r="M20" s="119" t="s">
        <v>2107</v>
      </c>
      <c r="N20" s="284" t="s">
        <v>3210</v>
      </c>
      <c r="O20" s="28" t="s">
        <v>3139</v>
      </c>
      <c r="P20" s="30"/>
      <c r="Q20" s="30"/>
      <c r="R20" s="30">
        <v>1</v>
      </c>
      <c r="S20" s="30"/>
      <c r="T20" s="284"/>
      <c r="U20" s="284" t="s">
        <v>1747</v>
      </c>
      <c r="V20" s="284" t="s">
        <v>1747</v>
      </c>
      <c r="W20" s="284" t="s">
        <v>1747</v>
      </c>
      <c r="X20" s="284" t="s">
        <v>1747</v>
      </c>
      <c r="Y20" s="224">
        <v>0.1</v>
      </c>
      <c r="Z20" s="183" t="s">
        <v>3304</v>
      </c>
      <c r="AA20" s="183" t="s">
        <v>3305</v>
      </c>
      <c r="AB20" s="183" t="s">
        <v>2662</v>
      </c>
      <c r="AC20" s="378" t="s">
        <v>3306</v>
      </c>
      <c r="AD20" s="183">
        <v>1</v>
      </c>
      <c r="AE20" s="183" t="s">
        <v>4313</v>
      </c>
      <c r="AF20" s="183" t="s">
        <v>3899</v>
      </c>
      <c r="AG20" s="183" t="s">
        <v>2662</v>
      </c>
      <c r="AH20" s="479" t="s">
        <v>3771</v>
      </c>
      <c r="AI20" s="284">
        <v>100</v>
      </c>
      <c r="AJ20" s="201"/>
      <c r="AK20" s="119" t="s">
        <v>3942</v>
      </c>
      <c r="AL20" s="128">
        <v>1</v>
      </c>
      <c r="AM20" s="484" t="s">
        <v>3974</v>
      </c>
    </row>
    <row r="21" spans="2:39" ht="47.25" customHeight="1" x14ac:dyDescent="0.25">
      <c r="B21" s="1022"/>
      <c r="C21" s="1024"/>
      <c r="D21" s="959"/>
      <c r="E21" s="124" t="s">
        <v>3140</v>
      </c>
      <c r="F21" s="136"/>
      <c r="G21" s="284"/>
      <c r="H21" s="490"/>
      <c r="I21" s="491"/>
      <c r="J21" s="492"/>
      <c r="K21" s="491"/>
      <c r="L21" s="160" t="s">
        <v>3141</v>
      </c>
      <c r="M21" s="119" t="s">
        <v>2107</v>
      </c>
      <c r="N21" s="284" t="s">
        <v>3210</v>
      </c>
      <c r="O21" s="119" t="s">
        <v>3142</v>
      </c>
      <c r="P21" s="30"/>
      <c r="Q21" s="30"/>
      <c r="R21" s="30"/>
      <c r="S21" s="30">
        <v>1</v>
      </c>
      <c r="T21" s="284"/>
      <c r="U21" s="284" t="s">
        <v>1747</v>
      </c>
      <c r="V21" s="284" t="s">
        <v>1747</v>
      </c>
      <c r="W21" s="284" t="s">
        <v>1747</v>
      </c>
      <c r="X21" s="284" t="s">
        <v>1747</v>
      </c>
      <c r="Y21" s="224">
        <v>0.1</v>
      </c>
      <c r="Z21" s="183" t="s">
        <v>3307</v>
      </c>
      <c r="AA21" s="183" t="s">
        <v>3308</v>
      </c>
      <c r="AB21" s="183" t="s">
        <v>2662</v>
      </c>
      <c r="AC21" s="378" t="s">
        <v>3309</v>
      </c>
      <c r="AD21" s="378"/>
      <c r="AE21" s="378"/>
      <c r="AF21" s="378"/>
      <c r="AG21" s="378"/>
      <c r="AH21" s="378"/>
      <c r="AI21" s="284">
        <v>100</v>
      </c>
      <c r="AJ21" s="201"/>
      <c r="AK21" s="119" t="s">
        <v>3972</v>
      </c>
      <c r="AL21" s="128">
        <v>0.1</v>
      </c>
      <c r="AM21" s="481"/>
    </row>
    <row r="22" spans="2:39" ht="99" customHeight="1" x14ac:dyDescent="0.25">
      <c r="B22" s="1022"/>
      <c r="C22" s="1024"/>
      <c r="D22" s="959"/>
      <c r="E22" s="124" t="s">
        <v>936</v>
      </c>
      <c r="F22" s="136">
        <v>100</v>
      </c>
      <c r="G22" s="284" t="s">
        <v>4314</v>
      </c>
      <c r="H22" s="490"/>
      <c r="I22" s="491"/>
      <c r="J22" s="492" t="s">
        <v>937</v>
      </c>
      <c r="K22" s="491"/>
      <c r="L22" s="119" t="s">
        <v>1852</v>
      </c>
      <c r="M22" s="119" t="s">
        <v>2107</v>
      </c>
      <c r="N22" s="284" t="s">
        <v>3210</v>
      </c>
      <c r="O22" s="119" t="s">
        <v>1868</v>
      </c>
      <c r="P22" s="30">
        <v>0</v>
      </c>
      <c r="Q22" s="30">
        <v>0</v>
      </c>
      <c r="R22" s="30">
        <v>0</v>
      </c>
      <c r="S22" s="30">
        <v>1</v>
      </c>
      <c r="T22" s="284"/>
      <c r="U22" s="134" t="s">
        <v>2666</v>
      </c>
      <c r="V22" s="284" t="s">
        <v>1747</v>
      </c>
      <c r="W22" s="284" t="s">
        <v>1747</v>
      </c>
      <c r="X22" s="284" t="s">
        <v>1747</v>
      </c>
      <c r="Y22" s="183" t="s">
        <v>1747</v>
      </c>
      <c r="Z22" s="449" t="s">
        <v>2666</v>
      </c>
      <c r="AA22" s="183" t="s">
        <v>1747</v>
      </c>
      <c r="AB22" s="183" t="s">
        <v>1747</v>
      </c>
      <c r="AC22" s="183" t="s">
        <v>1747</v>
      </c>
      <c r="AD22" s="183"/>
      <c r="AE22" s="183"/>
      <c r="AF22" s="183"/>
      <c r="AG22" s="183"/>
      <c r="AH22" s="183"/>
      <c r="AI22" s="284">
        <v>0</v>
      </c>
      <c r="AJ22" s="201"/>
      <c r="AK22" s="236" t="s">
        <v>3972</v>
      </c>
      <c r="AL22" s="128">
        <v>0</v>
      </c>
      <c r="AM22" s="309"/>
    </row>
    <row r="23" spans="2:39" ht="47.25" customHeight="1" x14ac:dyDescent="0.25">
      <c r="B23" s="1022"/>
      <c r="C23" s="1024"/>
      <c r="D23" s="959" t="s">
        <v>142</v>
      </c>
      <c r="E23" s="493" t="s">
        <v>938</v>
      </c>
      <c r="F23" s="136">
        <v>100</v>
      </c>
      <c r="G23" s="284" t="s">
        <v>1387</v>
      </c>
      <c r="H23" s="490"/>
      <c r="I23" s="491"/>
      <c r="J23" s="492" t="s">
        <v>939</v>
      </c>
      <c r="K23" s="491"/>
      <c r="L23" s="119" t="s">
        <v>3094</v>
      </c>
      <c r="M23" s="119" t="s">
        <v>2107</v>
      </c>
      <c r="N23" s="284" t="s">
        <v>3210</v>
      </c>
      <c r="O23" s="28"/>
      <c r="P23" s="30"/>
      <c r="Q23" s="30"/>
      <c r="R23" s="30"/>
      <c r="S23" s="30"/>
      <c r="T23" s="284"/>
      <c r="U23" s="284" t="s">
        <v>1747</v>
      </c>
      <c r="V23" s="284" t="s">
        <v>1747</v>
      </c>
      <c r="W23" s="284" t="s">
        <v>1747</v>
      </c>
      <c r="X23" s="284" t="s">
        <v>1747</v>
      </c>
      <c r="Y23" s="183" t="s">
        <v>1747</v>
      </c>
      <c r="Z23" s="183" t="s">
        <v>1747</v>
      </c>
      <c r="AA23" s="183" t="s">
        <v>1747</v>
      </c>
      <c r="AB23" s="183" t="s">
        <v>1747</v>
      </c>
      <c r="AC23" s="183" t="s">
        <v>1747</v>
      </c>
      <c r="AD23" s="183"/>
      <c r="AE23" s="183"/>
      <c r="AF23" s="183"/>
      <c r="AG23" s="183"/>
      <c r="AH23" s="183"/>
      <c r="AI23" s="137">
        <v>100</v>
      </c>
      <c r="AJ23" s="201"/>
      <c r="AK23" s="128"/>
      <c r="AL23" s="128"/>
      <c r="AM23" s="128"/>
    </row>
    <row r="24" spans="2:39" ht="283.5" customHeight="1" x14ac:dyDescent="0.25">
      <c r="B24" s="1022"/>
      <c r="C24" s="1024"/>
      <c r="D24" s="959"/>
      <c r="E24" s="493" t="s">
        <v>4315</v>
      </c>
      <c r="F24" s="136">
        <v>100</v>
      </c>
      <c r="G24" s="284" t="s">
        <v>1392</v>
      </c>
      <c r="H24" s="490"/>
      <c r="I24" s="491"/>
      <c r="J24" s="492" t="s">
        <v>940</v>
      </c>
      <c r="K24" s="491"/>
      <c r="L24" s="160" t="s">
        <v>3094</v>
      </c>
      <c r="M24" s="119" t="s">
        <v>2107</v>
      </c>
      <c r="N24" s="284" t="s">
        <v>3210</v>
      </c>
      <c r="O24" s="28"/>
      <c r="P24" s="30"/>
      <c r="Q24" s="30"/>
      <c r="R24" s="30"/>
      <c r="S24" s="30"/>
      <c r="T24" s="284"/>
      <c r="U24" s="284" t="s">
        <v>1747</v>
      </c>
      <c r="V24" s="284" t="s">
        <v>1747</v>
      </c>
      <c r="W24" s="284" t="s">
        <v>1747</v>
      </c>
      <c r="X24" s="284" t="s">
        <v>1747</v>
      </c>
      <c r="Y24" s="183" t="s">
        <v>1747</v>
      </c>
      <c r="Z24" s="183" t="s">
        <v>1747</v>
      </c>
      <c r="AA24" s="183" t="s">
        <v>1747</v>
      </c>
      <c r="AB24" s="183" t="s">
        <v>1747</v>
      </c>
      <c r="AC24" s="183" t="s">
        <v>1747</v>
      </c>
      <c r="AD24" s="183"/>
      <c r="AE24" s="183"/>
      <c r="AF24" s="183"/>
      <c r="AG24" s="183"/>
      <c r="AH24" s="183"/>
      <c r="AI24" s="137">
        <v>100</v>
      </c>
      <c r="AJ24" s="201"/>
      <c r="AK24" s="128"/>
      <c r="AL24" s="128"/>
      <c r="AM24" s="128"/>
    </row>
    <row r="25" spans="2:39" ht="47.25" customHeight="1" x14ac:dyDescent="0.25">
      <c r="B25" s="1022"/>
      <c r="C25" s="1024"/>
      <c r="D25" s="959"/>
      <c r="E25" s="493" t="s">
        <v>4316</v>
      </c>
      <c r="F25" s="136">
        <v>100</v>
      </c>
      <c r="G25" s="284" t="s">
        <v>4317</v>
      </c>
      <c r="H25" s="490"/>
      <c r="I25" s="491"/>
      <c r="J25" s="492" t="s">
        <v>783</v>
      </c>
      <c r="K25" s="491"/>
      <c r="L25" s="119" t="s">
        <v>3095</v>
      </c>
      <c r="M25" s="119" t="s">
        <v>2107</v>
      </c>
      <c r="N25" s="284" t="s">
        <v>3210</v>
      </c>
      <c r="O25" s="28"/>
      <c r="P25" s="30"/>
      <c r="Q25" s="30"/>
      <c r="R25" s="30"/>
      <c r="S25" s="30"/>
      <c r="T25" s="284"/>
      <c r="U25" s="284" t="s">
        <v>1747</v>
      </c>
      <c r="V25" s="284" t="s">
        <v>1747</v>
      </c>
      <c r="W25" s="284" t="s">
        <v>1747</v>
      </c>
      <c r="X25" s="284" t="s">
        <v>1747</v>
      </c>
      <c r="Y25" s="183" t="s">
        <v>1747</v>
      </c>
      <c r="Z25" s="183" t="s">
        <v>1747</v>
      </c>
      <c r="AA25" s="183" t="s">
        <v>1747</v>
      </c>
      <c r="AB25" s="183" t="s">
        <v>1747</v>
      </c>
      <c r="AC25" s="183" t="s">
        <v>1747</v>
      </c>
      <c r="AD25" s="183"/>
      <c r="AE25" s="183"/>
      <c r="AF25" s="183"/>
      <c r="AG25" s="183"/>
      <c r="AH25" s="183"/>
      <c r="AI25" s="137">
        <v>100</v>
      </c>
      <c r="AJ25" s="201"/>
      <c r="AK25" s="128"/>
      <c r="AL25" s="128"/>
      <c r="AM25" s="128"/>
    </row>
    <row r="26" spans="2:39" ht="47.25" customHeight="1" x14ac:dyDescent="0.25">
      <c r="B26" s="1022"/>
      <c r="C26" s="1024"/>
      <c r="D26" s="959"/>
      <c r="E26" s="493" t="s">
        <v>941</v>
      </c>
      <c r="F26" s="138">
        <v>100</v>
      </c>
      <c r="G26" s="284" t="s">
        <v>1393</v>
      </c>
      <c r="H26" s="490"/>
      <c r="I26" s="491"/>
      <c r="J26" s="492" t="s">
        <v>345</v>
      </c>
      <c r="K26" s="491"/>
      <c r="L26" s="119" t="s">
        <v>3096</v>
      </c>
      <c r="M26" s="28" t="s">
        <v>1390</v>
      </c>
      <c r="N26" s="28" t="s">
        <v>1390</v>
      </c>
      <c r="O26" s="28"/>
      <c r="P26" s="30"/>
      <c r="Q26" s="30"/>
      <c r="R26" s="30"/>
      <c r="S26" s="30"/>
      <c r="T26" s="284"/>
      <c r="U26" s="284"/>
      <c r="V26" s="284"/>
      <c r="W26" s="284"/>
      <c r="X26" s="284"/>
      <c r="Y26" s="183"/>
      <c r="Z26" s="183"/>
      <c r="AA26" s="183"/>
      <c r="AB26" s="183"/>
      <c r="AC26" s="183"/>
      <c r="AD26" s="183"/>
      <c r="AE26" s="183"/>
      <c r="AF26" s="183"/>
      <c r="AG26" s="183"/>
      <c r="AH26" s="183"/>
      <c r="AI26" s="137">
        <v>100</v>
      </c>
      <c r="AJ26" s="201"/>
      <c r="AK26" s="128"/>
      <c r="AL26" s="128"/>
      <c r="AM26" s="128"/>
    </row>
    <row r="27" spans="2:39" ht="47.25" customHeight="1" x14ac:dyDescent="0.25">
      <c r="B27" s="1022"/>
      <c r="C27" s="1024"/>
      <c r="D27" s="959" t="s">
        <v>942</v>
      </c>
      <c r="E27" s="493" t="s">
        <v>943</v>
      </c>
      <c r="F27" s="136">
        <v>100</v>
      </c>
      <c r="G27" s="284" t="s">
        <v>1394</v>
      </c>
      <c r="H27" s="490"/>
      <c r="I27" s="491"/>
      <c r="J27" s="492" t="s">
        <v>944</v>
      </c>
      <c r="K27" s="491"/>
      <c r="L27" s="119" t="s">
        <v>3097</v>
      </c>
      <c r="M27" s="28" t="s">
        <v>2109</v>
      </c>
      <c r="N27" s="28" t="s">
        <v>2109</v>
      </c>
      <c r="O27" s="28"/>
      <c r="P27" s="30"/>
      <c r="Q27" s="30"/>
      <c r="R27" s="30"/>
      <c r="S27" s="30"/>
      <c r="T27" s="284"/>
      <c r="U27" s="284"/>
      <c r="V27" s="284"/>
      <c r="W27" s="284"/>
      <c r="X27" s="284"/>
      <c r="Y27" s="183"/>
      <c r="Z27" s="183"/>
      <c r="AA27" s="183"/>
      <c r="AB27" s="183"/>
      <c r="AC27" s="183"/>
      <c r="AD27" s="183"/>
      <c r="AE27" s="183"/>
      <c r="AF27" s="183"/>
      <c r="AG27" s="183"/>
      <c r="AH27" s="183"/>
      <c r="AI27" s="137">
        <v>100</v>
      </c>
      <c r="AJ27" s="201"/>
      <c r="AK27" s="128"/>
      <c r="AL27" s="128"/>
      <c r="AM27" s="128"/>
    </row>
    <row r="28" spans="2:39" ht="47.25" customHeight="1" x14ac:dyDescent="0.25">
      <c r="B28" s="1022"/>
      <c r="C28" s="1024"/>
      <c r="D28" s="959"/>
      <c r="E28" s="493" t="s">
        <v>945</v>
      </c>
      <c r="F28" s="136">
        <v>100</v>
      </c>
      <c r="G28" s="284" t="s">
        <v>1393</v>
      </c>
      <c r="H28" s="490"/>
      <c r="I28" s="491"/>
      <c r="J28" s="492" t="s">
        <v>946</v>
      </c>
      <c r="K28" s="491"/>
      <c r="L28" s="119" t="s">
        <v>3098</v>
      </c>
      <c r="M28" s="28" t="s">
        <v>1390</v>
      </c>
      <c r="N28" s="28" t="s">
        <v>1390</v>
      </c>
      <c r="O28" s="28"/>
      <c r="P28" s="30"/>
      <c r="Q28" s="30"/>
      <c r="R28" s="30"/>
      <c r="S28" s="30"/>
      <c r="T28" s="284"/>
      <c r="U28" s="284"/>
      <c r="V28" s="284"/>
      <c r="W28" s="284"/>
      <c r="X28" s="284"/>
      <c r="Y28" s="183"/>
      <c r="Z28" s="183"/>
      <c r="AA28" s="183"/>
      <c r="AB28" s="183"/>
      <c r="AC28" s="183"/>
      <c r="AD28" s="183"/>
      <c r="AE28" s="183"/>
      <c r="AF28" s="183"/>
      <c r="AG28" s="183"/>
      <c r="AH28" s="183"/>
      <c r="AI28" s="137">
        <v>100</v>
      </c>
      <c r="AJ28" s="201"/>
      <c r="AK28" s="128"/>
      <c r="AL28" s="128"/>
      <c r="AM28" s="128"/>
    </row>
    <row r="29" spans="2:39" ht="47.25" customHeight="1" x14ac:dyDescent="0.25">
      <c r="B29" s="1022"/>
      <c r="C29" s="1024"/>
      <c r="D29" s="959"/>
      <c r="E29" s="493" t="s">
        <v>947</v>
      </c>
      <c r="F29" s="136">
        <v>100</v>
      </c>
      <c r="G29" s="284" t="s">
        <v>1393</v>
      </c>
      <c r="H29" s="490"/>
      <c r="I29" s="491"/>
      <c r="J29" s="492" t="s">
        <v>948</v>
      </c>
      <c r="K29" s="491"/>
      <c r="L29" s="124" t="s">
        <v>3099</v>
      </c>
      <c r="M29" s="28" t="s">
        <v>1390</v>
      </c>
      <c r="N29" s="28" t="s">
        <v>1390</v>
      </c>
      <c r="O29" s="28"/>
      <c r="P29" s="30"/>
      <c r="Q29" s="30"/>
      <c r="R29" s="30"/>
      <c r="S29" s="30"/>
      <c r="T29" s="284"/>
      <c r="U29" s="284"/>
      <c r="V29" s="284"/>
      <c r="W29" s="284"/>
      <c r="X29" s="284"/>
      <c r="Y29" s="183"/>
      <c r="Z29" s="183"/>
      <c r="AA29" s="183"/>
      <c r="AB29" s="183"/>
      <c r="AC29" s="183"/>
      <c r="AD29" s="183"/>
      <c r="AE29" s="183"/>
      <c r="AF29" s="183"/>
      <c r="AG29" s="183"/>
      <c r="AH29" s="183"/>
      <c r="AI29" s="137">
        <v>100</v>
      </c>
      <c r="AJ29" s="201"/>
      <c r="AK29" s="128"/>
      <c r="AL29" s="128"/>
      <c r="AM29" s="128"/>
    </row>
    <row r="30" spans="2:39" ht="47.25" customHeight="1" x14ac:dyDescent="0.25">
      <c r="B30" s="1022"/>
      <c r="C30" s="1024"/>
      <c r="D30" s="959"/>
      <c r="E30" s="493" t="s">
        <v>949</v>
      </c>
      <c r="F30" s="136">
        <v>100</v>
      </c>
      <c r="G30" s="30" t="s">
        <v>4318</v>
      </c>
      <c r="H30" s="490"/>
      <c r="I30" s="491"/>
      <c r="J30" s="492" t="s">
        <v>950</v>
      </c>
      <c r="K30" s="491"/>
      <c r="L30" s="28" t="s">
        <v>3100</v>
      </c>
      <c r="M30" s="28" t="s">
        <v>1390</v>
      </c>
      <c r="N30" s="28" t="s">
        <v>1390</v>
      </c>
      <c r="O30" s="28"/>
      <c r="P30" s="30"/>
      <c r="Q30" s="30"/>
      <c r="R30" s="30"/>
      <c r="S30" s="30"/>
      <c r="T30" s="284"/>
      <c r="U30" s="284"/>
      <c r="V30" s="284"/>
      <c r="W30" s="284"/>
      <c r="X30" s="284"/>
      <c r="Y30" s="183"/>
      <c r="Z30" s="183"/>
      <c r="AA30" s="183"/>
      <c r="AB30" s="183"/>
      <c r="AC30" s="183"/>
      <c r="AD30" s="183"/>
      <c r="AE30" s="183"/>
      <c r="AF30" s="183"/>
      <c r="AG30" s="183"/>
      <c r="AH30" s="183"/>
      <c r="AI30" s="137">
        <v>100</v>
      </c>
      <c r="AJ30" s="201"/>
      <c r="AK30" s="128"/>
      <c r="AL30" s="128"/>
      <c r="AM30" s="128"/>
    </row>
    <row r="31" spans="2:39" ht="47.25" customHeight="1" x14ac:dyDescent="0.25">
      <c r="B31" s="1022"/>
      <c r="C31" s="1024"/>
      <c r="D31" s="959" t="s">
        <v>951</v>
      </c>
      <c r="E31" s="493" t="s">
        <v>952</v>
      </c>
      <c r="F31" s="136">
        <v>100</v>
      </c>
      <c r="G31" s="284" t="s">
        <v>1395</v>
      </c>
      <c r="H31" s="490"/>
      <c r="I31" s="491"/>
      <c r="J31" s="492" t="s">
        <v>939</v>
      </c>
      <c r="K31" s="491"/>
      <c r="L31" s="160" t="s">
        <v>3101</v>
      </c>
      <c r="M31" s="28" t="s">
        <v>1783</v>
      </c>
      <c r="N31" s="284" t="s">
        <v>3210</v>
      </c>
      <c r="O31" s="28"/>
      <c r="P31" s="30"/>
      <c r="Q31" s="30"/>
      <c r="R31" s="30"/>
      <c r="S31" s="30"/>
      <c r="T31" s="284"/>
      <c r="U31" s="284" t="s">
        <v>1747</v>
      </c>
      <c r="V31" s="284" t="s">
        <v>1747</v>
      </c>
      <c r="W31" s="284" t="s">
        <v>1747</v>
      </c>
      <c r="X31" s="284" t="s">
        <v>1747</v>
      </c>
      <c r="Y31" s="183" t="s">
        <v>1747</v>
      </c>
      <c r="Z31" s="183" t="s">
        <v>1747</v>
      </c>
      <c r="AA31" s="183" t="s">
        <v>1747</v>
      </c>
      <c r="AB31" s="183" t="s">
        <v>1747</v>
      </c>
      <c r="AC31" s="183" t="s">
        <v>1747</v>
      </c>
      <c r="AD31" s="183"/>
      <c r="AE31" s="183"/>
      <c r="AF31" s="183"/>
      <c r="AG31" s="183"/>
      <c r="AH31" s="183"/>
      <c r="AI31" s="137">
        <v>100</v>
      </c>
      <c r="AJ31" s="201"/>
      <c r="AK31" s="128"/>
      <c r="AL31" s="128"/>
      <c r="AM31" s="128"/>
    </row>
    <row r="32" spans="2:39" ht="47.25" customHeight="1" x14ac:dyDescent="0.25">
      <c r="B32" s="1022"/>
      <c r="C32" s="1024"/>
      <c r="D32" s="959"/>
      <c r="E32" s="493" t="s">
        <v>953</v>
      </c>
      <c r="F32" s="136">
        <v>100</v>
      </c>
      <c r="G32" s="284" t="s">
        <v>1389</v>
      </c>
      <c r="H32" s="490" t="s">
        <v>954</v>
      </c>
      <c r="I32" s="491"/>
      <c r="J32" s="492"/>
      <c r="K32" s="491"/>
      <c r="L32" s="160" t="s">
        <v>3102</v>
      </c>
      <c r="M32" s="194" t="s">
        <v>2110</v>
      </c>
      <c r="N32" s="284" t="s">
        <v>3210</v>
      </c>
      <c r="O32" s="28"/>
      <c r="P32" s="30"/>
      <c r="Q32" s="30"/>
      <c r="R32" s="30"/>
      <c r="S32" s="30"/>
      <c r="T32" s="284"/>
      <c r="U32" s="284" t="s">
        <v>1747</v>
      </c>
      <c r="V32" s="284" t="s">
        <v>1747</v>
      </c>
      <c r="W32" s="284" t="s">
        <v>1747</v>
      </c>
      <c r="X32" s="284" t="s">
        <v>1747</v>
      </c>
      <c r="Y32" s="183" t="s">
        <v>1747</v>
      </c>
      <c r="Z32" s="183" t="s">
        <v>1747</v>
      </c>
      <c r="AA32" s="183" t="s">
        <v>1747</v>
      </c>
      <c r="AB32" s="183" t="s">
        <v>1747</v>
      </c>
      <c r="AC32" s="183" t="s">
        <v>1747</v>
      </c>
      <c r="AD32" s="183"/>
      <c r="AE32" s="183"/>
      <c r="AF32" s="183"/>
      <c r="AG32" s="183"/>
      <c r="AH32" s="183"/>
      <c r="AI32" s="137">
        <v>100</v>
      </c>
      <c r="AJ32" s="201"/>
      <c r="AK32" s="128"/>
      <c r="AL32" s="128"/>
      <c r="AM32" s="128"/>
    </row>
    <row r="33" spans="2:39" ht="47.25" customHeight="1" x14ac:dyDescent="0.25">
      <c r="B33" s="1022"/>
      <c r="C33" s="1024"/>
      <c r="D33" s="959"/>
      <c r="E33" s="493" t="s">
        <v>955</v>
      </c>
      <c r="F33" s="136">
        <v>100</v>
      </c>
      <c r="G33" s="284" t="s">
        <v>1395</v>
      </c>
      <c r="H33" s="490"/>
      <c r="I33" s="491"/>
      <c r="J33" s="492" t="s">
        <v>939</v>
      </c>
      <c r="K33" s="491"/>
      <c r="L33" s="119" t="s">
        <v>1853</v>
      </c>
      <c r="M33" s="198" t="s">
        <v>3230</v>
      </c>
      <c r="N33" s="284" t="s">
        <v>3230</v>
      </c>
      <c r="O33" s="119" t="s">
        <v>1869</v>
      </c>
      <c r="P33" s="30"/>
      <c r="Q33" s="30"/>
      <c r="R33" s="30"/>
      <c r="S33" s="30">
        <v>1</v>
      </c>
      <c r="T33" s="284"/>
      <c r="U33" s="134" t="s">
        <v>2660</v>
      </c>
      <c r="V33" s="284" t="s">
        <v>1747</v>
      </c>
      <c r="W33" s="284" t="s">
        <v>1747</v>
      </c>
      <c r="X33" s="284" t="s">
        <v>1747</v>
      </c>
      <c r="Y33" s="183" t="s">
        <v>1747</v>
      </c>
      <c r="Z33" s="183" t="s">
        <v>3310</v>
      </c>
      <c r="AA33" s="183" t="s">
        <v>1747</v>
      </c>
      <c r="AB33" s="183" t="s">
        <v>1747</v>
      </c>
      <c r="AC33" s="378" t="s">
        <v>3311</v>
      </c>
      <c r="AD33" s="378"/>
      <c r="AE33" s="378"/>
      <c r="AF33" s="378"/>
      <c r="AG33" s="378"/>
      <c r="AH33" s="378"/>
      <c r="AI33" s="453">
        <v>0</v>
      </c>
      <c r="AJ33" s="201" t="s">
        <v>3612</v>
      </c>
      <c r="AK33" s="236" t="s">
        <v>3972</v>
      </c>
      <c r="AL33" s="128">
        <v>0</v>
      </c>
      <c r="AM33" s="481"/>
    </row>
    <row r="34" spans="2:39" ht="47.25" customHeight="1" x14ac:dyDescent="0.2">
      <c r="B34" s="1022"/>
      <c r="C34" s="1024"/>
      <c r="D34" s="959"/>
      <c r="E34" s="493" t="s">
        <v>956</v>
      </c>
      <c r="F34" s="136">
        <v>100</v>
      </c>
      <c r="G34" s="284" t="s">
        <v>1396</v>
      </c>
      <c r="H34" s="490"/>
      <c r="I34" s="491"/>
      <c r="J34" s="492" t="s">
        <v>939</v>
      </c>
      <c r="K34" s="491"/>
      <c r="L34" s="119" t="s">
        <v>1854</v>
      </c>
      <c r="M34" s="284" t="s">
        <v>2433</v>
      </c>
      <c r="N34" s="284" t="s">
        <v>3210</v>
      </c>
      <c r="O34" s="28" t="s">
        <v>1870</v>
      </c>
      <c r="P34" s="30">
        <v>0.25</v>
      </c>
      <c r="Q34" s="30">
        <v>0.25</v>
      </c>
      <c r="R34" s="30">
        <v>0.25</v>
      </c>
      <c r="S34" s="30">
        <v>0.25</v>
      </c>
      <c r="T34" s="205">
        <v>0.25</v>
      </c>
      <c r="U34" s="284" t="s">
        <v>2667</v>
      </c>
      <c r="V34" s="284" t="s">
        <v>4319</v>
      </c>
      <c r="W34" s="284" t="s">
        <v>2662</v>
      </c>
      <c r="X34" s="377" t="s">
        <v>2668</v>
      </c>
      <c r="Y34" s="224">
        <v>0.25</v>
      </c>
      <c r="Z34" s="183" t="s">
        <v>3312</v>
      </c>
      <c r="AA34" s="183" t="s">
        <v>4319</v>
      </c>
      <c r="AB34" s="183" t="s">
        <v>2662</v>
      </c>
      <c r="AC34" s="378" t="s">
        <v>3313</v>
      </c>
      <c r="AD34" s="224">
        <v>0.25</v>
      </c>
      <c r="AE34" s="183" t="s">
        <v>3774</v>
      </c>
      <c r="AF34" s="183" t="s">
        <v>4319</v>
      </c>
      <c r="AG34" s="183" t="s">
        <v>2662</v>
      </c>
      <c r="AH34" s="479" t="s">
        <v>3771</v>
      </c>
      <c r="AI34" s="284">
        <v>75</v>
      </c>
      <c r="AJ34" s="201"/>
      <c r="AK34" s="119" t="s">
        <v>3996</v>
      </c>
      <c r="AL34" s="128">
        <v>0.5</v>
      </c>
      <c r="AM34" s="236" t="s">
        <v>4320</v>
      </c>
    </row>
    <row r="35" spans="2:39" ht="47.25" customHeight="1" x14ac:dyDescent="0.25">
      <c r="B35" s="1022"/>
      <c r="C35" s="1024"/>
      <c r="D35" s="959"/>
      <c r="E35" s="493" t="s">
        <v>957</v>
      </c>
      <c r="F35" s="136">
        <v>100</v>
      </c>
      <c r="G35" s="284" t="s">
        <v>1397</v>
      </c>
      <c r="H35" s="490" t="s">
        <v>958</v>
      </c>
      <c r="I35" s="491"/>
      <c r="J35" s="492" t="s">
        <v>939</v>
      </c>
      <c r="K35" s="491"/>
      <c r="L35" s="119" t="s">
        <v>1855</v>
      </c>
      <c r="M35" s="119" t="s">
        <v>2108</v>
      </c>
      <c r="N35" s="284" t="s">
        <v>3210</v>
      </c>
      <c r="O35" s="28" t="s">
        <v>1871</v>
      </c>
      <c r="P35" s="30"/>
      <c r="Q35" s="30"/>
      <c r="R35" s="30"/>
      <c r="S35" s="175">
        <v>1</v>
      </c>
      <c r="T35" s="284">
        <v>1</v>
      </c>
      <c r="U35" s="284" t="s">
        <v>4321</v>
      </c>
      <c r="V35" s="284" t="s">
        <v>2669</v>
      </c>
      <c r="W35" s="284" t="s">
        <v>2662</v>
      </c>
      <c r="X35" s="377" t="s">
        <v>2670</v>
      </c>
      <c r="Y35" s="183" t="s">
        <v>1747</v>
      </c>
      <c r="Z35" s="183" t="s">
        <v>1747</v>
      </c>
      <c r="AA35" s="183" t="s">
        <v>1747</v>
      </c>
      <c r="AB35" s="183" t="s">
        <v>1747</v>
      </c>
      <c r="AC35" s="183" t="s">
        <v>1747</v>
      </c>
      <c r="AD35" s="183"/>
      <c r="AE35" s="183"/>
      <c r="AF35" s="183"/>
      <c r="AG35" s="183"/>
      <c r="AH35" s="183"/>
      <c r="AI35" s="284">
        <v>100</v>
      </c>
      <c r="AJ35" s="201"/>
      <c r="AK35" s="119" t="s">
        <v>3942</v>
      </c>
      <c r="AL35" s="128">
        <v>1</v>
      </c>
      <c r="AM35" s="236" t="s">
        <v>3975</v>
      </c>
    </row>
    <row r="36" spans="2:39" ht="47.25" customHeight="1" x14ac:dyDescent="0.25">
      <c r="B36" s="1022"/>
      <c r="C36" s="1024"/>
      <c r="D36" s="959" t="s">
        <v>959</v>
      </c>
      <c r="E36" s="493" t="s">
        <v>960</v>
      </c>
      <c r="F36" s="136">
        <v>100</v>
      </c>
      <c r="G36" s="284" t="s">
        <v>1398</v>
      </c>
      <c r="H36" s="490" t="s">
        <v>961</v>
      </c>
      <c r="I36" s="491"/>
      <c r="J36" s="492" t="s">
        <v>962</v>
      </c>
      <c r="K36" s="491"/>
      <c r="L36" s="119" t="s">
        <v>3103</v>
      </c>
      <c r="M36" s="284" t="s">
        <v>2111</v>
      </c>
      <c r="N36" s="284" t="s">
        <v>2574</v>
      </c>
      <c r="O36" s="28" t="s">
        <v>1747</v>
      </c>
      <c r="P36" s="30"/>
      <c r="Q36" s="30"/>
      <c r="R36" s="30"/>
      <c r="S36" s="30"/>
      <c r="T36" s="284"/>
      <c r="U36" s="284"/>
      <c r="V36" s="284"/>
      <c r="W36" s="284"/>
      <c r="X36" s="284"/>
      <c r="Y36" s="183"/>
      <c r="Z36" s="183"/>
      <c r="AA36" s="183"/>
      <c r="AB36" s="183"/>
      <c r="AC36" s="183"/>
      <c r="AD36" s="183"/>
      <c r="AE36" s="183"/>
      <c r="AF36" s="183"/>
      <c r="AG36" s="183"/>
      <c r="AH36" s="183"/>
      <c r="AI36" s="137">
        <v>100</v>
      </c>
      <c r="AJ36" s="201"/>
      <c r="AK36" s="128"/>
      <c r="AL36" s="128"/>
      <c r="AM36" s="128"/>
    </row>
    <row r="37" spans="2:39" ht="47.25" customHeight="1" x14ac:dyDescent="0.25">
      <c r="B37" s="1022"/>
      <c r="C37" s="1024"/>
      <c r="D37" s="959"/>
      <c r="E37" s="493" t="s">
        <v>963</v>
      </c>
      <c r="F37" s="136">
        <v>100</v>
      </c>
      <c r="G37" s="284" t="s">
        <v>1399</v>
      </c>
      <c r="H37" s="490" t="s">
        <v>961</v>
      </c>
      <c r="I37" s="491"/>
      <c r="J37" s="492" t="s">
        <v>964</v>
      </c>
      <c r="K37" s="491"/>
      <c r="L37" s="28" t="s">
        <v>3104</v>
      </c>
      <c r="M37" s="284" t="s">
        <v>2111</v>
      </c>
      <c r="N37" s="284" t="s">
        <v>2574</v>
      </c>
      <c r="O37" s="28" t="s">
        <v>1747</v>
      </c>
      <c r="P37" s="30"/>
      <c r="Q37" s="30"/>
      <c r="R37" s="30"/>
      <c r="S37" s="30"/>
      <c r="T37" s="284"/>
      <c r="U37" s="284"/>
      <c r="V37" s="284"/>
      <c r="W37" s="284"/>
      <c r="X37" s="284"/>
      <c r="Y37" s="183"/>
      <c r="Z37" s="183"/>
      <c r="AA37" s="183"/>
      <c r="AB37" s="183"/>
      <c r="AC37" s="183"/>
      <c r="AD37" s="183"/>
      <c r="AE37" s="183"/>
      <c r="AF37" s="183"/>
      <c r="AG37" s="183"/>
      <c r="AH37" s="183"/>
      <c r="AI37" s="137">
        <v>100</v>
      </c>
      <c r="AJ37" s="201"/>
      <c r="AK37" s="128"/>
      <c r="AL37" s="128"/>
      <c r="AM37" s="128"/>
    </row>
    <row r="38" spans="2:39" ht="47.25" customHeight="1" x14ac:dyDescent="0.25">
      <c r="B38" s="1022"/>
      <c r="C38" s="1024"/>
      <c r="D38" s="959"/>
      <c r="E38" s="493" t="s">
        <v>965</v>
      </c>
      <c r="F38" s="136">
        <v>100</v>
      </c>
      <c r="G38" s="284" t="s">
        <v>4322</v>
      </c>
      <c r="H38" s="490"/>
      <c r="I38" s="491"/>
      <c r="J38" s="492" t="s">
        <v>966</v>
      </c>
      <c r="K38" s="491"/>
      <c r="L38" s="119" t="s">
        <v>3105</v>
      </c>
      <c r="M38" s="119" t="s">
        <v>2108</v>
      </c>
      <c r="N38" s="284" t="s">
        <v>3210</v>
      </c>
      <c r="O38" s="28" t="s">
        <v>1747</v>
      </c>
      <c r="P38" s="30"/>
      <c r="Q38" s="30"/>
      <c r="R38" s="30"/>
      <c r="S38" s="30"/>
      <c r="T38" s="284" t="s">
        <v>1747</v>
      </c>
      <c r="U38" s="284" t="s">
        <v>1747</v>
      </c>
      <c r="V38" s="284" t="s">
        <v>1747</v>
      </c>
      <c r="W38" s="284" t="s">
        <v>1747</v>
      </c>
      <c r="X38" s="284" t="s">
        <v>1747</v>
      </c>
      <c r="Y38" s="183" t="s">
        <v>1747</v>
      </c>
      <c r="Z38" s="183" t="s">
        <v>1747</v>
      </c>
      <c r="AA38" s="183" t="s">
        <v>1747</v>
      </c>
      <c r="AB38" s="183" t="s">
        <v>1747</v>
      </c>
      <c r="AC38" s="183" t="s">
        <v>1747</v>
      </c>
      <c r="AD38" s="183"/>
      <c r="AE38" s="183"/>
      <c r="AF38" s="183"/>
      <c r="AG38" s="183"/>
      <c r="AH38" s="183"/>
      <c r="AI38" s="137">
        <v>100</v>
      </c>
      <c r="AJ38" s="201"/>
      <c r="AK38" s="128"/>
      <c r="AL38" s="128"/>
      <c r="AM38" s="128"/>
    </row>
    <row r="39" spans="2:39" ht="47.25" customHeight="1" x14ac:dyDescent="0.25">
      <c r="B39" s="1022"/>
      <c r="C39" s="1024"/>
      <c r="D39" s="959"/>
      <c r="E39" s="493" t="s">
        <v>967</v>
      </c>
      <c r="F39" s="136">
        <v>100</v>
      </c>
      <c r="G39" s="284" t="s">
        <v>1400</v>
      </c>
      <c r="H39" s="490"/>
      <c r="I39" s="491"/>
      <c r="J39" s="492" t="s">
        <v>968</v>
      </c>
      <c r="K39" s="491"/>
      <c r="L39" s="119" t="s">
        <v>3106</v>
      </c>
      <c r="M39" s="284" t="s">
        <v>2112</v>
      </c>
      <c r="N39" s="284" t="s">
        <v>3210</v>
      </c>
      <c r="O39" s="28" t="s">
        <v>1747</v>
      </c>
      <c r="P39" s="30"/>
      <c r="Q39" s="30"/>
      <c r="R39" s="30"/>
      <c r="S39" s="30"/>
      <c r="T39" s="284" t="s">
        <v>1747</v>
      </c>
      <c r="U39" s="284" t="s">
        <v>1747</v>
      </c>
      <c r="V39" s="284" t="s">
        <v>1747</v>
      </c>
      <c r="W39" s="284" t="s">
        <v>1747</v>
      </c>
      <c r="X39" s="284" t="s">
        <v>1747</v>
      </c>
      <c r="Y39" s="183"/>
      <c r="Z39" s="183"/>
      <c r="AA39" s="183"/>
      <c r="AB39" s="183"/>
      <c r="AC39" s="183"/>
      <c r="AD39" s="183"/>
      <c r="AE39" s="183"/>
      <c r="AF39" s="183"/>
      <c r="AG39" s="183"/>
      <c r="AH39" s="183"/>
      <c r="AI39" s="137">
        <v>100</v>
      </c>
      <c r="AJ39" s="201"/>
      <c r="AK39" s="128"/>
      <c r="AL39" s="128"/>
      <c r="AM39" s="128"/>
    </row>
    <row r="40" spans="2:39" ht="47.25" customHeight="1" x14ac:dyDescent="0.25">
      <c r="B40" s="1022"/>
      <c r="C40" s="1024"/>
      <c r="D40" s="959"/>
      <c r="E40" s="493" t="s">
        <v>969</v>
      </c>
      <c r="F40" s="136">
        <v>100</v>
      </c>
      <c r="G40" s="30"/>
      <c r="H40" s="490"/>
      <c r="I40" s="491"/>
      <c r="J40" s="492" t="s">
        <v>970</v>
      </c>
      <c r="K40" s="491"/>
      <c r="L40" s="119" t="s">
        <v>3107</v>
      </c>
      <c r="M40" s="284" t="s">
        <v>2112</v>
      </c>
      <c r="N40" s="284" t="s">
        <v>3210</v>
      </c>
      <c r="O40" s="28" t="s">
        <v>1747</v>
      </c>
      <c r="P40" s="30"/>
      <c r="Q40" s="30"/>
      <c r="R40" s="30"/>
      <c r="S40" s="30"/>
      <c r="T40" s="284" t="s">
        <v>1747</v>
      </c>
      <c r="U40" s="284" t="s">
        <v>1747</v>
      </c>
      <c r="V40" s="284" t="s">
        <v>1747</v>
      </c>
      <c r="W40" s="284" t="s">
        <v>1747</v>
      </c>
      <c r="X40" s="284" t="s">
        <v>1747</v>
      </c>
      <c r="Y40" s="183"/>
      <c r="Z40" s="183"/>
      <c r="AA40" s="183"/>
      <c r="AB40" s="183"/>
      <c r="AC40" s="183"/>
      <c r="AD40" s="183"/>
      <c r="AE40" s="183"/>
      <c r="AF40" s="183"/>
      <c r="AG40" s="183"/>
      <c r="AH40" s="183"/>
      <c r="AI40" s="137">
        <v>100</v>
      </c>
      <c r="AJ40" s="201"/>
      <c r="AK40" s="128"/>
      <c r="AL40" s="128"/>
      <c r="AM40" s="128"/>
    </row>
    <row r="41" spans="2:39" ht="47.25" customHeight="1" x14ac:dyDescent="0.25">
      <c r="B41" s="1022"/>
      <c r="C41" s="1024"/>
      <c r="D41" s="959"/>
      <c r="E41" s="493" t="s">
        <v>971</v>
      </c>
      <c r="F41" s="136">
        <v>100</v>
      </c>
      <c r="G41" s="284" t="s">
        <v>1401</v>
      </c>
      <c r="H41" s="490"/>
      <c r="I41" s="491"/>
      <c r="J41" s="492" t="s">
        <v>972</v>
      </c>
      <c r="K41" s="491"/>
      <c r="L41" s="28" t="s">
        <v>3108</v>
      </c>
      <c r="M41" s="284" t="s">
        <v>2111</v>
      </c>
      <c r="N41" s="284" t="s">
        <v>3210</v>
      </c>
      <c r="O41" s="28" t="s">
        <v>1747</v>
      </c>
      <c r="P41" s="30"/>
      <c r="Q41" s="30"/>
      <c r="R41" s="30"/>
      <c r="S41" s="30"/>
      <c r="T41" s="284"/>
      <c r="U41" s="284"/>
      <c r="V41" s="284"/>
      <c r="W41" s="284"/>
      <c r="X41" s="284"/>
      <c r="Y41" s="183"/>
      <c r="Z41" s="183"/>
      <c r="AA41" s="183"/>
      <c r="AB41" s="183"/>
      <c r="AC41" s="183"/>
      <c r="AD41" s="183"/>
      <c r="AE41" s="183"/>
      <c r="AF41" s="183"/>
      <c r="AG41" s="183"/>
      <c r="AH41" s="183"/>
      <c r="AI41" s="137">
        <v>100</v>
      </c>
      <c r="AJ41" s="201"/>
      <c r="AK41" s="128"/>
      <c r="AL41" s="128"/>
      <c r="AM41" s="128"/>
    </row>
    <row r="42" spans="2:39" ht="47.25" customHeight="1" x14ac:dyDescent="0.25">
      <c r="B42" s="1022"/>
      <c r="C42" s="1024"/>
      <c r="D42" s="959" t="s">
        <v>973</v>
      </c>
      <c r="E42" s="493" t="s">
        <v>974</v>
      </c>
      <c r="F42" s="136">
        <v>100</v>
      </c>
      <c r="G42" s="284" t="s">
        <v>1401</v>
      </c>
      <c r="H42" s="490" t="s">
        <v>975</v>
      </c>
      <c r="I42" s="491"/>
      <c r="J42" s="492" t="s">
        <v>976</v>
      </c>
      <c r="K42" s="491"/>
      <c r="L42" s="160" t="s">
        <v>3109</v>
      </c>
      <c r="M42" s="119" t="s">
        <v>2108</v>
      </c>
      <c r="N42" s="284" t="s">
        <v>3210</v>
      </c>
      <c r="O42" s="28" t="s">
        <v>1747</v>
      </c>
      <c r="P42" s="30"/>
      <c r="Q42" s="30"/>
      <c r="R42" s="30"/>
      <c r="S42" s="30"/>
      <c r="T42" s="284" t="s">
        <v>1747</v>
      </c>
      <c r="U42" s="284" t="s">
        <v>1747</v>
      </c>
      <c r="V42" s="284" t="s">
        <v>1747</v>
      </c>
      <c r="W42" s="284" t="s">
        <v>1747</v>
      </c>
      <c r="X42" s="284" t="s">
        <v>1747</v>
      </c>
      <c r="Y42" s="183" t="s">
        <v>1747</v>
      </c>
      <c r="Z42" s="183" t="s">
        <v>1747</v>
      </c>
      <c r="AA42" s="183" t="s">
        <v>1747</v>
      </c>
      <c r="AB42" s="183" t="s">
        <v>1747</v>
      </c>
      <c r="AC42" s="183" t="s">
        <v>1747</v>
      </c>
      <c r="AD42" s="183"/>
      <c r="AE42" s="183"/>
      <c r="AF42" s="183"/>
      <c r="AG42" s="183"/>
      <c r="AH42" s="183"/>
      <c r="AI42" s="137">
        <v>100</v>
      </c>
      <c r="AJ42" s="201"/>
      <c r="AK42" s="128"/>
      <c r="AL42" s="128"/>
      <c r="AM42" s="128"/>
    </row>
    <row r="43" spans="2:39" ht="78" customHeight="1" x14ac:dyDescent="0.2">
      <c r="B43" s="1022"/>
      <c r="C43" s="1024"/>
      <c r="D43" s="959"/>
      <c r="E43" s="493" t="s">
        <v>977</v>
      </c>
      <c r="F43" s="137"/>
      <c r="G43" s="30" t="s">
        <v>4323</v>
      </c>
      <c r="H43" s="490"/>
      <c r="I43" s="491"/>
      <c r="J43" s="492"/>
      <c r="K43" s="491"/>
      <c r="L43" s="119" t="s">
        <v>1856</v>
      </c>
      <c r="M43" s="119" t="s">
        <v>2108</v>
      </c>
      <c r="N43" s="284" t="s">
        <v>3210</v>
      </c>
      <c r="O43" s="119" t="s">
        <v>1872</v>
      </c>
      <c r="P43" s="30">
        <v>0.5</v>
      </c>
      <c r="Q43" s="30"/>
      <c r="R43" s="30">
        <v>0.5</v>
      </c>
      <c r="S43" s="30"/>
      <c r="T43" s="284">
        <v>1</v>
      </c>
      <c r="U43" s="284" t="s">
        <v>2671</v>
      </c>
      <c r="V43" s="284" t="s">
        <v>2672</v>
      </c>
      <c r="W43" s="284" t="s">
        <v>2662</v>
      </c>
      <c r="X43" s="377" t="s">
        <v>2673</v>
      </c>
      <c r="Y43" s="183" t="s">
        <v>1747</v>
      </c>
      <c r="Z43" s="183" t="s">
        <v>4324</v>
      </c>
      <c r="AA43" s="183" t="s">
        <v>1747</v>
      </c>
      <c r="AB43" s="183" t="s">
        <v>1747</v>
      </c>
      <c r="AC43" s="183" t="s">
        <v>1747</v>
      </c>
      <c r="AD43" s="183">
        <v>1</v>
      </c>
      <c r="AE43" s="183" t="s">
        <v>2671</v>
      </c>
      <c r="AF43" s="183" t="s">
        <v>2672</v>
      </c>
      <c r="AG43" s="183" t="s">
        <v>2662</v>
      </c>
      <c r="AH43" s="479" t="s">
        <v>3771</v>
      </c>
      <c r="AI43" s="284">
        <v>100</v>
      </c>
      <c r="AJ43" s="201"/>
      <c r="AK43" s="119" t="s">
        <v>3942</v>
      </c>
      <c r="AL43" s="128">
        <v>1</v>
      </c>
      <c r="AM43" s="485" t="s">
        <v>3976</v>
      </c>
    </row>
    <row r="44" spans="2:39" ht="60" customHeight="1" x14ac:dyDescent="0.25">
      <c r="B44" s="1022"/>
      <c r="C44" s="1024"/>
      <c r="D44" s="959"/>
      <c r="E44" s="124" t="s">
        <v>978</v>
      </c>
      <c r="F44" s="136">
        <v>100</v>
      </c>
      <c r="G44" s="284" t="s">
        <v>1386</v>
      </c>
      <c r="H44" s="490"/>
      <c r="I44" s="491"/>
      <c r="J44" s="492" t="s">
        <v>917</v>
      </c>
      <c r="K44" s="491"/>
      <c r="L44" s="160" t="s">
        <v>3110</v>
      </c>
      <c r="M44" s="119" t="s">
        <v>2108</v>
      </c>
      <c r="N44" s="284" t="s">
        <v>3210</v>
      </c>
      <c r="O44" s="28" t="s">
        <v>1747</v>
      </c>
      <c r="P44" s="30"/>
      <c r="Q44" s="30"/>
      <c r="R44" s="30"/>
      <c r="S44" s="30"/>
      <c r="T44" s="284" t="s">
        <v>1747</v>
      </c>
      <c r="U44" s="284" t="s">
        <v>1747</v>
      </c>
      <c r="V44" s="284" t="s">
        <v>1747</v>
      </c>
      <c r="W44" s="284" t="s">
        <v>1747</v>
      </c>
      <c r="X44" s="284" t="s">
        <v>1747</v>
      </c>
      <c r="Y44" s="183" t="s">
        <v>1747</v>
      </c>
      <c r="Z44" s="183" t="s">
        <v>1747</v>
      </c>
      <c r="AA44" s="183" t="s">
        <v>1747</v>
      </c>
      <c r="AB44" s="183" t="s">
        <v>1747</v>
      </c>
      <c r="AC44" s="183" t="s">
        <v>1747</v>
      </c>
      <c r="AD44" s="183"/>
      <c r="AE44" s="183"/>
      <c r="AF44" s="183"/>
      <c r="AG44" s="183"/>
      <c r="AH44" s="183"/>
      <c r="AI44" s="137">
        <v>100</v>
      </c>
      <c r="AJ44" s="201"/>
      <c r="AK44" s="128"/>
      <c r="AL44" s="128"/>
      <c r="AM44" s="128"/>
    </row>
    <row r="45" spans="2:39" ht="89.25" customHeight="1" x14ac:dyDescent="0.25">
      <c r="B45" s="1022"/>
      <c r="C45" s="1024"/>
      <c r="D45" s="959"/>
      <c r="E45" s="493" t="s">
        <v>979</v>
      </c>
      <c r="F45" s="136">
        <v>100</v>
      </c>
      <c r="G45" s="284" t="s">
        <v>1401</v>
      </c>
      <c r="H45" s="490"/>
      <c r="I45" s="491"/>
      <c r="J45" s="492" t="s">
        <v>980</v>
      </c>
      <c r="K45" s="491"/>
      <c r="L45" s="119" t="s">
        <v>1849</v>
      </c>
      <c r="M45" s="119" t="s">
        <v>2108</v>
      </c>
      <c r="N45" s="284" t="s">
        <v>3210</v>
      </c>
      <c r="O45" s="119" t="s">
        <v>1873</v>
      </c>
      <c r="P45" s="30">
        <v>0</v>
      </c>
      <c r="Q45" s="30">
        <v>0</v>
      </c>
      <c r="R45" s="30">
        <v>0</v>
      </c>
      <c r="S45" s="30">
        <v>1</v>
      </c>
      <c r="T45" s="205">
        <v>0.2</v>
      </c>
      <c r="U45" s="284" t="s">
        <v>4306</v>
      </c>
      <c r="V45" s="284" t="s">
        <v>2661</v>
      </c>
      <c r="W45" s="284" t="s">
        <v>2662</v>
      </c>
      <c r="X45" s="480" t="s">
        <v>2674</v>
      </c>
      <c r="Y45" s="224">
        <v>0.8</v>
      </c>
      <c r="Z45" s="183" t="s">
        <v>3300</v>
      </c>
      <c r="AA45" s="183" t="s">
        <v>3301</v>
      </c>
      <c r="AB45" s="183" t="s">
        <v>2662</v>
      </c>
      <c r="AC45" s="397" t="s">
        <v>3302</v>
      </c>
      <c r="AD45" s="397"/>
      <c r="AE45" s="397"/>
      <c r="AF45" s="397"/>
      <c r="AG45" s="397"/>
      <c r="AH45" s="397"/>
      <c r="AI45" s="284">
        <v>100</v>
      </c>
      <c r="AJ45" s="201"/>
      <c r="AK45" s="119" t="s">
        <v>3942</v>
      </c>
      <c r="AL45" s="128">
        <v>1</v>
      </c>
      <c r="AM45" s="481" t="s">
        <v>4301</v>
      </c>
    </row>
    <row r="46" spans="2:39" ht="79.5" customHeight="1" x14ac:dyDescent="0.25">
      <c r="B46" s="1022"/>
      <c r="C46" s="1024"/>
      <c r="D46" s="959"/>
      <c r="E46" s="493" t="s">
        <v>981</v>
      </c>
      <c r="F46" s="136">
        <v>100</v>
      </c>
      <c r="G46" s="30" t="s">
        <v>1402</v>
      </c>
      <c r="H46" s="490"/>
      <c r="I46" s="491"/>
      <c r="J46" s="492" t="s">
        <v>982</v>
      </c>
      <c r="K46" s="491"/>
      <c r="L46" s="160" t="s">
        <v>3111</v>
      </c>
      <c r="M46" s="119" t="s">
        <v>2108</v>
      </c>
      <c r="N46" s="284" t="s">
        <v>3210</v>
      </c>
      <c r="O46" s="28" t="s">
        <v>1747</v>
      </c>
      <c r="P46" s="30"/>
      <c r="Q46" s="30"/>
      <c r="R46" s="30"/>
      <c r="S46" s="30"/>
      <c r="T46" s="284" t="s">
        <v>1747</v>
      </c>
      <c r="U46" s="284" t="s">
        <v>1747</v>
      </c>
      <c r="V46" s="284" t="s">
        <v>1747</v>
      </c>
      <c r="W46" s="284" t="s">
        <v>1747</v>
      </c>
      <c r="X46" s="284" t="s">
        <v>1747</v>
      </c>
      <c r="Y46" s="183" t="s">
        <v>1747</v>
      </c>
      <c r="Z46" s="183" t="s">
        <v>1747</v>
      </c>
      <c r="AA46" s="183" t="s">
        <v>1747</v>
      </c>
      <c r="AB46" s="183" t="s">
        <v>1747</v>
      </c>
      <c r="AC46" s="183" t="s">
        <v>1747</v>
      </c>
      <c r="AD46" s="183"/>
      <c r="AE46" s="183"/>
      <c r="AF46" s="183"/>
      <c r="AG46" s="183"/>
      <c r="AH46" s="183"/>
      <c r="AI46" s="137">
        <v>100</v>
      </c>
      <c r="AJ46" s="201"/>
      <c r="AK46" s="128"/>
      <c r="AL46" s="128"/>
      <c r="AM46" s="128"/>
    </row>
    <row r="47" spans="2:39" ht="67.5" customHeight="1" x14ac:dyDescent="0.2">
      <c r="B47" s="1022"/>
      <c r="C47" s="1024"/>
      <c r="D47" s="959"/>
      <c r="E47" s="493" t="s">
        <v>983</v>
      </c>
      <c r="F47" s="136">
        <v>1</v>
      </c>
      <c r="G47" s="30"/>
      <c r="H47" s="490" t="s">
        <v>975</v>
      </c>
      <c r="I47" s="491"/>
      <c r="J47" s="492" t="s">
        <v>976</v>
      </c>
      <c r="K47" s="491"/>
      <c r="L47" s="119" t="s">
        <v>1857</v>
      </c>
      <c r="M47" s="119" t="s">
        <v>2108</v>
      </c>
      <c r="N47" s="284" t="s">
        <v>3210</v>
      </c>
      <c r="O47" s="119" t="s">
        <v>3314</v>
      </c>
      <c r="P47" s="30">
        <v>0.25</v>
      </c>
      <c r="Q47" s="30">
        <v>0.25</v>
      </c>
      <c r="R47" s="30">
        <v>0.25</v>
      </c>
      <c r="S47" s="30">
        <v>0.25</v>
      </c>
      <c r="T47" s="205">
        <v>0.25</v>
      </c>
      <c r="U47" s="205" t="s">
        <v>4325</v>
      </c>
      <c r="V47" s="205" t="s">
        <v>2675</v>
      </c>
      <c r="W47" s="205" t="s">
        <v>2662</v>
      </c>
      <c r="X47" s="482" t="s">
        <v>2676</v>
      </c>
      <c r="Y47" s="224">
        <v>0.25</v>
      </c>
      <c r="Z47" s="183" t="s">
        <v>4333</v>
      </c>
      <c r="AA47" s="183" t="s">
        <v>3315</v>
      </c>
      <c r="AB47" s="183" t="s">
        <v>2662</v>
      </c>
      <c r="AC47" s="483" t="s">
        <v>3316</v>
      </c>
      <c r="AD47" s="224">
        <v>0.25</v>
      </c>
      <c r="AE47" s="176" t="s">
        <v>4334</v>
      </c>
      <c r="AF47" s="183" t="s">
        <v>3315</v>
      </c>
      <c r="AG47" s="183" t="s">
        <v>2662</v>
      </c>
      <c r="AH47" s="479" t="s">
        <v>3771</v>
      </c>
      <c r="AI47" s="284">
        <v>75</v>
      </c>
      <c r="AJ47" s="201"/>
      <c r="AK47" s="119" t="s">
        <v>3942</v>
      </c>
      <c r="AL47" s="128">
        <v>0.75</v>
      </c>
      <c r="AM47" s="128"/>
    </row>
    <row r="48" spans="2:39" ht="45" customHeight="1" x14ac:dyDescent="0.25">
      <c r="B48" s="1022"/>
      <c r="C48" s="1024"/>
      <c r="D48" s="959"/>
      <c r="E48" s="493" t="s">
        <v>984</v>
      </c>
      <c r="F48" s="136">
        <v>1</v>
      </c>
      <c r="G48" s="30"/>
      <c r="H48" s="490"/>
      <c r="I48" s="491"/>
      <c r="J48" s="492" t="s">
        <v>985</v>
      </c>
      <c r="K48" s="491"/>
      <c r="L48" s="119" t="s">
        <v>1858</v>
      </c>
      <c r="M48" s="119" t="s">
        <v>2108</v>
      </c>
      <c r="N48" s="284" t="s">
        <v>3210</v>
      </c>
      <c r="O48" s="119" t="s">
        <v>1874</v>
      </c>
      <c r="P48" s="30">
        <v>0.25</v>
      </c>
      <c r="Q48" s="30">
        <v>0.25</v>
      </c>
      <c r="R48" s="30">
        <v>0.25</v>
      </c>
      <c r="S48" s="30">
        <v>0.25</v>
      </c>
      <c r="T48" s="205">
        <v>0.25</v>
      </c>
      <c r="U48" s="284" t="s">
        <v>2677</v>
      </c>
      <c r="V48" s="284" t="s">
        <v>2678</v>
      </c>
      <c r="W48" s="284" t="s">
        <v>2662</v>
      </c>
      <c r="X48" s="377" t="s">
        <v>2679</v>
      </c>
      <c r="Y48" s="224">
        <v>0.25</v>
      </c>
      <c r="Z48" s="183" t="s">
        <v>3317</v>
      </c>
      <c r="AA48" s="183" t="s">
        <v>2678</v>
      </c>
      <c r="AB48" s="183" t="s">
        <v>2662</v>
      </c>
      <c r="AC48" s="378" t="s">
        <v>2679</v>
      </c>
      <c r="AD48" s="224">
        <v>0.25</v>
      </c>
      <c r="AE48" s="183" t="s">
        <v>3775</v>
      </c>
      <c r="AF48" s="183" t="s">
        <v>2678</v>
      </c>
      <c r="AG48" s="183" t="s">
        <v>2662</v>
      </c>
      <c r="AH48" s="378" t="s">
        <v>2679</v>
      </c>
      <c r="AI48" s="284">
        <v>75</v>
      </c>
      <c r="AJ48" s="201"/>
      <c r="AK48" s="119" t="s">
        <v>3942</v>
      </c>
      <c r="AL48" s="128">
        <v>0.75</v>
      </c>
      <c r="AM48" s="128"/>
    </row>
    <row r="49" spans="2:39" ht="99" customHeight="1" x14ac:dyDescent="0.25">
      <c r="B49" s="1022"/>
      <c r="C49" s="1024"/>
      <c r="D49" s="959"/>
      <c r="E49" s="493" t="s">
        <v>986</v>
      </c>
      <c r="F49" s="136">
        <v>100</v>
      </c>
      <c r="G49" s="284" t="s">
        <v>1389</v>
      </c>
      <c r="H49" s="490"/>
      <c r="I49" s="491"/>
      <c r="J49" s="492" t="s">
        <v>909</v>
      </c>
      <c r="K49" s="491"/>
      <c r="L49" s="119" t="s">
        <v>1859</v>
      </c>
      <c r="M49" s="119" t="s">
        <v>2108</v>
      </c>
      <c r="N49" s="284" t="s">
        <v>3210</v>
      </c>
      <c r="O49" s="119" t="s">
        <v>1874</v>
      </c>
      <c r="P49" s="30">
        <v>0.25</v>
      </c>
      <c r="Q49" s="30">
        <v>0.25</v>
      </c>
      <c r="R49" s="30">
        <v>0.25</v>
      </c>
      <c r="S49" s="30">
        <v>0.25</v>
      </c>
      <c r="T49" s="284">
        <v>3</v>
      </c>
      <c r="U49" s="284" t="s">
        <v>2677</v>
      </c>
      <c r="V49" s="284" t="s">
        <v>2678</v>
      </c>
      <c r="W49" s="284" t="s">
        <v>2662</v>
      </c>
      <c r="X49" s="377" t="s">
        <v>2679</v>
      </c>
      <c r="Y49" s="224">
        <v>0.25</v>
      </c>
      <c r="Z49" s="183" t="s">
        <v>3317</v>
      </c>
      <c r="AA49" s="183" t="s">
        <v>2678</v>
      </c>
      <c r="AB49" s="183" t="s">
        <v>2662</v>
      </c>
      <c r="AC49" s="378" t="s">
        <v>2679</v>
      </c>
      <c r="AD49" s="224">
        <v>0.25</v>
      </c>
      <c r="AE49" s="183" t="s">
        <v>3775</v>
      </c>
      <c r="AF49" s="183" t="s">
        <v>2678</v>
      </c>
      <c r="AG49" s="183" t="s">
        <v>2662</v>
      </c>
      <c r="AH49" s="378" t="s">
        <v>2679</v>
      </c>
      <c r="AI49" s="284">
        <v>75</v>
      </c>
      <c r="AJ49" s="201"/>
      <c r="AK49" s="119" t="s">
        <v>3942</v>
      </c>
      <c r="AL49" s="128">
        <v>0.75</v>
      </c>
      <c r="AM49" s="481"/>
    </row>
    <row r="50" spans="2:39" ht="110.25" customHeight="1" x14ac:dyDescent="0.2">
      <c r="B50" s="1022"/>
      <c r="C50" s="1024"/>
      <c r="D50" s="959" t="s">
        <v>987</v>
      </c>
      <c r="E50" s="124" t="s">
        <v>988</v>
      </c>
      <c r="F50" s="136">
        <v>100</v>
      </c>
      <c r="G50" s="284" t="s">
        <v>1386</v>
      </c>
      <c r="H50" s="490" t="s">
        <v>989</v>
      </c>
      <c r="I50" s="491"/>
      <c r="J50" s="492" t="s">
        <v>990</v>
      </c>
      <c r="K50" s="491"/>
      <c r="L50" s="119" t="s">
        <v>1860</v>
      </c>
      <c r="M50" s="119" t="s">
        <v>2108</v>
      </c>
      <c r="N50" s="284" t="s">
        <v>3210</v>
      </c>
      <c r="O50" s="198" t="s">
        <v>1875</v>
      </c>
      <c r="P50" s="29">
        <v>0.33</v>
      </c>
      <c r="Q50" s="29"/>
      <c r="R50" s="29">
        <v>0.33</v>
      </c>
      <c r="S50" s="29">
        <v>0.34</v>
      </c>
      <c r="T50" s="29">
        <v>1</v>
      </c>
      <c r="U50" s="206" t="s">
        <v>2680</v>
      </c>
      <c r="V50" s="206" t="s">
        <v>2681</v>
      </c>
      <c r="W50" s="206" t="s">
        <v>4326</v>
      </c>
      <c r="X50" s="486" t="s">
        <v>2682</v>
      </c>
      <c r="Y50" s="204" t="s">
        <v>1747</v>
      </c>
      <c r="Z50" s="204" t="s">
        <v>3297</v>
      </c>
      <c r="AA50" s="204" t="s">
        <v>1747</v>
      </c>
      <c r="AB50" s="204" t="s">
        <v>1747</v>
      </c>
      <c r="AC50" s="204" t="s">
        <v>1747</v>
      </c>
      <c r="AD50" s="177">
        <v>1</v>
      </c>
      <c r="AE50" s="224" t="s">
        <v>3776</v>
      </c>
      <c r="AF50" s="224" t="s">
        <v>2681</v>
      </c>
      <c r="AG50" s="224" t="s">
        <v>4326</v>
      </c>
      <c r="AH50" s="479" t="s">
        <v>3771</v>
      </c>
      <c r="AI50" s="284">
        <v>66</v>
      </c>
      <c r="AJ50" s="201"/>
      <c r="AK50" s="119" t="s">
        <v>4003</v>
      </c>
      <c r="AL50" s="128">
        <v>0.33</v>
      </c>
      <c r="AM50" s="487" t="s">
        <v>3978</v>
      </c>
    </row>
    <row r="51" spans="2:39" ht="82.5" customHeight="1" x14ac:dyDescent="0.25">
      <c r="B51" s="1022"/>
      <c r="C51" s="1024"/>
      <c r="D51" s="959"/>
      <c r="E51" s="124" t="s">
        <v>4327</v>
      </c>
      <c r="F51" s="136">
        <v>100</v>
      </c>
      <c r="G51" s="30" t="s">
        <v>1403</v>
      </c>
      <c r="H51" s="490" t="s">
        <v>4328</v>
      </c>
      <c r="I51" s="491"/>
      <c r="J51" s="492" t="s">
        <v>939</v>
      </c>
      <c r="K51" s="491"/>
      <c r="L51" s="119" t="s">
        <v>1861</v>
      </c>
      <c r="M51" s="119" t="s">
        <v>2108</v>
      </c>
      <c r="N51" s="284" t="s">
        <v>3210</v>
      </c>
      <c r="O51" s="119" t="s">
        <v>1876</v>
      </c>
      <c r="P51" s="30"/>
      <c r="Q51" s="30"/>
      <c r="R51" s="30"/>
      <c r="S51" s="30">
        <v>1</v>
      </c>
      <c r="T51" s="284" t="s">
        <v>1747</v>
      </c>
      <c r="U51" s="134" t="s">
        <v>2659</v>
      </c>
      <c r="V51" s="284" t="s">
        <v>1747</v>
      </c>
      <c r="W51" s="284" t="s">
        <v>1747</v>
      </c>
      <c r="X51" s="284" t="s">
        <v>1747</v>
      </c>
      <c r="Y51" s="183" t="s">
        <v>1747</v>
      </c>
      <c r="Z51" s="449" t="s">
        <v>2659</v>
      </c>
      <c r="AA51" s="183" t="s">
        <v>1747</v>
      </c>
      <c r="AB51" s="183" t="s">
        <v>1747</v>
      </c>
      <c r="AC51" s="183" t="s">
        <v>1747</v>
      </c>
      <c r="AD51" s="177" t="s">
        <v>1747</v>
      </c>
      <c r="AE51" s="449" t="s">
        <v>2659</v>
      </c>
      <c r="AF51" s="177" t="s">
        <v>1747</v>
      </c>
      <c r="AG51" s="183" t="s">
        <v>1747</v>
      </c>
      <c r="AH51" s="183" t="s">
        <v>1747</v>
      </c>
      <c r="AI51" s="284">
        <v>0</v>
      </c>
      <c r="AJ51" s="201"/>
      <c r="AK51" s="236" t="s">
        <v>3972</v>
      </c>
      <c r="AL51" s="128">
        <v>0</v>
      </c>
      <c r="AM51" s="309"/>
    </row>
    <row r="52" spans="2:39" ht="64.900000000000006" customHeight="1" x14ac:dyDescent="0.25">
      <c r="B52" s="1022"/>
      <c r="C52" s="1024"/>
      <c r="D52" s="959" t="s">
        <v>59</v>
      </c>
      <c r="E52" s="496" t="s">
        <v>1651</v>
      </c>
      <c r="F52" s="136">
        <v>100</v>
      </c>
      <c r="G52" s="30"/>
      <c r="H52" s="490"/>
      <c r="I52" s="491"/>
      <c r="J52" s="492"/>
      <c r="K52" s="491"/>
      <c r="L52" s="128"/>
      <c r="M52" s="128"/>
      <c r="N52" s="284"/>
      <c r="O52" s="128"/>
      <c r="P52" s="289"/>
      <c r="Q52" s="289"/>
      <c r="R52" s="289"/>
      <c r="S52" s="289"/>
      <c r="T52" s="207"/>
      <c r="U52" s="207"/>
      <c r="V52" s="207"/>
      <c r="W52" s="207"/>
      <c r="X52" s="207"/>
      <c r="Y52" s="233"/>
      <c r="Z52" s="233"/>
      <c r="AA52" s="233"/>
      <c r="AB52" s="233"/>
      <c r="AC52" s="233"/>
      <c r="AD52" s="233"/>
      <c r="AE52" s="233"/>
      <c r="AF52" s="233"/>
      <c r="AG52" s="233"/>
      <c r="AH52" s="233"/>
      <c r="AI52" s="289" t="s">
        <v>2811</v>
      </c>
      <c r="AJ52" s="201"/>
      <c r="AK52" s="128"/>
      <c r="AL52" s="128"/>
      <c r="AM52" s="128"/>
    </row>
    <row r="53" spans="2:39" ht="78.599999999999994" customHeight="1" x14ac:dyDescent="0.25">
      <c r="B53" s="1022"/>
      <c r="C53" s="1024"/>
      <c r="D53" s="959"/>
      <c r="E53" s="496" t="s">
        <v>1652</v>
      </c>
      <c r="F53" s="136">
        <v>100</v>
      </c>
      <c r="G53" s="30"/>
      <c r="H53" s="490"/>
      <c r="I53" s="491"/>
      <c r="J53" s="492"/>
      <c r="K53" s="491"/>
      <c r="L53" s="230" t="s">
        <v>3626</v>
      </c>
      <c r="M53" s="128" t="s">
        <v>2098</v>
      </c>
      <c r="N53" s="284" t="s">
        <v>1835</v>
      </c>
      <c r="O53" s="128"/>
      <c r="P53" s="231">
        <v>0.5</v>
      </c>
      <c r="Q53" s="232"/>
      <c r="R53" s="231">
        <v>0.5</v>
      </c>
      <c r="S53" s="232"/>
      <c r="T53" s="207">
        <v>1</v>
      </c>
      <c r="U53" s="207" t="s">
        <v>3888</v>
      </c>
      <c r="V53" s="207" t="s">
        <v>4329</v>
      </c>
      <c r="W53" s="207" t="s">
        <v>3889</v>
      </c>
      <c r="X53" s="488" t="s">
        <v>3890</v>
      </c>
      <c r="Y53" s="233"/>
      <c r="Z53" s="233"/>
      <c r="AA53" s="233"/>
      <c r="AB53" s="233"/>
      <c r="AC53" s="233"/>
      <c r="AD53" s="233">
        <v>1</v>
      </c>
      <c r="AE53" s="233" t="s">
        <v>3891</v>
      </c>
      <c r="AF53" s="233" t="s">
        <v>4329</v>
      </c>
      <c r="AG53" s="233" t="s">
        <v>3889</v>
      </c>
      <c r="AH53" s="378" t="s">
        <v>3892</v>
      </c>
      <c r="AI53" s="289">
        <v>100</v>
      </c>
      <c r="AJ53" s="201"/>
      <c r="AK53" s="119" t="s">
        <v>3942</v>
      </c>
      <c r="AL53" s="128">
        <v>1</v>
      </c>
      <c r="AM53" s="128"/>
    </row>
    <row r="54" spans="2:39" ht="46.5" customHeight="1" x14ac:dyDescent="0.25">
      <c r="B54" s="1022"/>
      <c r="C54" s="1024"/>
      <c r="D54" s="959" t="s">
        <v>991</v>
      </c>
      <c r="E54" s="124" t="s">
        <v>4330</v>
      </c>
      <c r="F54" s="136">
        <v>100</v>
      </c>
      <c r="G54" s="30" t="s">
        <v>1403</v>
      </c>
      <c r="H54" s="490"/>
      <c r="I54" s="491"/>
      <c r="J54" s="492"/>
      <c r="K54" s="491"/>
      <c r="L54" s="119" t="s">
        <v>3112</v>
      </c>
      <c r="M54" s="119" t="s">
        <v>2108</v>
      </c>
      <c r="N54" s="284" t="s">
        <v>3210</v>
      </c>
      <c r="O54" s="28" t="s">
        <v>1747</v>
      </c>
      <c r="P54" s="30"/>
      <c r="Q54" s="30"/>
      <c r="R54" s="30"/>
      <c r="S54" s="30"/>
      <c r="T54" s="284" t="s">
        <v>1747</v>
      </c>
      <c r="U54" s="284" t="s">
        <v>1747</v>
      </c>
      <c r="V54" s="284" t="s">
        <v>1747</v>
      </c>
      <c r="W54" s="284" t="s">
        <v>1747</v>
      </c>
      <c r="X54" s="284" t="s">
        <v>1747</v>
      </c>
      <c r="Y54" s="183" t="s">
        <v>1747</v>
      </c>
      <c r="Z54" s="183" t="s">
        <v>1747</v>
      </c>
      <c r="AA54" s="183" t="s">
        <v>1747</v>
      </c>
      <c r="AB54" s="183" t="s">
        <v>1747</v>
      </c>
      <c r="AC54" s="183" t="s">
        <v>1747</v>
      </c>
      <c r="AD54" s="183"/>
      <c r="AE54" s="183"/>
      <c r="AF54" s="183"/>
      <c r="AG54" s="183"/>
      <c r="AH54" s="183"/>
      <c r="AI54" s="137">
        <v>100</v>
      </c>
      <c r="AJ54" s="201"/>
      <c r="AK54" s="128"/>
      <c r="AL54" s="128"/>
      <c r="AM54" s="128"/>
    </row>
    <row r="55" spans="2:39" ht="35.25" customHeight="1" x14ac:dyDescent="0.25">
      <c r="B55" s="1022"/>
      <c r="C55" s="1024"/>
      <c r="D55" s="959"/>
      <c r="E55" s="124" t="s">
        <v>992</v>
      </c>
      <c r="F55" s="136">
        <v>100</v>
      </c>
      <c r="G55" s="284" t="s">
        <v>1387</v>
      </c>
      <c r="H55" s="490"/>
      <c r="I55" s="491"/>
      <c r="J55" s="492"/>
      <c r="K55" s="491"/>
      <c r="L55" s="160" t="s">
        <v>3113</v>
      </c>
      <c r="M55" s="119" t="s">
        <v>2108</v>
      </c>
      <c r="N55" s="284" t="s">
        <v>3210</v>
      </c>
      <c r="O55" s="28" t="s">
        <v>1747</v>
      </c>
      <c r="P55" s="30"/>
      <c r="Q55" s="30"/>
      <c r="R55" s="30"/>
      <c r="S55" s="30"/>
      <c r="T55" s="284" t="s">
        <v>1747</v>
      </c>
      <c r="U55" s="284" t="s">
        <v>1747</v>
      </c>
      <c r="V55" s="284" t="s">
        <v>1747</v>
      </c>
      <c r="W55" s="284" t="s">
        <v>1747</v>
      </c>
      <c r="X55" s="284" t="s">
        <v>1747</v>
      </c>
      <c r="Y55" s="183" t="s">
        <v>1747</v>
      </c>
      <c r="Z55" s="183" t="s">
        <v>1747</v>
      </c>
      <c r="AA55" s="183" t="s">
        <v>1747</v>
      </c>
      <c r="AB55" s="183" t="s">
        <v>1747</v>
      </c>
      <c r="AC55" s="183" t="s">
        <v>1747</v>
      </c>
      <c r="AD55" s="183"/>
      <c r="AE55" s="183"/>
      <c r="AF55" s="183"/>
      <c r="AG55" s="183"/>
      <c r="AH55" s="183"/>
      <c r="AI55" s="137">
        <v>100</v>
      </c>
      <c r="AJ55" s="201"/>
      <c r="AK55" s="128"/>
      <c r="AL55" s="128"/>
      <c r="AM55" s="128"/>
    </row>
    <row r="56" spans="2:39" ht="42" customHeight="1" x14ac:dyDescent="0.25">
      <c r="B56" s="1022"/>
      <c r="C56" s="1024"/>
      <c r="D56" s="1025"/>
      <c r="E56" s="497" t="s">
        <v>993</v>
      </c>
      <c r="F56" s="216">
        <v>100</v>
      </c>
      <c r="G56" s="219" t="s">
        <v>1387</v>
      </c>
      <c r="H56" s="498"/>
      <c r="I56" s="499"/>
      <c r="J56" s="500" t="s">
        <v>939</v>
      </c>
      <c r="K56" s="499"/>
      <c r="L56" s="501" t="s">
        <v>3114</v>
      </c>
      <c r="M56" s="217" t="s">
        <v>2108</v>
      </c>
      <c r="N56" s="219" t="s">
        <v>3210</v>
      </c>
      <c r="O56" s="218" t="s">
        <v>1747</v>
      </c>
      <c r="P56" s="190"/>
      <c r="Q56" s="190"/>
      <c r="R56" s="190"/>
      <c r="S56" s="190"/>
      <c r="T56" s="219" t="s">
        <v>1747</v>
      </c>
      <c r="U56" s="219" t="s">
        <v>1747</v>
      </c>
      <c r="V56" s="219" t="s">
        <v>1747</v>
      </c>
      <c r="W56" s="219" t="s">
        <v>1747</v>
      </c>
      <c r="X56" s="219" t="s">
        <v>1747</v>
      </c>
      <c r="Y56" s="502" t="s">
        <v>1747</v>
      </c>
      <c r="Z56" s="502" t="s">
        <v>1747</v>
      </c>
      <c r="AA56" s="502" t="s">
        <v>1747</v>
      </c>
      <c r="AB56" s="502" t="s">
        <v>1747</v>
      </c>
      <c r="AC56" s="502" t="s">
        <v>1747</v>
      </c>
      <c r="AD56" s="502"/>
      <c r="AE56" s="502"/>
      <c r="AF56" s="502"/>
      <c r="AG56" s="502"/>
      <c r="AH56" s="502"/>
      <c r="AI56" s="137">
        <v>100</v>
      </c>
      <c r="AJ56" s="201"/>
      <c r="AK56" s="128"/>
      <c r="AL56" s="128"/>
      <c r="AM56" s="128"/>
    </row>
    <row r="57" spans="2:39" ht="208.5" customHeight="1" x14ac:dyDescent="0.25">
      <c r="B57" s="503"/>
      <c r="C57" s="284"/>
      <c r="D57" s="138" t="s">
        <v>3611</v>
      </c>
      <c r="E57" s="124" t="s">
        <v>3143</v>
      </c>
      <c r="F57" s="284">
        <v>0</v>
      </c>
      <c r="G57" s="284"/>
      <c r="H57" s="284"/>
      <c r="I57" s="284"/>
      <c r="J57" s="284"/>
      <c r="K57" s="284"/>
      <c r="L57" s="504" t="s">
        <v>3144</v>
      </c>
      <c r="M57" s="124" t="s">
        <v>2108</v>
      </c>
      <c r="N57" s="504" t="s">
        <v>3210</v>
      </c>
      <c r="O57" s="505" t="s">
        <v>3145</v>
      </c>
      <c r="P57" s="504">
        <v>0.25</v>
      </c>
      <c r="Q57" s="504">
        <v>0.25</v>
      </c>
      <c r="R57" s="504">
        <v>0.25</v>
      </c>
      <c r="S57" s="504">
        <v>0.25</v>
      </c>
      <c r="T57" s="504">
        <v>1</v>
      </c>
      <c r="U57" s="504" t="s">
        <v>3318</v>
      </c>
      <c r="V57" s="504" t="s">
        <v>3319</v>
      </c>
      <c r="W57" s="504" t="s">
        <v>2662</v>
      </c>
      <c r="X57" s="489" t="s">
        <v>3320</v>
      </c>
      <c r="Y57" s="504">
        <v>1</v>
      </c>
      <c r="Z57" s="504" t="s">
        <v>3321</v>
      </c>
      <c r="AA57" s="504" t="s">
        <v>3322</v>
      </c>
      <c r="AB57" s="504" t="s">
        <v>2662</v>
      </c>
      <c r="AC57" s="489" t="s">
        <v>3320</v>
      </c>
      <c r="AD57" s="183">
        <v>1</v>
      </c>
      <c r="AE57" s="183" t="s">
        <v>4331</v>
      </c>
      <c r="AF57" s="183" t="s">
        <v>3322</v>
      </c>
      <c r="AG57" s="183" t="s">
        <v>2662</v>
      </c>
      <c r="AH57" s="378" t="s">
        <v>3777</v>
      </c>
      <c r="AI57" s="284">
        <v>50</v>
      </c>
      <c r="AJ57" s="201"/>
      <c r="AK57" s="119" t="s">
        <v>3942</v>
      </c>
      <c r="AL57" s="128">
        <v>0.75</v>
      </c>
      <c r="AM57" s="236" t="s">
        <v>4332</v>
      </c>
    </row>
    <row r="58" spans="2:39" ht="34.9" customHeight="1" thickBot="1" x14ac:dyDescent="0.3">
      <c r="B58" s="503"/>
      <c r="C58" s="426"/>
      <c r="D58" s="427"/>
      <c r="E58" s="427"/>
      <c r="F58" s="455"/>
      <c r="G58" s="455"/>
      <c r="H58" s="455"/>
      <c r="I58" s="455"/>
      <c r="J58" s="455"/>
      <c r="K58" s="455"/>
      <c r="L58" s="455"/>
      <c r="M58" s="455"/>
      <c r="N58" s="455"/>
      <c r="O58" s="455"/>
      <c r="P58" s="455">
        <f>+SUM(P7:P57)</f>
        <v>3.41</v>
      </c>
      <c r="Q58" s="455">
        <f>+SUM(Q7:Q57)</f>
        <v>2.08</v>
      </c>
      <c r="R58" s="455">
        <f>+SUM(R7:R57)</f>
        <v>4.74</v>
      </c>
      <c r="S58" s="455">
        <f>+SUM(S7:S57)</f>
        <v>12.77</v>
      </c>
      <c r="T58" s="455"/>
      <c r="U58" s="455"/>
      <c r="V58" s="455"/>
      <c r="W58" s="455"/>
      <c r="X58" s="455"/>
      <c r="Y58" s="455"/>
      <c r="Z58" s="455"/>
      <c r="AA58" s="455"/>
      <c r="AB58" s="455"/>
      <c r="AC58" s="455"/>
      <c r="AD58" s="455"/>
      <c r="AE58" s="455"/>
      <c r="AF58" s="455"/>
      <c r="AG58" s="455"/>
      <c r="AH58" s="455"/>
      <c r="AI58" s="455"/>
      <c r="AJ58" s="201"/>
    </row>
    <row r="59" spans="2:39" ht="15" x14ac:dyDescent="0.25">
      <c r="B59" s="503"/>
      <c r="C59" s="829" t="s">
        <v>6</v>
      </c>
      <c r="D59" s="830"/>
      <c r="E59" s="111" t="s">
        <v>1102</v>
      </c>
      <c r="F59" s="455"/>
      <c r="G59" s="455"/>
      <c r="H59" s="187" t="s">
        <v>2747</v>
      </c>
      <c r="I59" s="187" t="s">
        <v>2748</v>
      </c>
      <c r="J59" s="187" t="s">
        <v>2749</v>
      </c>
      <c r="K59" s="187" t="s">
        <v>2751</v>
      </c>
      <c r="L59" s="455"/>
      <c r="M59" s="455"/>
      <c r="N59" s="455"/>
      <c r="O59" s="455"/>
      <c r="P59" s="989">
        <f>+SUM(P58:S58)</f>
        <v>23</v>
      </c>
      <c r="Q59" s="989"/>
      <c r="R59" s="989"/>
      <c r="S59" s="989"/>
      <c r="T59" s="455"/>
      <c r="U59" s="455"/>
      <c r="V59" s="455"/>
      <c r="W59" s="455"/>
      <c r="X59" s="455"/>
      <c r="Y59" s="455"/>
      <c r="Z59" s="455"/>
      <c r="AA59" s="455"/>
      <c r="AB59" s="455"/>
      <c r="AC59" s="455"/>
      <c r="AD59" s="455"/>
      <c r="AE59" s="455"/>
      <c r="AF59" s="455"/>
      <c r="AG59" s="455"/>
      <c r="AH59" s="455"/>
      <c r="AI59" s="455"/>
      <c r="AJ59" s="201"/>
    </row>
    <row r="60" spans="2:39" ht="15" x14ac:dyDescent="0.25">
      <c r="B60" s="503"/>
      <c r="C60" s="831"/>
      <c r="D60" s="832"/>
      <c r="E60" s="114">
        <f>IF(SUM(F7:F56)=0,"",AVERAGE(F7:F56))</f>
        <v>95.6</v>
      </c>
      <c r="F60" s="455"/>
      <c r="G60" s="455"/>
      <c r="H60" s="289">
        <v>18</v>
      </c>
      <c r="I60" s="128">
        <v>0</v>
      </c>
      <c r="J60" s="289" t="s">
        <v>2811</v>
      </c>
      <c r="K60" s="1021">
        <f>AVERAGE(AI7,AI8,AI9,AI12,AI13,AI14,AI15,AI17,AI20,AI21,AI22,AI33,AI34,AI35,AI43,AI45,AI47,AI48,AI49,AI50,AI51,AI53,AI57)</f>
        <v>61.578260869565213</v>
      </c>
      <c r="L60" s="455"/>
      <c r="M60" s="455"/>
      <c r="N60" s="455"/>
      <c r="O60" s="455"/>
      <c r="P60" s="455"/>
      <c r="Q60" s="455"/>
      <c r="R60" s="455"/>
      <c r="S60" s="455"/>
      <c r="T60" s="455"/>
      <c r="U60" s="455"/>
      <c r="V60" s="455"/>
      <c r="W60" s="455"/>
      <c r="X60" s="455"/>
      <c r="Y60" s="455"/>
      <c r="Z60" s="455"/>
      <c r="AA60" s="455"/>
      <c r="AB60" s="455"/>
      <c r="AC60" s="455"/>
      <c r="AD60" s="455"/>
      <c r="AE60" s="455"/>
      <c r="AF60" s="455"/>
      <c r="AG60" s="455"/>
      <c r="AH60" s="455"/>
      <c r="AI60" s="455"/>
      <c r="AJ60" s="201"/>
    </row>
    <row r="61" spans="2:39" ht="15" x14ac:dyDescent="0.25">
      <c r="B61" s="503"/>
      <c r="C61" s="831"/>
      <c r="D61" s="832"/>
      <c r="E61" s="112"/>
      <c r="F61" s="455"/>
      <c r="G61" s="455"/>
      <c r="H61" s="906">
        <v>23</v>
      </c>
      <c r="I61" s="234" t="s">
        <v>2748</v>
      </c>
      <c r="J61" s="187" t="s">
        <v>2749</v>
      </c>
      <c r="K61" s="1021"/>
      <c r="L61" s="455"/>
      <c r="M61" s="455"/>
      <c r="N61" s="455"/>
      <c r="O61" s="455"/>
      <c r="P61" s="455"/>
      <c r="Q61" s="455"/>
      <c r="R61" s="455"/>
      <c r="S61" s="455"/>
      <c r="T61" s="455"/>
      <c r="U61" s="455"/>
      <c r="V61" s="455"/>
      <c r="W61" s="455"/>
      <c r="X61" s="455"/>
      <c r="Y61" s="455"/>
      <c r="Z61" s="455"/>
      <c r="AA61" s="455"/>
      <c r="AB61" s="455"/>
      <c r="AC61" s="455"/>
      <c r="AD61" s="455"/>
      <c r="AE61" s="455"/>
      <c r="AF61" s="455"/>
      <c r="AG61" s="455"/>
      <c r="AH61" s="455"/>
      <c r="AI61" s="455"/>
      <c r="AJ61" s="201"/>
    </row>
    <row r="62" spans="2:39" ht="42" customHeight="1" thickBot="1" x14ac:dyDescent="0.3">
      <c r="B62" s="503"/>
      <c r="C62" s="833"/>
      <c r="D62" s="834"/>
      <c r="E62" s="113" t="s">
        <v>1405</v>
      </c>
      <c r="F62" s="455"/>
      <c r="G62" s="455"/>
      <c r="H62" s="907"/>
      <c r="I62" s="128">
        <v>3</v>
      </c>
      <c r="J62" s="289" t="s">
        <v>2811</v>
      </c>
      <c r="K62" s="1021"/>
      <c r="L62" s="455"/>
      <c r="M62" s="455"/>
      <c r="N62" s="455"/>
      <c r="O62" s="455"/>
      <c r="P62" s="455"/>
      <c r="Q62" s="455"/>
      <c r="R62" s="455"/>
      <c r="S62" s="455"/>
      <c r="T62" s="455"/>
      <c r="U62" s="455"/>
      <c r="V62" s="455"/>
      <c r="W62" s="455"/>
      <c r="X62" s="455"/>
      <c r="Y62" s="455"/>
      <c r="Z62" s="455"/>
      <c r="AA62" s="455"/>
      <c r="AB62" s="455"/>
      <c r="AC62" s="455"/>
      <c r="AD62" s="455"/>
      <c r="AE62" s="455"/>
      <c r="AF62" s="455"/>
      <c r="AG62" s="455"/>
      <c r="AH62" s="455"/>
      <c r="AI62" s="455"/>
      <c r="AJ62" s="201"/>
    </row>
    <row r="63" spans="2:39" ht="15.75" thickBot="1" x14ac:dyDescent="0.3">
      <c r="B63" s="13"/>
      <c r="C63" s="426"/>
      <c r="D63" s="427"/>
      <c r="E63" s="114">
        <f>AVERAGE(AI7:AI57)</f>
        <v>82.326000000000008</v>
      </c>
      <c r="F63" s="280"/>
      <c r="G63" s="280"/>
      <c r="H63" s="908"/>
      <c r="I63" s="234" t="s">
        <v>2748</v>
      </c>
      <c r="J63" s="187" t="s">
        <v>2749</v>
      </c>
      <c r="K63" s="1021"/>
      <c r="L63" s="280"/>
      <c r="M63" s="280"/>
      <c r="N63" s="280"/>
      <c r="O63" s="280"/>
      <c r="P63" s="280"/>
      <c r="Q63" s="280"/>
      <c r="R63" s="280"/>
      <c r="S63" s="280"/>
      <c r="T63" s="455"/>
      <c r="U63" s="455"/>
      <c r="V63" s="455"/>
      <c r="W63" s="455"/>
      <c r="X63" s="455"/>
      <c r="Y63" s="280"/>
      <c r="Z63" s="280"/>
      <c r="AA63" s="280"/>
      <c r="AB63" s="280"/>
      <c r="AC63" s="280"/>
      <c r="AD63" s="280"/>
      <c r="AE63" s="280"/>
      <c r="AF63" s="280"/>
      <c r="AG63" s="280"/>
      <c r="AH63" s="280"/>
      <c r="AI63" s="280"/>
      <c r="AJ63" s="208"/>
    </row>
    <row r="64" spans="2:39" ht="0" hidden="1" customHeight="1" x14ac:dyDescent="0.25">
      <c r="H64" s="128"/>
      <c r="I64" s="128"/>
      <c r="J64" s="128"/>
      <c r="K64" s="1021"/>
    </row>
    <row r="65" spans="8:11" ht="0" hidden="1" customHeight="1" x14ac:dyDescent="0.25">
      <c r="H65" s="128"/>
      <c r="I65" s="234" t="s">
        <v>2748</v>
      </c>
      <c r="J65" s="187" t="s">
        <v>2749</v>
      </c>
      <c r="K65" s="1021"/>
    </row>
    <row r="1048569" spans="6:10" ht="35.450000000000003" customHeight="1" x14ac:dyDescent="0.25">
      <c r="I1048569" s="3">
        <v>20</v>
      </c>
      <c r="J1048569" s="287">
        <v>100</v>
      </c>
    </row>
    <row r="1048570" spans="6:10" ht="15" hidden="1" x14ac:dyDescent="0.25">
      <c r="F1048570" s="187" t="s">
        <v>2747</v>
      </c>
      <c r="G1048570" s="187" t="s">
        <v>2748</v>
      </c>
      <c r="H1048570" s="187" t="s">
        <v>2749</v>
      </c>
      <c r="I1048570" s="187" t="s">
        <v>2751</v>
      </c>
    </row>
    <row r="1048571" spans="6:10" ht="40.15" hidden="1" customHeight="1" x14ac:dyDescent="0.25">
      <c r="F1048571" s="874">
        <v>18</v>
      </c>
      <c r="G1048571" s="289">
        <v>0</v>
      </c>
      <c r="H1048571" s="289" t="s">
        <v>2811</v>
      </c>
      <c r="I1048571" s="1007">
        <f>AVERAGE(AI8,AI9,AI12,AI13,AI14,AI15,AI17,AI22,AI33,AI34,AI35,AI43,AI45,AI47,AI48,AI49,AI50,AI51,)</f>
        <v>56.121052631578948</v>
      </c>
    </row>
    <row r="1048572" spans="6:10" ht="15" hidden="1" x14ac:dyDescent="0.25">
      <c r="F1048572" s="874"/>
      <c r="G1048572" s="187" t="s">
        <v>2748</v>
      </c>
      <c r="H1048572" s="187" t="s">
        <v>2749</v>
      </c>
      <c r="I1048572" s="1007"/>
    </row>
    <row r="1048573" spans="6:10" ht="21.6" hidden="1" customHeight="1" x14ac:dyDescent="0.25">
      <c r="F1048573" s="874"/>
      <c r="G1048573" s="289"/>
      <c r="H1048573" s="128"/>
      <c r="I1048573" s="1007"/>
    </row>
    <row r="1048574" spans="6:10" ht="15" hidden="1" x14ac:dyDescent="0.25">
      <c r="F1048574" s="874"/>
      <c r="G1048574" s="187" t="s">
        <v>2748</v>
      </c>
      <c r="H1048574" s="187" t="s">
        <v>2749</v>
      </c>
      <c r="I1048574" s="1007"/>
    </row>
    <row r="1048575" spans="6:10" ht="43.9" hidden="1" customHeight="1" x14ac:dyDescent="0.25">
      <c r="F1048575" s="874"/>
      <c r="G1048575" s="289"/>
      <c r="H1048575" s="128"/>
      <c r="I1048575" s="1007"/>
    </row>
    <row r="1048576" spans="6:10" ht="15" hidden="1" x14ac:dyDescent="0.25">
      <c r="F1048576" s="874"/>
      <c r="G1048576" s="187" t="s">
        <v>2748</v>
      </c>
      <c r="H1048576" s="187" t="s">
        <v>2749</v>
      </c>
      <c r="I1048576" s="1007"/>
    </row>
  </sheetData>
  <protectedRanges>
    <protectedRange sqref="E22" name="Simulado_4"/>
    <protectedRange sqref="F7:F51 F54:F56 F64:F69 AI10:AI11 AI16 AI18:AI19 AI23:AI32 AI36:AI42 AI44 AI46 AI54:AI56" name="Simulado_1_1"/>
    <protectedRange sqref="F57:F63 G7:G69 H57:L57 O57:AC57 H58:AI58 L59:AI63" name="Simulado_2_1"/>
    <protectedRange sqref="M64:N69" name="Simulado_3_1"/>
    <protectedRange sqref="F52:F53" name="Simulado_7_1"/>
    <protectedRange sqref="L39:L41 L26:L30 L8:L9 L12:L15 L17 L22:L23 L33:L37 L25:M25 L38:M38 M42 L43:M43 M44 M46 L54:M54 L45:M45 L47:M51 M26:M35 M10:M24 M55:M57 N26:N30 AA13:AB13 AI57 AI14:AI15 AI7:AI9 AI12 AI17 AI21:AI22 AI33:AI35 AI43 AI45 AI51 T13:Y13 O54:AC56 T8:AC12 T14:AC51 L7:AC7 O8:S51" name="Planeacion_2_21_1"/>
    <protectedRange sqref="M36:M37" name="Simulado_1_1_1_1"/>
    <protectedRange sqref="M39" name="Simulado_2_1_5_1"/>
    <protectedRange sqref="M40" name="Simulado_3_1_5_1"/>
    <protectedRange sqref="M41" name="Simulado_4_1_1"/>
    <protectedRange sqref="Z13 AC13 AI13" name="Planeacion_2_21_1_1"/>
    <protectedRange sqref="AD54:AH56 AD14:AH14 AD7:AH8 AD10:AH12 AD16:AH16 AD18:AH19 AD44:AH46 AH15 AD35:AH42 AH34 AH43 AH47 AH50 AD51:AH51 AD21:AH33" name="Planeacion_2_21_1_2"/>
    <protectedRange sqref="AH13" name="Planeacion_2_21_1_1_1"/>
    <protectedRange sqref="AD9:AH9" name="Planeacion_2_21"/>
    <protectedRange sqref="AD13 AF13:AG13" name="Planeacion_2_21_2"/>
    <protectedRange sqref="AE13" name="Planeacion_2_21_1_2_1"/>
    <protectedRange sqref="AD15:AG15" name="Planeacion_2_21_3"/>
    <protectedRange sqref="AD17:AH17" name="Planeacion_2_21_4"/>
    <protectedRange sqref="AD34:AG34" name="Planeacion_2_21_5"/>
    <protectedRange sqref="AD43:AG43" name="Planeacion_2_21_6"/>
    <protectedRange sqref="AD47:AG47" name="Planeacion_2_21_7"/>
    <protectedRange sqref="AD48:AH49" name="Planeacion_2_21_8"/>
    <protectedRange sqref="AD50:AG50" name="Planeacion_2_21_9"/>
    <protectedRange sqref="AD57:AH57" name="Simulado_2"/>
    <protectedRange sqref="AI47:AI50" name="Planeacion_2_21_1_3"/>
    <protectedRange sqref="AH20:AI20" name="Planeacion_2_21_1_4"/>
    <protectedRange sqref="AD20:AG20" name="Planeacion_2_21_4_1"/>
    <protectedRange sqref="AM14 AM21 AM33 AM49 AM45" name="Planeacion_2_21_1_5"/>
    <protectedRange sqref="AM50" name="Planeacion_2_21_1_2_2"/>
    <protectedRange sqref="AM17" name="Planeacion_2_21_4_2"/>
  </protectedRanges>
  <autoFilter ref="B6:AM65"/>
  <mergeCells count="40">
    <mergeCell ref="AK5:AM5"/>
    <mergeCell ref="P59:S59"/>
    <mergeCell ref="C3:O3"/>
    <mergeCell ref="C5:C6"/>
    <mergeCell ref="D5:D6"/>
    <mergeCell ref="E5:E6"/>
    <mergeCell ref="F5:F6"/>
    <mergeCell ref="H5:H6"/>
    <mergeCell ref="I5:I6"/>
    <mergeCell ref="J5:J6"/>
    <mergeCell ref="K5:K6"/>
    <mergeCell ref="L5:L6"/>
    <mergeCell ref="G5:G6"/>
    <mergeCell ref="M5:M6"/>
    <mergeCell ref="O5:O6"/>
    <mergeCell ref="N5:N6"/>
    <mergeCell ref="B7:B56"/>
    <mergeCell ref="C7:C56"/>
    <mergeCell ref="D7:D9"/>
    <mergeCell ref="D10:D13"/>
    <mergeCell ref="D14:D15"/>
    <mergeCell ref="D16:D22"/>
    <mergeCell ref="D23:D26"/>
    <mergeCell ref="D27:D30"/>
    <mergeCell ref="D50:D51"/>
    <mergeCell ref="D54:D56"/>
    <mergeCell ref="D52:D53"/>
    <mergeCell ref="F1048571:F1048576"/>
    <mergeCell ref="I1048571:I1048576"/>
    <mergeCell ref="C59:D62"/>
    <mergeCell ref="D31:D35"/>
    <mergeCell ref="D36:D41"/>
    <mergeCell ref="D42:D49"/>
    <mergeCell ref="H61:H63"/>
    <mergeCell ref="P5:S5"/>
    <mergeCell ref="AI5:AI6"/>
    <mergeCell ref="T5:X5"/>
    <mergeCell ref="Y5:AC5"/>
    <mergeCell ref="K60:K65"/>
    <mergeCell ref="AD5:AH5"/>
  </mergeCells>
  <conditionalFormatting sqref="F7:F51 F54:F56">
    <cfRule type="cellIs" dxfId="502" priority="171" operator="between">
      <formula>81</formula>
      <formula>100</formula>
    </cfRule>
    <cfRule type="cellIs" dxfId="501" priority="172" operator="between">
      <formula>61</formula>
      <formula>80</formula>
    </cfRule>
    <cfRule type="cellIs" dxfId="500" priority="173" operator="between">
      <formula>41</formula>
      <formula>60</formula>
    </cfRule>
    <cfRule type="cellIs" dxfId="499" priority="174" operator="between">
      <formula>21</formula>
      <formula>40</formula>
    </cfRule>
    <cfRule type="cellIs" dxfId="498" priority="175" operator="between">
      <formula>0.1</formula>
      <formula>20</formula>
    </cfRule>
    <cfRule type="cellIs" dxfId="497" priority="176" operator="between">
      <formula>81</formula>
      <formula>100</formula>
    </cfRule>
    <cfRule type="cellIs" dxfId="496" priority="177" operator="between">
      <formula>61</formula>
      <formula>80</formula>
    </cfRule>
    <cfRule type="cellIs" dxfId="495" priority="178" operator="between">
      <formula>41</formula>
      <formula>60</formula>
    </cfRule>
    <cfRule type="cellIs" dxfId="494" priority="179" operator="between">
      <formula>21</formula>
      <formula>40</formula>
    </cfRule>
    <cfRule type="cellIs" dxfId="493" priority="180" operator="between">
      <formula>1</formula>
      <formula>20</formula>
    </cfRule>
  </conditionalFormatting>
  <conditionalFormatting sqref="F7:F51 F54:F56">
    <cfRule type="cellIs" dxfId="492" priority="166" operator="between">
      <formula>81</formula>
      <formula>100</formula>
    </cfRule>
    <cfRule type="cellIs" dxfId="491" priority="167" operator="between">
      <formula>61</formula>
      <formula>80</formula>
    </cfRule>
    <cfRule type="cellIs" dxfId="490" priority="168" operator="between">
      <formula>41</formula>
      <formula>60</formula>
    </cfRule>
    <cfRule type="cellIs" dxfId="489" priority="169" operator="between">
      <formula>21</formula>
      <formula>40</formula>
    </cfRule>
    <cfRule type="cellIs" dxfId="488" priority="170" operator="between">
      <formula>0.1</formula>
      <formula>20</formula>
    </cfRule>
  </conditionalFormatting>
  <conditionalFormatting sqref="F52:F53">
    <cfRule type="cellIs" dxfId="487" priority="151" operator="between">
      <formula>81</formula>
      <formula>100</formula>
    </cfRule>
    <cfRule type="cellIs" dxfId="486" priority="152" operator="between">
      <formula>61</formula>
      <formula>80</formula>
    </cfRule>
    <cfRule type="cellIs" dxfId="485" priority="153" operator="between">
      <formula>41</formula>
      <formula>60</formula>
    </cfRule>
    <cfRule type="cellIs" dxfId="484" priority="154" operator="between">
      <formula>21</formula>
      <formula>40</formula>
    </cfRule>
    <cfRule type="cellIs" dxfId="483" priority="155" operator="between">
      <formula>0.1</formula>
      <formula>20</formula>
    </cfRule>
  </conditionalFormatting>
  <conditionalFormatting sqref="F52:F53">
    <cfRule type="cellIs" dxfId="482" priority="156" operator="between">
      <formula>81</formula>
      <formula>100</formula>
    </cfRule>
    <cfRule type="cellIs" dxfId="481" priority="157" operator="between">
      <formula>61</formula>
      <formula>80</formula>
    </cfRule>
    <cfRule type="cellIs" dxfId="480" priority="158" operator="between">
      <formula>41</formula>
      <formula>60</formula>
    </cfRule>
    <cfRule type="cellIs" dxfId="479" priority="159" operator="between">
      <formula>21</formula>
      <formula>40</formula>
    </cfRule>
    <cfRule type="cellIs" dxfId="478" priority="160" operator="between">
      <formula>0.1</formula>
      <formula>20</formula>
    </cfRule>
    <cfRule type="cellIs" dxfId="477" priority="161" operator="between">
      <formula>81</formula>
      <formula>100</formula>
    </cfRule>
    <cfRule type="cellIs" dxfId="476" priority="162" operator="between">
      <formula>61</formula>
      <formula>80</formula>
    </cfRule>
    <cfRule type="cellIs" dxfId="475" priority="163" operator="between">
      <formula>41</formula>
      <formula>60</formula>
    </cfRule>
    <cfRule type="cellIs" dxfId="474" priority="164" operator="between">
      <formula>21</formula>
      <formula>40</formula>
    </cfRule>
    <cfRule type="cellIs" dxfId="473" priority="165" operator="between">
      <formula>1</formula>
      <formula>20</formula>
    </cfRule>
  </conditionalFormatting>
  <conditionalFormatting sqref="AI10:AI11">
    <cfRule type="cellIs" dxfId="472" priority="141" operator="between">
      <formula>81</formula>
      <formula>100</formula>
    </cfRule>
    <cfRule type="cellIs" dxfId="471" priority="142" operator="between">
      <formula>61</formula>
      <formula>80</formula>
    </cfRule>
    <cfRule type="cellIs" dxfId="470" priority="143" operator="between">
      <formula>41</formula>
      <formula>60</formula>
    </cfRule>
    <cfRule type="cellIs" dxfId="469" priority="144" operator="between">
      <formula>21</formula>
      <formula>40</formula>
    </cfRule>
    <cfRule type="cellIs" dxfId="468" priority="145" operator="between">
      <formula>0.1</formula>
      <formula>20</formula>
    </cfRule>
    <cfRule type="cellIs" dxfId="467" priority="146" operator="between">
      <formula>81</formula>
      <formula>100</formula>
    </cfRule>
    <cfRule type="cellIs" dxfId="466" priority="147" operator="between">
      <formula>61</formula>
      <formula>80</formula>
    </cfRule>
    <cfRule type="cellIs" dxfId="465" priority="148" operator="between">
      <formula>41</formula>
      <formula>60</formula>
    </cfRule>
    <cfRule type="cellIs" dxfId="464" priority="149" operator="between">
      <formula>21</formula>
      <formula>40</formula>
    </cfRule>
    <cfRule type="cellIs" dxfId="463" priority="150" operator="between">
      <formula>1</formula>
      <formula>20</formula>
    </cfRule>
  </conditionalFormatting>
  <conditionalFormatting sqref="AI10:AI11">
    <cfRule type="cellIs" dxfId="462" priority="136" operator="between">
      <formula>81</formula>
      <formula>100</formula>
    </cfRule>
    <cfRule type="cellIs" dxfId="461" priority="137" operator="between">
      <formula>61</formula>
      <formula>80</formula>
    </cfRule>
    <cfRule type="cellIs" dxfId="460" priority="138" operator="between">
      <formula>41</formula>
      <formula>60</formula>
    </cfRule>
    <cfRule type="cellIs" dxfId="459" priority="139" operator="between">
      <formula>21</formula>
      <formula>40</formula>
    </cfRule>
    <cfRule type="cellIs" dxfId="458" priority="140" operator="between">
      <formula>0.1</formula>
      <formula>20</formula>
    </cfRule>
  </conditionalFormatting>
  <conditionalFormatting sqref="AI16">
    <cfRule type="cellIs" dxfId="457" priority="126" operator="between">
      <formula>81</formula>
      <formula>100</formula>
    </cfRule>
    <cfRule type="cellIs" dxfId="456" priority="127" operator="between">
      <formula>61</formula>
      <formula>80</formula>
    </cfRule>
    <cfRule type="cellIs" dxfId="455" priority="128" operator="between">
      <formula>41</formula>
      <formula>60</formula>
    </cfRule>
    <cfRule type="cellIs" dxfId="454" priority="129" operator="between">
      <formula>21</formula>
      <formula>40</formula>
    </cfRule>
    <cfRule type="cellIs" dxfId="453" priority="130" operator="between">
      <formula>0.1</formula>
      <formula>20</formula>
    </cfRule>
    <cfRule type="cellIs" dxfId="452" priority="131" operator="between">
      <formula>81</formula>
      <formula>100</formula>
    </cfRule>
    <cfRule type="cellIs" dxfId="451" priority="132" operator="between">
      <formula>61</formula>
      <formula>80</formula>
    </cfRule>
    <cfRule type="cellIs" dxfId="450" priority="133" operator="between">
      <formula>41</formula>
      <formula>60</formula>
    </cfRule>
    <cfRule type="cellIs" dxfId="449" priority="134" operator="between">
      <formula>21</formula>
      <formula>40</formula>
    </cfRule>
    <cfRule type="cellIs" dxfId="448" priority="135" operator="between">
      <formula>1</formula>
      <formula>20</formula>
    </cfRule>
  </conditionalFormatting>
  <conditionalFormatting sqref="AI16">
    <cfRule type="cellIs" dxfId="447" priority="121" operator="between">
      <formula>81</formula>
      <formula>100</formula>
    </cfRule>
    <cfRule type="cellIs" dxfId="446" priority="122" operator="between">
      <formula>61</formula>
      <formula>80</formula>
    </cfRule>
    <cfRule type="cellIs" dxfId="445" priority="123" operator="between">
      <formula>41</formula>
      <formula>60</formula>
    </cfRule>
    <cfRule type="cellIs" dxfId="444" priority="124" operator="between">
      <formula>21</formula>
      <formula>40</formula>
    </cfRule>
    <cfRule type="cellIs" dxfId="443" priority="125" operator="between">
      <formula>0.1</formula>
      <formula>20</formula>
    </cfRule>
  </conditionalFormatting>
  <conditionalFormatting sqref="AI18:AI19">
    <cfRule type="cellIs" dxfId="442" priority="111" operator="between">
      <formula>81</formula>
      <formula>100</formula>
    </cfRule>
    <cfRule type="cellIs" dxfId="441" priority="112" operator="between">
      <formula>61</formula>
      <formula>80</formula>
    </cfRule>
    <cfRule type="cellIs" dxfId="440" priority="113" operator="between">
      <formula>41</formula>
      <formula>60</formula>
    </cfRule>
    <cfRule type="cellIs" dxfId="439" priority="114" operator="between">
      <formula>21</formula>
      <formula>40</formula>
    </cfRule>
    <cfRule type="cellIs" dxfId="438" priority="115" operator="between">
      <formula>0.1</formula>
      <formula>20</formula>
    </cfRule>
    <cfRule type="cellIs" dxfId="437" priority="116" operator="between">
      <formula>81</formula>
      <formula>100</formula>
    </cfRule>
    <cfRule type="cellIs" dxfId="436" priority="117" operator="between">
      <formula>61</formula>
      <formula>80</formula>
    </cfRule>
    <cfRule type="cellIs" dxfId="435" priority="118" operator="between">
      <formula>41</formula>
      <formula>60</formula>
    </cfRule>
    <cfRule type="cellIs" dxfId="434" priority="119" operator="between">
      <formula>21</formula>
      <formula>40</formula>
    </cfRule>
    <cfRule type="cellIs" dxfId="433" priority="120" operator="between">
      <formula>1</formula>
      <formula>20</formula>
    </cfRule>
  </conditionalFormatting>
  <conditionalFormatting sqref="AI18:AI19">
    <cfRule type="cellIs" dxfId="432" priority="106" operator="between">
      <formula>81</formula>
      <formula>100</formula>
    </cfRule>
    <cfRule type="cellIs" dxfId="431" priority="107" operator="between">
      <formula>61</formula>
      <formula>80</formula>
    </cfRule>
    <cfRule type="cellIs" dxfId="430" priority="108" operator="between">
      <formula>41</formula>
      <formula>60</formula>
    </cfRule>
    <cfRule type="cellIs" dxfId="429" priority="109" operator="between">
      <formula>21</formula>
      <formula>40</formula>
    </cfRule>
    <cfRule type="cellIs" dxfId="428" priority="110" operator="between">
      <formula>0.1</formula>
      <formula>20</formula>
    </cfRule>
  </conditionalFormatting>
  <conditionalFormatting sqref="AI23:AI25">
    <cfRule type="cellIs" dxfId="427" priority="96" operator="between">
      <formula>81</formula>
      <formula>100</formula>
    </cfRule>
    <cfRule type="cellIs" dxfId="426" priority="97" operator="between">
      <formula>61</formula>
      <formula>80</formula>
    </cfRule>
    <cfRule type="cellIs" dxfId="425" priority="98" operator="between">
      <formula>41</formula>
      <formula>60</formula>
    </cfRule>
    <cfRule type="cellIs" dxfId="424" priority="99" operator="between">
      <formula>21</formula>
      <formula>40</formula>
    </cfRule>
    <cfRule type="cellIs" dxfId="423" priority="100" operator="between">
      <formula>0.1</formula>
      <formula>20</formula>
    </cfRule>
    <cfRule type="cellIs" dxfId="422" priority="101" operator="between">
      <formula>81</formula>
      <formula>100</formula>
    </cfRule>
    <cfRule type="cellIs" dxfId="421" priority="102" operator="between">
      <formula>61</formula>
      <formula>80</formula>
    </cfRule>
    <cfRule type="cellIs" dxfId="420" priority="103" operator="between">
      <formula>41</formula>
      <formula>60</formula>
    </cfRule>
    <cfRule type="cellIs" dxfId="419" priority="104" operator="between">
      <formula>21</formula>
      <formula>40</formula>
    </cfRule>
    <cfRule type="cellIs" dxfId="418" priority="105" operator="between">
      <formula>1</formula>
      <formula>20</formula>
    </cfRule>
  </conditionalFormatting>
  <conditionalFormatting sqref="AI23:AI25">
    <cfRule type="cellIs" dxfId="417" priority="91" operator="between">
      <formula>81</formula>
      <formula>100</formula>
    </cfRule>
    <cfRule type="cellIs" dxfId="416" priority="92" operator="between">
      <formula>61</formula>
      <formula>80</formula>
    </cfRule>
    <cfRule type="cellIs" dxfId="415" priority="93" operator="between">
      <formula>41</formula>
      <formula>60</formula>
    </cfRule>
    <cfRule type="cellIs" dxfId="414" priority="94" operator="between">
      <formula>21</formula>
      <formula>40</formula>
    </cfRule>
    <cfRule type="cellIs" dxfId="413" priority="95" operator="between">
      <formula>0.1</formula>
      <formula>20</formula>
    </cfRule>
  </conditionalFormatting>
  <conditionalFormatting sqref="AI26:AI31">
    <cfRule type="cellIs" dxfId="412" priority="81" operator="between">
      <formula>81</formula>
      <formula>100</formula>
    </cfRule>
    <cfRule type="cellIs" dxfId="411" priority="82" operator="between">
      <formula>61</formula>
      <formula>80</formula>
    </cfRule>
    <cfRule type="cellIs" dxfId="410" priority="83" operator="between">
      <formula>41</formula>
      <formula>60</formula>
    </cfRule>
    <cfRule type="cellIs" dxfId="409" priority="84" operator="between">
      <formula>21</formula>
      <formula>40</formula>
    </cfRule>
    <cfRule type="cellIs" dxfId="408" priority="85" operator="between">
      <formula>0.1</formula>
      <formula>20</formula>
    </cfRule>
    <cfRule type="cellIs" dxfId="407" priority="86" operator="between">
      <formula>81</formula>
      <formula>100</formula>
    </cfRule>
    <cfRule type="cellIs" dxfId="406" priority="87" operator="between">
      <formula>61</formula>
      <formula>80</formula>
    </cfRule>
    <cfRule type="cellIs" dxfId="405" priority="88" operator="between">
      <formula>41</formula>
      <formula>60</formula>
    </cfRule>
    <cfRule type="cellIs" dxfId="404" priority="89" operator="between">
      <formula>21</formula>
      <formula>40</formula>
    </cfRule>
    <cfRule type="cellIs" dxfId="403" priority="90" operator="between">
      <formula>1</formula>
      <formula>20</formula>
    </cfRule>
  </conditionalFormatting>
  <conditionalFormatting sqref="AI26:AI31">
    <cfRule type="cellIs" dxfId="402" priority="76" operator="between">
      <formula>81</formula>
      <formula>100</formula>
    </cfRule>
    <cfRule type="cellIs" dxfId="401" priority="77" operator="between">
      <formula>61</formula>
      <formula>80</formula>
    </cfRule>
    <cfRule type="cellIs" dxfId="400" priority="78" operator="between">
      <formula>41</formula>
      <formula>60</formula>
    </cfRule>
    <cfRule type="cellIs" dxfId="399" priority="79" operator="between">
      <formula>21</formula>
      <formula>40</formula>
    </cfRule>
    <cfRule type="cellIs" dxfId="398" priority="80" operator="between">
      <formula>0.1</formula>
      <formula>20</formula>
    </cfRule>
  </conditionalFormatting>
  <conditionalFormatting sqref="AI32">
    <cfRule type="cellIs" dxfId="397" priority="66" operator="between">
      <formula>81</formula>
      <formula>100</formula>
    </cfRule>
    <cfRule type="cellIs" dxfId="396" priority="67" operator="between">
      <formula>61</formula>
      <formula>80</formula>
    </cfRule>
    <cfRule type="cellIs" dxfId="395" priority="68" operator="between">
      <formula>41</formula>
      <formula>60</formula>
    </cfRule>
    <cfRule type="cellIs" dxfId="394" priority="69" operator="between">
      <formula>21</formula>
      <formula>40</formula>
    </cfRule>
    <cfRule type="cellIs" dxfId="393" priority="70" operator="between">
      <formula>0.1</formula>
      <formula>20</formula>
    </cfRule>
    <cfRule type="cellIs" dxfId="392" priority="71" operator="between">
      <formula>81</formula>
      <formula>100</formula>
    </cfRule>
    <cfRule type="cellIs" dxfId="391" priority="72" operator="between">
      <formula>61</formula>
      <formula>80</formula>
    </cfRule>
    <cfRule type="cellIs" dxfId="390" priority="73" operator="between">
      <formula>41</formula>
      <formula>60</formula>
    </cfRule>
    <cfRule type="cellIs" dxfId="389" priority="74" operator="between">
      <formula>21</formula>
      <formula>40</formula>
    </cfRule>
    <cfRule type="cellIs" dxfId="388" priority="75" operator="between">
      <formula>1</formula>
      <formula>20</formula>
    </cfRule>
  </conditionalFormatting>
  <conditionalFormatting sqref="AI32">
    <cfRule type="cellIs" dxfId="387" priority="61" operator="between">
      <formula>81</formula>
      <formula>100</formula>
    </cfRule>
    <cfRule type="cellIs" dxfId="386" priority="62" operator="between">
      <formula>61</formula>
      <formula>80</formula>
    </cfRule>
    <cfRule type="cellIs" dxfId="385" priority="63" operator="between">
      <formula>41</formula>
      <formula>60</formula>
    </cfRule>
    <cfRule type="cellIs" dxfId="384" priority="64" operator="between">
      <formula>21</formula>
      <formula>40</formula>
    </cfRule>
    <cfRule type="cellIs" dxfId="383" priority="65" operator="between">
      <formula>0.1</formula>
      <formula>20</formula>
    </cfRule>
  </conditionalFormatting>
  <conditionalFormatting sqref="AI36:AI42">
    <cfRule type="cellIs" dxfId="382" priority="51" operator="between">
      <formula>81</formula>
      <formula>100</formula>
    </cfRule>
    <cfRule type="cellIs" dxfId="381" priority="52" operator="between">
      <formula>61</formula>
      <formula>80</formula>
    </cfRule>
    <cfRule type="cellIs" dxfId="380" priority="53" operator="between">
      <formula>41</formula>
      <formula>60</formula>
    </cfRule>
    <cfRule type="cellIs" dxfId="379" priority="54" operator="between">
      <formula>21</formula>
      <formula>40</formula>
    </cfRule>
    <cfRule type="cellIs" dxfId="378" priority="55" operator="between">
      <formula>0.1</formula>
      <formula>20</formula>
    </cfRule>
    <cfRule type="cellIs" dxfId="377" priority="56" operator="between">
      <formula>81</formula>
      <formula>100</formula>
    </cfRule>
    <cfRule type="cellIs" dxfId="376" priority="57" operator="between">
      <formula>61</formula>
      <formula>80</formula>
    </cfRule>
    <cfRule type="cellIs" dxfId="375" priority="58" operator="between">
      <formula>41</formula>
      <formula>60</formula>
    </cfRule>
    <cfRule type="cellIs" dxfId="374" priority="59" operator="between">
      <formula>21</formula>
      <formula>40</formula>
    </cfRule>
    <cfRule type="cellIs" dxfId="373" priority="60" operator="between">
      <formula>1</formula>
      <formula>20</formula>
    </cfRule>
  </conditionalFormatting>
  <conditionalFormatting sqref="AI36:AI42">
    <cfRule type="cellIs" dxfId="372" priority="46" operator="between">
      <formula>81</formula>
      <formula>100</formula>
    </cfRule>
    <cfRule type="cellIs" dxfId="371" priority="47" operator="between">
      <formula>61</formula>
      <formula>80</formula>
    </cfRule>
    <cfRule type="cellIs" dxfId="370" priority="48" operator="between">
      <formula>41</formula>
      <formula>60</formula>
    </cfRule>
    <cfRule type="cellIs" dxfId="369" priority="49" operator="between">
      <formula>21</formula>
      <formula>40</formula>
    </cfRule>
    <cfRule type="cellIs" dxfId="368" priority="50" operator="between">
      <formula>0.1</formula>
      <formula>20</formula>
    </cfRule>
  </conditionalFormatting>
  <conditionalFormatting sqref="AI44">
    <cfRule type="cellIs" dxfId="367" priority="36" operator="between">
      <formula>81</formula>
      <formula>100</formula>
    </cfRule>
    <cfRule type="cellIs" dxfId="366" priority="37" operator="between">
      <formula>61</formula>
      <formula>80</formula>
    </cfRule>
    <cfRule type="cellIs" dxfId="365" priority="38" operator="between">
      <formula>41</formula>
      <formula>60</formula>
    </cfRule>
    <cfRule type="cellIs" dxfId="364" priority="39" operator="between">
      <formula>21</formula>
      <formula>40</formula>
    </cfRule>
    <cfRule type="cellIs" dxfId="363" priority="40" operator="between">
      <formula>0.1</formula>
      <formula>20</formula>
    </cfRule>
    <cfRule type="cellIs" dxfId="362" priority="41" operator="between">
      <formula>81</formula>
      <formula>100</formula>
    </cfRule>
    <cfRule type="cellIs" dxfId="361" priority="42" operator="between">
      <formula>61</formula>
      <formula>80</formula>
    </cfRule>
    <cfRule type="cellIs" dxfId="360" priority="43" operator="between">
      <formula>41</formula>
      <formula>60</formula>
    </cfRule>
    <cfRule type="cellIs" dxfId="359" priority="44" operator="between">
      <formula>21</formula>
      <formula>40</formula>
    </cfRule>
    <cfRule type="cellIs" dxfId="358" priority="45" operator="between">
      <formula>1</formula>
      <formula>20</formula>
    </cfRule>
  </conditionalFormatting>
  <conditionalFormatting sqref="AI44">
    <cfRule type="cellIs" dxfId="357" priority="31" operator="between">
      <formula>81</formula>
      <formula>100</formula>
    </cfRule>
    <cfRule type="cellIs" dxfId="356" priority="32" operator="between">
      <formula>61</formula>
      <formula>80</formula>
    </cfRule>
    <cfRule type="cellIs" dxfId="355" priority="33" operator="between">
      <formula>41</formula>
      <formula>60</formula>
    </cfRule>
    <cfRule type="cellIs" dxfId="354" priority="34" operator="between">
      <formula>21</formula>
      <formula>40</formula>
    </cfRule>
    <cfRule type="cellIs" dxfId="353" priority="35" operator="between">
      <formula>0.1</formula>
      <formula>20</formula>
    </cfRule>
  </conditionalFormatting>
  <conditionalFormatting sqref="AI46">
    <cfRule type="cellIs" dxfId="352" priority="21" operator="between">
      <formula>81</formula>
      <formula>100</formula>
    </cfRule>
    <cfRule type="cellIs" dxfId="351" priority="22" operator="between">
      <formula>61</formula>
      <formula>80</formula>
    </cfRule>
    <cfRule type="cellIs" dxfId="350" priority="23" operator="between">
      <formula>41</formula>
      <formula>60</formula>
    </cfRule>
    <cfRule type="cellIs" dxfId="349" priority="24" operator="between">
      <formula>21</formula>
      <formula>40</formula>
    </cfRule>
    <cfRule type="cellIs" dxfId="348" priority="25" operator="between">
      <formula>0.1</formula>
      <formula>20</formula>
    </cfRule>
    <cfRule type="cellIs" dxfId="347" priority="26" operator="between">
      <formula>81</formula>
      <formula>100</formula>
    </cfRule>
    <cfRule type="cellIs" dxfId="346" priority="27" operator="between">
      <formula>61</formula>
      <formula>80</formula>
    </cfRule>
    <cfRule type="cellIs" dxfId="345" priority="28" operator="between">
      <formula>41</formula>
      <formula>60</formula>
    </cfRule>
    <cfRule type="cellIs" dxfId="344" priority="29" operator="between">
      <formula>21</formula>
      <formula>40</formula>
    </cfRule>
    <cfRule type="cellIs" dxfId="343" priority="30" operator="between">
      <formula>1</formula>
      <formula>20</formula>
    </cfRule>
  </conditionalFormatting>
  <conditionalFormatting sqref="AI46">
    <cfRule type="cellIs" dxfId="342" priority="16" operator="between">
      <formula>81</formula>
      <formula>100</formula>
    </cfRule>
    <cfRule type="cellIs" dxfId="341" priority="17" operator="between">
      <formula>61</formula>
      <formula>80</formula>
    </cfRule>
    <cfRule type="cellIs" dxfId="340" priority="18" operator="between">
      <formula>41</formula>
      <formula>60</formula>
    </cfRule>
    <cfRule type="cellIs" dxfId="339" priority="19" operator="between">
      <formula>21</formula>
      <formula>40</formula>
    </cfRule>
    <cfRule type="cellIs" dxfId="338" priority="20" operator="between">
      <formula>0.1</formula>
      <formula>20</formula>
    </cfRule>
  </conditionalFormatting>
  <conditionalFormatting sqref="AI54:AI56">
    <cfRule type="cellIs" dxfId="337" priority="6" operator="between">
      <formula>81</formula>
      <formula>100</formula>
    </cfRule>
    <cfRule type="cellIs" dxfId="336" priority="7" operator="between">
      <formula>61</formula>
      <formula>80</formula>
    </cfRule>
    <cfRule type="cellIs" dxfId="335" priority="8" operator="between">
      <formula>41</formula>
      <formula>60</formula>
    </cfRule>
    <cfRule type="cellIs" dxfId="334" priority="9" operator="between">
      <formula>21</formula>
      <formula>40</formula>
    </cfRule>
    <cfRule type="cellIs" dxfId="333" priority="10" operator="between">
      <formula>0.1</formula>
      <formula>20</formula>
    </cfRule>
    <cfRule type="cellIs" dxfId="332" priority="11" operator="between">
      <formula>81</formula>
      <formula>100</formula>
    </cfRule>
    <cfRule type="cellIs" dxfId="331" priority="12" operator="between">
      <formula>61</formula>
      <formula>80</formula>
    </cfRule>
    <cfRule type="cellIs" dxfId="330" priority="13" operator="between">
      <formula>41</formula>
      <formula>60</formula>
    </cfRule>
    <cfRule type="cellIs" dxfId="329" priority="14" operator="between">
      <formula>21</formula>
      <formula>40</formula>
    </cfRule>
    <cfRule type="cellIs" dxfId="328" priority="15" operator="between">
      <formula>1</formula>
      <formula>20</formula>
    </cfRule>
  </conditionalFormatting>
  <conditionalFormatting sqref="AI54:AI56">
    <cfRule type="cellIs" dxfId="327" priority="1" operator="between">
      <formula>81</formula>
      <formula>100</formula>
    </cfRule>
    <cfRule type="cellIs" dxfId="326" priority="2" operator="between">
      <formula>61</formula>
      <formula>80</formula>
    </cfRule>
    <cfRule type="cellIs" dxfId="325" priority="3" operator="between">
      <formula>41</formula>
      <formula>60</formula>
    </cfRule>
    <cfRule type="cellIs" dxfId="324" priority="4" operator="between">
      <formula>21</formula>
      <formula>40</formula>
    </cfRule>
    <cfRule type="cellIs" dxfId="323" priority="5" operator="between">
      <formula>0.1</formula>
      <formula>20</formula>
    </cfRule>
  </conditionalFormatting>
  <dataValidations disablePrompts="1" count="1">
    <dataValidation type="whole" allowBlank="1" showInputMessage="1" showErrorMessage="1" error="ERROR. DATO NO PERMITIDO" sqref="F7:F56 AI10:AI11 AI16 AI18:AI19 AI23:AI32 AI36:AI42 AI44 AI46 AI54:AI56">
      <formula1>0</formula1>
      <formula2>100</formula2>
    </dataValidation>
  </dataValidations>
  <hyperlinks>
    <hyperlink ref="C59:D62" location="'PLAN MIPG'!A1" display="INICIO"/>
    <hyperlink ref="X35" r:id="rId1"/>
    <hyperlink ref="X48" r:id="rId2"/>
    <hyperlink ref="X49" r:id="rId3"/>
    <hyperlink ref="X43" r:id="rId4"/>
    <hyperlink ref="X14" r:id="rId5"/>
    <hyperlink ref="X34" r:id="rId6"/>
    <hyperlink ref="X45" r:id="rId7"/>
    <hyperlink ref="X47" r:id="rId8"/>
    <hyperlink ref="X50" r:id="rId9"/>
    <hyperlink ref="X15" r:id="rId10"/>
    <hyperlink ref="AC48" r:id="rId11"/>
    <hyperlink ref="AC49" r:id="rId12"/>
    <hyperlink ref="X9" r:id="rId13"/>
    <hyperlink ref="AC9" r:id="rId14"/>
    <hyperlink ref="AC13" r:id="rId15"/>
    <hyperlink ref="AC20" r:id="rId16"/>
    <hyperlink ref="AC21" r:id="rId17"/>
    <hyperlink ref="AC33" r:id="rId18"/>
    <hyperlink ref="X57" r:id="rId19"/>
    <hyperlink ref="AC57" r:id="rId20"/>
    <hyperlink ref="AH9" r:id="rId21"/>
    <hyperlink ref="AH17" r:id="rId22"/>
    <hyperlink ref="AH48" r:id="rId23"/>
    <hyperlink ref="AH49" r:id="rId24"/>
    <hyperlink ref="AH13" r:id="rId25"/>
    <hyperlink ref="AH15" r:id="rId26"/>
    <hyperlink ref="AH34" r:id="rId27"/>
    <hyperlink ref="AH43" r:id="rId28"/>
    <hyperlink ref="AH47" r:id="rId29"/>
    <hyperlink ref="AH50" r:id="rId30"/>
    <hyperlink ref="AH57" r:id="rId31"/>
    <hyperlink ref="X53" r:id="rId32"/>
    <hyperlink ref="AH53" r:id="rId33"/>
    <hyperlink ref="AH20" r:id="rId34"/>
    <hyperlink ref="AM14" r:id="rId35" display="https://smart.bogotajuridica.gov.co/SJD/index.php?la=2&amp;li=1&amp;op=2&amp;sop=2.4.2&amp;id_doc=61&amp;version=8&amp;back=1"/>
    <hyperlink ref="AM43" r:id="rId36"/>
    <hyperlink ref="AC14" r:id="rId37"/>
    <hyperlink ref="AC15" r:id="rId38"/>
    <hyperlink ref="AM17" r:id="rId39" display="https://www.secretariajuridica.gov.co/informacion-para-personas-en-condicion-de-discapacidad-visual"/>
    <hyperlink ref="AM20" r:id="rId40"/>
    <hyperlink ref="AC34" r:id="rId41"/>
    <hyperlink ref="AM45" r:id="rId42" display="https://smart.bogotajuridica.gov.co/SJD/index.php?la=2&amp;li=1&amp;op=2&amp;sop=2.4.2&amp;id_doc=61&amp;version=8&amp;back=1"/>
    <hyperlink ref="AC47" r:id="rId43"/>
  </hyperlinks>
  <pageMargins left="0.7" right="0.7" top="0.75" bottom="0.75" header="0.3" footer="0.3"/>
  <drawing r:id="rId4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62ABD"/>
  </sheetPr>
  <dimension ref="B1:AI238"/>
  <sheetViews>
    <sheetView topLeftCell="R2" zoomScale="70" zoomScaleNormal="70" workbookViewId="0">
      <selection activeCell="AG2" sqref="AG2"/>
    </sheetView>
  </sheetViews>
  <sheetFormatPr baseColWidth="10" defaultColWidth="11.42578125" defaultRowHeight="0" customHeight="1" zeroHeight="1" x14ac:dyDescent="0.25"/>
  <cols>
    <col min="1" max="1" width="1.7109375" style="3" customWidth="1"/>
    <col min="2" max="2" width="1.5703125" style="3" customWidth="1"/>
    <col min="3" max="3" width="21.5703125" style="3" hidden="1" customWidth="1"/>
    <col min="4" max="4" width="26.85546875" style="3" customWidth="1"/>
    <col min="5" max="5" width="73.7109375" style="3" customWidth="1"/>
    <col min="6" max="6" width="27.7109375" style="287" customWidth="1"/>
    <col min="7" max="7" width="43.7109375" style="287" customWidth="1"/>
    <col min="8" max="8" width="24.7109375" style="3" customWidth="1"/>
    <col min="9" max="9" width="29" style="3" customWidth="1"/>
    <col min="10" max="10" width="23.42578125" style="3" customWidth="1"/>
    <col min="11" max="11" width="29.28515625" style="3" customWidth="1"/>
    <col min="12" max="12" width="16.7109375" style="3" customWidth="1"/>
    <col min="13" max="13" width="28.28515625" style="3" customWidth="1"/>
    <col min="14" max="14" width="16.5703125" style="3" customWidth="1"/>
    <col min="15" max="15" width="19.7109375" style="3" customWidth="1"/>
    <col min="16" max="16" width="15.28515625" style="3" customWidth="1"/>
    <col min="17" max="17" width="31.42578125" style="3" customWidth="1"/>
    <col min="18" max="18" width="9.7109375" style="3" customWidth="1"/>
    <col min="19" max="19" width="15.42578125" style="3" customWidth="1"/>
    <col min="20" max="20" width="12.28515625" style="3" customWidth="1"/>
    <col min="21" max="21" width="25.7109375" style="276" customWidth="1"/>
    <col min="22" max="22" width="31.140625" style="276" customWidth="1"/>
    <col min="23" max="25" width="12.28515625" style="276" customWidth="1"/>
    <col min="26" max="26" width="24.7109375" style="276" customWidth="1"/>
    <col min="27" max="27" width="28.5703125" style="276" customWidth="1"/>
    <col min="28" max="29" width="12.28515625" style="276" customWidth="1"/>
    <col min="30" max="30" width="36.85546875" style="276" customWidth="1"/>
    <col min="31" max="31" width="32.7109375" style="3" customWidth="1"/>
    <col min="32" max="32" width="3.28515625" style="3" customWidth="1"/>
    <col min="33" max="33" width="23.42578125" style="3" customWidth="1"/>
    <col min="34" max="34" width="20.7109375" style="3" customWidth="1"/>
    <col min="35" max="35" width="36.5703125" style="3" customWidth="1"/>
    <col min="36" max="272" width="3.28515625" style="3" customWidth="1"/>
    <col min="273" max="16384" width="11.42578125" style="3"/>
  </cols>
  <sheetData>
    <row r="1" spans="2:35" ht="9.75" customHeight="1" thickBot="1" x14ac:dyDescent="0.3">
      <c r="AF1" s="46"/>
    </row>
    <row r="2" spans="2:35" ht="48" customHeight="1" x14ac:dyDescent="0.25">
      <c r="B2" s="10"/>
      <c r="C2" s="1037" t="s">
        <v>1159</v>
      </c>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47"/>
    </row>
    <row r="3" spans="2:35" ht="14.25" hidden="1" x14ac:dyDescent="0.25">
      <c r="B3" s="11"/>
      <c r="C3" s="1035" t="s">
        <v>1069</v>
      </c>
      <c r="D3" s="1035"/>
      <c r="E3" s="1035"/>
      <c r="F3" s="1035"/>
      <c r="G3" s="1035"/>
      <c r="H3" s="1035"/>
      <c r="I3" s="1035"/>
      <c r="J3" s="1035"/>
      <c r="K3" s="1035"/>
      <c r="L3" s="1035"/>
      <c r="M3" s="1035"/>
      <c r="N3" s="1035"/>
      <c r="O3" s="1035"/>
      <c r="P3" s="1035"/>
      <c r="Q3" s="1035"/>
      <c r="R3" s="1035"/>
      <c r="S3" s="1035"/>
      <c r="T3" s="1035"/>
      <c r="U3" s="1035"/>
      <c r="V3" s="1035"/>
      <c r="W3" s="1035"/>
      <c r="X3" s="1035"/>
      <c r="Y3" s="1035"/>
      <c r="Z3" s="1035"/>
      <c r="AA3" s="1035"/>
      <c r="AB3" s="1035"/>
      <c r="AC3" s="1035"/>
      <c r="AD3" s="1035"/>
      <c r="AE3" s="1035"/>
      <c r="AF3" s="47"/>
    </row>
    <row r="4" spans="2:35" ht="12" customHeight="1" thickBot="1" x14ac:dyDescent="0.3">
      <c r="B4" s="11"/>
      <c r="AF4" s="47"/>
    </row>
    <row r="5" spans="2:35" ht="24" customHeight="1" thickTop="1" x14ac:dyDescent="0.25">
      <c r="B5" s="11"/>
      <c r="C5" s="883" t="s">
        <v>1</v>
      </c>
      <c r="D5" s="885" t="s">
        <v>2</v>
      </c>
      <c r="E5" s="885" t="s">
        <v>3</v>
      </c>
      <c r="F5" s="851" t="s">
        <v>428</v>
      </c>
      <c r="G5" s="851" t="s">
        <v>69</v>
      </c>
      <c r="H5" s="1036" t="s">
        <v>5</v>
      </c>
      <c r="I5" s="826" t="s">
        <v>1113</v>
      </c>
      <c r="J5" s="826" t="s">
        <v>1121</v>
      </c>
      <c r="K5" s="826" t="s">
        <v>1114</v>
      </c>
      <c r="L5" s="826" t="s">
        <v>1116</v>
      </c>
      <c r="M5" s="826"/>
      <c r="N5" s="826"/>
      <c r="O5" s="826"/>
      <c r="P5" s="846" t="s">
        <v>2536</v>
      </c>
      <c r="Q5" s="847"/>
      <c r="R5" s="847"/>
      <c r="S5" s="847"/>
      <c r="T5" s="848"/>
      <c r="U5" s="1018" t="s">
        <v>3225</v>
      </c>
      <c r="V5" s="1019"/>
      <c r="W5" s="1019"/>
      <c r="X5" s="1019"/>
      <c r="Y5" s="1020"/>
      <c r="Z5" s="1018" t="s">
        <v>3654</v>
      </c>
      <c r="AA5" s="1019"/>
      <c r="AB5" s="1019"/>
      <c r="AC5" s="1019"/>
      <c r="AD5" s="1020"/>
      <c r="AE5" s="818" t="s">
        <v>1147</v>
      </c>
      <c r="AF5" s="47"/>
      <c r="AG5" s="820" t="s">
        <v>3935</v>
      </c>
      <c r="AH5" s="820"/>
      <c r="AI5" s="820"/>
    </row>
    <row r="6" spans="2:35" ht="36" customHeight="1" thickBot="1" x14ac:dyDescent="0.3">
      <c r="B6" s="319"/>
      <c r="C6" s="884"/>
      <c r="D6" s="886"/>
      <c r="E6" s="886"/>
      <c r="F6" s="887"/>
      <c r="G6" s="887"/>
      <c r="H6" s="1036"/>
      <c r="I6" s="826"/>
      <c r="J6" s="826"/>
      <c r="K6" s="826"/>
      <c r="L6" s="278" t="s">
        <v>1117</v>
      </c>
      <c r="M6" s="278" t="s">
        <v>1118</v>
      </c>
      <c r="N6" s="278" t="s">
        <v>1119</v>
      </c>
      <c r="O6" s="278" t="s">
        <v>1120</v>
      </c>
      <c r="P6" s="399" t="s">
        <v>2531</v>
      </c>
      <c r="Q6" s="399" t="s">
        <v>2532</v>
      </c>
      <c r="R6" s="399" t="s">
        <v>2533</v>
      </c>
      <c r="S6" s="399" t="s">
        <v>2534</v>
      </c>
      <c r="T6" s="399" t="s">
        <v>2535</v>
      </c>
      <c r="U6" s="399" t="s">
        <v>2531</v>
      </c>
      <c r="V6" s="399" t="s">
        <v>2532</v>
      </c>
      <c r="W6" s="399" t="s">
        <v>2533</v>
      </c>
      <c r="X6" s="399" t="s">
        <v>2534</v>
      </c>
      <c r="Y6" s="399" t="s">
        <v>2535</v>
      </c>
      <c r="Z6" s="399" t="s">
        <v>2531</v>
      </c>
      <c r="AA6" s="399" t="s">
        <v>2532</v>
      </c>
      <c r="AB6" s="399" t="s">
        <v>2533</v>
      </c>
      <c r="AC6" s="399" t="s">
        <v>2534</v>
      </c>
      <c r="AD6" s="399" t="s">
        <v>2535</v>
      </c>
      <c r="AE6" s="818"/>
      <c r="AF6" s="47"/>
      <c r="AG6" s="290" t="s">
        <v>3936</v>
      </c>
      <c r="AH6" s="290" t="s">
        <v>3937</v>
      </c>
      <c r="AI6" s="290" t="s">
        <v>3938</v>
      </c>
    </row>
    <row r="7" spans="2:35" ht="61.5" hidden="1" customHeight="1" x14ac:dyDescent="0.25">
      <c r="B7" s="1038"/>
      <c r="C7" s="959" t="s">
        <v>994</v>
      </c>
      <c r="D7" s="959" t="s">
        <v>16</v>
      </c>
      <c r="E7" s="109" t="s">
        <v>995</v>
      </c>
      <c r="F7" s="507">
        <v>100</v>
      </c>
      <c r="G7" s="508" t="s">
        <v>1354</v>
      </c>
      <c r="H7" s="160" t="s">
        <v>996</v>
      </c>
      <c r="I7" s="119" t="s">
        <v>1670</v>
      </c>
      <c r="J7" s="28"/>
      <c r="K7" s="28"/>
      <c r="L7" s="28"/>
      <c r="M7" s="28"/>
      <c r="N7" s="30"/>
      <c r="O7" s="28"/>
      <c r="P7" s="28"/>
      <c r="Q7" s="28"/>
      <c r="R7" s="28"/>
      <c r="S7" s="28"/>
      <c r="T7" s="28"/>
      <c r="U7" s="220"/>
      <c r="V7" s="220"/>
      <c r="W7" s="220"/>
      <c r="X7" s="220"/>
      <c r="Y7" s="220"/>
      <c r="Z7" s="220" t="s">
        <v>3779</v>
      </c>
      <c r="AA7" s="220" t="s">
        <v>3780</v>
      </c>
      <c r="AB7" s="220" t="s">
        <v>3781</v>
      </c>
      <c r="AC7" s="220" t="s">
        <v>4336</v>
      </c>
      <c r="AD7" s="220" t="s">
        <v>3782</v>
      </c>
      <c r="AE7" s="507">
        <v>100</v>
      </c>
      <c r="AF7" s="47"/>
      <c r="AG7" s="236" t="s">
        <v>3979</v>
      </c>
      <c r="AH7" s="128">
        <v>1</v>
      </c>
      <c r="AI7" s="128"/>
    </row>
    <row r="8" spans="2:35" ht="45" hidden="1" customHeight="1" x14ac:dyDescent="0.25">
      <c r="B8" s="1038"/>
      <c r="C8" s="959"/>
      <c r="D8" s="959"/>
      <c r="E8" s="109" t="s">
        <v>997</v>
      </c>
      <c r="F8" s="507">
        <v>100</v>
      </c>
      <c r="G8" s="508" t="s">
        <v>4337</v>
      </c>
      <c r="H8" s="160" t="s">
        <v>998</v>
      </c>
      <c r="I8" s="119" t="s">
        <v>1670</v>
      </c>
      <c r="J8" s="28"/>
      <c r="K8" s="28"/>
      <c r="L8" s="28"/>
      <c r="M8" s="28"/>
      <c r="N8" s="30"/>
      <c r="O8" s="28"/>
      <c r="P8" s="28"/>
      <c r="Q8" s="28"/>
      <c r="R8" s="28"/>
      <c r="S8" s="28"/>
      <c r="T8" s="28"/>
      <c r="U8" s="220"/>
      <c r="V8" s="220"/>
      <c r="W8" s="220"/>
      <c r="X8" s="220"/>
      <c r="Y8" s="220"/>
      <c r="Z8" s="220" t="s">
        <v>3783</v>
      </c>
      <c r="AA8" s="220" t="s">
        <v>4338</v>
      </c>
      <c r="AB8" s="220" t="s">
        <v>3784</v>
      </c>
      <c r="AC8" s="220" t="s">
        <v>4339</v>
      </c>
      <c r="AD8" s="220" t="s">
        <v>4340</v>
      </c>
      <c r="AE8" s="507">
        <v>100</v>
      </c>
      <c r="AF8" s="47"/>
      <c r="AG8" s="236" t="s">
        <v>3979</v>
      </c>
      <c r="AH8" s="128">
        <v>1</v>
      </c>
      <c r="AI8" s="128"/>
    </row>
    <row r="9" spans="2:35" ht="119.25" customHeight="1" x14ac:dyDescent="0.25">
      <c r="B9" s="1038"/>
      <c r="C9" s="959"/>
      <c r="D9" s="959"/>
      <c r="E9" s="109" t="s">
        <v>999</v>
      </c>
      <c r="F9" s="507">
        <v>100</v>
      </c>
      <c r="G9" s="508" t="s">
        <v>1355</v>
      </c>
      <c r="H9" s="160" t="s">
        <v>1000</v>
      </c>
      <c r="I9" s="119" t="s">
        <v>1670</v>
      </c>
      <c r="J9" s="28"/>
      <c r="K9" s="28"/>
      <c r="L9" s="28"/>
      <c r="M9" s="28"/>
      <c r="N9" s="30"/>
      <c r="O9" s="28"/>
      <c r="P9" s="28"/>
      <c r="Q9" s="28"/>
      <c r="R9" s="28"/>
      <c r="S9" s="28"/>
      <c r="T9" s="28"/>
      <c r="U9" s="220"/>
      <c r="V9" s="220"/>
      <c r="W9" s="220"/>
      <c r="X9" s="220"/>
      <c r="Y9" s="220"/>
      <c r="Z9" s="220" t="s">
        <v>4341</v>
      </c>
      <c r="AA9" s="220"/>
      <c r="AB9" s="220"/>
      <c r="AC9" s="220"/>
      <c r="AD9" s="220"/>
      <c r="AE9" s="507">
        <v>100</v>
      </c>
      <c r="AF9" s="47"/>
      <c r="AG9" s="236"/>
      <c r="AH9" s="128"/>
      <c r="AI9" s="128"/>
    </row>
    <row r="10" spans="2:35" ht="85.15" customHeight="1" x14ac:dyDescent="0.25">
      <c r="B10" s="1038"/>
      <c r="C10" s="959"/>
      <c r="D10" s="959"/>
      <c r="E10" s="109" t="s">
        <v>1001</v>
      </c>
      <c r="F10" s="507">
        <v>99</v>
      </c>
      <c r="G10" s="509" t="s">
        <v>1356</v>
      </c>
      <c r="H10" s="160" t="s">
        <v>1002</v>
      </c>
      <c r="I10" s="198" t="s">
        <v>3613</v>
      </c>
      <c r="J10" s="119" t="s">
        <v>3618</v>
      </c>
      <c r="K10" s="30">
        <v>1</v>
      </c>
      <c r="L10" s="30">
        <v>0</v>
      </c>
      <c r="M10" s="30">
        <v>0.8</v>
      </c>
      <c r="N10" s="30">
        <v>0.2</v>
      </c>
      <c r="O10" s="30">
        <v>0</v>
      </c>
      <c r="P10" s="28"/>
      <c r="Q10" s="28"/>
      <c r="R10" s="28"/>
      <c r="S10" s="28"/>
      <c r="T10" s="28"/>
      <c r="U10" s="220" t="s">
        <v>3614</v>
      </c>
      <c r="V10" s="220" t="s">
        <v>3615</v>
      </c>
      <c r="W10" s="220" t="s">
        <v>4342</v>
      </c>
      <c r="X10" s="220" t="s">
        <v>2976</v>
      </c>
      <c r="Y10" s="397" t="s">
        <v>3616</v>
      </c>
      <c r="Z10" s="220" t="s">
        <v>3786</v>
      </c>
      <c r="AA10" s="220" t="s">
        <v>3615</v>
      </c>
      <c r="AB10" s="220" t="s">
        <v>4342</v>
      </c>
      <c r="AC10" s="220" t="s">
        <v>2976</v>
      </c>
      <c r="AD10" s="220" t="s">
        <v>3785</v>
      </c>
      <c r="AE10" s="284">
        <v>100</v>
      </c>
      <c r="AF10" s="47"/>
      <c r="AG10" s="236" t="s">
        <v>3982</v>
      </c>
      <c r="AH10" s="128">
        <v>1</v>
      </c>
      <c r="AI10" s="506" t="s">
        <v>3981</v>
      </c>
    </row>
    <row r="11" spans="2:35" ht="27" hidden="1" customHeight="1" x14ac:dyDescent="0.25">
      <c r="B11" s="1038"/>
      <c r="C11" s="959"/>
      <c r="D11" s="959"/>
      <c r="E11" s="109" t="s">
        <v>1003</v>
      </c>
      <c r="F11" s="507">
        <v>100</v>
      </c>
      <c r="G11" s="508" t="s">
        <v>1357</v>
      </c>
      <c r="H11" s="160"/>
      <c r="I11" s="119" t="s">
        <v>1671</v>
      </c>
      <c r="J11" s="28"/>
      <c r="K11" s="28"/>
      <c r="L11" s="28"/>
      <c r="M11" s="28"/>
      <c r="N11" s="28"/>
      <c r="O11" s="28"/>
      <c r="P11" s="28"/>
      <c r="Q11" s="28"/>
      <c r="R11" s="28"/>
      <c r="S11" s="28"/>
      <c r="T11" s="28"/>
      <c r="U11" s="220"/>
      <c r="V11" s="220"/>
      <c r="W11" s="220"/>
      <c r="X11" s="220"/>
      <c r="Y11" s="220"/>
      <c r="Z11" s="220"/>
      <c r="AA11" s="220"/>
      <c r="AB11" s="220"/>
      <c r="AC11" s="220"/>
      <c r="AD11" s="220"/>
      <c r="AE11" s="507">
        <v>100</v>
      </c>
      <c r="AF11" s="47"/>
      <c r="AG11" s="236" t="s">
        <v>3979</v>
      </c>
      <c r="AH11" s="128">
        <v>1</v>
      </c>
      <c r="AI11" s="128"/>
    </row>
    <row r="12" spans="2:35" ht="114" x14ac:dyDescent="0.25">
      <c r="B12" s="1038"/>
      <c r="C12" s="959"/>
      <c r="D12" s="959"/>
      <c r="E12" s="109" t="s">
        <v>1004</v>
      </c>
      <c r="F12" s="510">
        <v>100</v>
      </c>
      <c r="G12" s="508" t="s">
        <v>1357</v>
      </c>
      <c r="H12" s="160" t="s">
        <v>1672</v>
      </c>
      <c r="I12" s="119" t="s">
        <v>1673</v>
      </c>
      <c r="J12" s="28"/>
      <c r="K12" s="28"/>
      <c r="L12" s="28"/>
      <c r="M12" s="28"/>
      <c r="N12" s="28"/>
      <c r="O12" s="28"/>
      <c r="P12" s="28"/>
      <c r="Q12" s="28"/>
      <c r="R12" s="28"/>
      <c r="S12" s="28"/>
      <c r="T12" s="28"/>
      <c r="U12" s="220"/>
      <c r="V12" s="220"/>
      <c r="W12" s="220"/>
      <c r="X12" s="220"/>
      <c r="Y12" s="220"/>
      <c r="Z12" s="220"/>
      <c r="AA12" s="220"/>
      <c r="AB12" s="220"/>
      <c r="AC12" s="220"/>
      <c r="AD12" s="220"/>
      <c r="AE12" s="507">
        <v>100</v>
      </c>
      <c r="AF12" s="47"/>
      <c r="AG12" s="236"/>
      <c r="AH12" s="128"/>
      <c r="AI12" s="128"/>
    </row>
    <row r="13" spans="2:35" ht="33.75" customHeight="1" x14ac:dyDescent="0.25">
      <c r="B13" s="1038"/>
      <c r="C13" s="959"/>
      <c r="D13" s="959" t="s">
        <v>1005</v>
      </c>
      <c r="E13" s="109" t="s">
        <v>1006</v>
      </c>
      <c r="F13" s="507">
        <v>100</v>
      </c>
      <c r="G13" s="508" t="s">
        <v>1358</v>
      </c>
      <c r="H13" s="160" t="s">
        <v>1007</v>
      </c>
      <c r="I13" s="119" t="s">
        <v>1674</v>
      </c>
      <c r="J13" s="28"/>
      <c r="K13" s="28"/>
      <c r="L13" s="28"/>
      <c r="M13" s="28"/>
      <c r="N13" s="28"/>
      <c r="O13" s="28"/>
      <c r="P13" s="28"/>
      <c r="Q13" s="28"/>
      <c r="R13" s="28"/>
      <c r="S13" s="28"/>
      <c r="T13" s="28"/>
      <c r="U13" s="220"/>
      <c r="V13" s="220"/>
      <c r="W13" s="220"/>
      <c r="X13" s="220"/>
      <c r="Y13" s="220"/>
      <c r="Z13" s="220"/>
      <c r="AA13" s="220"/>
      <c r="AB13" s="220"/>
      <c r="AC13" s="220"/>
      <c r="AD13" s="220"/>
      <c r="AE13" s="507">
        <v>100</v>
      </c>
      <c r="AF13" s="47"/>
      <c r="AG13" s="236"/>
      <c r="AH13" s="128"/>
      <c r="AI13" s="128"/>
    </row>
    <row r="14" spans="2:35" ht="71.25" customHeight="1" x14ac:dyDescent="0.25">
      <c r="B14" s="1038"/>
      <c r="C14" s="959"/>
      <c r="D14" s="818"/>
      <c r="E14" s="109" t="s">
        <v>1008</v>
      </c>
      <c r="F14" s="507">
        <v>100</v>
      </c>
      <c r="G14" s="508" t="s">
        <v>1359</v>
      </c>
      <c r="H14" s="160" t="s">
        <v>1009</v>
      </c>
      <c r="I14" s="119" t="s">
        <v>1675</v>
      </c>
      <c r="J14" s="28"/>
      <c r="K14" s="28"/>
      <c r="L14" s="28"/>
      <c r="M14" s="28"/>
      <c r="N14" s="28"/>
      <c r="O14" s="28"/>
      <c r="P14" s="28"/>
      <c r="Q14" s="28"/>
      <c r="R14" s="28"/>
      <c r="S14" s="28"/>
      <c r="T14" s="28"/>
      <c r="U14" s="220"/>
      <c r="V14" s="220"/>
      <c r="W14" s="220"/>
      <c r="X14" s="220"/>
      <c r="Y14" s="220"/>
      <c r="Z14" s="220"/>
      <c r="AA14" s="220"/>
      <c r="AB14" s="220"/>
      <c r="AC14" s="220"/>
      <c r="AD14" s="220"/>
      <c r="AE14" s="507">
        <v>100</v>
      </c>
      <c r="AF14" s="47"/>
      <c r="AG14" s="236"/>
      <c r="AH14" s="128"/>
      <c r="AI14" s="128"/>
    </row>
    <row r="15" spans="2:35" ht="42.75" x14ac:dyDescent="0.25">
      <c r="B15" s="1038"/>
      <c r="C15" s="959"/>
      <c r="D15" s="818"/>
      <c r="E15" s="109" t="s">
        <v>1010</v>
      </c>
      <c r="F15" s="507">
        <v>100</v>
      </c>
      <c r="G15" s="508" t="s">
        <v>1360</v>
      </c>
      <c r="H15" s="160" t="s">
        <v>1011</v>
      </c>
      <c r="I15" s="119" t="s">
        <v>3115</v>
      </c>
      <c r="J15" s="28"/>
      <c r="K15" s="28"/>
      <c r="L15" s="28"/>
      <c r="M15" s="28"/>
      <c r="N15" s="28"/>
      <c r="O15" s="28"/>
      <c r="P15" s="28"/>
      <c r="Q15" s="28"/>
      <c r="R15" s="28"/>
      <c r="S15" s="28"/>
      <c r="T15" s="28"/>
      <c r="U15" s="220"/>
      <c r="V15" s="220"/>
      <c r="W15" s="220"/>
      <c r="X15" s="220"/>
      <c r="Y15" s="220"/>
      <c r="Z15" s="220"/>
      <c r="AA15" s="220"/>
      <c r="AB15" s="220"/>
      <c r="AC15" s="220"/>
      <c r="AD15" s="220"/>
      <c r="AE15" s="507">
        <v>100</v>
      </c>
      <c r="AF15" s="47"/>
      <c r="AG15" s="236"/>
      <c r="AH15" s="128"/>
      <c r="AI15" s="128"/>
    </row>
    <row r="16" spans="2:35" ht="121.5" customHeight="1" x14ac:dyDescent="0.25">
      <c r="B16" s="1038"/>
      <c r="C16" s="959"/>
      <c r="D16" s="818"/>
      <c r="E16" s="109" t="s">
        <v>1012</v>
      </c>
      <c r="F16" s="511">
        <v>98</v>
      </c>
      <c r="G16" s="508" t="s">
        <v>4335</v>
      </c>
      <c r="H16" s="160" t="s">
        <v>1013</v>
      </c>
      <c r="I16" s="198" t="s">
        <v>3617</v>
      </c>
      <c r="J16" s="119" t="s">
        <v>3618</v>
      </c>
      <c r="K16" s="284">
        <v>2</v>
      </c>
      <c r="L16" s="30">
        <v>0</v>
      </c>
      <c r="M16" s="30">
        <v>0.5</v>
      </c>
      <c r="N16" s="30">
        <v>0.5</v>
      </c>
      <c r="O16" s="30">
        <v>0</v>
      </c>
      <c r="P16" s="28"/>
      <c r="Q16" s="28"/>
      <c r="R16" s="28"/>
      <c r="S16" s="28"/>
      <c r="T16" s="28"/>
      <c r="U16" s="220" t="s">
        <v>4343</v>
      </c>
      <c r="V16" s="220" t="s">
        <v>3619</v>
      </c>
      <c r="W16" s="220" t="s">
        <v>3620</v>
      </c>
      <c r="X16" s="220" t="s">
        <v>2976</v>
      </c>
      <c r="Y16" s="1199" t="s">
        <v>3616</v>
      </c>
      <c r="Z16" s="220"/>
      <c r="AA16" s="220"/>
      <c r="AB16" s="220"/>
      <c r="AC16" s="220"/>
      <c r="AD16" s="220"/>
      <c r="AE16" s="284">
        <v>50</v>
      </c>
      <c r="AF16" s="47"/>
      <c r="AG16" s="236" t="s">
        <v>3983</v>
      </c>
      <c r="AH16" s="128">
        <v>0.5</v>
      </c>
      <c r="AI16" s="236" t="s">
        <v>4344</v>
      </c>
    </row>
    <row r="17" spans="2:35" ht="42.75" x14ac:dyDescent="0.25">
      <c r="B17" s="1038"/>
      <c r="C17" s="959"/>
      <c r="D17" s="959" t="s">
        <v>51</v>
      </c>
      <c r="E17" s="109" t="s">
        <v>1014</v>
      </c>
      <c r="F17" s="511">
        <v>100</v>
      </c>
      <c r="G17" s="508" t="s">
        <v>1360</v>
      </c>
      <c r="H17" s="160" t="s">
        <v>1015</v>
      </c>
      <c r="I17" s="119" t="s">
        <v>3115</v>
      </c>
      <c r="J17" s="28"/>
      <c r="K17" s="28"/>
      <c r="L17" s="28"/>
      <c r="M17" s="28"/>
      <c r="N17" s="28"/>
      <c r="O17" s="28"/>
      <c r="P17" s="28"/>
      <c r="Q17" s="28"/>
      <c r="R17" s="28"/>
      <c r="S17" s="28"/>
      <c r="T17" s="28"/>
      <c r="U17" s="220"/>
      <c r="V17" s="220"/>
      <c r="W17" s="220"/>
      <c r="X17" s="220"/>
      <c r="Y17" s="220"/>
      <c r="Z17" s="220"/>
      <c r="AA17" s="220"/>
      <c r="AB17" s="220"/>
      <c r="AC17" s="220"/>
      <c r="AD17" s="220"/>
      <c r="AE17" s="511">
        <v>100</v>
      </c>
      <c r="AF17" s="47"/>
      <c r="AG17" s="236"/>
      <c r="AH17" s="128"/>
      <c r="AI17" s="128"/>
    </row>
    <row r="18" spans="2:35" ht="32.25" customHeight="1" x14ac:dyDescent="0.25">
      <c r="B18" s="1038"/>
      <c r="C18" s="959"/>
      <c r="D18" s="959"/>
      <c r="E18" s="109" t="s">
        <v>1016</v>
      </c>
      <c r="F18" s="511">
        <v>100</v>
      </c>
      <c r="G18" s="509" t="s">
        <v>1361</v>
      </c>
      <c r="H18" s="160" t="s">
        <v>1002</v>
      </c>
      <c r="I18" s="119" t="s">
        <v>3115</v>
      </c>
      <c r="J18" s="28"/>
      <c r="K18" s="28"/>
      <c r="L18" s="28"/>
      <c r="M18" s="28"/>
      <c r="N18" s="28"/>
      <c r="O18" s="28"/>
      <c r="P18" s="28"/>
      <c r="Q18" s="28"/>
      <c r="R18" s="28"/>
      <c r="S18" s="28"/>
      <c r="T18" s="28"/>
      <c r="U18" s="220"/>
      <c r="V18" s="220"/>
      <c r="W18" s="220"/>
      <c r="X18" s="220"/>
      <c r="Y18" s="220"/>
      <c r="Z18" s="220"/>
      <c r="AA18" s="220"/>
      <c r="AB18" s="220"/>
      <c r="AC18" s="220"/>
      <c r="AD18" s="220"/>
      <c r="AE18" s="511">
        <v>100</v>
      </c>
      <c r="AF18" s="47"/>
      <c r="AG18" s="236"/>
      <c r="AH18" s="128"/>
      <c r="AI18" s="128"/>
    </row>
    <row r="19" spans="2:35" ht="44.25" customHeight="1" x14ac:dyDescent="0.25">
      <c r="B19" s="1038"/>
      <c r="C19" s="959"/>
      <c r="D19" s="959"/>
      <c r="E19" s="109" t="s">
        <v>1017</v>
      </c>
      <c r="F19" s="511">
        <v>100</v>
      </c>
      <c r="G19" s="508" t="s">
        <v>1676</v>
      </c>
      <c r="H19" s="160"/>
      <c r="I19" s="119" t="s">
        <v>1677</v>
      </c>
      <c r="J19" s="28"/>
      <c r="K19" s="28"/>
      <c r="L19" s="28"/>
      <c r="M19" s="28"/>
      <c r="N19" s="28"/>
      <c r="O19" s="28"/>
      <c r="P19" s="28"/>
      <c r="Q19" s="28"/>
      <c r="R19" s="28"/>
      <c r="S19" s="28"/>
      <c r="T19" s="28"/>
      <c r="U19" s="220"/>
      <c r="V19" s="220"/>
      <c r="W19" s="220"/>
      <c r="X19" s="220"/>
      <c r="Y19" s="220"/>
      <c r="Z19" s="220"/>
      <c r="AA19" s="220"/>
      <c r="AB19" s="220"/>
      <c r="AC19" s="220"/>
      <c r="AD19" s="220"/>
      <c r="AE19" s="507">
        <v>100</v>
      </c>
      <c r="AF19" s="47"/>
      <c r="AG19" s="236"/>
      <c r="AH19" s="128"/>
      <c r="AI19" s="128"/>
    </row>
    <row r="20" spans="2:35" ht="42.75" x14ac:dyDescent="0.25">
      <c r="B20" s="1038"/>
      <c r="C20" s="959"/>
      <c r="D20" s="959"/>
      <c r="E20" s="109" t="s">
        <v>1018</v>
      </c>
      <c r="F20" s="511">
        <v>100</v>
      </c>
      <c r="G20" s="508" t="s">
        <v>1358</v>
      </c>
      <c r="H20" s="160"/>
      <c r="I20" s="119" t="s">
        <v>3115</v>
      </c>
      <c r="J20" s="28"/>
      <c r="K20" s="28"/>
      <c r="L20" s="28"/>
      <c r="M20" s="28"/>
      <c r="N20" s="28"/>
      <c r="O20" s="28"/>
      <c r="P20" s="28"/>
      <c r="Q20" s="28"/>
      <c r="R20" s="28"/>
      <c r="S20" s="28"/>
      <c r="T20" s="28"/>
      <c r="U20" s="220"/>
      <c r="V20" s="220"/>
      <c r="W20" s="220"/>
      <c r="X20" s="220"/>
      <c r="Y20" s="220"/>
      <c r="Z20" s="220"/>
      <c r="AA20" s="220"/>
      <c r="AB20" s="220"/>
      <c r="AC20" s="220"/>
      <c r="AD20" s="220"/>
      <c r="AE20" s="511">
        <v>100</v>
      </c>
      <c r="AF20" s="47"/>
      <c r="AG20" s="236"/>
      <c r="AH20" s="128"/>
      <c r="AI20" s="128"/>
    </row>
    <row r="21" spans="2:35" ht="42.75" x14ac:dyDescent="0.25">
      <c r="B21" s="1038"/>
      <c r="C21" s="959"/>
      <c r="D21" s="959"/>
      <c r="E21" s="109" t="s">
        <v>1019</v>
      </c>
      <c r="F21" s="507">
        <v>100</v>
      </c>
      <c r="G21" s="508" t="s">
        <v>1360</v>
      </c>
      <c r="H21" s="160"/>
      <c r="I21" s="119" t="s">
        <v>3115</v>
      </c>
      <c r="J21" s="28"/>
      <c r="K21" s="28"/>
      <c r="L21" s="28"/>
      <c r="M21" s="28"/>
      <c r="N21" s="28"/>
      <c r="O21" s="28"/>
      <c r="P21" s="28"/>
      <c r="Q21" s="28"/>
      <c r="R21" s="28"/>
      <c r="S21" s="28"/>
      <c r="T21" s="28"/>
      <c r="U21" s="220"/>
      <c r="V21" s="220"/>
      <c r="W21" s="220"/>
      <c r="X21" s="220"/>
      <c r="Y21" s="220"/>
      <c r="Z21" s="220"/>
      <c r="AA21" s="220"/>
      <c r="AB21" s="220"/>
      <c r="AC21" s="220"/>
      <c r="AD21" s="220"/>
      <c r="AE21" s="507">
        <v>100</v>
      </c>
      <c r="AF21" s="47"/>
      <c r="AG21" s="236"/>
      <c r="AH21" s="128"/>
      <c r="AI21" s="128"/>
    </row>
    <row r="22" spans="2:35" ht="32.25" customHeight="1" x14ac:dyDescent="0.25">
      <c r="B22" s="1038"/>
      <c r="C22" s="959" t="s">
        <v>1020</v>
      </c>
      <c r="D22" s="959" t="s">
        <v>16</v>
      </c>
      <c r="E22" s="109" t="s">
        <v>1021</v>
      </c>
      <c r="F22" s="507">
        <v>100</v>
      </c>
      <c r="G22" s="508" t="s">
        <v>1330</v>
      </c>
      <c r="H22" s="160" t="s">
        <v>1022</v>
      </c>
      <c r="I22" s="119" t="s">
        <v>3116</v>
      </c>
      <c r="J22" s="28"/>
      <c r="K22" s="28"/>
      <c r="L22" s="28"/>
      <c r="M22" s="28"/>
      <c r="N22" s="28"/>
      <c r="O22" s="28"/>
      <c r="P22" s="28"/>
      <c r="Q22" s="28"/>
      <c r="R22" s="28"/>
      <c r="S22" s="28"/>
      <c r="T22" s="28"/>
      <c r="U22" s="220"/>
      <c r="V22" s="220"/>
      <c r="W22" s="220"/>
      <c r="X22" s="220"/>
      <c r="Y22" s="220"/>
      <c r="Z22" s="220"/>
      <c r="AA22" s="220"/>
      <c r="AB22" s="220"/>
      <c r="AC22" s="220"/>
      <c r="AD22" s="220"/>
      <c r="AE22" s="507">
        <v>100</v>
      </c>
      <c r="AF22" s="47"/>
      <c r="AG22" s="236"/>
      <c r="AH22" s="128"/>
      <c r="AI22" s="128"/>
    </row>
    <row r="23" spans="2:35" ht="27.75" customHeight="1" x14ac:dyDescent="0.25">
      <c r="B23" s="1038"/>
      <c r="C23" s="959"/>
      <c r="D23" s="959"/>
      <c r="E23" s="109" t="s">
        <v>1023</v>
      </c>
      <c r="F23" s="511">
        <v>100</v>
      </c>
      <c r="G23" s="509" t="s">
        <v>1362</v>
      </c>
      <c r="H23" s="160" t="s">
        <v>1024</v>
      </c>
      <c r="I23" s="119" t="s">
        <v>3115</v>
      </c>
      <c r="J23" s="28"/>
      <c r="K23" s="28"/>
      <c r="L23" s="28"/>
      <c r="M23" s="28"/>
      <c r="N23" s="28"/>
      <c r="O23" s="28"/>
      <c r="P23" s="28"/>
      <c r="Q23" s="28"/>
      <c r="R23" s="28"/>
      <c r="S23" s="28"/>
      <c r="T23" s="28"/>
      <c r="U23" s="220"/>
      <c r="V23" s="220"/>
      <c r="W23" s="220"/>
      <c r="X23" s="220"/>
      <c r="Y23" s="220"/>
      <c r="Z23" s="220"/>
      <c r="AA23" s="220"/>
      <c r="AB23" s="220"/>
      <c r="AC23" s="220"/>
      <c r="AD23" s="220"/>
      <c r="AE23" s="507">
        <v>100</v>
      </c>
      <c r="AF23" s="47"/>
      <c r="AG23" s="236"/>
      <c r="AH23" s="128"/>
      <c r="AI23" s="128"/>
    </row>
    <row r="24" spans="2:35" ht="42" customHeight="1" x14ac:dyDescent="0.25">
      <c r="B24" s="1038"/>
      <c r="C24" s="959"/>
      <c r="D24" s="959"/>
      <c r="E24" s="109" t="s">
        <v>1025</v>
      </c>
      <c r="F24" s="511">
        <v>100</v>
      </c>
      <c r="G24" s="508"/>
      <c r="H24" s="160"/>
      <c r="I24" s="119" t="s">
        <v>3115</v>
      </c>
      <c r="J24" s="28" t="s">
        <v>1678</v>
      </c>
      <c r="K24" s="28"/>
      <c r="L24" s="28"/>
      <c r="M24" s="28"/>
      <c r="N24" s="28"/>
      <c r="O24" s="28"/>
      <c r="P24" s="28"/>
      <c r="Q24" s="28"/>
      <c r="R24" s="28"/>
      <c r="S24" s="28"/>
      <c r="T24" s="28"/>
      <c r="U24" s="220"/>
      <c r="V24" s="220"/>
      <c r="W24" s="220"/>
      <c r="X24" s="220"/>
      <c r="Y24" s="220"/>
      <c r="Z24" s="220"/>
      <c r="AA24" s="220"/>
      <c r="AB24" s="220"/>
      <c r="AC24" s="220"/>
      <c r="AD24" s="220"/>
      <c r="AE24" s="507">
        <v>100</v>
      </c>
      <c r="AF24" s="47"/>
      <c r="AG24" s="236"/>
      <c r="AH24" s="128"/>
      <c r="AI24" s="128"/>
    </row>
    <row r="25" spans="2:35" ht="43.5" customHeight="1" x14ac:dyDescent="0.25">
      <c r="B25" s="1038"/>
      <c r="C25" s="959"/>
      <c r="D25" s="959"/>
      <c r="E25" s="109" t="s">
        <v>1026</v>
      </c>
      <c r="F25" s="511">
        <v>100</v>
      </c>
      <c r="G25" s="508" t="s">
        <v>1363</v>
      </c>
      <c r="H25" s="160"/>
      <c r="I25" s="119" t="s">
        <v>3115</v>
      </c>
      <c r="J25" s="28" t="s">
        <v>148</v>
      </c>
      <c r="K25" s="28"/>
      <c r="L25" s="28"/>
      <c r="M25" s="28"/>
      <c r="N25" s="28"/>
      <c r="O25" s="28"/>
      <c r="P25" s="28"/>
      <c r="Q25" s="28"/>
      <c r="R25" s="28"/>
      <c r="S25" s="28"/>
      <c r="T25" s="28"/>
      <c r="U25" s="220"/>
      <c r="V25" s="220"/>
      <c r="W25" s="220"/>
      <c r="X25" s="220"/>
      <c r="Y25" s="220"/>
      <c r="Z25" s="220"/>
      <c r="AA25" s="220"/>
      <c r="AB25" s="220"/>
      <c r="AC25" s="220"/>
      <c r="AD25" s="220"/>
      <c r="AE25" s="507">
        <v>100</v>
      </c>
      <c r="AF25" s="47"/>
      <c r="AG25" s="236"/>
      <c r="AH25" s="128"/>
      <c r="AI25" s="128"/>
    </row>
    <row r="26" spans="2:35" ht="48.75" customHeight="1" x14ac:dyDescent="0.25">
      <c r="B26" s="1038"/>
      <c r="C26" s="959"/>
      <c r="D26" s="959"/>
      <c r="E26" s="109" t="s">
        <v>1027</v>
      </c>
      <c r="F26" s="511">
        <v>100</v>
      </c>
      <c r="G26" s="508" t="s">
        <v>1364</v>
      </c>
      <c r="H26" s="160" t="s">
        <v>1022</v>
      </c>
      <c r="I26" s="119" t="s">
        <v>3115</v>
      </c>
      <c r="J26" s="28" t="s">
        <v>148</v>
      </c>
      <c r="K26" s="28"/>
      <c r="L26" s="28"/>
      <c r="M26" s="28"/>
      <c r="N26" s="28"/>
      <c r="O26" s="28"/>
      <c r="P26" s="28"/>
      <c r="Q26" s="28"/>
      <c r="R26" s="28"/>
      <c r="S26" s="28"/>
      <c r="T26" s="28"/>
      <c r="U26" s="220"/>
      <c r="V26" s="220"/>
      <c r="W26" s="220"/>
      <c r="X26" s="220"/>
      <c r="Y26" s="220"/>
      <c r="Z26" s="220"/>
      <c r="AA26" s="220"/>
      <c r="AB26" s="220"/>
      <c r="AC26" s="220"/>
      <c r="AD26" s="220"/>
      <c r="AE26" s="507">
        <v>100</v>
      </c>
      <c r="AF26" s="47"/>
      <c r="AG26" s="236"/>
      <c r="AH26" s="128"/>
      <c r="AI26" s="128"/>
    </row>
    <row r="27" spans="2:35" ht="57" customHeight="1" x14ac:dyDescent="0.25">
      <c r="B27" s="1038"/>
      <c r="C27" s="959"/>
      <c r="D27" s="138" t="s">
        <v>1005</v>
      </c>
      <c r="E27" s="109" t="s">
        <v>1028</v>
      </c>
      <c r="F27" s="507">
        <v>100</v>
      </c>
      <c r="G27" s="509" t="s">
        <v>1365</v>
      </c>
      <c r="H27" s="160" t="s">
        <v>1029</v>
      </c>
      <c r="I27" s="119" t="s">
        <v>3115</v>
      </c>
      <c r="J27" s="28"/>
      <c r="K27" s="28"/>
      <c r="L27" s="28"/>
      <c r="M27" s="28"/>
      <c r="N27" s="28"/>
      <c r="O27" s="28"/>
      <c r="P27" s="28"/>
      <c r="Q27" s="28"/>
      <c r="R27" s="28"/>
      <c r="S27" s="28"/>
      <c r="T27" s="28"/>
      <c r="U27" s="220"/>
      <c r="V27" s="220"/>
      <c r="W27" s="220"/>
      <c r="X27" s="220"/>
      <c r="Y27" s="220"/>
      <c r="Z27" s="220"/>
      <c r="AA27" s="220"/>
      <c r="AB27" s="220"/>
      <c r="AC27" s="220"/>
      <c r="AD27" s="220"/>
      <c r="AE27" s="507">
        <v>100</v>
      </c>
      <c r="AF27" s="47"/>
      <c r="AG27" s="236"/>
      <c r="AH27" s="128"/>
      <c r="AI27" s="128"/>
    </row>
    <row r="28" spans="2:35" ht="36.75" customHeight="1" x14ac:dyDescent="0.25">
      <c r="B28" s="1038"/>
      <c r="C28" s="959"/>
      <c r="D28" s="959" t="s">
        <v>51</v>
      </c>
      <c r="E28" s="109" t="s">
        <v>1030</v>
      </c>
      <c r="F28" s="507">
        <v>100</v>
      </c>
      <c r="G28" s="508" t="s">
        <v>1366</v>
      </c>
      <c r="H28" s="160" t="s">
        <v>1679</v>
      </c>
      <c r="I28" s="119" t="s">
        <v>3115</v>
      </c>
      <c r="J28" s="28"/>
      <c r="K28" s="28"/>
      <c r="L28" s="28"/>
      <c r="M28" s="28"/>
      <c r="N28" s="28"/>
      <c r="O28" s="28"/>
      <c r="P28" s="28"/>
      <c r="Q28" s="28"/>
      <c r="R28" s="28"/>
      <c r="S28" s="28"/>
      <c r="T28" s="28"/>
      <c r="U28" s="220"/>
      <c r="V28" s="220"/>
      <c r="W28" s="220"/>
      <c r="X28" s="220"/>
      <c r="Y28" s="220"/>
      <c r="Z28" s="220"/>
      <c r="AA28" s="220"/>
      <c r="AB28" s="220"/>
      <c r="AC28" s="220"/>
      <c r="AD28" s="220"/>
      <c r="AE28" s="507">
        <v>100</v>
      </c>
      <c r="AF28" s="47"/>
      <c r="AG28" s="236"/>
      <c r="AH28" s="128"/>
      <c r="AI28" s="128"/>
    </row>
    <row r="29" spans="2:35" ht="42.75" x14ac:dyDescent="0.25">
      <c r="B29" s="1038"/>
      <c r="C29" s="959"/>
      <c r="D29" s="959"/>
      <c r="E29" s="109" t="s">
        <v>1031</v>
      </c>
      <c r="F29" s="507">
        <v>100</v>
      </c>
      <c r="G29" s="508" t="s">
        <v>1367</v>
      </c>
      <c r="H29" s="160" t="s">
        <v>1022</v>
      </c>
      <c r="I29" s="119" t="s">
        <v>3115</v>
      </c>
      <c r="J29" s="28"/>
      <c r="K29" s="28"/>
      <c r="L29" s="28"/>
      <c r="M29" s="28"/>
      <c r="N29" s="28"/>
      <c r="O29" s="28"/>
      <c r="P29" s="28"/>
      <c r="Q29" s="28"/>
      <c r="R29" s="28"/>
      <c r="S29" s="28"/>
      <c r="T29" s="28"/>
      <c r="U29" s="220"/>
      <c r="V29" s="220"/>
      <c r="W29" s="220"/>
      <c r="X29" s="220"/>
      <c r="Y29" s="220"/>
      <c r="Z29" s="220"/>
      <c r="AA29" s="220"/>
      <c r="AB29" s="220"/>
      <c r="AC29" s="220"/>
      <c r="AD29" s="220"/>
      <c r="AE29" s="507">
        <v>100</v>
      </c>
      <c r="AF29" s="47"/>
      <c r="AG29" s="236"/>
      <c r="AH29" s="128"/>
      <c r="AI29" s="128"/>
    </row>
    <row r="30" spans="2:35" ht="57" x14ac:dyDescent="0.25">
      <c r="B30" s="1038"/>
      <c r="C30" s="959"/>
      <c r="D30" s="959"/>
      <c r="E30" s="109" t="s">
        <v>1032</v>
      </c>
      <c r="F30" s="507">
        <v>100</v>
      </c>
      <c r="G30" s="508" t="s">
        <v>1368</v>
      </c>
      <c r="H30" s="160"/>
      <c r="I30" s="119" t="s">
        <v>3115</v>
      </c>
      <c r="J30" s="28"/>
      <c r="K30" s="28"/>
      <c r="L30" s="28"/>
      <c r="M30" s="28"/>
      <c r="N30" s="28"/>
      <c r="O30" s="28"/>
      <c r="P30" s="28"/>
      <c r="Q30" s="28"/>
      <c r="R30" s="28"/>
      <c r="S30" s="28"/>
      <c r="T30" s="28"/>
      <c r="U30" s="220"/>
      <c r="V30" s="220"/>
      <c r="W30" s="220"/>
      <c r="X30" s="220"/>
      <c r="Y30" s="220"/>
      <c r="Z30" s="220"/>
      <c r="AA30" s="220"/>
      <c r="AB30" s="220"/>
      <c r="AC30" s="220"/>
      <c r="AD30" s="220"/>
      <c r="AE30" s="507">
        <v>100</v>
      </c>
      <c r="AF30" s="47"/>
      <c r="AG30" s="236"/>
      <c r="AH30" s="128"/>
      <c r="AI30" s="128"/>
    </row>
    <row r="31" spans="2:35" ht="57" x14ac:dyDescent="0.25">
      <c r="B31" s="1038"/>
      <c r="C31" s="959"/>
      <c r="D31" s="959"/>
      <c r="E31" s="109" t="s">
        <v>1033</v>
      </c>
      <c r="F31" s="507">
        <v>100</v>
      </c>
      <c r="G31" s="508" t="s">
        <v>1369</v>
      </c>
      <c r="H31" s="160"/>
      <c r="I31" s="119" t="s">
        <v>3115</v>
      </c>
      <c r="J31" s="28"/>
      <c r="K31" s="28"/>
      <c r="L31" s="28"/>
      <c r="M31" s="28"/>
      <c r="N31" s="28"/>
      <c r="O31" s="28"/>
      <c r="P31" s="28"/>
      <c r="Q31" s="28"/>
      <c r="R31" s="28"/>
      <c r="S31" s="28"/>
      <c r="T31" s="28"/>
      <c r="U31" s="220"/>
      <c r="V31" s="220"/>
      <c r="W31" s="220"/>
      <c r="X31" s="220"/>
      <c r="Y31" s="220"/>
      <c r="Z31" s="220"/>
      <c r="AA31" s="220"/>
      <c r="AB31" s="220"/>
      <c r="AC31" s="220"/>
      <c r="AD31" s="220"/>
      <c r="AE31" s="507">
        <v>100</v>
      </c>
      <c r="AF31" s="47"/>
      <c r="AG31" s="236"/>
      <c r="AH31" s="128"/>
      <c r="AI31" s="128"/>
    </row>
    <row r="32" spans="2:35" ht="57" x14ac:dyDescent="0.25">
      <c r="B32" s="1038"/>
      <c r="C32" s="959"/>
      <c r="D32" s="959"/>
      <c r="E32" s="109" t="s">
        <v>1034</v>
      </c>
      <c r="F32" s="507">
        <v>100</v>
      </c>
      <c r="G32" s="508" t="s">
        <v>1368</v>
      </c>
      <c r="H32" s="160" t="s">
        <v>1015</v>
      </c>
      <c r="I32" s="119" t="s">
        <v>3115</v>
      </c>
      <c r="J32" s="28"/>
      <c r="K32" s="28"/>
      <c r="L32" s="28"/>
      <c r="M32" s="28"/>
      <c r="N32" s="28"/>
      <c r="O32" s="28"/>
      <c r="P32" s="28"/>
      <c r="Q32" s="28"/>
      <c r="R32" s="28"/>
      <c r="S32" s="28"/>
      <c r="T32" s="28"/>
      <c r="U32" s="220"/>
      <c r="V32" s="220"/>
      <c r="W32" s="220"/>
      <c r="X32" s="220"/>
      <c r="Y32" s="220"/>
      <c r="Z32" s="220"/>
      <c r="AA32" s="220"/>
      <c r="AB32" s="220"/>
      <c r="AC32" s="220"/>
      <c r="AD32" s="220"/>
      <c r="AE32" s="507">
        <v>100</v>
      </c>
      <c r="AF32" s="47"/>
      <c r="AG32" s="236"/>
      <c r="AH32" s="128"/>
      <c r="AI32" s="128"/>
    </row>
    <row r="33" spans="2:35" ht="57" x14ac:dyDescent="0.25">
      <c r="B33" s="1038"/>
      <c r="C33" s="959"/>
      <c r="D33" s="959"/>
      <c r="E33" s="109" t="s">
        <v>1035</v>
      </c>
      <c r="F33" s="507">
        <v>100</v>
      </c>
      <c r="G33" s="508" t="s">
        <v>1368</v>
      </c>
      <c r="H33" s="160" t="s">
        <v>1015</v>
      </c>
      <c r="I33" s="119" t="s">
        <v>3115</v>
      </c>
      <c r="J33" s="28"/>
      <c r="K33" s="28"/>
      <c r="L33" s="28"/>
      <c r="M33" s="28"/>
      <c r="N33" s="28"/>
      <c r="O33" s="28"/>
      <c r="P33" s="28"/>
      <c r="Q33" s="28"/>
      <c r="R33" s="28"/>
      <c r="S33" s="28"/>
      <c r="T33" s="28"/>
      <c r="U33" s="220"/>
      <c r="V33" s="220"/>
      <c r="W33" s="220"/>
      <c r="X33" s="220"/>
      <c r="Y33" s="220"/>
      <c r="Z33" s="220"/>
      <c r="AA33" s="220"/>
      <c r="AB33" s="220"/>
      <c r="AC33" s="220"/>
      <c r="AD33" s="220"/>
      <c r="AE33" s="507">
        <v>100</v>
      </c>
      <c r="AF33" s="47"/>
      <c r="AG33" s="236"/>
      <c r="AH33" s="128"/>
      <c r="AI33" s="128"/>
    </row>
    <row r="34" spans="2:35" ht="69" customHeight="1" x14ac:dyDescent="0.25">
      <c r="B34" s="1038"/>
      <c r="C34" s="959" t="s">
        <v>1036</v>
      </c>
      <c r="D34" s="959" t="s">
        <v>16</v>
      </c>
      <c r="E34" s="109" t="s">
        <v>1037</v>
      </c>
      <c r="F34" s="507">
        <v>100</v>
      </c>
      <c r="G34" s="508" t="s">
        <v>1370</v>
      </c>
      <c r="H34" s="160" t="s">
        <v>1038</v>
      </c>
      <c r="I34" s="119" t="s">
        <v>3115</v>
      </c>
      <c r="J34" s="28" t="s">
        <v>148</v>
      </c>
      <c r="K34" s="28"/>
      <c r="L34" s="28"/>
      <c r="M34" s="28"/>
      <c r="N34" s="28"/>
      <c r="O34" s="28"/>
      <c r="P34" s="28"/>
      <c r="Q34" s="28"/>
      <c r="R34" s="28"/>
      <c r="S34" s="28"/>
      <c r="T34" s="28"/>
      <c r="U34" s="220"/>
      <c r="V34" s="220"/>
      <c r="W34" s="220"/>
      <c r="X34" s="220"/>
      <c r="Y34" s="220"/>
      <c r="Z34" s="220"/>
      <c r="AA34" s="220"/>
      <c r="AB34" s="220"/>
      <c r="AC34" s="220"/>
      <c r="AD34" s="220"/>
      <c r="AE34" s="507">
        <v>100</v>
      </c>
      <c r="AF34" s="47"/>
      <c r="AG34" s="236"/>
      <c r="AH34" s="128"/>
      <c r="AI34" s="128"/>
    </row>
    <row r="35" spans="2:35" ht="120.6" customHeight="1" x14ac:dyDescent="0.25">
      <c r="B35" s="1038"/>
      <c r="C35" s="959"/>
      <c r="D35" s="959"/>
      <c r="E35" s="109" t="s">
        <v>1039</v>
      </c>
      <c r="F35" s="507">
        <v>100</v>
      </c>
      <c r="G35" s="512" t="s">
        <v>1371</v>
      </c>
      <c r="H35" s="161"/>
      <c r="I35" s="119" t="s">
        <v>1680</v>
      </c>
      <c r="J35" s="28"/>
      <c r="K35" s="28"/>
      <c r="L35" s="28"/>
      <c r="M35" s="28"/>
      <c r="N35" s="28"/>
      <c r="O35" s="28"/>
      <c r="P35" s="28"/>
      <c r="Q35" s="28"/>
      <c r="R35" s="28"/>
      <c r="S35" s="28"/>
      <c r="T35" s="28"/>
      <c r="U35" s="220"/>
      <c r="V35" s="220"/>
      <c r="W35" s="220"/>
      <c r="X35" s="220"/>
      <c r="Y35" s="220"/>
      <c r="Z35" s="220"/>
      <c r="AA35" s="220"/>
      <c r="AB35" s="220"/>
      <c r="AC35" s="220"/>
      <c r="AD35" s="220"/>
      <c r="AE35" s="507">
        <v>100</v>
      </c>
      <c r="AF35" s="47"/>
      <c r="AG35" s="236"/>
      <c r="AH35" s="128"/>
      <c r="AI35" s="128"/>
    </row>
    <row r="36" spans="2:35" ht="55.15" customHeight="1" x14ac:dyDescent="0.25">
      <c r="B36" s="1038"/>
      <c r="C36" s="959"/>
      <c r="D36" s="959"/>
      <c r="E36" s="110" t="s">
        <v>4345</v>
      </c>
      <c r="F36" s="507">
        <v>100</v>
      </c>
      <c r="G36" s="508" t="s">
        <v>1372</v>
      </c>
      <c r="H36" s="160" t="s">
        <v>1040</v>
      </c>
      <c r="I36" s="119" t="s">
        <v>1680</v>
      </c>
      <c r="J36" s="28"/>
      <c r="K36" s="28"/>
      <c r="L36" s="28"/>
      <c r="M36" s="28"/>
      <c r="N36" s="28"/>
      <c r="O36" s="28"/>
      <c r="P36" s="28"/>
      <c r="Q36" s="28"/>
      <c r="R36" s="28"/>
      <c r="S36" s="28"/>
      <c r="T36" s="28"/>
      <c r="U36" s="220"/>
      <c r="V36" s="220"/>
      <c r="W36" s="220"/>
      <c r="X36" s="220"/>
      <c r="Y36" s="220"/>
      <c r="Z36" s="220"/>
      <c r="AA36" s="220"/>
      <c r="AB36" s="220"/>
      <c r="AC36" s="220"/>
      <c r="AD36" s="220"/>
      <c r="AE36" s="507">
        <v>100</v>
      </c>
      <c r="AF36" s="47"/>
      <c r="AG36" s="236"/>
      <c r="AH36" s="128"/>
      <c r="AI36" s="128"/>
    </row>
    <row r="37" spans="2:35" ht="42.75" x14ac:dyDescent="0.25">
      <c r="B37" s="1038"/>
      <c r="C37" s="959"/>
      <c r="D37" s="959" t="s">
        <v>1005</v>
      </c>
      <c r="E37" s="110" t="s">
        <v>1041</v>
      </c>
      <c r="F37" s="507">
        <v>100</v>
      </c>
      <c r="G37" s="508" t="s">
        <v>1372</v>
      </c>
      <c r="H37" s="160" t="s">
        <v>1042</v>
      </c>
      <c r="I37" s="119" t="s">
        <v>3115</v>
      </c>
      <c r="J37" s="28"/>
      <c r="K37" s="28"/>
      <c r="L37" s="28"/>
      <c r="M37" s="28"/>
      <c r="N37" s="28"/>
      <c r="O37" s="28"/>
      <c r="P37" s="28"/>
      <c r="Q37" s="28"/>
      <c r="R37" s="28"/>
      <c r="S37" s="28"/>
      <c r="T37" s="28"/>
      <c r="U37" s="220"/>
      <c r="V37" s="220"/>
      <c r="W37" s="220"/>
      <c r="X37" s="220"/>
      <c r="Y37" s="220"/>
      <c r="Z37" s="220"/>
      <c r="AA37" s="220"/>
      <c r="AB37" s="220"/>
      <c r="AC37" s="220"/>
      <c r="AD37" s="220"/>
      <c r="AE37" s="507">
        <v>100</v>
      </c>
      <c r="AF37" s="47"/>
      <c r="AG37" s="236"/>
      <c r="AH37" s="128"/>
      <c r="AI37" s="128"/>
    </row>
    <row r="38" spans="2:35" ht="52.15" customHeight="1" x14ac:dyDescent="0.25">
      <c r="B38" s="1038"/>
      <c r="C38" s="959"/>
      <c r="D38" s="959"/>
      <c r="E38" s="110" t="s">
        <v>1043</v>
      </c>
      <c r="F38" s="507">
        <v>100</v>
      </c>
      <c r="G38" s="508" t="s">
        <v>1373</v>
      </c>
      <c r="H38" s="160"/>
      <c r="I38" s="119" t="s">
        <v>1680</v>
      </c>
      <c r="J38" s="28"/>
      <c r="K38" s="28"/>
      <c r="L38" s="28"/>
      <c r="M38" s="28"/>
      <c r="N38" s="28"/>
      <c r="O38" s="28"/>
      <c r="P38" s="28"/>
      <c r="Q38" s="28"/>
      <c r="R38" s="28"/>
      <c r="S38" s="28"/>
      <c r="T38" s="28"/>
      <c r="U38" s="220"/>
      <c r="V38" s="220"/>
      <c r="W38" s="220"/>
      <c r="X38" s="220"/>
      <c r="Y38" s="220"/>
      <c r="Z38" s="220"/>
      <c r="AA38" s="220"/>
      <c r="AB38" s="220"/>
      <c r="AC38" s="220"/>
      <c r="AD38" s="220"/>
      <c r="AE38" s="507">
        <v>100</v>
      </c>
      <c r="AF38" s="47"/>
      <c r="AG38" s="236"/>
      <c r="AH38" s="128"/>
      <c r="AI38" s="128"/>
    </row>
    <row r="39" spans="2:35" ht="51.6" customHeight="1" x14ac:dyDescent="0.25">
      <c r="B39" s="1038"/>
      <c r="C39" s="959"/>
      <c r="D39" s="959" t="s">
        <v>51</v>
      </c>
      <c r="E39" s="110" t="s">
        <v>1044</v>
      </c>
      <c r="F39" s="507">
        <v>100</v>
      </c>
      <c r="G39" s="508" t="s">
        <v>1374</v>
      </c>
      <c r="H39" s="160"/>
      <c r="I39" s="119" t="s">
        <v>1680</v>
      </c>
      <c r="J39" s="28"/>
      <c r="K39" s="28"/>
      <c r="L39" s="28"/>
      <c r="M39" s="28"/>
      <c r="N39" s="28"/>
      <c r="O39" s="28"/>
      <c r="P39" s="28"/>
      <c r="Q39" s="28"/>
      <c r="R39" s="28"/>
      <c r="S39" s="28"/>
      <c r="T39" s="28"/>
      <c r="U39" s="220"/>
      <c r="V39" s="220"/>
      <c r="W39" s="220"/>
      <c r="X39" s="220"/>
      <c r="Y39" s="220"/>
      <c r="Z39" s="220"/>
      <c r="AA39" s="220"/>
      <c r="AB39" s="220"/>
      <c r="AC39" s="220"/>
      <c r="AD39" s="220"/>
      <c r="AE39" s="507">
        <v>100</v>
      </c>
      <c r="AF39" s="47"/>
      <c r="AG39" s="236"/>
      <c r="AH39" s="128"/>
      <c r="AI39" s="128"/>
    </row>
    <row r="40" spans="2:35" ht="57.6" customHeight="1" x14ac:dyDescent="0.25">
      <c r="B40" s="1038"/>
      <c r="C40" s="959"/>
      <c r="D40" s="959"/>
      <c r="E40" s="110" t="s">
        <v>1045</v>
      </c>
      <c r="F40" s="507">
        <v>100</v>
      </c>
      <c r="G40" s="508" t="s">
        <v>1374</v>
      </c>
      <c r="H40" s="160" t="s">
        <v>1046</v>
      </c>
      <c r="I40" s="119" t="s">
        <v>1680</v>
      </c>
      <c r="J40" s="28"/>
      <c r="K40" s="28"/>
      <c r="L40" s="28"/>
      <c r="M40" s="28"/>
      <c r="N40" s="28"/>
      <c r="O40" s="28"/>
      <c r="P40" s="28"/>
      <c r="Q40" s="28"/>
      <c r="R40" s="28"/>
      <c r="S40" s="28"/>
      <c r="T40" s="28"/>
      <c r="U40" s="220"/>
      <c r="V40" s="220"/>
      <c r="W40" s="220"/>
      <c r="X40" s="220"/>
      <c r="Y40" s="220"/>
      <c r="Z40" s="220"/>
      <c r="AA40" s="220"/>
      <c r="AB40" s="220"/>
      <c r="AC40" s="220"/>
      <c r="AD40" s="220"/>
      <c r="AE40" s="507">
        <v>100</v>
      </c>
      <c r="AF40" s="47"/>
      <c r="AG40" s="236"/>
      <c r="AH40" s="128"/>
      <c r="AI40" s="128"/>
    </row>
    <row r="41" spans="2:35" ht="242.25" x14ac:dyDescent="0.25">
      <c r="B41" s="1038"/>
      <c r="C41" s="959" t="s">
        <v>1047</v>
      </c>
      <c r="D41" s="138" t="s">
        <v>16</v>
      </c>
      <c r="E41" s="110" t="s">
        <v>1048</v>
      </c>
      <c r="F41" s="507">
        <v>100</v>
      </c>
      <c r="G41" s="508" t="s">
        <v>1375</v>
      </c>
      <c r="H41" s="160" t="s">
        <v>1049</v>
      </c>
      <c r="I41" s="119" t="s">
        <v>3115</v>
      </c>
      <c r="J41" s="28"/>
      <c r="K41" s="28"/>
      <c r="L41" s="28"/>
      <c r="M41" s="28"/>
      <c r="N41" s="28"/>
      <c r="O41" s="28"/>
      <c r="P41" s="28"/>
      <c r="Q41" s="28"/>
      <c r="R41" s="28"/>
      <c r="S41" s="28"/>
      <c r="T41" s="28"/>
      <c r="U41" s="220"/>
      <c r="V41" s="220"/>
      <c r="W41" s="220"/>
      <c r="X41" s="220"/>
      <c r="Y41" s="220"/>
      <c r="Z41" s="220"/>
      <c r="AA41" s="220"/>
      <c r="AB41" s="220"/>
      <c r="AC41" s="220"/>
      <c r="AD41" s="220"/>
      <c r="AE41" s="507">
        <v>100</v>
      </c>
      <c r="AF41" s="47"/>
      <c r="AG41" s="236"/>
      <c r="AH41" s="128"/>
      <c r="AI41" s="128"/>
    </row>
    <row r="42" spans="2:35" ht="71.25" x14ac:dyDescent="0.25">
      <c r="B42" s="1038"/>
      <c r="C42" s="959"/>
      <c r="D42" s="959" t="s">
        <v>1005</v>
      </c>
      <c r="E42" s="110" t="s">
        <v>1050</v>
      </c>
      <c r="F42" s="507">
        <v>100</v>
      </c>
      <c r="G42" s="508" t="s">
        <v>1373</v>
      </c>
      <c r="H42" s="160" t="s">
        <v>1051</v>
      </c>
      <c r="I42" s="119" t="s">
        <v>3115</v>
      </c>
      <c r="J42" s="28"/>
      <c r="K42" s="28"/>
      <c r="L42" s="28"/>
      <c r="M42" s="28"/>
      <c r="N42" s="28"/>
      <c r="O42" s="28"/>
      <c r="P42" s="28"/>
      <c r="Q42" s="28"/>
      <c r="R42" s="28"/>
      <c r="S42" s="28"/>
      <c r="T42" s="28"/>
      <c r="U42" s="220"/>
      <c r="V42" s="220"/>
      <c r="W42" s="220"/>
      <c r="X42" s="220"/>
      <c r="Y42" s="220"/>
      <c r="Z42" s="220"/>
      <c r="AA42" s="220"/>
      <c r="AB42" s="220"/>
      <c r="AC42" s="220"/>
      <c r="AD42" s="220"/>
      <c r="AE42" s="507">
        <v>100</v>
      </c>
      <c r="AF42" s="47"/>
      <c r="AG42" s="236"/>
      <c r="AH42" s="128"/>
      <c r="AI42" s="128"/>
    </row>
    <row r="43" spans="2:35" ht="71.25" x14ac:dyDescent="0.25">
      <c r="B43" s="1038"/>
      <c r="C43" s="959"/>
      <c r="D43" s="959"/>
      <c r="E43" s="110" t="s">
        <v>1052</v>
      </c>
      <c r="F43" s="507">
        <v>100</v>
      </c>
      <c r="G43" s="508" t="s">
        <v>1376</v>
      </c>
      <c r="H43" s="160" t="s">
        <v>1053</v>
      </c>
      <c r="I43" s="119" t="s">
        <v>3115</v>
      </c>
      <c r="J43" s="28"/>
      <c r="K43" s="28"/>
      <c r="L43" s="28"/>
      <c r="M43" s="28"/>
      <c r="N43" s="28"/>
      <c r="O43" s="28"/>
      <c r="P43" s="28"/>
      <c r="Q43" s="28"/>
      <c r="R43" s="28"/>
      <c r="S43" s="28"/>
      <c r="T43" s="28"/>
      <c r="U43" s="220"/>
      <c r="V43" s="220"/>
      <c r="W43" s="220"/>
      <c r="X43" s="220"/>
      <c r="Y43" s="220"/>
      <c r="Z43" s="220"/>
      <c r="AA43" s="220"/>
      <c r="AB43" s="220"/>
      <c r="AC43" s="220"/>
      <c r="AD43" s="220"/>
      <c r="AE43" s="507">
        <v>100</v>
      </c>
      <c r="AF43" s="47"/>
      <c r="AG43" s="236"/>
      <c r="AH43" s="128"/>
      <c r="AI43" s="128"/>
    </row>
    <row r="44" spans="2:35" ht="70.150000000000006" customHeight="1" x14ac:dyDescent="0.25">
      <c r="B44" s="1038"/>
      <c r="C44" s="959"/>
      <c r="D44" s="959"/>
      <c r="E44" s="110" t="s">
        <v>1054</v>
      </c>
      <c r="F44" s="507">
        <v>100</v>
      </c>
      <c r="G44" s="508" t="s">
        <v>1377</v>
      </c>
      <c r="H44" s="160"/>
      <c r="I44" s="119" t="s">
        <v>1680</v>
      </c>
      <c r="J44" s="28"/>
      <c r="K44" s="28"/>
      <c r="L44" s="28"/>
      <c r="M44" s="28"/>
      <c r="N44" s="28"/>
      <c r="O44" s="28"/>
      <c r="P44" s="28"/>
      <c r="Q44" s="28"/>
      <c r="R44" s="28"/>
      <c r="S44" s="28"/>
      <c r="T44" s="28"/>
      <c r="U44" s="220"/>
      <c r="V44" s="220"/>
      <c r="W44" s="220"/>
      <c r="X44" s="220"/>
      <c r="Y44" s="220"/>
      <c r="Z44" s="220"/>
      <c r="AA44" s="220"/>
      <c r="AB44" s="220"/>
      <c r="AC44" s="220"/>
      <c r="AD44" s="220"/>
      <c r="AE44" s="507">
        <v>100</v>
      </c>
      <c r="AF44" s="47"/>
      <c r="AG44" s="236"/>
      <c r="AH44" s="128"/>
      <c r="AI44" s="128"/>
    </row>
    <row r="45" spans="2:35" ht="34.5" customHeight="1" x14ac:dyDescent="0.25">
      <c r="B45" s="1038"/>
      <c r="C45" s="959"/>
      <c r="D45" s="959" t="s">
        <v>51</v>
      </c>
      <c r="E45" s="110" t="s">
        <v>1055</v>
      </c>
      <c r="F45" s="507">
        <v>100</v>
      </c>
      <c r="G45" s="508" t="s">
        <v>1368</v>
      </c>
      <c r="H45" s="160"/>
      <c r="I45" s="119" t="s">
        <v>1680</v>
      </c>
      <c r="J45" s="28"/>
      <c r="K45" s="28"/>
      <c r="L45" s="28"/>
      <c r="M45" s="28"/>
      <c r="N45" s="28"/>
      <c r="O45" s="28"/>
      <c r="P45" s="28"/>
      <c r="Q45" s="28"/>
      <c r="R45" s="28"/>
      <c r="S45" s="28"/>
      <c r="T45" s="28"/>
      <c r="U45" s="220"/>
      <c r="V45" s="220"/>
      <c r="W45" s="220"/>
      <c r="X45" s="220"/>
      <c r="Y45" s="220"/>
      <c r="Z45" s="220"/>
      <c r="AA45" s="220"/>
      <c r="AB45" s="220"/>
      <c r="AC45" s="220"/>
      <c r="AD45" s="220"/>
      <c r="AE45" s="507">
        <v>100</v>
      </c>
      <c r="AF45" s="47"/>
      <c r="AG45" s="236"/>
      <c r="AH45" s="128"/>
      <c r="AI45" s="128"/>
    </row>
    <row r="46" spans="2:35" ht="48.75" customHeight="1" x14ac:dyDescent="0.25">
      <c r="B46" s="1038"/>
      <c r="C46" s="959"/>
      <c r="D46" s="959"/>
      <c r="E46" s="110" t="s">
        <v>1056</v>
      </c>
      <c r="F46" s="511">
        <v>100</v>
      </c>
      <c r="G46" s="508" t="s">
        <v>1378</v>
      </c>
      <c r="H46" s="160" t="s">
        <v>1057</v>
      </c>
      <c r="I46" s="119" t="s">
        <v>1680</v>
      </c>
      <c r="J46" s="28"/>
      <c r="K46" s="28"/>
      <c r="L46" s="28"/>
      <c r="M46" s="28"/>
      <c r="N46" s="28"/>
      <c r="O46" s="28"/>
      <c r="P46" s="28"/>
      <c r="Q46" s="28"/>
      <c r="R46" s="28"/>
      <c r="S46" s="28"/>
      <c r="T46" s="28"/>
      <c r="U46" s="220"/>
      <c r="V46" s="220"/>
      <c r="W46" s="220"/>
      <c r="X46" s="220"/>
      <c r="Y46" s="220"/>
      <c r="Z46" s="220"/>
      <c r="AA46" s="220"/>
      <c r="AB46" s="220"/>
      <c r="AC46" s="220"/>
      <c r="AD46" s="220"/>
      <c r="AE46" s="507">
        <v>100</v>
      </c>
      <c r="AF46" s="47"/>
      <c r="AG46" s="236"/>
      <c r="AH46" s="128"/>
      <c r="AI46" s="128"/>
    </row>
    <row r="47" spans="2:35" ht="72" customHeight="1" x14ac:dyDescent="0.25">
      <c r="B47" s="1038"/>
      <c r="C47" s="959"/>
      <c r="D47" s="959"/>
      <c r="E47" s="110" t="s">
        <v>1058</v>
      </c>
      <c r="F47" s="507">
        <v>100</v>
      </c>
      <c r="G47" s="508" t="s">
        <v>1379</v>
      </c>
      <c r="H47" s="160" t="s">
        <v>1059</v>
      </c>
      <c r="I47" s="119" t="s">
        <v>1680</v>
      </c>
      <c r="J47" s="28"/>
      <c r="K47" s="28"/>
      <c r="L47" s="28"/>
      <c r="M47" s="28"/>
      <c r="N47" s="28"/>
      <c r="O47" s="28"/>
      <c r="P47" s="28"/>
      <c r="Q47" s="28"/>
      <c r="R47" s="28"/>
      <c r="S47" s="28"/>
      <c r="T47" s="28"/>
      <c r="U47" s="220"/>
      <c r="V47" s="220"/>
      <c r="W47" s="220"/>
      <c r="X47" s="220"/>
      <c r="Y47" s="220"/>
      <c r="Z47" s="220"/>
      <c r="AA47" s="220"/>
      <c r="AB47" s="220"/>
      <c r="AC47" s="220"/>
      <c r="AD47" s="220"/>
      <c r="AE47" s="507">
        <v>100</v>
      </c>
      <c r="AF47" s="47"/>
      <c r="AG47" s="236"/>
      <c r="AH47" s="128"/>
      <c r="AI47" s="128"/>
    </row>
    <row r="48" spans="2:35" ht="45" customHeight="1" x14ac:dyDescent="0.25">
      <c r="B48" s="1038"/>
      <c r="C48" s="959" t="s">
        <v>1060</v>
      </c>
      <c r="D48" s="959" t="s">
        <v>16</v>
      </c>
      <c r="E48" s="110" t="s">
        <v>1061</v>
      </c>
      <c r="F48" s="507">
        <v>100</v>
      </c>
      <c r="G48" s="513"/>
      <c r="H48" s="160" t="s">
        <v>1062</v>
      </c>
      <c r="I48" s="119" t="s">
        <v>3115</v>
      </c>
      <c r="J48" s="28"/>
      <c r="K48" s="28"/>
      <c r="L48" s="28"/>
      <c r="M48" s="28"/>
      <c r="N48" s="28"/>
      <c r="O48" s="28"/>
      <c r="P48" s="28"/>
      <c r="Q48" s="28"/>
      <c r="R48" s="28"/>
      <c r="S48" s="28"/>
      <c r="T48" s="28"/>
      <c r="U48" s="220"/>
      <c r="V48" s="220"/>
      <c r="W48" s="220"/>
      <c r="X48" s="220"/>
      <c r="Y48" s="220"/>
      <c r="Z48" s="220"/>
      <c r="AA48" s="220"/>
      <c r="AB48" s="220"/>
      <c r="AC48" s="220"/>
      <c r="AD48" s="220"/>
      <c r="AE48" s="507">
        <v>100</v>
      </c>
      <c r="AF48" s="47"/>
      <c r="AG48" s="236"/>
      <c r="AH48" s="128"/>
      <c r="AI48" s="128"/>
    </row>
    <row r="49" spans="2:35" ht="44.25" customHeight="1" x14ac:dyDescent="0.25">
      <c r="B49" s="1038"/>
      <c r="C49" s="959"/>
      <c r="D49" s="959"/>
      <c r="E49" s="110" t="s">
        <v>1063</v>
      </c>
      <c r="F49" s="507">
        <v>100</v>
      </c>
      <c r="G49" s="508" t="s">
        <v>1369</v>
      </c>
      <c r="H49" s="160" t="s">
        <v>1029</v>
      </c>
      <c r="I49" s="119" t="s">
        <v>4346</v>
      </c>
      <c r="J49" s="28"/>
      <c r="K49" s="28"/>
      <c r="L49" s="28"/>
      <c r="M49" s="28"/>
      <c r="N49" s="28"/>
      <c r="O49" s="28"/>
      <c r="P49" s="28"/>
      <c r="Q49" s="28"/>
      <c r="R49" s="28"/>
      <c r="S49" s="28"/>
      <c r="T49" s="28"/>
      <c r="U49" s="220"/>
      <c r="V49" s="220"/>
      <c r="W49" s="220"/>
      <c r="X49" s="220"/>
      <c r="Y49" s="220"/>
      <c r="Z49" s="220"/>
      <c r="AA49" s="220"/>
      <c r="AB49" s="220"/>
      <c r="AC49" s="220"/>
      <c r="AD49" s="220"/>
      <c r="AE49" s="507">
        <v>100</v>
      </c>
      <c r="AF49" s="47"/>
      <c r="AG49" s="236"/>
      <c r="AH49" s="128"/>
      <c r="AI49" s="128"/>
    </row>
    <row r="50" spans="2:35" ht="99.6" customHeight="1" x14ac:dyDescent="0.25">
      <c r="B50" s="1038"/>
      <c r="C50" s="959"/>
      <c r="D50" s="959" t="s">
        <v>1005</v>
      </c>
      <c r="E50" s="110" t="s">
        <v>1064</v>
      </c>
      <c r="F50" s="507">
        <v>100</v>
      </c>
      <c r="G50" s="514"/>
      <c r="H50" s="160"/>
      <c r="I50" s="119" t="s">
        <v>2473</v>
      </c>
      <c r="J50" s="119" t="s">
        <v>2478</v>
      </c>
      <c r="K50" s="28" t="s">
        <v>2474</v>
      </c>
      <c r="L50" s="284"/>
      <c r="M50" s="204">
        <v>0.5</v>
      </c>
      <c r="N50" s="284"/>
      <c r="O50" s="284">
        <v>0.5</v>
      </c>
      <c r="P50" s="284">
        <v>0</v>
      </c>
      <c r="Q50" s="284" t="s">
        <v>4347</v>
      </c>
      <c r="R50" s="284"/>
      <c r="S50" s="284"/>
      <c r="T50" s="284"/>
      <c r="U50" s="183">
        <v>1</v>
      </c>
      <c r="V50" s="183" t="s">
        <v>4348</v>
      </c>
      <c r="W50" s="183" t="s">
        <v>4349</v>
      </c>
      <c r="X50" s="183" t="s">
        <v>3621</v>
      </c>
      <c r="Y50" s="183" t="s">
        <v>3622</v>
      </c>
      <c r="Z50" s="183">
        <v>0</v>
      </c>
      <c r="AA50" s="183" t="s">
        <v>3778</v>
      </c>
      <c r="AB50" s="183"/>
      <c r="AC50" s="183" t="s">
        <v>3621</v>
      </c>
      <c r="AD50" s="183"/>
      <c r="AE50" s="30">
        <v>50</v>
      </c>
      <c r="AF50" s="28"/>
      <c r="AG50" s="236" t="s">
        <v>3942</v>
      </c>
      <c r="AH50" s="128">
        <v>0.5</v>
      </c>
      <c r="AI50" s="128"/>
    </row>
    <row r="51" spans="2:35" ht="68.45" customHeight="1" x14ac:dyDescent="0.25">
      <c r="B51" s="1038"/>
      <c r="C51" s="959"/>
      <c r="D51" s="959"/>
      <c r="E51" s="110" t="s">
        <v>1065</v>
      </c>
      <c r="F51" s="511">
        <v>100</v>
      </c>
      <c r="G51" s="508" t="s">
        <v>4350</v>
      </c>
      <c r="H51" s="160"/>
      <c r="I51" s="119" t="s">
        <v>3117</v>
      </c>
      <c r="J51" s="28"/>
      <c r="K51" s="28"/>
      <c r="L51" s="28"/>
      <c r="M51" s="28"/>
      <c r="N51" s="28"/>
      <c r="O51" s="28"/>
      <c r="P51" s="284"/>
      <c r="Q51" s="284"/>
      <c r="R51" s="284"/>
      <c r="S51" s="284"/>
      <c r="T51" s="284"/>
      <c r="U51" s="183"/>
      <c r="V51" s="183"/>
      <c r="W51" s="183"/>
      <c r="X51" s="183"/>
      <c r="Y51" s="183"/>
      <c r="Z51" s="183"/>
      <c r="AA51" s="183"/>
      <c r="AB51" s="183"/>
      <c r="AC51" s="183"/>
      <c r="AD51" s="183"/>
      <c r="AE51" s="511">
        <v>100</v>
      </c>
      <c r="AF51" s="515"/>
      <c r="AG51" s="236"/>
      <c r="AH51" s="128"/>
      <c r="AI51" s="128"/>
    </row>
    <row r="52" spans="2:35" ht="117" customHeight="1" x14ac:dyDescent="0.25">
      <c r="B52" s="1038"/>
      <c r="C52" s="959"/>
      <c r="D52" s="959"/>
      <c r="E52" s="110" t="s">
        <v>1066</v>
      </c>
      <c r="F52" s="511">
        <v>100</v>
      </c>
      <c r="G52" s="513"/>
      <c r="H52" s="160"/>
      <c r="I52" s="119" t="s">
        <v>4351</v>
      </c>
      <c r="J52" s="119" t="s">
        <v>2478</v>
      </c>
      <c r="K52" s="119" t="s">
        <v>2475</v>
      </c>
      <c r="L52" s="284">
        <v>0.25</v>
      </c>
      <c r="M52" s="284">
        <v>0.25</v>
      </c>
      <c r="N52" s="284">
        <v>0.25</v>
      </c>
      <c r="O52" s="284">
        <v>0.25</v>
      </c>
      <c r="P52" s="284">
        <v>2</v>
      </c>
      <c r="Q52" s="284" t="s">
        <v>4352</v>
      </c>
      <c r="R52" s="284" t="s">
        <v>4353</v>
      </c>
      <c r="S52" s="284" t="s">
        <v>4354</v>
      </c>
      <c r="T52" s="284" t="s">
        <v>2888</v>
      </c>
      <c r="U52" s="183">
        <v>1</v>
      </c>
      <c r="V52" s="183" t="s">
        <v>4355</v>
      </c>
      <c r="W52" s="183" t="s">
        <v>4356</v>
      </c>
      <c r="X52" s="183" t="s">
        <v>3621</v>
      </c>
      <c r="Y52" s="183" t="s">
        <v>3623</v>
      </c>
      <c r="Z52" s="183">
        <v>1</v>
      </c>
      <c r="AA52" s="183" t="s">
        <v>4357</v>
      </c>
      <c r="AB52" s="183" t="s">
        <v>4356</v>
      </c>
      <c r="AC52" s="183" t="s">
        <v>3621</v>
      </c>
      <c r="AD52" s="183" t="s">
        <v>3623</v>
      </c>
      <c r="AE52" s="30">
        <v>100</v>
      </c>
      <c r="AF52" s="28"/>
      <c r="AG52" s="119" t="s">
        <v>3942</v>
      </c>
      <c r="AH52" s="128">
        <v>0.75</v>
      </c>
      <c r="AI52" s="128" t="s">
        <v>3980</v>
      </c>
    </row>
    <row r="53" spans="2:35" ht="84.6" customHeight="1" x14ac:dyDescent="0.25">
      <c r="B53" s="1038"/>
      <c r="C53" s="959"/>
      <c r="D53" s="959" t="s">
        <v>51</v>
      </c>
      <c r="E53" s="110" t="s">
        <v>1067</v>
      </c>
      <c r="F53" s="511">
        <v>100</v>
      </c>
      <c r="G53" s="513"/>
      <c r="H53" s="160"/>
      <c r="I53" s="119" t="s">
        <v>2476</v>
      </c>
      <c r="J53" s="119" t="s">
        <v>2477</v>
      </c>
      <c r="K53" s="119" t="s">
        <v>4358</v>
      </c>
      <c r="L53" s="28"/>
      <c r="M53" s="119">
        <v>0.5</v>
      </c>
      <c r="N53" s="28"/>
      <c r="O53" s="119">
        <v>0.5</v>
      </c>
      <c r="P53" s="284"/>
      <c r="Q53" s="284"/>
      <c r="R53" s="284"/>
      <c r="S53" s="284"/>
      <c r="T53" s="284"/>
      <c r="U53" s="183">
        <v>1</v>
      </c>
      <c r="V53" s="183" t="s">
        <v>4359</v>
      </c>
      <c r="W53" s="183" t="s">
        <v>4360</v>
      </c>
      <c r="X53" s="183" t="s">
        <v>3621</v>
      </c>
      <c r="Y53" s="378" t="s">
        <v>2888</v>
      </c>
      <c r="Z53" s="378"/>
      <c r="AA53" s="378"/>
      <c r="AB53" s="378"/>
      <c r="AC53" s="378"/>
      <c r="AD53" s="378"/>
      <c r="AE53" s="30">
        <v>50</v>
      </c>
      <c r="AF53" s="28"/>
      <c r="AG53" s="119" t="s">
        <v>3942</v>
      </c>
      <c r="AH53" s="128">
        <v>0.5</v>
      </c>
      <c r="AI53" s="506"/>
    </row>
    <row r="54" spans="2:35" ht="114.6" customHeight="1" x14ac:dyDescent="0.25">
      <c r="B54" s="1038"/>
      <c r="C54" s="959"/>
      <c r="D54" s="959"/>
      <c r="E54" s="110" t="s">
        <v>1068</v>
      </c>
      <c r="F54" s="511">
        <v>100</v>
      </c>
      <c r="G54" s="513"/>
      <c r="H54" s="160" t="s">
        <v>2072</v>
      </c>
      <c r="I54" s="119" t="s">
        <v>2476</v>
      </c>
      <c r="J54" s="119" t="s">
        <v>2477</v>
      </c>
      <c r="K54" s="119" t="s">
        <v>4358</v>
      </c>
      <c r="L54" s="28"/>
      <c r="M54" s="119">
        <v>0.5</v>
      </c>
      <c r="N54" s="28"/>
      <c r="O54" s="119">
        <v>0.5</v>
      </c>
      <c r="P54" s="284"/>
      <c r="Q54" s="284"/>
      <c r="R54" s="284"/>
      <c r="S54" s="284"/>
      <c r="T54" s="284"/>
      <c r="U54" s="183">
        <v>1</v>
      </c>
      <c r="V54" s="183" t="s">
        <v>4359</v>
      </c>
      <c r="W54" s="183" t="s">
        <v>4360</v>
      </c>
      <c r="X54" s="183" t="s">
        <v>3621</v>
      </c>
      <c r="Y54" s="378" t="s">
        <v>2888</v>
      </c>
      <c r="Z54" s="183"/>
      <c r="AA54" s="183"/>
      <c r="AB54" s="183"/>
      <c r="AC54" s="183"/>
      <c r="AD54" s="183"/>
      <c r="AE54" s="30">
        <v>50</v>
      </c>
      <c r="AF54" s="28"/>
      <c r="AG54" s="119" t="s">
        <v>3942</v>
      </c>
      <c r="AH54" s="128">
        <v>0.5</v>
      </c>
      <c r="AI54" s="506"/>
    </row>
    <row r="55" spans="2:35" ht="59.45" customHeight="1" thickBot="1" x14ac:dyDescent="0.3">
      <c r="B55" s="503"/>
      <c r="C55" s="516"/>
      <c r="D55" s="516"/>
      <c r="E55" s="130"/>
      <c r="F55" s="517"/>
      <c r="G55" s="235" t="s">
        <v>2747</v>
      </c>
      <c r="H55" s="235" t="s">
        <v>2748</v>
      </c>
      <c r="I55" s="235" t="s">
        <v>2749</v>
      </c>
      <c r="J55" s="235" t="s">
        <v>2751</v>
      </c>
      <c r="K55" s="36"/>
      <c r="L55" s="36">
        <f>+SUM(L9:L54)</f>
        <v>0.25</v>
      </c>
      <c r="M55" s="36">
        <f t="shared" ref="M55:O55" si="0">+SUM(M9:M54)</f>
        <v>3.05</v>
      </c>
      <c r="N55" s="36">
        <f t="shared" si="0"/>
        <v>0.95</v>
      </c>
      <c r="O55" s="36">
        <f t="shared" si="0"/>
        <v>1.75</v>
      </c>
      <c r="P55" s="36"/>
      <c r="Q55" s="36"/>
      <c r="R55" s="36"/>
      <c r="S55" s="36"/>
      <c r="T55" s="36"/>
      <c r="U55" s="148"/>
      <c r="V55" s="148"/>
      <c r="W55" s="148"/>
      <c r="X55" s="148"/>
      <c r="Y55" s="148"/>
      <c r="Z55" s="148"/>
      <c r="AA55" s="148"/>
      <c r="AB55" s="148"/>
      <c r="AC55" s="148"/>
      <c r="AD55" s="148"/>
      <c r="AE55" s="36"/>
      <c r="AF55" s="47"/>
    </row>
    <row r="56" spans="2:35" ht="15" x14ac:dyDescent="0.25">
      <c r="B56" s="503"/>
      <c r="C56" s="829" t="s">
        <v>6</v>
      </c>
      <c r="D56" s="830"/>
      <c r="E56" s="111" t="s">
        <v>1102</v>
      </c>
      <c r="F56" s="517"/>
      <c r="G56" s="207">
        <v>4</v>
      </c>
      <c r="H56" s="207">
        <v>0</v>
      </c>
      <c r="I56" s="207" t="s">
        <v>2811</v>
      </c>
      <c r="J56" s="1032">
        <f>AVERAGE(AE54,AE53,AE52,AE50,AE16,AE10)</f>
        <v>66.666666666666671</v>
      </c>
      <c r="K56" s="36"/>
      <c r="L56" s="858">
        <f>+SUM(L55:O55)</f>
        <v>6</v>
      </c>
      <c r="M56" s="858"/>
      <c r="N56" s="858"/>
      <c r="O56" s="858"/>
      <c r="P56" s="36"/>
      <c r="Q56" s="36"/>
      <c r="R56" s="36"/>
      <c r="S56" s="36"/>
      <c r="T56" s="36"/>
      <c r="U56" s="148"/>
      <c r="V56" s="148"/>
      <c r="W56" s="148"/>
      <c r="X56" s="148"/>
      <c r="Y56" s="148"/>
      <c r="Z56" s="148"/>
      <c r="AA56" s="148"/>
      <c r="AB56" s="148"/>
      <c r="AC56" s="148"/>
      <c r="AD56" s="148"/>
      <c r="AE56" s="36"/>
      <c r="AF56" s="47"/>
    </row>
    <row r="57" spans="2:35" ht="30" x14ac:dyDescent="0.25">
      <c r="B57" s="503"/>
      <c r="C57" s="831"/>
      <c r="D57" s="832"/>
      <c r="E57" s="162">
        <f>IF(SUM(F7:F54)=0,"",AVERAGE(F7:F54))</f>
        <v>99.9375</v>
      </c>
      <c r="F57" s="517"/>
      <c r="G57" s="207">
        <v>6</v>
      </c>
      <c r="H57" s="235" t="s">
        <v>2748</v>
      </c>
      <c r="I57" s="235" t="s">
        <v>2749</v>
      </c>
      <c r="J57" s="1033"/>
      <c r="K57" s="36"/>
      <c r="L57" s="36"/>
      <c r="M57" s="36"/>
      <c r="N57" s="36"/>
      <c r="O57" s="36"/>
      <c r="P57" s="36"/>
      <c r="Q57" s="36"/>
      <c r="R57" s="36"/>
      <c r="S57" s="36"/>
      <c r="T57" s="36"/>
      <c r="U57" s="148"/>
      <c r="V57" s="148"/>
      <c r="W57" s="148"/>
      <c r="X57" s="148"/>
      <c r="Y57" s="148"/>
      <c r="Z57" s="148"/>
      <c r="AA57" s="148"/>
      <c r="AB57" s="148"/>
      <c r="AC57" s="148"/>
      <c r="AD57" s="148"/>
      <c r="AE57" s="36"/>
      <c r="AF57" s="47"/>
    </row>
    <row r="58" spans="2:35" ht="15.75" thickBot="1" x14ac:dyDescent="0.3">
      <c r="B58" s="503"/>
      <c r="C58" s="833"/>
      <c r="D58" s="834"/>
      <c r="E58" s="112"/>
      <c r="F58" s="518"/>
      <c r="G58" s="207"/>
      <c r="H58" s="207">
        <v>0</v>
      </c>
      <c r="I58" s="207" t="s">
        <v>2811</v>
      </c>
      <c r="J58" s="1033"/>
      <c r="K58" s="36"/>
      <c r="L58" s="36"/>
      <c r="M58" s="36"/>
      <c r="N58" s="36"/>
      <c r="O58" s="36"/>
      <c r="P58" s="36"/>
      <c r="Q58" s="36"/>
      <c r="R58" s="36"/>
      <c r="S58" s="36"/>
      <c r="T58" s="36"/>
      <c r="U58" s="148"/>
      <c r="V58" s="148"/>
      <c r="W58" s="148"/>
      <c r="X58" s="148"/>
      <c r="Y58" s="148"/>
      <c r="Z58" s="148"/>
      <c r="AA58" s="148"/>
      <c r="AB58" s="148"/>
      <c r="AC58" s="148"/>
      <c r="AD58" s="148"/>
      <c r="AE58" s="36"/>
      <c r="AF58" s="47"/>
    </row>
    <row r="59" spans="2:35" ht="30" x14ac:dyDescent="0.25">
      <c r="B59" s="503"/>
      <c r="E59" s="113" t="s">
        <v>1405</v>
      </c>
      <c r="F59" s="518"/>
      <c r="G59" s="207"/>
      <c r="H59" s="235" t="s">
        <v>2748</v>
      </c>
      <c r="I59" s="235" t="s">
        <v>2749</v>
      </c>
      <c r="J59" s="1033"/>
      <c r="K59" s="36"/>
      <c r="L59" s="36"/>
      <c r="M59" s="36"/>
      <c r="N59" s="36"/>
      <c r="O59" s="36"/>
      <c r="P59" s="36"/>
      <c r="Q59" s="36"/>
      <c r="R59" s="36"/>
      <c r="S59" s="36"/>
      <c r="T59" s="36"/>
      <c r="U59" s="148"/>
      <c r="V59" s="148"/>
      <c r="W59" s="148"/>
      <c r="X59" s="148"/>
      <c r="Y59" s="148"/>
      <c r="Z59" s="148"/>
      <c r="AA59" s="148"/>
      <c r="AB59" s="148"/>
      <c r="AC59" s="148"/>
      <c r="AD59" s="148"/>
      <c r="AE59" s="36"/>
      <c r="AF59" s="47"/>
    </row>
    <row r="60" spans="2:35" ht="15" thickBot="1" x14ac:dyDescent="0.3">
      <c r="B60" s="13"/>
      <c r="E60" s="114">
        <f>IF(SUM(AE7:AE54)=0,"",AVERAGE(AE7:AE54))</f>
        <v>95.833333333333329</v>
      </c>
      <c r="F60" s="9"/>
      <c r="G60" s="236"/>
      <c r="H60" s="207">
        <v>3</v>
      </c>
      <c r="I60" s="236"/>
      <c r="J60" s="1034"/>
      <c r="K60" s="8"/>
      <c r="L60" s="8"/>
      <c r="M60" s="8"/>
      <c r="N60" s="8"/>
      <c r="O60" s="8"/>
      <c r="P60" s="8"/>
      <c r="Q60" s="8"/>
      <c r="R60" s="8"/>
      <c r="S60" s="8"/>
      <c r="T60" s="8"/>
      <c r="U60" s="197"/>
      <c r="V60" s="197"/>
      <c r="W60" s="197"/>
      <c r="X60" s="197"/>
      <c r="Y60" s="197"/>
      <c r="Z60" s="197"/>
      <c r="AA60" s="197"/>
      <c r="AB60" s="197"/>
      <c r="AC60" s="197"/>
      <c r="AD60" s="197"/>
      <c r="AE60" s="8"/>
      <c r="AF60" s="47"/>
    </row>
    <row r="61" spans="2:35" ht="13.9" hidden="1" customHeight="1" x14ac:dyDescent="0.25">
      <c r="G61" s="128"/>
      <c r="H61" s="187" t="s">
        <v>2748</v>
      </c>
      <c r="I61" s="187" t="s">
        <v>2749</v>
      </c>
      <c r="J61" s="519"/>
      <c r="AF61" s="48"/>
    </row>
    <row r="237" ht="14.25" hidden="1" x14ac:dyDescent="0.25"/>
    <row r="238" ht="14.25" hidden="1" x14ac:dyDescent="0.25"/>
  </sheetData>
  <protectedRanges>
    <protectedRange sqref="I7:M7 I51 AE54 I8:AD9 I11:AD15 P10:T10 I17:AD49 P16:T16 K55:AE59" name="Planeacion"/>
    <protectedRange sqref="G14 G22 G24:G26 F7:F39 G16 G28:G39 G18:G20 F40:G47 AE7:AE9 AE11:AE15 AE17:AE49 F48:F59 G49:G54" name="Simulado_1"/>
    <protectedRange sqref="G10:G12" name="Simulado_2"/>
    <protectedRange sqref="G13" name="Simulado_4"/>
    <protectedRange sqref="G15 G21 G17" name="Simulado_5"/>
    <protectedRange sqref="G23" name="Simulado_10"/>
    <protectedRange sqref="G27" name="Simulado_11"/>
    <protectedRange sqref="G48" name="Simulado_13"/>
    <protectedRange sqref="I50" name="Planeacion_2"/>
    <protectedRange sqref="I52:I54" name="Planeacion_3"/>
    <protectedRange sqref="J51:S51" name="Planeacion_1"/>
    <protectedRange sqref="AF51" name="Simulado_1_1"/>
    <protectedRange sqref="J50:S50 AF50" name="Planeacion_2_1"/>
    <protectedRange sqref="J52:S54 AF52:AF54" name="Planeacion_3_1"/>
    <protectedRange sqref="T51:AD51" name="Planeacion_4"/>
    <protectedRange sqref="AE51" name="Simulado_1_2"/>
    <protectedRange sqref="T50" name="Planeacion_2_2"/>
    <protectedRange sqref="T52:T54 AE52:AE53 AE50" name="Planeacion_3_2"/>
    <protectedRange sqref="I10:O10" name="Planeacion_5"/>
    <protectedRange sqref="U10:AD10" name="Planeacion_6"/>
    <protectedRange sqref="I16:O16" name="Planeacion_7"/>
    <protectedRange sqref="U16:AD16" name="Planeacion_8"/>
    <protectedRange sqref="AE16" name="Simulado_1_4"/>
    <protectedRange sqref="U50:Y50" name="Planeacion_2_2_1"/>
    <protectedRange sqref="U53:AD54 U52:Y52" name="Planeacion_3_2_1"/>
    <protectedRange sqref="Z50:AD50" name="Planeacion_2_2_1_1"/>
    <protectedRange sqref="Z52:AD52" name="Planeacion_3_2_1_1"/>
    <protectedRange sqref="AI54" name="Planeacion_3_2_1_2"/>
  </protectedRanges>
  <autoFilter ref="A6:JL6"/>
  <mergeCells count="39">
    <mergeCell ref="AG5:AI5"/>
    <mergeCell ref="L56:O56"/>
    <mergeCell ref="Z5:AD5"/>
    <mergeCell ref="C2:AE2"/>
    <mergeCell ref="B7:B54"/>
    <mergeCell ref="C7:C21"/>
    <mergeCell ref="D7:D12"/>
    <mergeCell ref="D13:D16"/>
    <mergeCell ref="D17:D21"/>
    <mergeCell ref="C22:C33"/>
    <mergeCell ref="D22:D26"/>
    <mergeCell ref="D28:D33"/>
    <mergeCell ref="C34:C40"/>
    <mergeCell ref="C5:C6"/>
    <mergeCell ref="D5:D6"/>
    <mergeCell ref="E5:E6"/>
    <mergeCell ref="C3:AE3"/>
    <mergeCell ref="L5:O5"/>
    <mergeCell ref="U5:Y5"/>
    <mergeCell ref="P5:T5"/>
    <mergeCell ref="F5:F6"/>
    <mergeCell ref="H5:H6"/>
    <mergeCell ref="J5:J6"/>
    <mergeCell ref="J56:J60"/>
    <mergeCell ref="AE5:AE6"/>
    <mergeCell ref="C56:D58"/>
    <mergeCell ref="C41:C47"/>
    <mergeCell ref="D42:D44"/>
    <mergeCell ref="D45:D47"/>
    <mergeCell ref="D34:D36"/>
    <mergeCell ref="D37:D38"/>
    <mergeCell ref="D48:D49"/>
    <mergeCell ref="D50:D52"/>
    <mergeCell ref="D53:D54"/>
    <mergeCell ref="D39:D40"/>
    <mergeCell ref="C48:C54"/>
    <mergeCell ref="K5:K6"/>
    <mergeCell ref="G5:G6"/>
    <mergeCell ref="I5:I6"/>
  </mergeCells>
  <conditionalFormatting sqref="F7:F57">
    <cfRule type="cellIs" dxfId="322" priority="116" operator="between">
      <formula>80.5</formula>
      <formula>100</formula>
    </cfRule>
    <cfRule type="cellIs" dxfId="321" priority="117" operator="between">
      <formula>60.5</formula>
      <formula>80.5</formula>
    </cfRule>
    <cfRule type="cellIs" dxfId="320" priority="118" operator="between">
      <formula>40.5</formula>
      <formula>60.5</formula>
    </cfRule>
    <cfRule type="cellIs" dxfId="319" priority="119" operator="between">
      <formula>20.5</formula>
      <formula>40.5</formula>
    </cfRule>
    <cfRule type="cellIs" dxfId="318" priority="120" operator="between">
      <formula>1</formula>
      <formula>20.5</formula>
    </cfRule>
  </conditionalFormatting>
  <conditionalFormatting sqref="AE7">
    <cfRule type="cellIs" dxfId="317" priority="111" operator="between">
      <formula>80.5</formula>
      <formula>100</formula>
    </cfRule>
    <cfRule type="cellIs" dxfId="316" priority="112" operator="between">
      <formula>60.5</formula>
      <formula>80.5</formula>
    </cfRule>
    <cfRule type="cellIs" dxfId="315" priority="113" operator="between">
      <formula>40.5</formula>
      <formula>60.5</formula>
    </cfRule>
    <cfRule type="cellIs" dxfId="314" priority="114" operator="between">
      <formula>20.5</formula>
      <formula>40.5</formula>
    </cfRule>
    <cfRule type="cellIs" dxfId="313" priority="115" operator="between">
      <formula>1</formula>
      <formula>20.5</formula>
    </cfRule>
  </conditionalFormatting>
  <conditionalFormatting sqref="AE8">
    <cfRule type="cellIs" dxfId="312" priority="106" operator="between">
      <formula>80.5</formula>
      <formula>100</formula>
    </cfRule>
    <cfRule type="cellIs" dxfId="311" priority="107" operator="between">
      <formula>60.5</formula>
      <formula>80.5</formula>
    </cfRule>
    <cfRule type="cellIs" dxfId="310" priority="108" operator="between">
      <formula>40.5</formula>
      <formula>60.5</formula>
    </cfRule>
    <cfRule type="cellIs" dxfId="309" priority="109" operator="between">
      <formula>20.5</formula>
      <formula>40.5</formula>
    </cfRule>
    <cfRule type="cellIs" dxfId="308" priority="110" operator="between">
      <formula>1</formula>
      <formula>20.5</formula>
    </cfRule>
  </conditionalFormatting>
  <conditionalFormatting sqref="AE9">
    <cfRule type="cellIs" dxfId="307" priority="101" operator="between">
      <formula>80.5</formula>
      <formula>100</formula>
    </cfRule>
    <cfRule type="cellIs" dxfId="306" priority="102" operator="between">
      <formula>60.5</formula>
      <formula>80.5</formula>
    </cfRule>
    <cfRule type="cellIs" dxfId="305" priority="103" operator="between">
      <formula>40.5</formula>
      <formula>60.5</formula>
    </cfRule>
    <cfRule type="cellIs" dxfId="304" priority="104" operator="between">
      <formula>20.5</formula>
      <formula>40.5</formula>
    </cfRule>
    <cfRule type="cellIs" dxfId="303" priority="105" operator="between">
      <formula>1</formula>
      <formula>20.5</formula>
    </cfRule>
  </conditionalFormatting>
  <conditionalFormatting sqref="AE11">
    <cfRule type="cellIs" dxfId="302" priority="96" operator="between">
      <formula>80.5</formula>
      <formula>100</formula>
    </cfRule>
    <cfRule type="cellIs" dxfId="301" priority="97" operator="between">
      <formula>60.5</formula>
      <formula>80.5</formula>
    </cfRule>
    <cfRule type="cellIs" dxfId="300" priority="98" operator="between">
      <formula>40.5</formula>
      <formula>60.5</formula>
    </cfRule>
    <cfRule type="cellIs" dxfId="299" priority="99" operator="between">
      <formula>20.5</formula>
      <formula>40.5</formula>
    </cfRule>
    <cfRule type="cellIs" dxfId="298" priority="100" operator="between">
      <formula>1</formula>
      <formula>20.5</formula>
    </cfRule>
  </conditionalFormatting>
  <conditionalFormatting sqref="AE12">
    <cfRule type="cellIs" dxfId="297" priority="91" operator="between">
      <formula>80.5</formula>
      <formula>100</formula>
    </cfRule>
    <cfRule type="cellIs" dxfId="296" priority="92" operator="between">
      <formula>60.5</formula>
      <formula>80.5</formula>
    </cfRule>
    <cfRule type="cellIs" dxfId="295" priority="93" operator="between">
      <formula>40.5</formula>
      <formula>60.5</formula>
    </cfRule>
    <cfRule type="cellIs" dxfId="294" priority="94" operator="between">
      <formula>20.5</formula>
      <formula>40.5</formula>
    </cfRule>
    <cfRule type="cellIs" dxfId="293" priority="95" operator="between">
      <formula>1</formula>
      <formula>20.5</formula>
    </cfRule>
  </conditionalFormatting>
  <conditionalFormatting sqref="AE13">
    <cfRule type="cellIs" dxfId="292" priority="86" operator="between">
      <formula>80.5</formula>
      <formula>100</formula>
    </cfRule>
    <cfRule type="cellIs" dxfId="291" priority="87" operator="between">
      <formula>60.5</formula>
      <formula>80.5</formula>
    </cfRule>
    <cfRule type="cellIs" dxfId="290" priority="88" operator="between">
      <formula>40.5</formula>
      <formula>60.5</formula>
    </cfRule>
    <cfRule type="cellIs" dxfId="289" priority="89" operator="between">
      <formula>20.5</formula>
      <formula>40.5</formula>
    </cfRule>
    <cfRule type="cellIs" dxfId="288" priority="90" operator="between">
      <formula>1</formula>
      <formula>20.5</formula>
    </cfRule>
  </conditionalFormatting>
  <conditionalFormatting sqref="AE14">
    <cfRule type="cellIs" dxfId="287" priority="81" operator="between">
      <formula>80.5</formula>
      <formula>100</formula>
    </cfRule>
    <cfRule type="cellIs" dxfId="286" priority="82" operator="between">
      <formula>60.5</formula>
      <formula>80.5</formula>
    </cfRule>
    <cfRule type="cellIs" dxfId="285" priority="83" operator="between">
      <formula>40.5</formula>
      <formula>60.5</formula>
    </cfRule>
    <cfRule type="cellIs" dxfId="284" priority="84" operator="between">
      <formula>20.5</formula>
      <formula>40.5</formula>
    </cfRule>
    <cfRule type="cellIs" dxfId="283" priority="85" operator="between">
      <formula>1</formula>
      <formula>20.5</formula>
    </cfRule>
  </conditionalFormatting>
  <conditionalFormatting sqref="AE19">
    <cfRule type="cellIs" dxfId="282" priority="76" operator="between">
      <formula>80.5</formula>
      <formula>100</formula>
    </cfRule>
    <cfRule type="cellIs" dxfId="281" priority="77" operator="between">
      <formula>60.5</formula>
      <formula>80.5</formula>
    </cfRule>
    <cfRule type="cellIs" dxfId="280" priority="78" operator="between">
      <formula>40.5</formula>
      <formula>60.5</formula>
    </cfRule>
    <cfRule type="cellIs" dxfId="279" priority="79" operator="between">
      <formula>20.5</formula>
      <formula>40.5</formula>
    </cfRule>
    <cfRule type="cellIs" dxfId="278" priority="80" operator="between">
      <formula>1</formula>
      <formula>20.5</formula>
    </cfRule>
  </conditionalFormatting>
  <conditionalFormatting sqref="AE22:AE27">
    <cfRule type="cellIs" dxfId="277" priority="71" operator="between">
      <formula>80.5</formula>
      <formula>100</formula>
    </cfRule>
    <cfRule type="cellIs" dxfId="276" priority="72" operator="between">
      <formula>60.5</formula>
      <formula>80.5</formula>
    </cfRule>
    <cfRule type="cellIs" dxfId="275" priority="73" operator="between">
      <formula>40.5</formula>
      <formula>60.5</formula>
    </cfRule>
    <cfRule type="cellIs" dxfId="274" priority="74" operator="between">
      <formula>20.5</formula>
      <formula>40.5</formula>
    </cfRule>
    <cfRule type="cellIs" dxfId="273" priority="75" operator="between">
      <formula>1</formula>
      <formula>20.5</formula>
    </cfRule>
  </conditionalFormatting>
  <conditionalFormatting sqref="AE28">
    <cfRule type="cellIs" dxfId="272" priority="66" operator="between">
      <formula>80.5</formula>
      <formula>100</formula>
    </cfRule>
    <cfRule type="cellIs" dxfId="271" priority="67" operator="between">
      <formula>60.5</formula>
      <formula>80.5</formula>
    </cfRule>
    <cfRule type="cellIs" dxfId="270" priority="68" operator="between">
      <formula>40.5</formula>
      <formula>60.5</formula>
    </cfRule>
    <cfRule type="cellIs" dxfId="269" priority="69" operator="between">
      <formula>20.5</formula>
      <formula>40.5</formula>
    </cfRule>
    <cfRule type="cellIs" dxfId="268" priority="70" operator="between">
      <formula>1</formula>
      <formula>20.5</formula>
    </cfRule>
  </conditionalFormatting>
  <conditionalFormatting sqref="AE49">
    <cfRule type="cellIs" dxfId="267" priority="61" operator="between">
      <formula>80.5</formula>
      <formula>100</formula>
    </cfRule>
    <cfRule type="cellIs" dxfId="266" priority="62" operator="between">
      <formula>60.5</formula>
      <formula>80.5</formula>
    </cfRule>
    <cfRule type="cellIs" dxfId="265" priority="63" operator="between">
      <formula>40.5</formula>
      <formula>60.5</formula>
    </cfRule>
    <cfRule type="cellIs" dxfId="264" priority="64" operator="between">
      <formula>20.5</formula>
      <formula>40.5</formula>
    </cfRule>
    <cfRule type="cellIs" dxfId="263" priority="65" operator="between">
      <formula>1</formula>
      <formula>20.5</formula>
    </cfRule>
  </conditionalFormatting>
  <conditionalFormatting sqref="AF51">
    <cfRule type="cellIs" dxfId="262" priority="51" operator="between">
      <formula>80.5</formula>
      <formula>100</formula>
    </cfRule>
    <cfRule type="cellIs" dxfId="261" priority="52" operator="between">
      <formula>60.5</formula>
      <formula>80.5</formula>
    </cfRule>
    <cfRule type="cellIs" dxfId="260" priority="53" operator="between">
      <formula>40.5</formula>
      <formula>60.5</formula>
    </cfRule>
    <cfRule type="cellIs" dxfId="259" priority="54" operator="between">
      <formula>20.5</formula>
      <formula>40.5</formula>
    </cfRule>
    <cfRule type="cellIs" dxfId="258" priority="55" operator="between">
      <formula>1</formula>
      <formula>20.5</formula>
    </cfRule>
  </conditionalFormatting>
  <conditionalFormatting sqref="AE51">
    <cfRule type="cellIs" dxfId="257" priority="41" operator="between">
      <formula>80.5</formula>
      <formula>100</formula>
    </cfRule>
    <cfRule type="cellIs" dxfId="256" priority="42" operator="between">
      <formula>60.5</formula>
      <formula>80.5</formula>
    </cfRule>
    <cfRule type="cellIs" dxfId="255" priority="43" operator="between">
      <formula>40.5</formula>
      <formula>60.5</formula>
    </cfRule>
    <cfRule type="cellIs" dxfId="254" priority="44" operator="between">
      <formula>20.5</formula>
      <formula>40.5</formula>
    </cfRule>
    <cfRule type="cellIs" dxfId="253" priority="45" operator="between">
      <formula>1</formula>
      <formula>20.5</formula>
    </cfRule>
  </conditionalFormatting>
  <conditionalFormatting sqref="AE15 AE17:AE18">
    <cfRule type="cellIs" dxfId="252" priority="31" operator="between">
      <formula>80.5</formula>
      <formula>100</formula>
    </cfRule>
    <cfRule type="cellIs" dxfId="251" priority="32" operator="between">
      <formula>60.5</formula>
      <formula>80.5</formula>
    </cfRule>
    <cfRule type="cellIs" dxfId="250" priority="33" operator="between">
      <formula>40.5</formula>
      <formula>60.5</formula>
    </cfRule>
    <cfRule type="cellIs" dxfId="249" priority="34" operator="between">
      <formula>20.5</formula>
      <formula>40.5</formula>
    </cfRule>
    <cfRule type="cellIs" dxfId="248" priority="35" operator="between">
      <formula>1</formula>
      <formula>20.5</formula>
    </cfRule>
  </conditionalFormatting>
  <conditionalFormatting sqref="AE20:AE21">
    <cfRule type="cellIs" dxfId="247" priority="26" operator="between">
      <formula>80.5</formula>
      <formula>100</formula>
    </cfRule>
    <cfRule type="cellIs" dxfId="246" priority="27" operator="between">
      <formula>60.5</formula>
      <formula>80.5</formula>
    </cfRule>
    <cfRule type="cellIs" dxfId="245" priority="28" operator="between">
      <formula>40.5</formula>
      <formula>60.5</formula>
    </cfRule>
    <cfRule type="cellIs" dxfId="244" priority="29" operator="between">
      <formula>20.5</formula>
      <formula>40.5</formula>
    </cfRule>
    <cfRule type="cellIs" dxfId="243" priority="30" operator="between">
      <formula>1</formula>
      <formula>20.5</formula>
    </cfRule>
  </conditionalFormatting>
  <conditionalFormatting sqref="AE29:AE34">
    <cfRule type="cellIs" dxfId="242" priority="21" operator="between">
      <formula>80.5</formula>
      <formula>100</formula>
    </cfRule>
    <cfRule type="cellIs" dxfId="241" priority="22" operator="between">
      <formula>60.5</formula>
      <formula>80.5</formula>
    </cfRule>
    <cfRule type="cellIs" dxfId="240" priority="23" operator="between">
      <formula>40.5</formula>
      <formula>60.5</formula>
    </cfRule>
    <cfRule type="cellIs" dxfId="239" priority="24" operator="between">
      <formula>20.5</formula>
      <formula>40.5</formula>
    </cfRule>
    <cfRule type="cellIs" dxfId="238" priority="25" operator="between">
      <formula>1</formula>
      <formula>20.5</formula>
    </cfRule>
  </conditionalFormatting>
  <conditionalFormatting sqref="AE35:AE41">
    <cfRule type="cellIs" dxfId="237" priority="16" operator="between">
      <formula>80.5</formula>
      <formula>100</formula>
    </cfRule>
    <cfRule type="cellIs" dxfId="236" priority="17" operator="between">
      <formula>60.5</formula>
      <formula>80.5</formula>
    </cfRule>
    <cfRule type="cellIs" dxfId="235" priority="18" operator="between">
      <formula>40.5</formula>
      <formula>60.5</formula>
    </cfRule>
    <cfRule type="cellIs" dxfId="234" priority="19" operator="between">
      <formula>20.5</formula>
      <formula>40.5</formula>
    </cfRule>
    <cfRule type="cellIs" dxfId="233" priority="20" operator="between">
      <formula>1</formula>
      <formula>20.5</formula>
    </cfRule>
  </conditionalFormatting>
  <conditionalFormatting sqref="AE42:AE48">
    <cfRule type="cellIs" dxfId="232" priority="11" operator="between">
      <formula>80.5</formula>
      <formula>100</formula>
    </cfRule>
    <cfRule type="cellIs" dxfId="231" priority="12" operator="between">
      <formula>60.5</formula>
      <formula>80.5</formula>
    </cfRule>
    <cfRule type="cellIs" dxfId="230" priority="13" operator="between">
      <formula>40.5</formula>
      <formula>60.5</formula>
    </cfRule>
    <cfRule type="cellIs" dxfId="229" priority="14" operator="between">
      <formula>20.5</formula>
      <formula>40.5</formula>
    </cfRule>
    <cfRule type="cellIs" dxfId="228" priority="15" operator="between">
      <formula>1</formula>
      <formula>20.5</formula>
    </cfRule>
  </conditionalFormatting>
  <dataValidations count="1">
    <dataValidation type="whole" allowBlank="1" showInputMessage="1" showErrorMessage="1" error="Solo se permiten valores entre 0 y 100._x000a_" sqref="F7:F57 AE51:AF51 AE7:AE49">
      <formula1>0</formula1>
      <formula2>100</formula2>
    </dataValidation>
  </dataValidations>
  <hyperlinks>
    <hyperlink ref="G12" r:id="rId1"/>
    <hyperlink ref="G35" r:id="rId2" display="http://sisjur.bogotajuridica.gov.co/sisjur/normas/Norma1.jsp?i=82131- Decreto Distrital 838 de 2012"/>
    <hyperlink ref="G37" r:id="rId3"/>
    <hyperlink ref="G36" r:id="rId4"/>
    <hyperlink ref="G11" r:id="rId5"/>
    <hyperlink ref="C56:D58" location="'PLAN MIPG'!A1" display="INICIO"/>
    <hyperlink ref="T52" r:id="rId6"/>
    <hyperlink ref="Y10" r:id="rId7"/>
    <hyperlink ref="Y53" r:id="rId8"/>
    <hyperlink ref="AI10" r:id="rId9"/>
    <hyperlink ref="Y16" r:id="rId10"/>
    <hyperlink ref="Y54" r:id="rId11"/>
  </hyperlinks>
  <pageMargins left="0.7" right="0.7" top="0.75" bottom="0.75" header="0.3" footer="0.3"/>
  <pageSetup orientation="portrait" r:id="rId12"/>
  <drawing r:id="rId13"/>
  <legacyDrawing r:id="rId1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62ABD"/>
  </sheetPr>
  <dimension ref="A1:AG35"/>
  <sheetViews>
    <sheetView zoomScale="70" zoomScaleNormal="70" workbookViewId="0">
      <pane xSplit="5" ySplit="5" topLeftCell="AB25" activePane="bottomRight" state="frozen"/>
      <selection activeCell="AO6" sqref="AO6"/>
      <selection pane="topRight" activeCell="AO6" sqref="AO6"/>
      <selection pane="bottomLeft" activeCell="AO6" sqref="AO6"/>
      <selection pane="bottomRight" activeCell="AO6" sqref="AO6"/>
    </sheetView>
  </sheetViews>
  <sheetFormatPr baseColWidth="10" defaultRowHeight="14.25" x14ac:dyDescent="0.2"/>
  <cols>
    <col min="1" max="1" width="16.7109375" style="92" bestFit="1" customWidth="1"/>
    <col min="2" max="2" width="26.5703125" style="92" customWidth="1"/>
    <col min="3" max="3" width="29.7109375" style="370" customWidth="1"/>
    <col min="4" max="4" width="24.28515625" style="92" customWidth="1"/>
    <col min="5" max="5" width="40" style="92" customWidth="1"/>
    <col min="6" max="6" width="34.7109375" style="92" customWidth="1"/>
    <col min="7" max="7" width="40.7109375" style="92" bestFit="1" customWidth="1"/>
    <col min="8" max="8" width="30.5703125" style="92" bestFit="1" customWidth="1"/>
    <col min="9" max="9" width="30.5703125" style="92" customWidth="1"/>
    <col min="10" max="10" width="26.42578125" style="92" bestFit="1" customWidth="1"/>
    <col min="11" max="14" width="11.42578125" style="92"/>
    <col min="15" max="15" width="22.28515625" style="92" customWidth="1"/>
    <col min="16" max="16" width="17" style="92" customWidth="1"/>
    <col min="17" max="17" width="11.42578125" style="92" customWidth="1"/>
    <col min="18" max="18" width="16.140625" style="92" customWidth="1"/>
    <col min="19" max="20" width="11.42578125" style="92" customWidth="1"/>
    <col min="21" max="21" width="15.85546875" style="92" customWidth="1"/>
    <col min="22" max="23" width="11.42578125" style="92" customWidth="1"/>
    <col min="24" max="25" width="14.28515625" style="92" customWidth="1"/>
    <col min="26" max="26" width="15.7109375" style="92" customWidth="1"/>
    <col min="27" max="29" width="14.28515625" style="92" customWidth="1"/>
    <col min="30" max="30" width="18.140625" style="92" customWidth="1"/>
    <col min="31" max="32" width="32.85546875" style="92" customWidth="1"/>
    <col min="33" max="33" width="36.42578125" style="92" customWidth="1"/>
    <col min="34" max="16384" width="11.42578125" style="92"/>
  </cols>
  <sheetData>
    <row r="1" spans="1:33" x14ac:dyDescent="0.2">
      <c r="A1" s="1037" t="s">
        <v>1159</v>
      </c>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row>
    <row r="2" spans="1:33" x14ac:dyDescent="0.2">
      <c r="A2" s="1035" t="s">
        <v>1069</v>
      </c>
      <c r="B2" s="1035"/>
      <c r="C2" s="1035"/>
      <c r="D2" s="1035"/>
      <c r="E2" s="1035"/>
      <c r="F2" s="1035"/>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c r="AD2" s="1035"/>
    </row>
    <row r="3" spans="1:33" ht="15" thickBot="1" x14ac:dyDescent="0.25">
      <c r="A3" s="3"/>
      <c r="B3" s="3"/>
      <c r="C3" s="276"/>
      <c r="D3" s="287"/>
      <c r="E3" s="287"/>
      <c r="F3" s="3"/>
      <c r="G3" s="3"/>
      <c r="H3" s="3"/>
      <c r="I3" s="3"/>
      <c r="J3" s="3"/>
      <c r="K3" s="3"/>
      <c r="L3" s="3"/>
      <c r="M3" s="3"/>
      <c r="N3" s="3"/>
      <c r="O3" s="3"/>
      <c r="P3" s="3"/>
      <c r="Q3" s="3"/>
      <c r="R3" s="3"/>
      <c r="S3" s="3"/>
      <c r="T3" s="3"/>
      <c r="U3" s="3"/>
      <c r="V3" s="3"/>
      <c r="W3" s="3"/>
      <c r="X3" s="3"/>
      <c r="Y3" s="3"/>
      <c r="Z3" s="3"/>
      <c r="AA3" s="3"/>
      <c r="AB3" s="3"/>
      <c r="AC3" s="3"/>
      <c r="AD3" s="3"/>
    </row>
    <row r="4" spans="1:33" ht="15.75" thickTop="1" x14ac:dyDescent="0.2">
      <c r="A4" s="883" t="s">
        <v>1304</v>
      </c>
      <c r="B4" s="106"/>
      <c r="C4" s="885" t="s">
        <v>3</v>
      </c>
      <c r="D4" s="851" t="s">
        <v>428</v>
      </c>
      <c r="E4" s="851" t="s">
        <v>69</v>
      </c>
      <c r="F4" s="1036" t="s">
        <v>5</v>
      </c>
      <c r="G4" s="826" t="s">
        <v>1113</v>
      </c>
      <c r="H4" s="826" t="s">
        <v>1121</v>
      </c>
      <c r="I4" s="826" t="s">
        <v>2952</v>
      </c>
      <c r="J4" s="826" t="s">
        <v>1114</v>
      </c>
      <c r="K4" s="826" t="s">
        <v>1116</v>
      </c>
      <c r="L4" s="826"/>
      <c r="M4" s="826"/>
      <c r="N4" s="826"/>
      <c r="O4" s="846" t="s">
        <v>2536</v>
      </c>
      <c r="P4" s="847"/>
      <c r="Q4" s="847"/>
      <c r="R4" s="847"/>
      <c r="S4" s="848"/>
      <c r="T4" s="846" t="s">
        <v>3225</v>
      </c>
      <c r="U4" s="847"/>
      <c r="V4" s="847"/>
      <c r="W4" s="847"/>
      <c r="X4" s="848"/>
      <c r="Y4" s="846" t="s">
        <v>3654</v>
      </c>
      <c r="Z4" s="847"/>
      <c r="AA4" s="847"/>
      <c r="AB4" s="847"/>
      <c r="AC4" s="848"/>
      <c r="AD4" s="1042" t="s">
        <v>1147</v>
      </c>
      <c r="AE4" s="1040" t="s">
        <v>3935</v>
      </c>
      <c r="AF4" s="1040"/>
      <c r="AG4" s="1040"/>
    </row>
    <row r="5" spans="1:33" ht="30" x14ac:dyDescent="0.2">
      <c r="A5" s="1041"/>
      <c r="B5" s="295"/>
      <c r="C5" s="1026"/>
      <c r="D5" s="852"/>
      <c r="E5" s="852"/>
      <c r="F5" s="1036"/>
      <c r="G5" s="853"/>
      <c r="H5" s="853"/>
      <c r="I5" s="853"/>
      <c r="J5" s="853"/>
      <c r="K5" s="279" t="s">
        <v>1117</v>
      </c>
      <c r="L5" s="279" t="s">
        <v>1118</v>
      </c>
      <c r="M5" s="279" t="s">
        <v>1119</v>
      </c>
      <c r="N5" s="279" t="s">
        <v>1120</v>
      </c>
      <c r="O5" s="399" t="s">
        <v>2531</v>
      </c>
      <c r="P5" s="399" t="s">
        <v>2532</v>
      </c>
      <c r="Q5" s="399" t="s">
        <v>2533</v>
      </c>
      <c r="R5" s="399" t="s">
        <v>2534</v>
      </c>
      <c r="S5" s="399" t="s">
        <v>2535</v>
      </c>
      <c r="T5" s="399" t="s">
        <v>2531</v>
      </c>
      <c r="U5" s="399" t="s">
        <v>2532</v>
      </c>
      <c r="V5" s="399" t="s">
        <v>2533</v>
      </c>
      <c r="W5" s="399" t="s">
        <v>2534</v>
      </c>
      <c r="X5" s="399" t="s">
        <v>2535</v>
      </c>
      <c r="Y5" s="399" t="s">
        <v>2531</v>
      </c>
      <c r="Z5" s="399" t="s">
        <v>2532</v>
      </c>
      <c r="AA5" s="399" t="s">
        <v>2533</v>
      </c>
      <c r="AB5" s="399" t="s">
        <v>2534</v>
      </c>
      <c r="AC5" s="399" t="s">
        <v>2535</v>
      </c>
      <c r="AD5" s="1043"/>
      <c r="AE5" s="288" t="s">
        <v>3936</v>
      </c>
      <c r="AF5" s="288" t="s">
        <v>3937</v>
      </c>
      <c r="AG5" s="288" t="s">
        <v>3938</v>
      </c>
    </row>
    <row r="6" spans="1:33" ht="409.5" x14ac:dyDescent="0.2">
      <c r="A6" s="289" t="s">
        <v>1305</v>
      </c>
      <c r="B6" s="899" t="s">
        <v>1313</v>
      </c>
      <c r="C6" s="207" t="s">
        <v>1306</v>
      </c>
      <c r="D6" s="127">
        <v>100</v>
      </c>
      <c r="E6" s="289" t="s">
        <v>1655</v>
      </c>
      <c r="F6" s="289"/>
      <c r="G6" s="207" t="s">
        <v>1721</v>
      </c>
      <c r="H6" s="207" t="s">
        <v>1722</v>
      </c>
      <c r="I6" s="207" t="s">
        <v>1390</v>
      </c>
      <c r="J6" s="289" t="s">
        <v>2119</v>
      </c>
      <c r="K6" s="289">
        <v>1</v>
      </c>
      <c r="L6" s="289"/>
      <c r="M6" s="289"/>
      <c r="N6" s="289"/>
      <c r="O6" s="207" t="s">
        <v>4365</v>
      </c>
      <c r="P6" s="207" t="s">
        <v>2850</v>
      </c>
      <c r="Q6" s="207" t="s">
        <v>2851</v>
      </c>
      <c r="R6" s="207" t="s">
        <v>2852</v>
      </c>
      <c r="S6" s="207" t="s">
        <v>2853</v>
      </c>
      <c r="T6" s="233"/>
      <c r="U6" s="233"/>
      <c r="V6" s="233"/>
      <c r="W6" s="233"/>
      <c r="X6" s="233"/>
      <c r="Y6" s="233"/>
      <c r="Z6" s="233"/>
      <c r="AA6" s="233"/>
      <c r="AB6" s="233"/>
      <c r="AC6" s="233"/>
      <c r="AD6" s="207">
        <v>100</v>
      </c>
      <c r="AE6" s="243" t="s">
        <v>3986</v>
      </c>
      <c r="AF6" s="244">
        <v>1</v>
      </c>
      <c r="AG6" s="207" t="s">
        <v>3984</v>
      </c>
    </row>
    <row r="7" spans="1:33" ht="399" x14ac:dyDescent="0.2">
      <c r="A7" s="289" t="s">
        <v>1305</v>
      </c>
      <c r="B7" s="899"/>
      <c r="C7" s="207" t="s">
        <v>1307</v>
      </c>
      <c r="D7" s="127">
        <v>100</v>
      </c>
      <c r="E7" s="289" t="s">
        <v>1656</v>
      </c>
      <c r="F7" s="289"/>
      <c r="G7" s="207" t="s">
        <v>1723</v>
      </c>
      <c r="H7" s="207" t="s">
        <v>1722</v>
      </c>
      <c r="I7" s="207" t="s">
        <v>1390</v>
      </c>
      <c r="J7" s="289" t="s">
        <v>2120</v>
      </c>
      <c r="K7" s="289">
        <v>0.25</v>
      </c>
      <c r="L7" s="289">
        <v>0.25</v>
      </c>
      <c r="M7" s="289">
        <v>0.25</v>
      </c>
      <c r="N7" s="289">
        <v>0.25</v>
      </c>
      <c r="O7" s="380" t="s">
        <v>2854</v>
      </c>
      <c r="P7" s="380" t="s">
        <v>2855</v>
      </c>
      <c r="Q7" s="380" t="s">
        <v>2856</v>
      </c>
      <c r="R7" s="207" t="s">
        <v>2852</v>
      </c>
      <c r="S7" s="380" t="s">
        <v>2857</v>
      </c>
      <c r="T7" s="474" t="s">
        <v>3525</v>
      </c>
      <c r="U7" s="474" t="s">
        <v>2855</v>
      </c>
      <c r="V7" s="474" t="s">
        <v>2856</v>
      </c>
      <c r="W7" s="520" t="s">
        <v>2852</v>
      </c>
      <c r="X7" s="474" t="s">
        <v>2857</v>
      </c>
      <c r="Y7" s="474" t="s">
        <v>3894</v>
      </c>
      <c r="Z7" s="474" t="s">
        <v>2855</v>
      </c>
      <c r="AA7" s="474" t="s">
        <v>2856</v>
      </c>
      <c r="AB7" s="520" t="s">
        <v>2852</v>
      </c>
      <c r="AC7" s="474" t="s">
        <v>2857</v>
      </c>
      <c r="AD7" s="207">
        <v>75</v>
      </c>
      <c r="AE7" s="245" t="s">
        <v>3986</v>
      </c>
      <c r="AF7" s="244">
        <v>0.75</v>
      </c>
      <c r="AG7" s="245" t="s">
        <v>3988</v>
      </c>
    </row>
    <row r="8" spans="1:33" ht="409.5" x14ac:dyDescent="0.2">
      <c r="A8" s="289" t="s">
        <v>1305</v>
      </c>
      <c r="B8" s="899"/>
      <c r="C8" s="207" t="s">
        <v>1308</v>
      </c>
      <c r="D8" s="127">
        <v>100</v>
      </c>
      <c r="E8" s="207" t="s">
        <v>1657</v>
      </c>
      <c r="F8" s="289"/>
      <c r="G8" s="207" t="s">
        <v>1724</v>
      </c>
      <c r="H8" s="207" t="s">
        <v>1722</v>
      </c>
      <c r="I8" s="207" t="s">
        <v>1390</v>
      </c>
      <c r="J8" s="289" t="s">
        <v>2121</v>
      </c>
      <c r="K8" s="289"/>
      <c r="L8" s="289">
        <v>1</v>
      </c>
      <c r="M8" s="289"/>
      <c r="N8" s="289"/>
      <c r="O8" s="207" t="s">
        <v>2858</v>
      </c>
      <c r="P8" s="207" t="s">
        <v>2859</v>
      </c>
      <c r="Q8" s="380" t="s">
        <v>2860</v>
      </c>
      <c r="R8" s="207" t="s">
        <v>2852</v>
      </c>
      <c r="S8" s="207" t="s">
        <v>2861</v>
      </c>
      <c r="T8" s="233"/>
      <c r="U8" s="233"/>
      <c r="V8" s="233"/>
      <c r="W8" s="233"/>
      <c r="X8" s="233"/>
      <c r="Y8" s="233"/>
      <c r="Z8" s="233"/>
      <c r="AA8" s="233"/>
      <c r="AB8" s="233"/>
      <c r="AC8" s="233"/>
      <c r="AD8" s="207">
        <v>100</v>
      </c>
      <c r="AE8" s="245" t="s">
        <v>3986</v>
      </c>
      <c r="AF8" s="244">
        <v>1</v>
      </c>
      <c r="AG8" s="207" t="s">
        <v>4366</v>
      </c>
    </row>
    <row r="9" spans="1:33" ht="409.5" x14ac:dyDescent="0.2">
      <c r="A9" s="289" t="s">
        <v>1305</v>
      </c>
      <c r="B9" s="899"/>
      <c r="C9" s="207" t="s">
        <v>1309</v>
      </c>
      <c r="D9" s="127">
        <v>100</v>
      </c>
      <c r="E9" s="207" t="s">
        <v>1658</v>
      </c>
      <c r="F9" s="289"/>
      <c r="G9" s="207" t="s">
        <v>1725</v>
      </c>
      <c r="H9" s="207" t="s">
        <v>1722</v>
      </c>
      <c r="I9" s="207" t="s">
        <v>1390</v>
      </c>
      <c r="J9" s="289" t="s">
        <v>2122</v>
      </c>
      <c r="K9" s="289">
        <v>1</v>
      </c>
      <c r="L9" s="289"/>
      <c r="M9" s="289"/>
      <c r="N9" s="289"/>
      <c r="O9" s="207" t="s">
        <v>2862</v>
      </c>
      <c r="P9" s="207" t="s">
        <v>2863</v>
      </c>
      <c r="Q9" s="380" t="s">
        <v>4367</v>
      </c>
      <c r="R9" s="207" t="s">
        <v>2864</v>
      </c>
      <c r="S9" s="207" t="s">
        <v>2865</v>
      </c>
      <c r="T9" s="233"/>
      <c r="U9" s="233"/>
      <c r="V9" s="233"/>
      <c r="W9" s="233"/>
      <c r="X9" s="233"/>
      <c r="Y9" s="233"/>
      <c r="Z9" s="233"/>
      <c r="AA9" s="233"/>
      <c r="AB9" s="233"/>
      <c r="AC9" s="233"/>
      <c r="AD9" s="207">
        <v>100</v>
      </c>
      <c r="AE9" s="246" t="s">
        <v>3986</v>
      </c>
      <c r="AF9" s="244">
        <v>1</v>
      </c>
      <c r="AG9" s="207" t="s">
        <v>2862</v>
      </c>
    </row>
    <row r="10" spans="1:33" ht="409.5" x14ac:dyDescent="0.2">
      <c r="A10" s="289" t="s">
        <v>1305</v>
      </c>
      <c r="B10" s="899"/>
      <c r="C10" s="207" t="s">
        <v>1310</v>
      </c>
      <c r="D10" s="127">
        <v>100</v>
      </c>
      <c r="E10" s="207" t="s">
        <v>1659</v>
      </c>
      <c r="F10" s="289"/>
      <c r="G10" s="207" t="s">
        <v>1726</v>
      </c>
      <c r="H10" s="207" t="s">
        <v>1722</v>
      </c>
      <c r="I10" s="207" t="s">
        <v>1390</v>
      </c>
      <c r="J10" s="289" t="s">
        <v>2123</v>
      </c>
      <c r="K10" s="289"/>
      <c r="L10" s="289"/>
      <c r="M10" s="289"/>
      <c r="N10" s="289">
        <v>1</v>
      </c>
      <c r="O10" s="380" t="s">
        <v>2866</v>
      </c>
      <c r="P10" s="380" t="s">
        <v>2867</v>
      </c>
      <c r="Q10" s="380" t="s">
        <v>4368</v>
      </c>
      <c r="R10" s="207" t="s">
        <v>2864</v>
      </c>
      <c r="S10" s="380" t="s">
        <v>2868</v>
      </c>
      <c r="T10" s="474" t="s">
        <v>3526</v>
      </c>
      <c r="U10" s="474" t="s">
        <v>2867</v>
      </c>
      <c r="V10" s="474" t="s">
        <v>4368</v>
      </c>
      <c r="W10" s="520" t="s">
        <v>2864</v>
      </c>
      <c r="X10" s="474" t="s">
        <v>2868</v>
      </c>
      <c r="Y10" s="474" t="s">
        <v>3895</v>
      </c>
      <c r="Z10" s="474" t="s">
        <v>2867</v>
      </c>
      <c r="AA10" s="474" t="s">
        <v>4368</v>
      </c>
      <c r="AB10" s="520" t="s">
        <v>2864</v>
      </c>
      <c r="AC10" s="474" t="s">
        <v>2868</v>
      </c>
      <c r="AD10" s="207">
        <v>100</v>
      </c>
      <c r="AE10" s="236" t="s">
        <v>3986</v>
      </c>
      <c r="AF10" s="289">
        <v>0.75</v>
      </c>
      <c r="AG10" s="207" t="s">
        <v>4369</v>
      </c>
    </row>
    <row r="11" spans="1:33" ht="409.5" x14ac:dyDescent="0.2">
      <c r="A11" s="289" t="s">
        <v>1305</v>
      </c>
      <c r="B11" s="899"/>
      <c r="C11" s="207" t="s">
        <v>1311</v>
      </c>
      <c r="D11" s="127">
        <v>100</v>
      </c>
      <c r="E11" s="207" t="s">
        <v>1659</v>
      </c>
      <c r="F11" s="289"/>
      <c r="G11" s="207" t="s">
        <v>1727</v>
      </c>
      <c r="H11" s="207" t="s">
        <v>2869</v>
      </c>
      <c r="I11" s="207" t="s">
        <v>3210</v>
      </c>
      <c r="J11" s="289" t="s">
        <v>2124</v>
      </c>
      <c r="K11" s="289"/>
      <c r="L11" s="289"/>
      <c r="M11" s="289"/>
      <c r="N11" s="289">
        <v>1</v>
      </c>
      <c r="O11" s="380" t="s">
        <v>2870</v>
      </c>
      <c r="P11" s="380" t="s">
        <v>2867</v>
      </c>
      <c r="Q11" s="380" t="s">
        <v>4368</v>
      </c>
      <c r="R11" s="207" t="s">
        <v>2864</v>
      </c>
      <c r="S11" s="207" t="s">
        <v>3118</v>
      </c>
      <c r="T11" s="521" t="s">
        <v>3527</v>
      </c>
      <c r="U11" s="521" t="s">
        <v>2867</v>
      </c>
      <c r="V11" s="521" t="s">
        <v>4368</v>
      </c>
      <c r="W11" s="361" t="s">
        <v>2864</v>
      </c>
      <c r="X11" s="361" t="s">
        <v>3118</v>
      </c>
      <c r="Y11" s="521" t="s">
        <v>4361</v>
      </c>
      <c r="Z11" s="521" t="s">
        <v>2867</v>
      </c>
      <c r="AA11" s="521" t="s">
        <v>4368</v>
      </c>
      <c r="AB11" s="361" t="s">
        <v>2864</v>
      </c>
      <c r="AC11" s="361" t="s">
        <v>3118</v>
      </c>
      <c r="AD11" s="207">
        <v>100</v>
      </c>
      <c r="AE11" s="247" t="s">
        <v>3986</v>
      </c>
      <c r="AF11" s="289">
        <v>1</v>
      </c>
      <c r="AG11" s="207" t="s">
        <v>3987</v>
      </c>
    </row>
    <row r="12" spans="1:33" ht="399" x14ac:dyDescent="0.2">
      <c r="A12" s="289" t="s">
        <v>1189</v>
      </c>
      <c r="B12" s="899" t="s">
        <v>1312</v>
      </c>
      <c r="C12" s="207" t="s">
        <v>1261</v>
      </c>
      <c r="D12" s="127">
        <v>100</v>
      </c>
      <c r="E12" s="207" t="s">
        <v>1660</v>
      </c>
      <c r="F12" s="289"/>
      <c r="G12" s="207" t="s">
        <v>1728</v>
      </c>
      <c r="H12" s="207" t="s">
        <v>1722</v>
      </c>
      <c r="I12" s="207" t="s">
        <v>1390</v>
      </c>
      <c r="J12" s="289" t="s">
        <v>2125</v>
      </c>
      <c r="K12" s="289"/>
      <c r="L12" s="289">
        <v>0.5</v>
      </c>
      <c r="M12" s="289"/>
      <c r="N12" s="289">
        <v>0.5</v>
      </c>
      <c r="O12" s="380" t="s">
        <v>2854</v>
      </c>
      <c r="P12" s="380" t="s">
        <v>2855</v>
      </c>
      <c r="Q12" s="380" t="s">
        <v>2856</v>
      </c>
      <c r="R12" s="207" t="s">
        <v>2852</v>
      </c>
      <c r="S12" s="380" t="s">
        <v>2871</v>
      </c>
      <c r="T12" s="474" t="s">
        <v>3528</v>
      </c>
      <c r="U12" s="474" t="s">
        <v>2855</v>
      </c>
      <c r="V12" s="474" t="s">
        <v>2856</v>
      </c>
      <c r="W12" s="520" t="s">
        <v>2852</v>
      </c>
      <c r="X12" s="474" t="s">
        <v>2871</v>
      </c>
      <c r="Y12" s="474" t="s">
        <v>3896</v>
      </c>
      <c r="Z12" s="474" t="s">
        <v>2855</v>
      </c>
      <c r="AA12" s="474" t="s">
        <v>2856</v>
      </c>
      <c r="AB12" s="520" t="s">
        <v>2852</v>
      </c>
      <c r="AC12" s="474" t="s">
        <v>2871</v>
      </c>
      <c r="AD12" s="207">
        <v>75</v>
      </c>
      <c r="AE12" s="245" t="s">
        <v>3986</v>
      </c>
      <c r="AF12" s="253">
        <v>0.5</v>
      </c>
      <c r="AG12" s="245" t="s">
        <v>4370</v>
      </c>
    </row>
    <row r="13" spans="1:33" ht="409.5" x14ac:dyDescent="0.2">
      <c r="A13" s="289" t="s">
        <v>1189</v>
      </c>
      <c r="B13" s="899"/>
      <c r="C13" s="207" t="s">
        <v>1262</v>
      </c>
      <c r="D13" s="127">
        <v>95</v>
      </c>
      <c r="E13" s="207" t="s">
        <v>1661</v>
      </c>
      <c r="F13" s="289"/>
      <c r="G13" s="207" t="s">
        <v>4371</v>
      </c>
      <c r="H13" s="207" t="s">
        <v>1729</v>
      </c>
      <c r="I13" s="207" t="s">
        <v>3231</v>
      </c>
      <c r="J13" s="289" t="s">
        <v>2126</v>
      </c>
      <c r="K13" s="289"/>
      <c r="L13" s="289">
        <v>1</v>
      </c>
      <c r="M13" s="289"/>
      <c r="N13" s="289"/>
      <c r="O13" s="207" t="s">
        <v>4372</v>
      </c>
      <c r="P13" s="207" t="s">
        <v>4373</v>
      </c>
      <c r="Q13" s="207" t="s">
        <v>2872</v>
      </c>
      <c r="R13" s="207" t="s">
        <v>2852</v>
      </c>
      <c r="S13" s="207" t="s">
        <v>2873</v>
      </c>
      <c r="T13" s="520" t="s">
        <v>4374</v>
      </c>
      <c r="U13" s="520" t="s">
        <v>4375</v>
      </c>
      <c r="V13" s="520" t="s">
        <v>2872</v>
      </c>
      <c r="W13" s="520" t="s">
        <v>2852</v>
      </c>
      <c r="X13" s="520" t="s">
        <v>3529</v>
      </c>
      <c r="Y13" s="520" t="s">
        <v>4376</v>
      </c>
      <c r="Z13" s="520" t="s">
        <v>4377</v>
      </c>
      <c r="AA13" s="520" t="s">
        <v>2872</v>
      </c>
      <c r="AB13" s="520" t="s">
        <v>2852</v>
      </c>
      <c r="AC13" s="520" t="s">
        <v>3897</v>
      </c>
      <c r="AD13" s="207">
        <v>75</v>
      </c>
      <c r="AE13" s="248" t="s">
        <v>3986</v>
      </c>
      <c r="AF13" s="289">
        <v>0.75</v>
      </c>
      <c r="AG13" s="207" t="s">
        <v>4378</v>
      </c>
    </row>
    <row r="14" spans="1:33" ht="57" x14ac:dyDescent="0.2">
      <c r="A14" s="289" t="s">
        <v>1189</v>
      </c>
      <c r="B14" s="899"/>
      <c r="C14" s="207" t="s">
        <v>1263</v>
      </c>
      <c r="D14" s="127">
        <v>100</v>
      </c>
      <c r="E14" s="207" t="s">
        <v>1662</v>
      </c>
      <c r="F14" s="289"/>
      <c r="G14" s="289" t="s">
        <v>3120</v>
      </c>
      <c r="H14" s="289"/>
      <c r="I14" s="207" t="s">
        <v>3232</v>
      </c>
      <c r="J14" s="289"/>
      <c r="K14" s="289"/>
      <c r="L14" s="289"/>
      <c r="M14" s="289"/>
      <c r="N14" s="289"/>
      <c r="O14" s="289"/>
      <c r="P14" s="289"/>
      <c r="Q14" s="289"/>
      <c r="R14" s="289"/>
      <c r="S14" s="289"/>
      <c r="T14" s="289"/>
      <c r="U14" s="289"/>
      <c r="V14" s="289"/>
      <c r="W14" s="289"/>
      <c r="X14" s="289"/>
      <c r="Y14" s="289"/>
      <c r="Z14" s="289"/>
      <c r="AA14" s="289"/>
      <c r="AB14" s="289"/>
      <c r="AC14" s="289"/>
      <c r="AD14" s="127">
        <v>100</v>
      </c>
      <c r="AE14" s="249"/>
      <c r="AF14" s="250"/>
      <c r="AG14" s="251"/>
    </row>
    <row r="15" spans="1:33" ht="290.25" customHeight="1" x14ac:dyDescent="0.2">
      <c r="A15" s="289" t="s">
        <v>1189</v>
      </c>
      <c r="B15" s="899"/>
      <c r="C15" s="207" t="s">
        <v>1264</v>
      </c>
      <c r="D15" s="127">
        <v>100</v>
      </c>
      <c r="E15" s="207" t="s">
        <v>4379</v>
      </c>
      <c r="F15" s="289"/>
      <c r="G15" s="207" t="s">
        <v>3119</v>
      </c>
      <c r="H15" s="207" t="s">
        <v>2874</v>
      </c>
      <c r="I15" s="207" t="s">
        <v>3233</v>
      </c>
      <c r="J15" s="289" t="s">
        <v>2125</v>
      </c>
      <c r="K15" s="289"/>
      <c r="L15" s="289"/>
      <c r="M15" s="289"/>
      <c r="N15" s="289"/>
      <c r="O15" s="207" t="s">
        <v>2875</v>
      </c>
      <c r="P15" s="289"/>
      <c r="Q15" s="289"/>
      <c r="R15" s="289"/>
      <c r="S15" s="207" t="s">
        <v>2876</v>
      </c>
      <c r="T15" s="233"/>
      <c r="U15" s="233"/>
      <c r="V15" s="233"/>
      <c r="W15" s="233"/>
      <c r="X15" s="233"/>
      <c r="Y15" s="233"/>
      <c r="Z15" s="233"/>
      <c r="AA15" s="233"/>
      <c r="AB15" s="233"/>
      <c r="AC15" s="233"/>
      <c r="AD15" s="127">
        <v>100</v>
      </c>
      <c r="AE15" s="236"/>
      <c r="AF15" s="250"/>
      <c r="AG15" s="289"/>
    </row>
    <row r="16" spans="1:33" ht="112.15" customHeight="1" x14ac:dyDescent="0.2">
      <c r="A16" s="289" t="s">
        <v>1315</v>
      </c>
      <c r="B16" s="207" t="s">
        <v>1314</v>
      </c>
      <c r="C16" s="207" t="s">
        <v>1316</v>
      </c>
      <c r="D16" s="127">
        <v>100</v>
      </c>
      <c r="E16" s="207" t="s">
        <v>4380</v>
      </c>
      <c r="F16" s="289"/>
      <c r="G16" s="207" t="s">
        <v>4381</v>
      </c>
      <c r="H16" s="207" t="s">
        <v>1722</v>
      </c>
      <c r="I16" s="207" t="s">
        <v>1390</v>
      </c>
      <c r="J16" s="289" t="s">
        <v>2125</v>
      </c>
      <c r="K16" s="232">
        <v>0.33</v>
      </c>
      <c r="L16" s="232">
        <v>0.33</v>
      </c>
      <c r="M16" s="289">
        <v>0</v>
      </c>
      <c r="N16" s="232">
        <v>0.34</v>
      </c>
      <c r="O16" s="207" t="s">
        <v>2877</v>
      </c>
      <c r="P16" s="207" t="s">
        <v>2878</v>
      </c>
      <c r="Q16" s="207" t="s">
        <v>2879</v>
      </c>
      <c r="R16" s="207" t="s">
        <v>2880</v>
      </c>
      <c r="S16" s="207" t="s">
        <v>4382</v>
      </c>
      <c r="T16" s="233"/>
      <c r="U16" s="233"/>
      <c r="V16" s="233"/>
      <c r="W16" s="233"/>
      <c r="X16" s="233"/>
      <c r="Y16" s="233"/>
      <c r="Z16" s="233"/>
      <c r="AA16" s="233"/>
      <c r="AB16" s="233"/>
      <c r="AC16" s="233"/>
      <c r="AD16" s="207">
        <v>100</v>
      </c>
      <c r="AE16" s="243" t="s">
        <v>3986</v>
      </c>
      <c r="AF16" s="254">
        <v>0.66</v>
      </c>
      <c r="AG16" s="255" t="s">
        <v>3990</v>
      </c>
    </row>
    <row r="17" spans="1:33" ht="182.45" customHeight="1" x14ac:dyDescent="0.2">
      <c r="A17" s="289" t="s">
        <v>1317</v>
      </c>
      <c r="B17" s="899" t="s">
        <v>1663</v>
      </c>
      <c r="C17" s="899"/>
      <c r="D17" s="127">
        <v>100</v>
      </c>
      <c r="E17" s="207" t="s">
        <v>1664</v>
      </c>
      <c r="F17" s="289"/>
      <c r="G17" s="289" t="s">
        <v>1730</v>
      </c>
      <c r="H17" s="289" t="s">
        <v>1722</v>
      </c>
      <c r="I17" s="207" t="s">
        <v>1390</v>
      </c>
      <c r="J17" s="289" t="s">
        <v>2127</v>
      </c>
      <c r="K17" s="289"/>
      <c r="L17" s="289">
        <v>0.5</v>
      </c>
      <c r="M17" s="289"/>
      <c r="N17" s="289">
        <v>0.5</v>
      </c>
      <c r="O17" s="380" t="s">
        <v>2881</v>
      </c>
      <c r="P17" s="380" t="s">
        <v>2882</v>
      </c>
      <c r="Q17" s="380" t="s">
        <v>2883</v>
      </c>
      <c r="R17" s="207" t="s">
        <v>2852</v>
      </c>
      <c r="S17" s="380" t="s">
        <v>2884</v>
      </c>
      <c r="T17" s="522"/>
      <c r="U17" s="522"/>
      <c r="V17" s="522"/>
      <c r="W17" s="522"/>
      <c r="X17" s="522"/>
      <c r="Y17" s="522"/>
      <c r="Z17" s="522"/>
      <c r="AA17" s="522"/>
      <c r="AB17" s="522"/>
      <c r="AC17" s="522"/>
      <c r="AD17" s="207">
        <v>50</v>
      </c>
      <c r="AE17" s="252" t="s">
        <v>3986</v>
      </c>
      <c r="AF17" s="289">
        <v>0.5</v>
      </c>
      <c r="AG17" s="289" t="s">
        <v>3985</v>
      </c>
    </row>
    <row r="18" spans="1:33" ht="37.15" customHeight="1" x14ac:dyDescent="0.2">
      <c r="A18" s="289" t="s">
        <v>1318</v>
      </c>
      <c r="B18" s="899" t="s">
        <v>1319</v>
      </c>
      <c r="C18" s="899"/>
      <c r="D18" s="127"/>
      <c r="E18" s="207" t="s">
        <v>1665</v>
      </c>
      <c r="F18" s="289"/>
      <c r="G18" s="289" t="s">
        <v>1731</v>
      </c>
      <c r="H18" s="289" t="s">
        <v>1722</v>
      </c>
      <c r="I18" s="207" t="s">
        <v>1390</v>
      </c>
      <c r="J18" s="289" t="s">
        <v>1678</v>
      </c>
      <c r="K18" s="289">
        <v>1</v>
      </c>
      <c r="L18" s="289"/>
      <c r="M18" s="289"/>
      <c r="N18" s="289"/>
      <c r="O18" s="380" t="s">
        <v>2885</v>
      </c>
      <c r="P18" s="380" t="s">
        <v>2863</v>
      </c>
      <c r="Q18" s="380" t="s">
        <v>4367</v>
      </c>
      <c r="R18" s="207" t="s">
        <v>2864</v>
      </c>
      <c r="S18" s="380" t="s">
        <v>2865</v>
      </c>
      <c r="T18" s="522"/>
      <c r="U18" s="522"/>
      <c r="V18" s="522"/>
      <c r="W18" s="522"/>
      <c r="X18" s="522"/>
      <c r="Y18" s="522"/>
      <c r="Z18" s="522"/>
      <c r="AA18" s="522"/>
      <c r="AB18" s="522"/>
      <c r="AC18" s="522"/>
      <c r="AD18" s="207">
        <v>100</v>
      </c>
      <c r="AE18" s="252" t="s">
        <v>3986</v>
      </c>
      <c r="AF18" s="289">
        <v>1</v>
      </c>
      <c r="AG18" s="289" t="s">
        <v>4383</v>
      </c>
    </row>
    <row r="19" spans="1:33" ht="71.25" x14ac:dyDescent="0.2">
      <c r="A19" s="289" t="s">
        <v>1183</v>
      </c>
      <c r="B19" s="899" t="s">
        <v>1257</v>
      </c>
      <c r="C19" s="207" t="s">
        <v>1254</v>
      </c>
      <c r="D19" s="127">
        <v>100</v>
      </c>
      <c r="E19" s="207" t="s">
        <v>1666</v>
      </c>
      <c r="F19" s="289"/>
      <c r="G19" s="289" t="s">
        <v>3120</v>
      </c>
      <c r="H19" s="289"/>
      <c r="I19" s="207" t="s">
        <v>3210</v>
      </c>
      <c r="J19" s="289"/>
      <c r="K19" s="289"/>
      <c r="L19" s="289"/>
      <c r="M19" s="289"/>
      <c r="N19" s="289"/>
      <c r="O19" s="289"/>
      <c r="P19" s="289"/>
      <c r="Q19" s="289"/>
      <c r="R19" s="289"/>
      <c r="S19" s="289"/>
      <c r="T19" s="363"/>
      <c r="U19" s="363"/>
      <c r="V19" s="363"/>
      <c r="W19" s="363"/>
      <c r="X19" s="363"/>
      <c r="Y19" s="363"/>
      <c r="Z19" s="363"/>
      <c r="AA19" s="363"/>
      <c r="AB19" s="363"/>
      <c r="AC19" s="363"/>
      <c r="AD19" s="127">
        <v>100</v>
      </c>
      <c r="AE19" s="236"/>
      <c r="AF19" s="289"/>
      <c r="AG19" s="289"/>
    </row>
    <row r="20" spans="1:33" ht="57" x14ac:dyDescent="0.2">
      <c r="A20" s="289" t="s">
        <v>1183</v>
      </c>
      <c r="B20" s="899"/>
      <c r="C20" s="207" t="s">
        <v>1255</v>
      </c>
      <c r="D20" s="127">
        <v>100</v>
      </c>
      <c r="E20" s="289" t="s">
        <v>1667</v>
      </c>
      <c r="F20" s="289"/>
      <c r="G20" s="289" t="s">
        <v>3120</v>
      </c>
      <c r="H20" s="289"/>
      <c r="I20" s="207" t="s">
        <v>3210</v>
      </c>
      <c r="J20" s="289"/>
      <c r="K20" s="289"/>
      <c r="L20" s="289"/>
      <c r="M20" s="289"/>
      <c r="N20" s="289"/>
      <c r="O20" s="289"/>
      <c r="P20" s="289"/>
      <c r="Q20" s="289"/>
      <c r="R20" s="289"/>
      <c r="S20" s="289"/>
      <c r="T20" s="363"/>
      <c r="U20" s="363"/>
      <c r="V20" s="363"/>
      <c r="W20" s="363"/>
      <c r="X20" s="363"/>
      <c r="Y20" s="363"/>
      <c r="Z20" s="363"/>
      <c r="AA20" s="363"/>
      <c r="AB20" s="363"/>
      <c r="AC20" s="363"/>
      <c r="AD20" s="127">
        <v>100</v>
      </c>
      <c r="AE20" s="252"/>
      <c r="AF20" s="289"/>
      <c r="AG20" s="289"/>
    </row>
    <row r="21" spans="1:33" ht="409.5" x14ac:dyDescent="0.2">
      <c r="A21" s="289" t="s">
        <v>1324</v>
      </c>
      <c r="B21" s="207" t="s">
        <v>1321</v>
      </c>
      <c r="C21" s="207" t="s">
        <v>1320</v>
      </c>
      <c r="D21" s="127">
        <v>100</v>
      </c>
      <c r="E21" s="207" t="s">
        <v>4362</v>
      </c>
      <c r="F21" s="289"/>
      <c r="G21" s="207" t="s">
        <v>4363</v>
      </c>
      <c r="H21" s="207" t="s">
        <v>4364</v>
      </c>
      <c r="I21" s="207" t="s">
        <v>1390</v>
      </c>
      <c r="J21" s="207" t="s">
        <v>2128</v>
      </c>
      <c r="K21" s="289">
        <v>1</v>
      </c>
      <c r="L21" s="289"/>
      <c r="M21" s="289"/>
      <c r="N21" s="289"/>
      <c r="O21" s="207" t="s">
        <v>2886</v>
      </c>
      <c r="P21" s="207" t="s">
        <v>4384</v>
      </c>
      <c r="Q21" s="380" t="s">
        <v>2860</v>
      </c>
      <c r="R21" s="207" t="s">
        <v>2852</v>
      </c>
      <c r="S21" s="207" t="s">
        <v>2887</v>
      </c>
      <c r="T21" s="233"/>
      <c r="U21" s="233"/>
      <c r="V21" s="233"/>
      <c r="W21" s="233"/>
      <c r="X21" s="233"/>
      <c r="Y21" s="233"/>
      <c r="Z21" s="233"/>
      <c r="AA21" s="233"/>
      <c r="AB21" s="233"/>
      <c r="AC21" s="233"/>
      <c r="AD21" s="207">
        <v>100</v>
      </c>
      <c r="AE21" s="252" t="s">
        <v>3986</v>
      </c>
      <c r="AF21" s="289">
        <v>1</v>
      </c>
      <c r="AG21" s="207" t="s">
        <v>4385</v>
      </c>
    </row>
    <row r="22" spans="1:33" ht="299.25" x14ac:dyDescent="0.2">
      <c r="A22" s="289" t="s">
        <v>1324</v>
      </c>
      <c r="B22" s="207" t="s">
        <v>1323</v>
      </c>
      <c r="C22" s="207" t="s">
        <v>1322</v>
      </c>
      <c r="D22" s="127">
        <v>100</v>
      </c>
      <c r="E22" s="207" t="s">
        <v>1668</v>
      </c>
      <c r="F22" s="289"/>
      <c r="G22" s="207" t="s">
        <v>1732</v>
      </c>
      <c r="H22" s="207" t="s">
        <v>1733</v>
      </c>
      <c r="I22" s="207" t="s">
        <v>1390</v>
      </c>
      <c r="J22" s="289" t="s">
        <v>2129</v>
      </c>
      <c r="K22" s="289"/>
      <c r="L22" s="289">
        <v>0.5</v>
      </c>
      <c r="M22" s="289"/>
      <c r="N22" s="289">
        <v>0.5</v>
      </c>
      <c r="O22" s="188"/>
      <c r="P22" s="188"/>
      <c r="Q22" s="188"/>
      <c r="R22" s="188"/>
      <c r="S22" s="188"/>
      <c r="T22" s="474" t="s">
        <v>3530</v>
      </c>
      <c r="U22" s="523" t="s">
        <v>3531</v>
      </c>
      <c r="V22" s="474" t="s">
        <v>3532</v>
      </c>
      <c r="W22" s="520" t="s">
        <v>3533</v>
      </c>
      <c r="X22" s="474" t="s">
        <v>3534</v>
      </c>
      <c r="Y22" s="474"/>
      <c r="Z22" s="474"/>
      <c r="AA22" s="474"/>
      <c r="AB22" s="474"/>
      <c r="AC22" s="474"/>
      <c r="AD22" s="207">
        <v>50</v>
      </c>
      <c r="AE22" s="252" t="s">
        <v>3986</v>
      </c>
      <c r="AF22" s="289">
        <v>0.5</v>
      </c>
      <c r="AG22" s="258"/>
    </row>
    <row r="23" spans="1:33" ht="15" thickBot="1" x14ac:dyDescent="0.25">
      <c r="K23" s="92">
        <f>+SUM(K6:K22)</f>
        <v>4.58</v>
      </c>
      <c r="L23" s="92">
        <f t="shared" ref="L23:N23" si="0">+SUM(L6:L22)</f>
        <v>4.08</v>
      </c>
      <c r="M23" s="92">
        <f t="shared" si="0"/>
        <v>0.25</v>
      </c>
      <c r="N23" s="92">
        <f t="shared" si="0"/>
        <v>4.09</v>
      </c>
    </row>
    <row r="24" spans="1:33" ht="15" x14ac:dyDescent="0.2">
      <c r="A24" s="829" t="s">
        <v>6</v>
      </c>
      <c r="B24" s="830"/>
      <c r="C24" s="111" t="s">
        <v>1102</v>
      </c>
      <c r="E24" s="187" t="s">
        <v>2747</v>
      </c>
      <c r="F24" s="187" t="s">
        <v>2748</v>
      </c>
      <c r="G24" s="187" t="s">
        <v>2749</v>
      </c>
      <c r="H24" s="187" t="s">
        <v>2751</v>
      </c>
      <c r="K24" s="1014">
        <f>+SUM(K23:N23)</f>
        <v>13</v>
      </c>
      <c r="L24" s="1014"/>
      <c r="M24" s="1014"/>
      <c r="N24" s="1014"/>
    </row>
    <row r="25" spans="1:33" x14ac:dyDescent="0.2">
      <c r="A25" s="831"/>
      <c r="B25" s="832"/>
      <c r="C25" s="163">
        <f>AVERAGE(D6:D22)</f>
        <v>99.6875</v>
      </c>
      <c r="E25" s="289">
        <v>12</v>
      </c>
      <c r="F25" s="289">
        <v>4</v>
      </c>
      <c r="G25" s="289">
        <v>100</v>
      </c>
      <c r="H25" s="1039">
        <f>AVERAGE(AD6,AD7,AD8,AD9,AD10,AD11,AD12,AD13,AD16,AD17,AD18,AD21,AD22,)</f>
        <v>80.357142857142861</v>
      </c>
    </row>
    <row r="26" spans="1:33" ht="15.75" thickBot="1" x14ac:dyDescent="0.25">
      <c r="A26" s="833"/>
      <c r="B26" s="834"/>
      <c r="C26" s="112"/>
      <c r="E26" s="906">
        <v>13</v>
      </c>
      <c r="F26" s="187" t="s">
        <v>2748</v>
      </c>
      <c r="G26" s="187" t="s">
        <v>2749</v>
      </c>
      <c r="H26" s="1039"/>
    </row>
    <row r="27" spans="1:33" ht="15" x14ac:dyDescent="0.2">
      <c r="C27" s="113" t="s">
        <v>1405</v>
      </c>
      <c r="E27" s="907"/>
      <c r="F27" s="289">
        <v>2</v>
      </c>
      <c r="G27" s="289">
        <v>75</v>
      </c>
      <c r="H27" s="1039"/>
    </row>
    <row r="28" spans="1:33" ht="15" x14ac:dyDescent="0.2">
      <c r="C28" s="114">
        <f>AVERAGE(AD6:AD22)</f>
        <v>89.705882352941174</v>
      </c>
      <c r="E28" s="907"/>
      <c r="F28" s="187" t="s">
        <v>2748</v>
      </c>
      <c r="G28" s="187" t="s">
        <v>2749</v>
      </c>
      <c r="H28" s="1039"/>
    </row>
    <row r="29" spans="1:33" x14ac:dyDescent="0.2">
      <c r="E29" s="907"/>
      <c r="F29" s="289">
        <v>7</v>
      </c>
      <c r="G29" s="289">
        <v>100</v>
      </c>
      <c r="H29" s="1039"/>
    </row>
    <row r="30" spans="1:33" ht="15" x14ac:dyDescent="0.2">
      <c r="E30" s="908"/>
      <c r="F30" s="187" t="s">
        <v>2748</v>
      </c>
      <c r="G30" s="187" t="s">
        <v>2749</v>
      </c>
      <c r="H30" s="1039"/>
    </row>
    <row r="33" spans="32:32" x14ac:dyDescent="0.2">
      <c r="AF33" s="287"/>
    </row>
    <row r="34" spans="32:32" x14ac:dyDescent="0.2">
      <c r="AF34" s="287"/>
    </row>
    <row r="35" spans="32:32" x14ac:dyDescent="0.2">
      <c r="AF35" s="287"/>
    </row>
  </sheetData>
  <autoFilter ref="A5:AG30"/>
  <mergeCells count="26">
    <mergeCell ref="AE4:AG4"/>
    <mergeCell ref="K24:N24"/>
    <mergeCell ref="A1:AD1"/>
    <mergeCell ref="A2:AD2"/>
    <mergeCell ref="A4:A5"/>
    <mergeCell ref="C4:C5"/>
    <mergeCell ref="D4:D5"/>
    <mergeCell ref="E4:E5"/>
    <mergeCell ref="F4:F5"/>
    <mergeCell ref="G4:G5"/>
    <mergeCell ref="H4:H5"/>
    <mergeCell ref="O4:S4"/>
    <mergeCell ref="T4:X4"/>
    <mergeCell ref="I4:I5"/>
    <mergeCell ref="Y4:AC4"/>
    <mergeCell ref="AD4:AD5"/>
    <mergeCell ref="A24:B26"/>
    <mergeCell ref="B19:B20"/>
    <mergeCell ref="B18:C18"/>
    <mergeCell ref="J4:J5"/>
    <mergeCell ref="K4:N4"/>
    <mergeCell ref="H25:H30"/>
    <mergeCell ref="E26:E30"/>
    <mergeCell ref="B12:B15"/>
    <mergeCell ref="B6:B11"/>
    <mergeCell ref="B17:C17"/>
  </mergeCells>
  <hyperlinks>
    <hyperlink ref="A24:B26" location="'PLAN MIPG'!A1" display="INICIO"/>
  </hyperlink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B1:AK53"/>
  <sheetViews>
    <sheetView showGridLines="0" topLeftCell="O28" zoomScale="60" zoomScaleNormal="60" workbookViewId="0">
      <selection activeCell="AO6" sqref="AO6"/>
    </sheetView>
  </sheetViews>
  <sheetFormatPr baseColWidth="10" defaultColWidth="34.7109375" defaultRowHeight="14.25" x14ac:dyDescent="0.2"/>
  <cols>
    <col min="1" max="1" width="2.140625" style="92" customWidth="1"/>
    <col min="2" max="2" width="2.42578125" style="92" customWidth="1"/>
    <col min="3" max="3" width="38.28515625" style="92" customWidth="1"/>
    <col min="4" max="4" width="34.28515625" style="92" customWidth="1"/>
    <col min="5" max="5" width="60.7109375" style="92" customWidth="1"/>
    <col min="6" max="8" width="34.7109375" style="92" customWidth="1"/>
    <col min="9" max="9" width="49.7109375" style="92" customWidth="1"/>
    <col min="10" max="11" width="34.7109375" style="92" customWidth="1"/>
    <col min="12" max="14" width="34.7109375" style="92"/>
    <col min="15" max="15" width="15.42578125" style="287" bestFit="1" customWidth="1"/>
    <col min="16" max="16" width="16.42578125" style="287" bestFit="1" customWidth="1"/>
    <col min="17" max="17" width="15.85546875" style="287" bestFit="1" customWidth="1"/>
    <col min="18" max="18" width="15.7109375" style="287" bestFit="1" customWidth="1"/>
    <col min="19" max="19" width="15.7109375" style="287" customWidth="1"/>
    <col min="20" max="20" width="22.7109375" style="287" customWidth="1"/>
    <col min="21" max="21" width="9.85546875" style="287" customWidth="1"/>
    <col min="22" max="22" width="15.42578125" style="287" customWidth="1"/>
    <col min="23" max="23" width="12.5703125" style="287" customWidth="1"/>
    <col min="24" max="24" width="14.140625" style="287" customWidth="1"/>
    <col min="25" max="33" width="12.5703125" style="287" customWidth="1"/>
    <col min="34" max="34" width="34.7109375" style="92" customWidth="1"/>
    <col min="35" max="16384" width="34.7109375" style="92"/>
  </cols>
  <sheetData>
    <row r="1" spans="2:37" s="3" customFormat="1" ht="14.45" customHeight="1" x14ac:dyDescent="0.25">
      <c r="B1" s="10"/>
      <c r="C1" s="1"/>
      <c r="D1" s="1"/>
      <c r="E1" s="1"/>
      <c r="F1" s="304"/>
      <c r="G1" s="304"/>
      <c r="H1" s="1"/>
      <c r="I1" s="1"/>
      <c r="J1" s="1"/>
      <c r="K1" s="1"/>
      <c r="L1" s="819"/>
      <c r="M1" s="819"/>
      <c r="N1" s="819"/>
      <c r="O1" s="819"/>
      <c r="P1" s="819"/>
      <c r="Q1" s="819"/>
      <c r="R1" s="819"/>
      <c r="S1" s="819"/>
      <c r="T1" s="819"/>
      <c r="U1" s="819"/>
      <c r="V1" s="819"/>
      <c r="W1" s="819"/>
      <c r="X1" s="819"/>
      <c r="Y1" s="819"/>
      <c r="Z1" s="819"/>
      <c r="AA1" s="819"/>
      <c r="AB1" s="819"/>
      <c r="AC1" s="819"/>
      <c r="AD1" s="819"/>
      <c r="AE1" s="819"/>
      <c r="AF1" s="819"/>
      <c r="AG1" s="819"/>
      <c r="AH1" s="819"/>
    </row>
    <row r="2" spans="2:37" s="3" customFormat="1" ht="24.6" customHeight="1" x14ac:dyDescent="0.25">
      <c r="B2" s="11"/>
      <c r="C2" s="938" t="s">
        <v>228</v>
      </c>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row>
    <row r="3" spans="2:37" s="3" customFormat="1" ht="15" thickBot="1" x14ac:dyDescent="0.3">
      <c r="B3" s="11"/>
      <c r="F3" s="287"/>
      <c r="G3" s="287"/>
      <c r="M3" s="1047"/>
      <c r="N3" s="1047"/>
      <c r="O3" s="1047"/>
      <c r="P3" s="1047"/>
      <c r="Q3" s="1047"/>
      <c r="R3" s="1047"/>
      <c r="S3" s="1047"/>
      <c r="T3" s="1047"/>
      <c r="U3" s="1047"/>
      <c r="V3" s="1047"/>
      <c r="W3" s="1047"/>
      <c r="X3" s="1047"/>
      <c r="Y3" s="1047"/>
      <c r="Z3" s="1047"/>
      <c r="AA3" s="1047"/>
      <c r="AB3" s="1047"/>
      <c r="AC3" s="1047"/>
      <c r="AD3" s="1047"/>
      <c r="AE3" s="1047"/>
      <c r="AF3" s="1047"/>
      <c r="AG3" s="1047"/>
      <c r="AH3" s="1047"/>
    </row>
    <row r="4" spans="2:37" s="3" customFormat="1" ht="14.45" customHeight="1" thickTop="1" x14ac:dyDescent="0.25">
      <c r="B4" s="11"/>
      <c r="C4" s="883" t="s">
        <v>1</v>
      </c>
      <c r="D4" s="885" t="s">
        <v>2</v>
      </c>
      <c r="E4" s="885" t="s">
        <v>1948</v>
      </c>
      <c r="F4" s="851" t="s">
        <v>428</v>
      </c>
      <c r="G4" s="851" t="s">
        <v>69</v>
      </c>
      <c r="H4" s="970" t="s">
        <v>4</v>
      </c>
      <c r="I4" s="970" t="s">
        <v>229</v>
      </c>
      <c r="J4" s="970" t="s">
        <v>5</v>
      </c>
      <c r="K4" s="1048" t="s">
        <v>230</v>
      </c>
      <c r="L4" s="826" t="s">
        <v>1113</v>
      </c>
      <c r="M4" s="826" t="s">
        <v>1121</v>
      </c>
      <c r="N4" s="826" t="s">
        <v>1115</v>
      </c>
      <c r="O4" s="826" t="s">
        <v>1116</v>
      </c>
      <c r="P4" s="826"/>
      <c r="Q4" s="826"/>
      <c r="R4" s="826"/>
      <c r="S4" s="281" t="s">
        <v>2536</v>
      </c>
      <c r="T4" s="282"/>
      <c r="U4" s="282"/>
      <c r="V4" s="282"/>
      <c r="W4" s="283"/>
      <c r="X4" s="846" t="s">
        <v>3225</v>
      </c>
      <c r="Y4" s="847"/>
      <c r="Z4" s="847"/>
      <c r="AA4" s="847"/>
      <c r="AB4" s="848"/>
      <c r="AC4" s="846" t="s">
        <v>3654</v>
      </c>
      <c r="AD4" s="847"/>
      <c r="AE4" s="847"/>
      <c r="AF4" s="847"/>
      <c r="AG4" s="848"/>
      <c r="AH4" s="818" t="s">
        <v>1147</v>
      </c>
      <c r="AI4" s="1046" t="s">
        <v>3991</v>
      </c>
      <c r="AJ4" s="1046"/>
      <c r="AK4" s="1046"/>
    </row>
    <row r="5" spans="2:37" s="3" customFormat="1" ht="37.15" customHeight="1" x14ac:dyDescent="0.25">
      <c r="B5" s="319"/>
      <c r="C5" s="1041"/>
      <c r="D5" s="1026"/>
      <c r="E5" s="1026"/>
      <c r="F5" s="852"/>
      <c r="G5" s="852"/>
      <c r="H5" s="1045"/>
      <c r="I5" s="1045"/>
      <c r="J5" s="1045"/>
      <c r="K5" s="1049"/>
      <c r="L5" s="853"/>
      <c r="M5" s="853"/>
      <c r="N5" s="853"/>
      <c r="O5" s="279" t="s">
        <v>1117</v>
      </c>
      <c r="P5" s="279" t="s">
        <v>1118</v>
      </c>
      <c r="Q5" s="279" t="s">
        <v>1119</v>
      </c>
      <c r="R5" s="279" t="s">
        <v>1120</v>
      </c>
      <c r="S5" s="399" t="s">
        <v>2531</v>
      </c>
      <c r="T5" s="399" t="s">
        <v>2532</v>
      </c>
      <c r="U5" s="399" t="s">
        <v>2533</v>
      </c>
      <c r="V5" s="399" t="s">
        <v>2534</v>
      </c>
      <c r="W5" s="399" t="s">
        <v>2535</v>
      </c>
      <c r="X5" s="399" t="s">
        <v>2531</v>
      </c>
      <c r="Y5" s="399" t="s">
        <v>2532</v>
      </c>
      <c r="Z5" s="399" t="s">
        <v>2533</v>
      </c>
      <c r="AA5" s="399" t="s">
        <v>2534</v>
      </c>
      <c r="AB5" s="399" t="s">
        <v>2535</v>
      </c>
      <c r="AC5" s="399" t="s">
        <v>2531</v>
      </c>
      <c r="AD5" s="399" t="s">
        <v>2532</v>
      </c>
      <c r="AE5" s="399" t="s">
        <v>2533</v>
      </c>
      <c r="AF5" s="399" t="s">
        <v>2534</v>
      </c>
      <c r="AG5" s="399" t="s">
        <v>2535</v>
      </c>
      <c r="AH5" s="901"/>
      <c r="AI5" s="256" t="s">
        <v>3936</v>
      </c>
      <c r="AJ5" s="256" t="s">
        <v>3992</v>
      </c>
      <c r="AK5" s="256" t="s">
        <v>3993</v>
      </c>
    </row>
    <row r="6" spans="2:37" s="3" customFormat="1" ht="85.15" customHeight="1" x14ac:dyDescent="0.25">
      <c r="B6" s="863"/>
      <c r="C6" s="959" t="s">
        <v>231</v>
      </c>
      <c r="D6" s="825" t="s">
        <v>232</v>
      </c>
      <c r="E6" s="134" t="s">
        <v>4386</v>
      </c>
      <c r="F6" s="284">
        <v>100</v>
      </c>
      <c r="G6" s="284" t="s">
        <v>410</v>
      </c>
      <c r="H6" s="293" t="s">
        <v>233</v>
      </c>
      <c r="I6" s="270"/>
      <c r="J6" s="270" t="s">
        <v>234</v>
      </c>
      <c r="K6" s="270"/>
      <c r="L6" s="119" t="s">
        <v>1949</v>
      </c>
      <c r="M6" s="119" t="s">
        <v>1735</v>
      </c>
      <c r="N6" s="119" t="s">
        <v>1736</v>
      </c>
      <c r="O6" s="207">
        <v>1</v>
      </c>
      <c r="P6" s="207">
        <v>0</v>
      </c>
      <c r="Q6" s="207">
        <v>0</v>
      </c>
      <c r="R6" s="207">
        <v>0</v>
      </c>
      <c r="S6" s="233">
        <v>1</v>
      </c>
      <c r="T6" s="233" t="s">
        <v>4387</v>
      </c>
      <c r="U6" s="233" t="s">
        <v>2812</v>
      </c>
      <c r="V6" s="233" t="s">
        <v>2813</v>
      </c>
      <c r="W6" s="233" t="s">
        <v>2814</v>
      </c>
      <c r="X6" s="233" t="s">
        <v>3454</v>
      </c>
      <c r="Y6" s="233" t="s">
        <v>3455</v>
      </c>
      <c r="Z6" s="233" t="s">
        <v>3456</v>
      </c>
      <c r="AA6" s="233" t="s">
        <v>3457</v>
      </c>
      <c r="AB6" s="233" t="s">
        <v>3458</v>
      </c>
      <c r="AC6" s="233"/>
      <c r="AD6" s="233"/>
      <c r="AE6" s="233"/>
      <c r="AF6" s="233"/>
      <c r="AG6" s="233"/>
      <c r="AH6" s="289">
        <v>100</v>
      </c>
      <c r="AI6" s="128" t="s">
        <v>3994</v>
      </c>
      <c r="AJ6" s="289">
        <v>1</v>
      </c>
      <c r="AK6" s="289"/>
    </row>
    <row r="7" spans="2:37" s="3" customFormat="1" ht="91.9" customHeight="1" x14ac:dyDescent="0.25">
      <c r="B7" s="863"/>
      <c r="C7" s="959"/>
      <c r="D7" s="825"/>
      <c r="E7" s="134" t="s">
        <v>4388</v>
      </c>
      <c r="F7" s="284">
        <v>100</v>
      </c>
      <c r="G7" s="284" t="s">
        <v>411</v>
      </c>
      <c r="H7" s="293" t="s">
        <v>235</v>
      </c>
      <c r="I7" s="270"/>
      <c r="J7" s="270" t="s">
        <v>236</v>
      </c>
      <c r="K7" s="270"/>
      <c r="L7" s="119" t="s">
        <v>1949</v>
      </c>
      <c r="M7" s="119" t="s">
        <v>1735</v>
      </c>
      <c r="N7" s="119" t="s">
        <v>1736</v>
      </c>
      <c r="O7" s="207">
        <v>1</v>
      </c>
      <c r="P7" s="207">
        <v>0</v>
      </c>
      <c r="Q7" s="207">
        <v>0</v>
      </c>
      <c r="R7" s="207">
        <v>0</v>
      </c>
      <c r="S7" s="233">
        <v>1</v>
      </c>
      <c r="T7" s="233" t="s">
        <v>4387</v>
      </c>
      <c r="U7" s="233" t="s">
        <v>4389</v>
      </c>
      <c r="V7" s="233" t="s">
        <v>2813</v>
      </c>
      <c r="W7" s="233" t="s">
        <v>2814</v>
      </c>
      <c r="X7" s="233" t="s">
        <v>3459</v>
      </c>
      <c r="Y7" s="233" t="s">
        <v>3455</v>
      </c>
      <c r="Z7" s="233" t="s">
        <v>3456</v>
      </c>
      <c r="AA7" s="233" t="s">
        <v>3457</v>
      </c>
      <c r="AB7" s="233" t="s">
        <v>3458</v>
      </c>
      <c r="AC7" s="233"/>
      <c r="AD7" s="233"/>
      <c r="AE7" s="233"/>
      <c r="AF7" s="233"/>
      <c r="AG7" s="233"/>
      <c r="AH7" s="289">
        <v>100</v>
      </c>
      <c r="AI7" s="128" t="s">
        <v>3994</v>
      </c>
      <c r="AJ7" s="289">
        <v>1</v>
      </c>
      <c r="AK7" s="289" t="s">
        <v>1747</v>
      </c>
    </row>
    <row r="8" spans="2:37" s="3" customFormat="1" ht="88.15" customHeight="1" x14ac:dyDescent="0.25">
      <c r="B8" s="863"/>
      <c r="C8" s="959"/>
      <c r="D8" s="825"/>
      <c r="E8" s="134" t="s">
        <v>279</v>
      </c>
      <c r="F8" s="284">
        <v>100</v>
      </c>
      <c r="G8" s="284" t="s">
        <v>4390</v>
      </c>
      <c r="H8" s="293" t="s">
        <v>237</v>
      </c>
      <c r="I8" s="43" t="s">
        <v>4391</v>
      </c>
      <c r="J8" s="270" t="s">
        <v>238</v>
      </c>
      <c r="K8" s="270"/>
      <c r="L8" s="119" t="s">
        <v>1949</v>
      </c>
      <c r="M8" s="119" t="s">
        <v>1735</v>
      </c>
      <c r="N8" s="119" t="s">
        <v>1736</v>
      </c>
      <c r="O8" s="207">
        <v>1</v>
      </c>
      <c r="P8" s="207">
        <v>0</v>
      </c>
      <c r="Q8" s="207">
        <v>0</v>
      </c>
      <c r="R8" s="207">
        <v>0</v>
      </c>
      <c r="S8" s="233">
        <v>1</v>
      </c>
      <c r="T8" s="233" t="s">
        <v>4387</v>
      </c>
      <c r="U8" s="233" t="s">
        <v>2812</v>
      </c>
      <c r="V8" s="233" t="s">
        <v>2813</v>
      </c>
      <c r="W8" s="233" t="s">
        <v>2814</v>
      </c>
      <c r="X8" s="233" t="s">
        <v>3459</v>
      </c>
      <c r="Y8" s="233" t="s">
        <v>3455</v>
      </c>
      <c r="Z8" s="233" t="s">
        <v>3456</v>
      </c>
      <c r="AA8" s="233" t="s">
        <v>3457</v>
      </c>
      <c r="AB8" s="233" t="s">
        <v>3458</v>
      </c>
      <c r="AC8" s="233"/>
      <c r="AD8" s="233"/>
      <c r="AE8" s="233"/>
      <c r="AF8" s="233"/>
      <c r="AG8" s="233"/>
      <c r="AH8" s="289">
        <v>100</v>
      </c>
      <c r="AI8" s="128" t="s">
        <v>3994</v>
      </c>
      <c r="AJ8" s="289">
        <v>1</v>
      </c>
      <c r="AK8" s="289" t="s">
        <v>1747</v>
      </c>
    </row>
    <row r="9" spans="2:37" s="3" customFormat="1" ht="151.15" customHeight="1" x14ac:dyDescent="0.25">
      <c r="B9" s="863"/>
      <c r="C9" s="959"/>
      <c r="D9" s="825"/>
      <c r="E9" s="134" t="s">
        <v>280</v>
      </c>
      <c r="F9" s="284">
        <v>100</v>
      </c>
      <c r="G9" s="284" t="s">
        <v>412</v>
      </c>
      <c r="H9" s="293" t="s">
        <v>237</v>
      </c>
      <c r="I9" s="43" t="s">
        <v>239</v>
      </c>
      <c r="J9" s="270" t="s">
        <v>240</v>
      </c>
      <c r="K9" s="270"/>
      <c r="L9" s="119" t="s">
        <v>1734</v>
      </c>
      <c r="M9" s="119" t="s">
        <v>1735</v>
      </c>
      <c r="N9" s="119" t="s">
        <v>1736</v>
      </c>
      <c r="O9" s="207">
        <v>1</v>
      </c>
      <c r="P9" s="207">
        <v>0</v>
      </c>
      <c r="Q9" s="207">
        <v>0</v>
      </c>
      <c r="R9" s="207">
        <v>0</v>
      </c>
      <c r="S9" s="233"/>
      <c r="T9" s="233" t="s">
        <v>2815</v>
      </c>
      <c r="U9" s="233" t="s">
        <v>2812</v>
      </c>
      <c r="V9" s="233" t="s">
        <v>2813</v>
      </c>
      <c r="W9" s="233" t="s">
        <v>2814</v>
      </c>
      <c r="X9" s="233" t="s">
        <v>3459</v>
      </c>
      <c r="Y9" s="233" t="s">
        <v>3455</v>
      </c>
      <c r="Z9" s="233" t="s">
        <v>3456</v>
      </c>
      <c r="AA9" s="233" t="s">
        <v>3457</v>
      </c>
      <c r="AB9" s="233" t="s">
        <v>3458</v>
      </c>
      <c r="AC9" s="233"/>
      <c r="AD9" s="233"/>
      <c r="AE9" s="233"/>
      <c r="AF9" s="233"/>
      <c r="AG9" s="233"/>
      <c r="AH9" s="289">
        <v>100</v>
      </c>
      <c r="AI9" s="128" t="s">
        <v>3994</v>
      </c>
      <c r="AJ9" s="289">
        <v>1</v>
      </c>
      <c r="AK9" s="289" t="s">
        <v>1747</v>
      </c>
    </row>
    <row r="10" spans="2:37" s="3" customFormat="1" ht="85.5" x14ac:dyDescent="0.25">
      <c r="B10" s="863"/>
      <c r="C10" s="959"/>
      <c r="D10" s="825"/>
      <c r="E10" s="134" t="s">
        <v>281</v>
      </c>
      <c r="F10" s="284">
        <v>100</v>
      </c>
      <c r="G10" s="284" t="s">
        <v>413</v>
      </c>
      <c r="H10" s="293" t="s">
        <v>241</v>
      </c>
      <c r="I10" s="270"/>
      <c r="J10" s="270" t="s">
        <v>242</v>
      </c>
      <c r="K10" s="270"/>
      <c r="L10" s="284" t="s">
        <v>413</v>
      </c>
      <c r="M10" s="119" t="s">
        <v>1535</v>
      </c>
      <c r="N10" s="119" t="s">
        <v>1737</v>
      </c>
      <c r="O10" s="207">
        <v>0</v>
      </c>
      <c r="P10" s="207">
        <v>0</v>
      </c>
      <c r="Q10" s="207">
        <v>0</v>
      </c>
      <c r="R10" s="207">
        <v>1</v>
      </c>
      <c r="S10" s="233"/>
      <c r="T10" s="233"/>
      <c r="U10" s="233"/>
      <c r="V10" s="233"/>
      <c r="W10" s="233"/>
      <c r="X10" s="233"/>
      <c r="Y10" s="233"/>
      <c r="Z10" s="233"/>
      <c r="AA10" s="233"/>
      <c r="AB10" s="233"/>
      <c r="AC10" s="233"/>
      <c r="AD10" s="233"/>
      <c r="AE10" s="233"/>
      <c r="AF10" s="233"/>
      <c r="AG10" s="233"/>
      <c r="AH10" s="289">
        <v>0</v>
      </c>
      <c r="AI10" s="119" t="s">
        <v>3940</v>
      </c>
      <c r="AJ10" s="284">
        <v>0</v>
      </c>
      <c r="AK10" s="284" t="s">
        <v>1747</v>
      </c>
    </row>
    <row r="11" spans="2:37" s="3" customFormat="1" ht="409.5" x14ac:dyDescent="0.25">
      <c r="B11" s="863"/>
      <c r="C11" s="959"/>
      <c r="D11" s="825" t="s">
        <v>243</v>
      </c>
      <c r="E11" s="134" t="s">
        <v>4392</v>
      </c>
      <c r="F11" s="284">
        <v>100</v>
      </c>
      <c r="G11" s="284" t="s">
        <v>414</v>
      </c>
      <c r="H11" s="293" t="s">
        <v>244</v>
      </c>
      <c r="I11" s="270"/>
      <c r="J11" s="270" t="s">
        <v>245</v>
      </c>
      <c r="K11" s="270"/>
      <c r="L11" s="119" t="s">
        <v>1738</v>
      </c>
      <c r="M11" s="119" t="s">
        <v>1735</v>
      </c>
      <c r="N11" s="119" t="s">
        <v>1739</v>
      </c>
      <c r="O11" s="207">
        <v>0</v>
      </c>
      <c r="P11" s="207">
        <v>0</v>
      </c>
      <c r="Q11" s="207">
        <v>1</v>
      </c>
      <c r="R11" s="207">
        <v>0</v>
      </c>
      <c r="S11" s="233"/>
      <c r="T11" s="233"/>
      <c r="U11" s="233"/>
      <c r="V11" s="233"/>
      <c r="W11" s="233"/>
      <c r="X11" s="233" t="s">
        <v>4393</v>
      </c>
      <c r="Y11" s="233" t="s">
        <v>3460</v>
      </c>
      <c r="Z11" s="233" t="s">
        <v>3460</v>
      </c>
      <c r="AA11" s="233" t="s">
        <v>3460</v>
      </c>
      <c r="AB11" s="233" t="s">
        <v>3461</v>
      </c>
      <c r="AC11" s="233">
        <v>1</v>
      </c>
      <c r="AD11" s="233" t="s">
        <v>4394</v>
      </c>
      <c r="AE11" s="233" t="s">
        <v>3900</v>
      </c>
      <c r="AF11" s="233" t="s">
        <v>2813</v>
      </c>
      <c r="AG11" s="233" t="s">
        <v>3901</v>
      </c>
      <c r="AH11" s="289">
        <v>100</v>
      </c>
      <c r="AI11" s="119" t="s">
        <v>3996</v>
      </c>
      <c r="AJ11" s="284">
        <v>0</v>
      </c>
      <c r="AK11" s="119" t="s">
        <v>4395</v>
      </c>
    </row>
    <row r="12" spans="2:37" s="3" customFormat="1" ht="409.5" x14ac:dyDescent="0.25">
      <c r="B12" s="863"/>
      <c r="C12" s="959"/>
      <c r="D12" s="825"/>
      <c r="E12" s="134" t="s">
        <v>282</v>
      </c>
      <c r="F12" s="284">
        <v>100</v>
      </c>
      <c r="G12" s="284" t="s">
        <v>415</v>
      </c>
      <c r="H12" s="293" t="s">
        <v>246</v>
      </c>
      <c r="I12" s="43" t="s">
        <v>247</v>
      </c>
      <c r="J12" s="270" t="s">
        <v>248</v>
      </c>
      <c r="K12" s="270"/>
      <c r="L12" s="119" t="s">
        <v>1734</v>
      </c>
      <c r="M12" s="119" t="s">
        <v>1735</v>
      </c>
      <c r="N12" s="119" t="s">
        <v>1736</v>
      </c>
      <c r="O12" s="207">
        <v>1</v>
      </c>
      <c r="P12" s="207">
        <v>0</v>
      </c>
      <c r="Q12" s="207">
        <v>0</v>
      </c>
      <c r="R12" s="207">
        <v>0</v>
      </c>
      <c r="S12" s="233">
        <v>1</v>
      </c>
      <c r="T12" s="233" t="s">
        <v>2816</v>
      </c>
      <c r="U12" s="233" t="s">
        <v>2817</v>
      </c>
      <c r="V12" s="233" t="s">
        <v>2813</v>
      </c>
      <c r="W12" s="233" t="s">
        <v>2818</v>
      </c>
      <c r="X12" s="233" t="s">
        <v>3459</v>
      </c>
      <c r="Y12" s="233" t="s">
        <v>3455</v>
      </c>
      <c r="Z12" s="233" t="s">
        <v>3456</v>
      </c>
      <c r="AA12" s="233" t="s">
        <v>3457</v>
      </c>
      <c r="AB12" s="233" t="s">
        <v>3458</v>
      </c>
      <c r="AC12" s="233"/>
      <c r="AD12" s="233"/>
      <c r="AE12" s="233"/>
      <c r="AF12" s="233"/>
      <c r="AG12" s="233"/>
      <c r="AH12" s="289">
        <v>100</v>
      </c>
      <c r="AI12" s="128" t="s">
        <v>3994</v>
      </c>
      <c r="AJ12" s="289">
        <v>1</v>
      </c>
      <c r="AK12" s="289" t="s">
        <v>1747</v>
      </c>
    </row>
    <row r="13" spans="2:37" s="3" customFormat="1" ht="409.5" x14ac:dyDescent="0.25">
      <c r="B13" s="863"/>
      <c r="C13" s="959"/>
      <c r="D13" s="825"/>
      <c r="E13" s="134" t="s">
        <v>283</v>
      </c>
      <c r="F13" s="284">
        <v>100</v>
      </c>
      <c r="G13" s="284" t="s">
        <v>415</v>
      </c>
      <c r="H13" s="293"/>
      <c r="I13" s="270"/>
      <c r="J13" s="270"/>
      <c r="K13" s="270"/>
      <c r="L13" s="119" t="s">
        <v>1734</v>
      </c>
      <c r="M13" s="119" t="s">
        <v>1735</v>
      </c>
      <c r="N13" s="119" t="s">
        <v>1736</v>
      </c>
      <c r="O13" s="207">
        <v>1</v>
      </c>
      <c r="P13" s="207">
        <v>0</v>
      </c>
      <c r="Q13" s="207">
        <v>0</v>
      </c>
      <c r="R13" s="207">
        <v>0</v>
      </c>
      <c r="S13" s="233"/>
      <c r="T13" s="233" t="s">
        <v>4396</v>
      </c>
      <c r="U13" s="233" t="s">
        <v>2819</v>
      </c>
      <c r="V13" s="233" t="s">
        <v>2813</v>
      </c>
      <c r="W13" s="233" t="s">
        <v>2814</v>
      </c>
      <c r="X13" s="233" t="s">
        <v>3459</v>
      </c>
      <c r="Y13" s="233" t="s">
        <v>3455</v>
      </c>
      <c r="Z13" s="233" t="s">
        <v>3456</v>
      </c>
      <c r="AA13" s="233" t="s">
        <v>3457</v>
      </c>
      <c r="AB13" s="233" t="s">
        <v>3458</v>
      </c>
      <c r="AC13" s="233"/>
      <c r="AD13" s="233"/>
      <c r="AE13" s="233"/>
      <c r="AF13" s="233"/>
      <c r="AG13" s="233"/>
      <c r="AH13" s="289">
        <v>100</v>
      </c>
      <c r="AI13" s="128" t="s">
        <v>3994</v>
      </c>
      <c r="AJ13" s="289">
        <v>1</v>
      </c>
      <c r="AK13" s="289" t="s">
        <v>1747</v>
      </c>
    </row>
    <row r="14" spans="2:37" s="3" customFormat="1" ht="409.5" x14ac:dyDescent="0.25">
      <c r="B14" s="863"/>
      <c r="C14" s="959"/>
      <c r="D14" s="825"/>
      <c r="E14" s="134" t="s">
        <v>284</v>
      </c>
      <c r="F14" s="284">
        <v>100</v>
      </c>
      <c r="G14" s="284" t="s">
        <v>415</v>
      </c>
      <c r="H14" s="293" t="s">
        <v>237</v>
      </c>
      <c r="I14" s="270"/>
      <c r="J14" s="270" t="s">
        <v>249</v>
      </c>
      <c r="K14" s="270"/>
      <c r="L14" s="119" t="s">
        <v>1734</v>
      </c>
      <c r="M14" s="119" t="s">
        <v>1735</v>
      </c>
      <c r="N14" s="119" t="s">
        <v>1736</v>
      </c>
      <c r="O14" s="207">
        <v>1</v>
      </c>
      <c r="P14" s="207">
        <v>0</v>
      </c>
      <c r="Q14" s="207">
        <v>0</v>
      </c>
      <c r="R14" s="207">
        <v>0</v>
      </c>
      <c r="S14" s="233">
        <v>1</v>
      </c>
      <c r="T14" s="233" t="s">
        <v>2820</v>
      </c>
      <c r="U14" s="233" t="s">
        <v>4397</v>
      </c>
      <c r="V14" s="233" t="s">
        <v>2821</v>
      </c>
      <c r="W14" s="233" t="s">
        <v>2822</v>
      </c>
      <c r="X14" s="233" t="s">
        <v>3459</v>
      </c>
      <c r="Y14" s="233" t="s">
        <v>3455</v>
      </c>
      <c r="Z14" s="233" t="s">
        <v>3456</v>
      </c>
      <c r="AA14" s="233" t="s">
        <v>3457</v>
      </c>
      <c r="AB14" s="233" t="s">
        <v>3458</v>
      </c>
      <c r="AC14" s="233"/>
      <c r="AD14" s="233"/>
      <c r="AE14" s="233"/>
      <c r="AF14" s="233"/>
      <c r="AG14" s="233"/>
      <c r="AH14" s="289">
        <v>100</v>
      </c>
      <c r="AI14" s="128" t="s">
        <v>3994</v>
      </c>
      <c r="AJ14" s="289">
        <v>1</v>
      </c>
      <c r="AK14" s="289" t="s">
        <v>1747</v>
      </c>
    </row>
    <row r="15" spans="2:37" s="3" customFormat="1" ht="409.5" x14ac:dyDescent="0.25">
      <c r="B15" s="863"/>
      <c r="C15" s="959"/>
      <c r="D15" s="825"/>
      <c r="E15" s="134" t="s">
        <v>285</v>
      </c>
      <c r="F15" s="284">
        <v>100</v>
      </c>
      <c r="G15" s="284" t="s">
        <v>415</v>
      </c>
      <c r="H15" s="293" t="s">
        <v>237</v>
      </c>
      <c r="I15" s="43" t="s">
        <v>4398</v>
      </c>
      <c r="J15" s="270" t="s">
        <v>234</v>
      </c>
      <c r="K15" s="270"/>
      <c r="L15" s="119" t="s">
        <v>1734</v>
      </c>
      <c r="M15" s="119" t="s">
        <v>1735</v>
      </c>
      <c r="N15" s="119" t="s">
        <v>1736</v>
      </c>
      <c r="O15" s="207">
        <v>1</v>
      </c>
      <c r="P15" s="207">
        <v>0</v>
      </c>
      <c r="Q15" s="207">
        <v>0</v>
      </c>
      <c r="R15" s="207">
        <v>0</v>
      </c>
      <c r="S15" s="233">
        <v>1</v>
      </c>
      <c r="T15" s="233" t="s">
        <v>4399</v>
      </c>
      <c r="U15" s="233" t="s">
        <v>4400</v>
      </c>
      <c r="V15" s="233" t="s">
        <v>2813</v>
      </c>
      <c r="W15" s="233" t="s">
        <v>2823</v>
      </c>
      <c r="X15" s="233" t="s">
        <v>3459</v>
      </c>
      <c r="Y15" s="233" t="s">
        <v>3455</v>
      </c>
      <c r="Z15" s="233" t="s">
        <v>3456</v>
      </c>
      <c r="AA15" s="233" t="s">
        <v>3457</v>
      </c>
      <c r="AB15" s="233" t="s">
        <v>3458</v>
      </c>
      <c r="AC15" s="233"/>
      <c r="AD15" s="233"/>
      <c r="AE15" s="233"/>
      <c r="AF15" s="233"/>
      <c r="AG15" s="233"/>
      <c r="AH15" s="289">
        <v>100</v>
      </c>
      <c r="AI15" s="128" t="s">
        <v>3994</v>
      </c>
      <c r="AJ15" s="289">
        <v>1</v>
      </c>
      <c r="AK15" s="289" t="s">
        <v>1747</v>
      </c>
    </row>
    <row r="16" spans="2:37" s="3" customFormat="1" ht="409.5" x14ac:dyDescent="0.25">
      <c r="B16" s="863"/>
      <c r="C16" s="959"/>
      <c r="D16" s="825" t="s">
        <v>250</v>
      </c>
      <c r="E16" s="134" t="s">
        <v>286</v>
      </c>
      <c r="F16" s="284">
        <v>100</v>
      </c>
      <c r="G16" s="284" t="s">
        <v>415</v>
      </c>
      <c r="H16" s="293" t="s">
        <v>251</v>
      </c>
      <c r="I16" s="43" t="s">
        <v>252</v>
      </c>
      <c r="J16" s="270" t="s">
        <v>253</v>
      </c>
      <c r="K16" s="270" t="s">
        <v>254</v>
      </c>
      <c r="L16" s="119" t="s">
        <v>1734</v>
      </c>
      <c r="M16" s="119" t="s">
        <v>1735</v>
      </c>
      <c r="N16" s="119" t="s">
        <v>1736</v>
      </c>
      <c r="O16" s="207">
        <v>1</v>
      </c>
      <c r="P16" s="207">
        <v>0</v>
      </c>
      <c r="Q16" s="207">
        <v>0</v>
      </c>
      <c r="R16" s="207">
        <v>0</v>
      </c>
      <c r="S16" s="233">
        <v>1</v>
      </c>
      <c r="T16" s="233" t="s">
        <v>2824</v>
      </c>
      <c r="U16" s="233" t="s">
        <v>4401</v>
      </c>
      <c r="V16" s="233" t="s">
        <v>2813</v>
      </c>
      <c r="W16" s="233"/>
      <c r="X16" s="233" t="s">
        <v>3459</v>
      </c>
      <c r="Y16" s="233" t="s">
        <v>3455</v>
      </c>
      <c r="Z16" s="233" t="s">
        <v>3456</v>
      </c>
      <c r="AA16" s="233" t="s">
        <v>3457</v>
      </c>
      <c r="AB16" s="233" t="s">
        <v>3458</v>
      </c>
      <c r="AC16" s="233"/>
      <c r="AD16" s="233"/>
      <c r="AE16" s="233"/>
      <c r="AF16" s="233"/>
      <c r="AG16" s="233"/>
      <c r="AH16" s="289">
        <v>100</v>
      </c>
      <c r="AI16" s="128" t="s">
        <v>3994</v>
      </c>
      <c r="AJ16" s="289">
        <v>1</v>
      </c>
      <c r="AK16" s="289" t="s">
        <v>1747</v>
      </c>
    </row>
    <row r="17" spans="2:37" s="3" customFormat="1" ht="409.5" x14ac:dyDescent="0.25">
      <c r="B17" s="863"/>
      <c r="C17" s="959"/>
      <c r="D17" s="825"/>
      <c r="E17" s="134" t="s">
        <v>287</v>
      </c>
      <c r="F17" s="284">
        <v>100</v>
      </c>
      <c r="G17" s="30" t="s">
        <v>416</v>
      </c>
      <c r="H17" s="293" t="s">
        <v>255</v>
      </c>
      <c r="I17" s="270" t="s">
        <v>256</v>
      </c>
      <c r="J17" s="270" t="s">
        <v>253</v>
      </c>
      <c r="K17" s="270" t="s">
        <v>254</v>
      </c>
      <c r="L17" s="119" t="s">
        <v>1740</v>
      </c>
      <c r="M17" s="119" t="s">
        <v>1735</v>
      </c>
      <c r="N17" s="119" t="s">
        <v>4409</v>
      </c>
      <c r="O17" s="207">
        <v>1</v>
      </c>
      <c r="P17" s="207">
        <v>0</v>
      </c>
      <c r="Q17" s="207">
        <v>0</v>
      </c>
      <c r="R17" s="207">
        <v>0</v>
      </c>
      <c r="S17" s="233">
        <v>1</v>
      </c>
      <c r="T17" s="233" t="s">
        <v>4402</v>
      </c>
      <c r="U17" s="233" t="s">
        <v>4403</v>
      </c>
      <c r="V17" s="233" t="s">
        <v>2813</v>
      </c>
      <c r="W17" s="233" t="s">
        <v>2825</v>
      </c>
      <c r="X17" s="233" t="s">
        <v>3462</v>
      </c>
      <c r="Y17" s="233" t="s">
        <v>3463</v>
      </c>
      <c r="Z17" s="233" t="s">
        <v>3464</v>
      </c>
      <c r="AA17" s="233" t="s">
        <v>3465</v>
      </c>
      <c r="AB17" s="233" t="s">
        <v>3466</v>
      </c>
      <c r="AC17" s="233"/>
      <c r="AD17" s="233"/>
      <c r="AE17" s="233"/>
      <c r="AF17" s="233"/>
      <c r="AG17" s="233"/>
      <c r="AH17" s="289">
        <v>100</v>
      </c>
      <c r="AI17" s="128" t="s">
        <v>3994</v>
      </c>
      <c r="AJ17" s="289">
        <v>1</v>
      </c>
      <c r="AK17" s="289" t="s">
        <v>1747</v>
      </c>
    </row>
    <row r="18" spans="2:37" s="3" customFormat="1" ht="409.5" x14ac:dyDescent="0.25">
      <c r="B18" s="863"/>
      <c r="C18" s="959"/>
      <c r="D18" s="825"/>
      <c r="E18" s="134" t="s">
        <v>288</v>
      </c>
      <c r="F18" s="284">
        <v>100</v>
      </c>
      <c r="G18" s="284" t="s">
        <v>417</v>
      </c>
      <c r="H18" s="293"/>
      <c r="I18" s="270" t="s">
        <v>4404</v>
      </c>
      <c r="J18" s="270" t="s">
        <v>257</v>
      </c>
      <c r="K18" s="270"/>
      <c r="L18" s="119" t="s">
        <v>1734</v>
      </c>
      <c r="M18" s="119" t="s">
        <v>1735</v>
      </c>
      <c r="N18" s="119" t="s">
        <v>1736</v>
      </c>
      <c r="O18" s="207">
        <v>1</v>
      </c>
      <c r="P18" s="207">
        <v>0</v>
      </c>
      <c r="Q18" s="207">
        <v>0</v>
      </c>
      <c r="R18" s="207">
        <v>0</v>
      </c>
      <c r="S18" s="233">
        <v>1</v>
      </c>
      <c r="T18" s="233" t="s">
        <v>4405</v>
      </c>
      <c r="U18" s="233" t="s">
        <v>2826</v>
      </c>
      <c r="V18" s="233" t="s">
        <v>2813</v>
      </c>
      <c r="W18" s="233" t="s">
        <v>2814</v>
      </c>
      <c r="X18" s="233" t="s">
        <v>3459</v>
      </c>
      <c r="Y18" s="233" t="s">
        <v>3455</v>
      </c>
      <c r="Z18" s="233" t="s">
        <v>3456</v>
      </c>
      <c r="AA18" s="233" t="s">
        <v>3457</v>
      </c>
      <c r="AB18" s="233" t="s">
        <v>3458</v>
      </c>
      <c r="AC18" s="233"/>
      <c r="AD18" s="233"/>
      <c r="AE18" s="233"/>
      <c r="AF18" s="233"/>
      <c r="AG18" s="233"/>
      <c r="AH18" s="289">
        <v>100</v>
      </c>
      <c r="AI18" s="128" t="s">
        <v>3994</v>
      </c>
      <c r="AJ18" s="289">
        <v>1</v>
      </c>
      <c r="AK18" s="289" t="s">
        <v>1747</v>
      </c>
    </row>
    <row r="19" spans="2:37" s="3" customFormat="1" ht="409.5" x14ac:dyDescent="0.25">
      <c r="B19" s="863"/>
      <c r="C19" s="959"/>
      <c r="D19" s="825"/>
      <c r="E19" s="134" t="s">
        <v>289</v>
      </c>
      <c r="F19" s="284">
        <v>100</v>
      </c>
      <c r="G19" s="284" t="s">
        <v>415</v>
      </c>
      <c r="H19" s="293"/>
      <c r="I19" s="270"/>
      <c r="J19" s="270" t="s">
        <v>258</v>
      </c>
      <c r="K19" s="270"/>
      <c r="L19" s="119" t="s">
        <v>1741</v>
      </c>
      <c r="M19" s="119" t="s">
        <v>1735</v>
      </c>
      <c r="N19" s="119" t="s">
        <v>1736</v>
      </c>
      <c r="O19" s="207">
        <v>1</v>
      </c>
      <c r="P19" s="207">
        <v>0</v>
      </c>
      <c r="Q19" s="207">
        <v>0</v>
      </c>
      <c r="R19" s="207">
        <v>0</v>
      </c>
      <c r="S19" s="233">
        <v>1</v>
      </c>
      <c r="T19" s="233" t="s">
        <v>4406</v>
      </c>
      <c r="U19" s="233" t="s">
        <v>2827</v>
      </c>
      <c r="V19" s="233" t="s">
        <v>2813</v>
      </c>
      <c r="W19" s="233" t="s">
        <v>2823</v>
      </c>
      <c r="X19" s="233" t="s">
        <v>3459</v>
      </c>
      <c r="Y19" s="233" t="s">
        <v>3455</v>
      </c>
      <c r="Z19" s="233" t="s">
        <v>3456</v>
      </c>
      <c r="AA19" s="233" t="s">
        <v>3457</v>
      </c>
      <c r="AB19" s="233" t="s">
        <v>3458</v>
      </c>
      <c r="AC19" s="233"/>
      <c r="AD19" s="233"/>
      <c r="AE19" s="233"/>
      <c r="AF19" s="233"/>
      <c r="AG19" s="233"/>
      <c r="AH19" s="289">
        <v>100</v>
      </c>
      <c r="AI19" s="128" t="s">
        <v>3994</v>
      </c>
      <c r="AJ19" s="289">
        <v>1</v>
      </c>
      <c r="AK19" s="289" t="s">
        <v>1747</v>
      </c>
    </row>
    <row r="20" spans="2:37" s="3" customFormat="1" ht="409.5" x14ac:dyDescent="0.25">
      <c r="B20" s="863"/>
      <c r="C20" s="959"/>
      <c r="D20" s="825"/>
      <c r="E20" s="134" t="s">
        <v>290</v>
      </c>
      <c r="F20" s="284">
        <v>100</v>
      </c>
      <c r="G20" s="284" t="s">
        <v>415</v>
      </c>
      <c r="H20" s="293"/>
      <c r="I20" s="43" t="s">
        <v>259</v>
      </c>
      <c r="J20" s="270" t="s">
        <v>258</v>
      </c>
      <c r="K20" s="270"/>
      <c r="L20" s="119" t="s">
        <v>1742</v>
      </c>
      <c r="M20" s="119" t="s">
        <v>1735</v>
      </c>
      <c r="N20" s="119" t="s">
        <v>1736</v>
      </c>
      <c r="O20" s="207">
        <v>1</v>
      </c>
      <c r="P20" s="207">
        <v>0</v>
      </c>
      <c r="Q20" s="207">
        <v>0</v>
      </c>
      <c r="R20" s="207">
        <v>0</v>
      </c>
      <c r="S20" s="233">
        <v>1</v>
      </c>
      <c r="T20" s="233" t="s">
        <v>2828</v>
      </c>
      <c r="U20" s="233" t="s">
        <v>4417</v>
      </c>
      <c r="V20" s="233" t="s">
        <v>2813</v>
      </c>
      <c r="W20" s="233" t="s">
        <v>2829</v>
      </c>
      <c r="X20" s="233" t="s">
        <v>3459</v>
      </c>
      <c r="Y20" s="233" t="s">
        <v>3455</v>
      </c>
      <c r="Z20" s="233" t="s">
        <v>3456</v>
      </c>
      <c r="AA20" s="233" t="s">
        <v>3457</v>
      </c>
      <c r="AB20" s="233" t="s">
        <v>3458</v>
      </c>
      <c r="AC20" s="233"/>
      <c r="AD20" s="233"/>
      <c r="AE20" s="233"/>
      <c r="AF20" s="233"/>
      <c r="AG20" s="233"/>
      <c r="AH20" s="289">
        <v>100</v>
      </c>
      <c r="AI20" s="128" t="s">
        <v>3994</v>
      </c>
      <c r="AJ20" s="289">
        <v>1</v>
      </c>
      <c r="AK20" s="289" t="s">
        <v>1747</v>
      </c>
    </row>
    <row r="21" spans="2:37" s="3" customFormat="1" ht="409.5" x14ac:dyDescent="0.25">
      <c r="B21" s="863"/>
      <c r="C21" s="959"/>
      <c r="D21" s="825"/>
      <c r="E21" s="134" t="s">
        <v>291</v>
      </c>
      <c r="F21" s="284">
        <v>100</v>
      </c>
      <c r="G21" s="284" t="s">
        <v>418</v>
      </c>
      <c r="H21" s="293"/>
      <c r="I21" s="270"/>
      <c r="J21" s="270" t="s">
        <v>258</v>
      </c>
      <c r="K21" s="270" t="s">
        <v>244</v>
      </c>
      <c r="L21" s="119" t="s">
        <v>1734</v>
      </c>
      <c r="M21" s="119" t="s">
        <v>1735</v>
      </c>
      <c r="N21" s="119" t="s">
        <v>1736</v>
      </c>
      <c r="O21" s="207">
        <v>1</v>
      </c>
      <c r="P21" s="207">
        <v>0</v>
      </c>
      <c r="Q21" s="207">
        <v>0</v>
      </c>
      <c r="R21" s="207">
        <v>0</v>
      </c>
      <c r="S21" s="233">
        <v>1</v>
      </c>
      <c r="T21" s="233" t="s">
        <v>4407</v>
      </c>
      <c r="U21" s="233" t="s">
        <v>4408</v>
      </c>
      <c r="V21" s="233" t="s">
        <v>2813</v>
      </c>
      <c r="W21" s="233" t="s">
        <v>2823</v>
      </c>
      <c r="X21" s="233" t="s">
        <v>3459</v>
      </c>
      <c r="Y21" s="233" t="s">
        <v>3455</v>
      </c>
      <c r="Z21" s="233" t="s">
        <v>3456</v>
      </c>
      <c r="AA21" s="233" t="s">
        <v>3457</v>
      </c>
      <c r="AB21" s="233" t="s">
        <v>3458</v>
      </c>
      <c r="AC21" s="233"/>
      <c r="AD21" s="233"/>
      <c r="AE21" s="233"/>
      <c r="AF21" s="233"/>
      <c r="AG21" s="233"/>
      <c r="AH21" s="289">
        <v>100</v>
      </c>
      <c r="AI21" s="128" t="s">
        <v>3994</v>
      </c>
      <c r="AJ21" s="289">
        <v>1</v>
      </c>
      <c r="AK21" s="289" t="s">
        <v>1747</v>
      </c>
    </row>
    <row r="22" spans="2:37" s="3" customFormat="1" ht="409.5" x14ac:dyDescent="0.25">
      <c r="B22" s="863"/>
      <c r="C22" s="959"/>
      <c r="D22" s="825"/>
      <c r="E22" s="134" t="s">
        <v>292</v>
      </c>
      <c r="F22" s="284">
        <v>100</v>
      </c>
      <c r="G22" s="30" t="s">
        <v>419</v>
      </c>
      <c r="H22" s="293"/>
      <c r="I22" s="270"/>
      <c r="J22" s="270" t="s">
        <v>260</v>
      </c>
      <c r="K22" s="270"/>
      <c r="L22" s="119" t="s">
        <v>1740</v>
      </c>
      <c r="M22" s="119" t="s">
        <v>1735</v>
      </c>
      <c r="N22" s="119" t="s">
        <v>4409</v>
      </c>
      <c r="O22" s="207">
        <v>1</v>
      </c>
      <c r="P22" s="207">
        <v>0</v>
      </c>
      <c r="Q22" s="207">
        <v>0</v>
      </c>
      <c r="R22" s="207">
        <v>0</v>
      </c>
      <c r="S22" s="233">
        <v>1</v>
      </c>
      <c r="T22" s="233" t="s">
        <v>4402</v>
      </c>
      <c r="U22" s="233" t="s">
        <v>4403</v>
      </c>
      <c r="V22" s="233" t="s">
        <v>2813</v>
      </c>
      <c r="W22" s="233" t="s">
        <v>2825</v>
      </c>
      <c r="X22" s="233" t="s">
        <v>3467</v>
      </c>
      <c r="Y22" s="233" t="s">
        <v>3455</v>
      </c>
      <c r="Z22" s="233" t="s">
        <v>3456</v>
      </c>
      <c r="AA22" s="233" t="s">
        <v>3457</v>
      </c>
      <c r="AB22" s="233" t="s">
        <v>3458</v>
      </c>
      <c r="AC22" s="233"/>
      <c r="AD22" s="233"/>
      <c r="AE22" s="233"/>
      <c r="AF22" s="233"/>
      <c r="AG22" s="233"/>
      <c r="AH22" s="289">
        <v>100</v>
      </c>
      <c r="AI22" s="128" t="s">
        <v>3994</v>
      </c>
      <c r="AJ22" s="289">
        <v>1</v>
      </c>
      <c r="AK22" s="289" t="s">
        <v>1747</v>
      </c>
    </row>
    <row r="23" spans="2:37" s="3" customFormat="1" ht="409.5" x14ac:dyDescent="0.25">
      <c r="B23" s="863"/>
      <c r="C23" s="959"/>
      <c r="D23" s="825" t="s">
        <v>261</v>
      </c>
      <c r="E23" s="134" t="s">
        <v>293</v>
      </c>
      <c r="F23" s="284">
        <v>100</v>
      </c>
      <c r="G23" s="284" t="s">
        <v>420</v>
      </c>
      <c r="H23" s="293" t="s">
        <v>262</v>
      </c>
      <c r="I23" s="270"/>
      <c r="J23" s="270" t="s">
        <v>263</v>
      </c>
      <c r="K23" s="270" t="s">
        <v>244</v>
      </c>
      <c r="L23" s="119" t="s">
        <v>1743</v>
      </c>
      <c r="M23" s="119" t="s">
        <v>1735</v>
      </c>
      <c r="N23" s="119" t="s">
        <v>1744</v>
      </c>
      <c r="O23" s="207">
        <v>1</v>
      </c>
      <c r="P23" s="207">
        <v>0</v>
      </c>
      <c r="Q23" s="207">
        <v>0</v>
      </c>
      <c r="R23" s="207">
        <v>0</v>
      </c>
      <c r="S23" s="233">
        <v>1</v>
      </c>
      <c r="T23" s="233" t="s">
        <v>4410</v>
      </c>
      <c r="U23" s="233" t="s">
        <v>4411</v>
      </c>
      <c r="V23" s="233" t="s">
        <v>2813</v>
      </c>
      <c r="W23" s="233" t="s">
        <v>2830</v>
      </c>
      <c r="X23" s="233" t="s">
        <v>3468</v>
      </c>
      <c r="Y23" s="233" t="s">
        <v>3460</v>
      </c>
      <c r="Z23" s="233" t="s">
        <v>3460</v>
      </c>
      <c r="AA23" s="233" t="s">
        <v>3460</v>
      </c>
      <c r="AB23" s="233" t="s">
        <v>3460</v>
      </c>
      <c r="AC23" s="233"/>
      <c r="AD23" s="233"/>
      <c r="AE23" s="233"/>
      <c r="AF23" s="233"/>
      <c r="AG23" s="233"/>
      <c r="AH23" s="289">
        <v>100</v>
      </c>
      <c r="AI23" s="128" t="s">
        <v>3994</v>
      </c>
      <c r="AJ23" s="289">
        <v>1</v>
      </c>
      <c r="AK23" s="289" t="s">
        <v>1747</v>
      </c>
    </row>
    <row r="24" spans="2:37" s="3" customFormat="1" ht="409.5" x14ac:dyDescent="0.25">
      <c r="B24" s="863"/>
      <c r="C24" s="959"/>
      <c r="D24" s="825"/>
      <c r="E24" s="134" t="s">
        <v>294</v>
      </c>
      <c r="F24" s="284">
        <v>100</v>
      </c>
      <c r="G24" s="284" t="s">
        <v>421</v>
      </c>
      <c r="H24" s="293"/>
      <c r="I24" s="270"/>
      <c r="J24" s="270" t="s">
        <v>264</v>
      </c>
      <c r="K24" s="270"/>
      <c r="L24" s="119" t="s">
        <v>1745</v>
      </c>
      <c r="M24" s="119" t="s">
        <v>1735</v>
      </c>
      <c r="N24" s="119" t="s">
        <v>1746</v>
      </c>
      <c r="O24" s="207">
        <v>1</v>
      </c>
      <c r="P24" s="207">
        <v>0</v>
      </c>
      <c r="Q24" s="207">
        <v>0</v>
      </c>
      <c r="R24" s="207">
        <v>0</v>
      </c>
      <c r="S24" s="233">
        <v>1</v>
      </c>
      <c r="T24" s="233" t="s">
        <v>2831</v>
      </c>
      <c r="U24" s="233" t="s">
        <v>4411</v>
      </c>
      <c r="V24" s="233" t="s">
        <v>2813</v>
      </c>
      <c r="W24" s="233" t="s">
        <v>4412</v>
      </c>
      <c r="X24" s="233" t="s">
        <v>3468</v>
      </c>
      <c r="Y24" s="233" t="s">
        <v>3460</v>
      </c>
      <c r="Z24" s="233" t="s">
        <v>3460</v>
      </c>
      <c r="AA24" s="233" t="s">
        <v>3460</v>
      </c>
      <c r="AB24" s="233" t="s">
        <v>3460</v>
      </c>
      <c r="AC24" s="233"/>
      <c r="AD24" s="233"/>
      <c r="AE24" s="233"/>
      <c r="AF24" s="233"/>
      <c r="AG24" s="233"/>
      <c r="AH24" s="289">
        <v>100</v>
      </c>
      <c r="AI24" s="128" t="s">
        <v>3994</v>
      </c>
      <c r="AJ24" s="289">
        <v>1</v>
      </c>
      <c r="AK24" s="289" t="s">
        <v>1747</v>
      </c>
    </row>
    <row r="25" spans="2:37" s="3" customFormat="1" ht="409.5" x14ac:dyDescent="0.25">
      <c r="B25" s="863"/>
      <c r="C25" s="959"/>
      <c r="D25" s="825"/>
      <c r="E25" s="134" t="s">
        <v>295</v>
      </c>
      <c r="F25" s="284">
        <v>100</v>
      </c>
      <c r="G25" s="30" t="s">
        <v>422</v>
      </c>
      <c r="H25" s="293" t="s">
        <v>241</v>
      </c>
      <c r="I25" s="270"/>
      <c r="J25" s="270" t="s">
        <v>265</v>
      </c>
      <c r="K25" s="270" t="s">
        <v>244</v>
      </c>
      <c r="L25" s="119" t="s">
        <v>1743</v>
      </c>
      <c r="M25" s="119" t="s">
        <v>1735</v>
      </c>
      <c r="N25" s="119" t="s">
        <v>1744</v>
      </c>
      <c r="O25" s="207">
        <v>1</v>
      </c>
      <c r="P25" s="207">
        <v>0</v>
      </c>
      <c r="Q25" s="207">
        <v>0</v>
      </c>
      <c r="R25" s="207">
        <v>0</v>
      </c>
      <c r="S25" s="233">
        <v>1</v>
      </c>
      <c r="T25" s="233" t="s">
        <v>4410</v>
      </c>
      <c r="U25" s="233" t="s">
        <v>4411</v>
      </c>
      <c r="V25" s="233" t="s">
        <v>2813</v>
      </c>
      <c r="W25" s="233" t="s">
        <v>2830</v>
      </c>
      <c r="X25" s="233" t="s">
        <v>3468</v>
      </c>
      <c r="Y25" s="233" t="s">
        <v>3460</v>
      </c>
      <c r="Z25" s="233" t="s">
        <v>3460</v>
      </c>
      <c r="AA25" s="233" t="s">
        <v>3460</v>
      </c>
      <c r="AB25" s="233" t="s">
        <v>3460</v>
      </c>
      <c r="AC25" s="233"/>
      <c r="AD25" s="233"/>
      <c r="AE25" s="233"/>
      <c r="AF25" s="233"/>
      <c r="AG25" s="233"/>
      <c r="AH25" s="289">
        <v>100</v>
      </c>
      <c r="AI25" s="128" t="s">
        <v>3994</v>
      </c>
      <c r="AJ25" s="289">
        <v>1</v>
      </c>
      <c r="AK25" s="289" t="s">
        <v>1747</v>
      </c>
    </row>
    <row r="26" spans="2:37" s="3" customFormat="1" ht="409.5" x14ac:dyDescent="0.25">
      <c r="B26" s="863"/>
      <c r="C26" s="959" t="s">
        <v>266</v>
      </c>
      <c r="D26" s="825" t="s">
        <v>267</v>
      </c>
      <c r="E26" s="134" t="s">
        <v>296</v>
      </c>
      <c r="F26" s="284">
        <v>100</v>
      </c>
      <c r="G26" s="284" t="s">
        <v>423</v>
      </c>
      <c r="H26" s="293" t="s">
        <v>241</v>
      </c>
      <c r="I26" s="270"/>
      <c r="J26" s="270" t="s">
        <v>268</v>
      </c>
      <c r="K26" s="270" t="s">
        <v>244</v>
      </c>
      <c r="L26" s="119" t="s">
        <v>4413</v>
      </c>
      <c r="M26" s="119" t="s">
        <v>1747</v>
      </c>
      <c r="N26" s="119" t="s">
        <v>1747</v>
      </c>
      <c r="O26" s="207" t="s">
        <v>1747</v>
      </c>
      <c r="P26" s="207" t="s">
        <v>1747</v>
      </c>
      <c r="Q26" s="207" t="s">
        <v>1747</v>
      </c>
      <c r="R26" s="207" t="s">
        <v>1747</v>
      </c>
      <c r="S26" s="233"/>
      <c r="T26" s="233"/>
      <c r="U26" s="233"/>
      <c r="V26" s="233"/>
      <c r="W26" s="233"/>
      <c r="X26" s="233" t="s">
        <v>3469</v>
      </c>
      <c r="Y26" s="233" t="s">
        <v>3460</v>
      </c>
      <c r="Z26" s="233" t="s">
        <v>3460</v>
      </c>
      <c r="AA26" s="233" t="s">
        <v>3460</v>
      </c>
      <c r="AB26" s="233" t="s">
        <v>3460</v>
      </c>
      <c r="AC26" s="233"/>
      <c r="AD26" s="233"/>
      <c r="AE26" s="233"/>
      <c r="AF26" s="233"/>
      <c r="AG26" s="233"/>
      <c r="AH26" s="284">
        <v>100</v>
      </c>
      <c r="AI26" s="257"/>
      <c r="AJ26" s="289"/>
      <c r="AK26" s="289"/>
    </row>
    <row r="27" spans="2:37" s="3" customFormat="1" ht="409.5" x14ac:dyDescent="0.25">
      <c r="B27" s="863"/>
      <c r="C27" s="959"/>
      <c r="D27" s="825"/>
      <c r="E27" s="134" t="s">
        <v>297</v>
      </c>
      <c r="F27" s="284">
        <v>100</v>
      </c>
      <c r="G27" s="284" t="s">
        <v>424</v>
      </c>
      <c r="H27" s="293" t="s">
        <v>269</v>
      </c>
      <c r="I27" s="270"/>
      <c r="J27" s="270" t="s">
        <v>270</v>
      </c>
      <c r="K27" s="270"/>
      <c r="L27" s="119" t="s">
        <v>4413</v>
      </c>
      <c r="M27" s="119" t="s">
        <v>1747</v>
      </c>
      <c r="N27" s="119" t="s">
        <v>1747</v>
      </c>
      <c r="O27" s="207" t="s">
        <v>1747</v>
      </c>
      <c r="P27" s="207" t="s">
        <v>1747</v>
      </c>
      <c r="Q27" s="207" t="s">
        <v>1747</v>
      </c>
      <c r="R27" s="207" t="s">
        <v>1747</v>
      </c>
      <c r="S27" s="233"/>
      <c r="T27" s="233"/>
      <c r="U27" s="233"/>
      <c r="V27" s="233"/>
      <c r="W27" s="233"/>
      <c r="X27" s="233" t="s">
        <v>3470</v>
      </c>
      <c r="Y27" s="233" t="s">
        <v>3460</v>
      </c>
      <c r="Z27" s="233" t="s">
        <v>3460</v>
      </c>
      <c r="AA27" s="233" t="s">
        <v>3460</v>
      </c>
      <c r="AB27" s="233" t="s">
        <v>3460</v>
      </c>
      <c r="AC27" s="233"/>
      <c r="AD27" s="233"/>
      <c r="AE27" s="233"/>
      <c r="AF27" s="233"/>
      <c r="AG27" s="233"/>
      <c r="AH27" s="284">
        <v>100</v>
      </c>
      <c r="AI27" s="128"/>
      <c r="AJ27" s="289"/>
      <c r="AK27" s="128"/>
    </row>
    <row r="28" spans="2:37" s="3" customFormat="1" ht="199.5" x14ac:dyDescent="0.25">
      <c r="B28" s="863"/>
      <c r="C28" s="959"/>
      <c r="D28" s="825"/>
      <c r="E28" s="134" t="s">
        <v>302</v>
      </c>
      <c r="F28" s="284">
        <v>100</v>
      </c>
      <c r="G28" s="284" t="s">
        <v>423</v>
      </c>
      <c r="H28" s="293" t="s">
        <v>269</v>
      </c>
      <c r="I28" s="270"/>
      <c r="J28" s="270" t="s">
        <v>270</v>
      </c>
      <c r="K28" s="270" t="s">
        <v>254</v>
      </c>
      <c r="L28" s="119" t="s">
        <v>4413</v>
      </c>
      <c r="M28" s="119" t="s">
        <v>1747</v>
      </c>
      <c r="N28" s="119" t="s">
        <v>1747</v>
      </c>
      <c r="O28" s="207" t="s">
        <v>1747</v>
      </c>
      <c r="P28" s="207" t="s">
        <v>1747</v>
      </c>
      <c r="Q28" s="207" t="s">
        <v>1747</v>
      </c>
      <c r="R28" s="207" t="s">
        <v>1747</v>
      </c>
      <c r="S28" s="233"/>
      <c r="T28" s="233"/>
      <c r="U28" s="233"/>
      <c r="V28" s="233"/>
      <c r="W28" s="233"/>
      <c r="X28" s="233" t="s">
        <v>3471</v>
      </c>
      <c r="Y28" s="233" t="s">
        <v>3460</v>
      </c>
      <c r="Z28" s="233" t="s">
        <v>3460</v>
      </c>
      <c r="AA28" s="233" t="s">
        <v>3460</v>
      </c>
      <c r="AB28" s="233" t="s">
        <v>3460</v>
      </c>
      <c r="AC28" s="233"/>
      <c r="AD28" s="233"/>
      <c r="AE28" s="233"/>
      <c r="AF28" s="233"/>
      <c r="AG28" s="233"/>
      <c r="AH28" s="284">
        <v>100</v>
      </c>
      <c r="AI28" s="128"/>
      <c r="AJ28" s="289"/>
      <c r="AK28" s="128"/>
    </row>
    <row r="29" spans="2:37" s="3" customFormat="1" ht="409.5" x14ac:dyDescent="0.25">
      <c r="B29" s="863"/>
      <c r="C29" s="959"/>
      <c r="D29" s="825"/>
      <c r="E29" s="134" t="s">
        <v>303</v>
      </c>
      <c r="F29" s="284">
        <v>100</v>
      </c>
      <c r="G29" s="30" t="s">
        <v>425</v>
      </c>
      <c r="H29" s="293" t="s">
        <v>269</v>
      </c>
      <c r="I29" s="43" t="s">
        <v>271</v>
      </c>
      <c r="J29" s="270" t="s">
        <v>258</v>
      </c>
      <c r="K29" s="270" t="s">
        <v>272</v>
      </c>
      <c r="L29" s="119" t="s">
        <v>1748</v>
      </c>
      <c r="M29" s="119" t="s">
        <v>1749</v>
      </c>
      <c r="N29" s="119" t="s">
        <v>1736</v>
      </c>
      <c r="O29" s="207">
        <v>1</v>
      </c>
      <c r="P29" s="207">
        <v>0</v>
      </c>
      <c r="Q29" s="207">
        <v>0</v>
      </c>
      <c r="R29" s="207">
        <v>0</v>
      </c>
      <c r="S29" s="233"/>
      <c r="T29" s="233"/>
      <c r="U29" s="233"/>
      <c r="V29" s="233"/>
      <c r="W29" s="233"/>
      <c r="X29" s="233" t="s">
        <v>3472</v>
      </c>
      <c r="Y29" s="233" t="s">
        <v>3460</v>
      </c>
      <c r="Z29" s="233" t="s">
        <v>3460</v>
      </c>
      <c r="AA29" s="233" t="s">
        <v>3460</v>
      </c>
      <c r="AB29" s="233" t="s">
        <v>3460</v>
      </c>
      <c r="AC29" s="233"/>
      <c r="AD29" s="233"/>
      <c r="AE29" s="233"/>
      <c r="AF29" s="233"/>
      <c r="AG29" s="233"/>
      <c r="AH29" s="289">
        <v>100</v>
      </c>
      <c r="AI29" s="128" t="s">
        <v>3994</v>
      </c>
      <c r="AJ29" s="289">
        <v>1</v>
      </c>
      <c r="AK29" s="289" t="s">
        <v>1747</v>
      </c>
    </row>
    <row r="30" spans="2:37" s="3" customFormat="1" ht="199.5" x14ac:dyDescent="0.25">
      <c r="B30" s="863"/>
      <c r="C30" s="959"/>
      <c r="D30" s="825"/>
      <c r="E30" s="134" t="s">
        <v>298</v>
      </c>
      <c r="F30" s="284">
        <v>100</v>
      </c>
      <c r="G30" s="30" t="s">
        <v>425</v>
      </c>
      <c r="H30" s="293"/>
      <c r="I30" s="270"/>
      <c r="J30" s="270" t="s">
        <v>273</v>
      </c>
      <c r="K30" s="270" t="s">
        <v>254</v>
      </c>
      <c r="L30" s="119" t="s">
        <v>4414</v>
      </c>
      <c r="M30" s="119" t="s">
        <v>1735</v>
      </c>
      <c r="N30" s="119" t="s">
        <v>1750</v>
      </c>
      <c r="O30" s="207">
        <v>0</v>
      </c>
      <c r="P30" s="207">
        <v>0</v>
      </c>
      <c r="Q30" s="207">
        <v>0</v>
      </c>
      <c r="R30" s="207">
        <v>1</v>
      </c>
      <c r="S30" s="233"/>
      <c r="T30" s="233"/>
      <c r="U30" s="233"/>
      <c r="V30" s="233"/>
      <c r="W30" s="233"/>
      <c r="X30" s="233" t="s">
        <v>3473</v>
      </c>
      <c r="Y30" s="233" t="s">
        <v>3460</v>
      </c>
      <c r="Z30" s="233" t="s">
        <v>3460</v>
      </c>
      <c r="AA30" s="233" t="s">
        <v>3460</v>
      </c>
      <c r="AB30" s="233" t="s">
        <v>3460</v>
      </c>
      <c r="AC30" s="233"/>
      <c r="AD30" s="233"/>
      <c r="AE30" s="233"/>
      <c r="AF30" s="233"/>
      <c r="AG30" s="233"/>
      <c r="AH30" s="289">
        <v>0</v>
      </c>
      <c r="AI30" s="310" t="s">
        <v>3995</v>
      </c>
      <c r="AJ30" s="284">
        <v>0</v>
      </c>
      <c r="AK30" s="284" t="s">
        <v>1747</v>
      </c>
    </row>
    <row r="31" spans="2:37" s="3" customFormat="1" ht="409.5" x14ac:dyDescent="0.25">
      <c r="B31" s="863"/>
      <c r="C31" s="959"/>
      <c r="D31" s="825"/>
      <c r="E31" s="134" t="s">
        <v>299</v>
      </c>
      <c r="F31" s="284">
        <v>100</v>
      </c>
      <c r="G31" s="30" t="s">
        <v>425</v>
      </c>
      <c r="H31" s="293"/>
      <c r="I31" s="43" t="s">
        <v>274</v>
      </c>
      <c r="J31" s="270" t="s">
        <v>273</v>
      </c>
      <c r="K31" s="270"/>
      <c r="L31" s="119" t="s">
        <v>4414</v>
      </c>
      <c r="M31" s="119" t="s">
        <v>1735</v>
      </c>
      <c r="N31" s="119" t="s">
        <v>1750</v>
      </c>
      <c r="O31" s="207">
        <v>0</v>
      </c>
      <c r="P31" s="207">
        <v>0</v>
      </c>
      <c r="Q31" s="207">
        <v>0</v>
      </c>
      <c r="R31" s="207">
        <v>1</v>
      </c>
      <c r="S31" s="233"/>
      <c r="T31" s="233"/>
      <c r="U31" s="233"/>
      <c r="V31" s="233"/>
      <c r="W31" s="233"/>
      <c r="X31" s="233" t="s">
        <v>3473</v>
      </c>
      <c r="Y31" s="233" t="s">
        <v>3460</v>
      </c>
      <c r="Z31" s="233" t="s">
        <v>3460</v>
      </c>
      <c r="AA31" s="233" t="s">
        <v>3460</v>
      </c>
      <c r="AB31" s="233" t="s">
        <v>3460</v>
      </c>
      <c r="AC31" s="233"/>
      <c r="AD31" s="233"/>
      <c r="AE31" s="233"/>
      <c r="AF31" s="233"/>
      <c r="AG31" s="233"/>
      <c r="AH31" s="289">
        <v>0</v>
      </c>
      <c r="AI31" s="310" t="s">
        <v>3995</v>
      </c>
      <c r="AJ31" s="284">
        <v>0</v>
      </c>
      <c r="AK31" s="284" t="s">
        <v>1747</v>
      </c>
    </row>
    <row r="32" spans="2:37" s="3" customFormat="1" ht="199.5" x14ac:dyDescent="0.25">
      <c r="B32" s="863"/>
      <c r="C32" s="959"/>
      <c r="D32" s="825"/>
      <c r="E32" s="134" t="s">
        <v>304</v>
      </c>
      <c r="F32" s="284">
        <v>100</v>
      </c>
      <c r="G32" s="284" t="s">
        <v>426</v>
      </c>
      <c r="H32" s="293"/>
      <c r="I32" s="270"/>
      <c r="J32" s="270" t="s">
        <v>275</v>
      </c>
      <c r="K32" s="270"/>
      <c r="L32" s="119" t="s">
        <v>1751</v>
      </c>
      <c r="M32" s="119" t="s">
        <v>1735</v>
      </c>
      <c r="N32" s="119" t="s">
        <v>1752</v>
      </c>
      <c r="O32" s="207">
        <v>0</v>
      </c>
      <c r="P32" s="207">
        <v>0</v>
      </c>
      <c r="Q32" s="207">
        <v>0</v>
      </c>
      <c r="R32" s="207">
        <v>1</v>
      </c>
      <c r="S32" s="233"/>
      <c r="T32" s="233"/>
      <c r="U32" s="233"/>
      <c r="V32" s="233"/>
      <c r="W32" s="233"/>
      <c r="X32" s="233" t="s">
        <v>3473</v>
      </c>
      <c r="Y32" s="233" t="s">
        <v>3460</v>
      </c>
      <c r="Z32" s="233" t="s">
        <v>3460</v>
      </c>
      <c r="AA32" s="233" t="s">
        <v>3460</v>
      </c>
      <c r="AB32" s="233" t="s">
        <v>3460</v>
      </c>
      <c r="AC32" s="233"/>
      <c r="AD32" s="233"/>
      <c r="AE32" s="233"/>
      <c r="AF32" s="233"/>
      <c r="AG32" s="233"/>
      <c r="AH32" s="289">
        <v>0</v>
      </c>
      <c r="AI32" s="310" t="s">
        <v>3995</v>
      </c>
      <c r="AJ32" s="284">
        <v>0</v>
      </c>
      <c r="AK32" s="284" t="s">
        <v>1747</v>
      </c>
    </row>
    <row r="33" spans="2:37" s="3" customFormat="1" ht="199.5" x14ac:dyDescent="0.25">
      <c r="B33" s="863"/>
      <c r="C33" s="959"/>
      <c r="D33" s="825" t="s">
        <v>276</v>
      </c>
      <c r="E33" s="524" t="s">
        <v>300</v>
      </c>
      <c r="F33" s="284">
        <v>100</v>
      </c>
      <c r="G33" s="284" t="s">
        <v>427</v>
      </c>
      <c r="H33" s="293"/>
      <c r="I33" s="270"/>
      <c r="J33" s="270"/>
      <c r="K33" s="270"/>
      <c r="L33" s="284" t="s">
        <v>1753</v>
      </c>
      <c r="M33" s="119" t="s">
        <v>1735</v>
      </c>
      <c r="N33" s="119" t="s">
        <v>1750</v>
      </c>
      <c r="O33" s="207">
        <v>0</v>
      </c>
      <c r="P33" s="207">
        <v>0</v>
      </c>
      <c r="Q33" s="207">
        <v>0</v>
      </c>
      <c r="R33" s="207">
        <v>1</v>
      </c>
      <c r="S33" s="233"/>
      <c r="T33" s="233"/>
      <c r="U33" s="233"/>
      <c r="V33" s="233"/>
      <c r="W33" s="233"/>
      <c r="X33" s="233" t="s">
        <v>3473</v>
      </c>
      <c r="Y33" s="233" t="s">
        <v>3460</v>
      </c>
      <c r="Z33" s="233" t="s">
        <v>3460</v>
      </c>
      <c r="AA33" s="233" t="s">
        <v>3460</v>
      </c>
      <c r="AB33" s="233" t="s">
        <v>3460</v>
      </c>
      <c r="AC33" s="233"/>
      <c r="AD33" s="233"/>
      <c r="AE33" s="233"/>
      <c r="AF33" s="233"/>
      <c r="AG33" s="233"/>
      <c r="AH33" s="289">
        <v>0</v>
      </c>
      <c r="AI33" s="119" t="s">
        <v>3940</v>
      </c>
      <c r="AJ33" s="284">
        <v>0</v>
      </c>
      <c r="AK33" s="284" t="s">
        <v>1747</v>
      </c>
    </row>
    <row r="34" spans="2:37" s="3" customFormat="1" ht="409.5" x14ac:dyDescent="0.25">
      <c r="B34" s="863"/>
      <c r="C34" s="959"/>
      <c r="D34" s="825"/>
      <c r="E34" s="134" t="s">
        <v>4415</v>
      </c>
      <c r="F34" s="284">
        <v>100</v>
      </c>
      <c r="G34" s="284" t="s">
        <v>427</v>
      </c>
      <c r="H34" s="293" t="s">
        <v>241</v>
      </c>
      <c r="I34" s="270"/>
      <c r="J34" s="270" t="s">
        <v>277</v>
      </c>
      <c r="K34" s="270" t="s">
        <v>244</v>
      </c>
      <c r="L34" s="284" t="s">
        <v>1753</v>
      </c>
      <c r="M34" s="119" t="s">
        <v>1735</v>
      </c>
      <c r="N34" s="119" t="s">
        <v>1750</v>
      </c>
      <c r="O34" s="207">
        <v>0</v>
      </c>
      <c r="P34" s="207">
        <v>0</v>
      </c>
      <c r="Q34" s="207">
        <v>0</v>
      </c>
      <c r="R34" s="207">
        <v>1</v>
      </c>
      <c r="S34" s="233"/>
      <c r="T34" s="233"/>
      <c r="U34" s="233"/>
      <c r="V34" s="233"/>
      <c r="W34" s="233"/>
      <c r="X34" s="233" t="s">
        <v>3474</v>
      </c>
      <c r="Y34" s="233" t="s">
        <v>3475</v>
      </c>
      <c r="Z34" s="233" t="s">
        <v>3456</v>
      </c>
      <c r="AA34" s="233" t="s">
        <v>3465</v>
      </c>
      <c r="AB34" s="378" t="s">
        <v>3476</v>
      </c>
      <c r="AC34" s="233"/>
      <c r="AD34" s="233"/>
      <c r="AE34" s="233"/>
      <c r="AF34" s="233"/>
      <c r="AG34" s="233"/>
      <c r="AH34" s="289">
        <v>25</v>
      </c>
      <c r="AI34" s="247" t="s">
        <v>3997</v>
      </c>
      <c r="AJ34" s="289">
        <v>0.25</v>
      </c>
      <c r="AK34" s="207" t="s">
        <v>4416</v>
      </c>
    </row>
    <row r="35" spans="2:37" s="3" customFormat="1" ht="409.5" x14ac:dyDescent="0.25">
      <c r="B35" s="863"/>
      <c r="C35" s="959"/>
      <c r="D35" s="825"/>
      <c r="E35" s="134" t="s">
        <v>301</v>
      </c>
      <c r="F35" s="284">
        <v>100</v>
      </c>
      <c r="G35" s="284" t="s">
        <v>427</v>
      </c>
      <c r="H35" s="293" t="s">
        <v>241</v>
      </c>
      <c r="I35" s="270"/>
      <c r="J35" s="270" t="s">
        <v>277</v>
      </c>
      <c r="K35" s="270"/>
      <c r="L35" s="284" t="s">
        <v>1753</v>
      </c>
      <c r="M35" s="119" t="s">
        <v>1735</v>
      </c>
      <c r="N35" s="119" t="s">
        <v>1750</v>
      </c>
      <c r="O35" s="207">
        <v>0</v>
      </c>
      <c r="P35" s="207">
        <v>0</v>
      </c>
      <c r="Q35" s="207">
        <v>0</v>
      </c>
      <c r="R35" s="207">
        <v>1</v>
      </c>
      <c r="S35" s="233"/>
      <c r="T35" s="233"/>
      <c r="U35" s="233"/>
      <c r="V35" s="233"/>
      <c r="W35" s="233"/>
      <c r="X35" s="233" t="s">
        <v>3477</v>
      </c>
      <c r="Y35" s="233" t="s">
        <v>3475</v>
      </c>
      <c r="Z35" s="233" t="s">
        <v>3456</v>
      </c>
      <c r="AA35" s="233" t="s">
        <v>3465</v>
      </c>
      <c r="AB35" s="233" t="s">
        <v>3476</v>
      </c>
      <c r="AC35" s="233"/>
      <c r="AD35" s="233"/>
      <c r="AE35" s="233"/>
      <c r="AF35" s="233"/>
      <c r="AG35" s="233"/>
      <c r="AH35" s="289">
        <v>25</v>
      </c>
      <c r="AI35" s="247" t="s">
        <v>3997</v>
      </c>
      <c r="AJ35" s="289">
        <v>0.25</v>
      </c>
      <c r="AK35" s="207" t="s">
        <v>4416</v>
      </c>
    </row>
    <row r="36" spans="2:37" s="3" customFormat="1" ht="299.25" x14ac:dyDescent="0.25">
      <c r="B36" s="863"/>
      <c r="C36" s="959"/>
      <c r="D36" s="825"/>
      <c r="E36" s="134" t="s">
        <v>305</v>
      </c>
      <c r="F36" s="284">
        <v>100</v>
      </c>
      <c r="G36" s="284" t="s">
        <v>427</v>
      </c>
      <c r="H36" s="293" t="s">
        <v>278</v>
      </c>
      <c r="I36" s="270"/>
      <c r="J36" s="270"/>
      <c r="K36" s="270" t="s">
        <v>244</v>
      </c>
      <c r="L36" s="284" t="s">
        <v>1753</v>
      </c>
      <c r="M36" s="119" t="s">
        <v>1735</v>
      </c>
      <c r="N36" s="119" t="s">
        <v>1750</v>
      </c>
      <c r="O36" s="207">
        <v>0</v>
      </c>
      <c r="P36" s="207">
        <v>0</v>
      </c>
      <c r="Q36" s="207">
        <v>0</v>
      </c>
      <c r="R36" s="207">
        <v>1</v>
      </c>
      <c r="S36" s="233"/>
      <c r="T36" s="233"/>
      <c r="U36" s="233"/>
      <c r="V36" s="233"/>
      <c r="W36" s="233"/>
      <c r="X36" s="233" t="s">
        <v>3473</v>
      </c>
      <c r="Y36" s="233" t="s">
        <v>3460</v>
      </c>
      <c r="Z36" s="233" t="s">
        <v>3460</v>
      </c>
      <c r="AA36" s="233" t="s">
        <v>3460</v>
      </c>
      <c r="AB36" s="233" t="s">
        <v>3460</v>
      </c>
      <c r="AC36" s="233"/>
      <c r="AD36" s="233"/>
      <c r="AE36" s="233"/>
      <c r="AF36" s="233"/>
      <c r="AG36" s="233"/>
      <c r="AH36" s="289">
        <v>0</v>
      </c>
      <c r="AI36" s="247" t="s">
        <v>3997</v>
      </c>
      <c r="AJ36" s="289">
        <v>0.25</v>
      </c>
      <c r="AK36" s="207" t="s">
        <v>4416</v>
      </c>
    </row>
    <row r="37" spans="2:37" s="3" customFormat="1" ht="15" thickBot="1" x14ac:dyDescent="0.3">
      <c r="B37" s="13"/>
      <c r="C37" s="8"/>
      <c r="D37" s="8"/>
      <c r="E37" s="8"/>
      <c r="F37" s="9"/>
      <c r="G37" s="9"/>
      <c r="H37" s="525"/>
      <c r="I37" s="525"/>
      <c r="J37" s="525"/>
      <c r="K37" s="525"/>
      <c r="L37" s="8"/>
      <c r="M37" s="8"/>
      <c r="N37" s="8"/>
      <c r="O37" s="526">
        <f>+SUM(O6:O36)</f>
        <v>19</v>
      </c>
      <c r="P37" s="526">
        <f t="shared" ref="P37:R37" si="0">+SUM(P6:P36)</f>
        <v>0</v>
      </c>
      <c r="Q37" s="526">
        <f t="shared" si="0"/>
        <v>1</v>
      </c>
      <c r="R37" s="526">
        <f t="shared" si="0"/>
        <v>8</v>
      </c>
      <c r="S37" s="287"/>
      <c r="T37" s="287"/>
      <c r="U37" s="287"/>
      <c r="V37" s="287"/>
      <c r="W37" s="287"/>
      <c r="X37" s="287"/>
      <c r="Y37" s="287"/>
      <c r="Z37" s="287"/>
      <c r="AA37" s="287"/>
      <c r="AB37" s="287"/>
      <c r="AC37" s="287"/>
      <c r="AD37" s="287"/>
      <c r="AE37" s="287"/>
      <c r="AF37" s="287"/>
      <c r="AG37" s="287"/>
    </row>
    <row r="38" spans="2:37" ht="15" thickBot="1" x14ac:dyDescent="0.25">
      <c r="O38" s="966">
        <f>+SUM(O37:R37)</f>
        <v>28</v>
      </c>
      <c r="P38" s="966"/>
      <c r="Q38" s="966"/>
      <c r="R38" s="966"/>
    </row>
    <row r="39" spans="2:37" ht="15" x14ac:dyDescent="0.2">
      <c r="C39" s="829" t="s">
        <v>6</v>
      </c>
      <c r="D39" s="830"/>
      <c r="E39" s="111" t="s">
        <v>1102</v>
      </c>
    </row>
    <row r="40" spans="2:37" x14ac:dyDescent="0.2">
      <c r="C40" s="831"/>
      <c r="D40" s="832"/>
      <c r="E40" s="114">
        <f>AVERAGE(F6:F36)</f>
        <v>100</v>
      </c>
    </row>
    <row r="41" spans="2:37" ht="15" thickBot="1" x14ac:dyDescent="0.25">
      <c r="C41" s="833"/>
      <c r="D41" s="834"/>
      <c r="E41" s="112"/>
    </row>
    <row r="42" spans="2:37" ht="15" x14ac:dyDescent="0.2">
      <c r="E42" s="113" t="s">
        <v>1405</v>
      </c>
    </row>
    <row r="43" spans="2:37" x14ac:dyDescent="0.2">
      <c r="E43" s="114">
        <f>AVERAGE(AH6:AH36)</f>
        <v>75.806451612903231</v>
      </c>
    </row>
    <row r="47" spans="2:37" ht="30" x14ac:dyDescent="0.2">
      <c r="E47" s="187" t="s">
        <v>2747</v>
      </c>
      <c r="F47" s="235" t="s">
        <v>2748</v>
      </c>
      <c r="G47" s="235" t="s">
        <v>2749</v>
      </c>
      <c r="H47" s="235" t="s">
        <v>2751</v>
      </c>
    </row>
    <row r="48" spans="2:37" x14ac:dyDescent="0.2">
      <c r="E48" s="874">
        <v>28</v>
      </c>
      <c r="F48" s="207">
        <v>19</v>
      </c>
      <c r="G48" s="207">
        <v>84.21</v>
      </c>
      <c r="H48" s="1044">
        <f>AVERAGE(AH6,AH7,AH8,AH9,AH10,AH11,AH12,AH13,AH14,AH15,AH16,AH17,AH18,AH19,AH20,AH21,AH22,AH23,AH24,AH25,AH29,AH30,AH31,AH32,AH33,AH34,AH35,AH36)</f>
        <v>73.214285714285708</v>
      </c>
    </row>
    <row r="49" spans="5:8" ht="30" x14ac:dyDescent="0.2">
      <c r="E49" s="874"/>
      <c r="F49" s="235" t="s">
        <v>2748</v>
      </c>
      <c r="G49" s="235" t="s">
        <v>2749</v>
      </c>
      <c r="H49" s="1044"/>
    </row>
    <row r="50" spans="5:8" x14ac:dyDescent="0.2">
      <c r="E50" s="874"/>
      <c r="F50" s="207">
        <v>0</v>
      </c>
      <c r="G50" s="207" t="s">
        <v>2811</v>
      </c>
      <c r="H50" s="1044"/>
    </row>
    <row r="51" spans="5:8" ht="30" x14ac:dyDescent="0.2">
      <c r="E51" s="874"/>
      <c r="F51" s="235" t="s">
        <v>2748</v>
      </c>
      <c r="G51" s="235" t="s">
        <v>2749</v>
      </c>
      <c r="H51" s="1044"/>
    </row>
    <row r="52" spans="5:8" x14ac:dyDescent="0.2">
      <c r="E52" s="874"/>
      <c r="F52" s="207">
        <v>1</v>
      </c>
      <c r="G52" s="207">
        <v>100</v>
      </c>
      <c r="H52" s="1044"/>
    </row>
    <row r="53" spans="5:8" ht="30" x14ac:dyDescent="0.2">
      <c r="E53" s="874"/>
      <c r="F53" s="235" t="s">
        <v>2748</v>
      </c>
      <c r="G53" s="235" t="s">
        <v>2749</v>
      </c>
      <c r="H53" s="1044"/>
    </row>
  </sheetData>
  <protectedRanges>
    <protectedRange sqref="G6:G36" name="Simulado"/>
    <protectedRange sqref="M10:N10 L11:N32 M33:N36 L6:N9" name="Planeacion_1_1_1"/>
    <protectedRange sqref="AI26" name="Planeacion_1_1_1_1"/>
  </protectedRanges>
  <mergeCells count="33">
    <mergeCell ref="AI4:AK4"/>
    <mergeCell ref="O38:R38"/>
    <mergeCell ref="L1:AH1"/>
    <mergeCell ref="M3:AH3"/>
    <mergeCell ref="D33:D36"/>
    <mergeCell ref="G4:G5"/>
    <mergeCell ref="M4:M5"/>
    <mergeCell ref="N4:N5"/>
    <mergeCell ref="O4:R4"/>
    <mergeCell ref="AH4:AH5"/>
    <mergeCell ref="I4:I5"/>
    <mergeCell ref="J4:J5"/>
    <mergeCell ref="K4:K5"/>
    <mergeCell ref="L4:L5"/>
    <mergeCell ref="C2:AH2"/>
    <mergeCell ref="C4:C5"/>
    <mergeCell ref="AC4:AG4"/>
    <mergeCell ref="B6:B36"/>
    <mergeCell ref="C6:C25"/>
    <mergeCell ref="D6:D10"/>
    <mergeCell ref="D11:D15"/>
    <mergeCell ref="D16:D22"/>
    <mergeCell ref="D23:D25"/>
    <mergeCell ref="C26:C36"/>
    <mergeCell ref="D26:D32"/>
    <mergeCell ref="X4:AB4"/>
    <mergeCell ref="E48:E53"/>
    <mergeCell ref="H48:H53"/>
    <mergeCell ref="E4:E5"/>
    <mergeCell ref="C39:D41"/>
    <mergeCell ref="F4:F5"/>
    <mergeCell ref="H4:H5"/>
    <mergeCell ref="D4:D5"/>
  </mergeCells>
  <conditionalFormatting sqref="F6:F36">
    <cfRule type="cellIs" dxfId="227" priority="26" operator="between">
      <formula>81</formula>
      <formula>100</formula>
    </cfRule>
    <cfRule type="cellIs" dxfId="226" priority="27" operator="between">
      <formula>61</formula>
      <formula>80</formula>
    </cfRule>
    <cfRule type="cellIs" dxfId="225" priority="28" operator="between">
      <formula>41</formula>
      <formula>60</formula>
    </cfRule>
    <cfRule type="cellIs" dxfId="224" priority="29" operator="between">
      <formula>21</formula>
      <formula>40</formula>
    </cfRule>
    <cfRule type="cellIs" dxfId="223" priority="30" operator="between">
      <formula>1</formula>
      <formula>20</formula>
    </cfRule>
  </conditionalFormatting>
  <conditionalFormatting sqref="AH26">
    <cfRule type="cellIs" dxfId="222" priority="11" operator="between">
      <formula>81</formula>
      <formula>100</formula>
    </cfRule>
    <cfRule type="cellIs" dxfId="221" priority="12" operator="between">
      <formula>61</formula>
      <formula>80</formula>
    </cfRule>
    <cfRule type="cellIs" dxfId="220" priority="13" operator="between">
      <formula>41</formula>
      <formula>60</formula>
    </cfRule>
    <cfRule type="cellIs" dxfId="219" priority="14" operator="between">
      <formula>21</formula>
      <formula>40</formula>
    </cfRule>
    <cfRule type="cellIs" dxfId="218" priority="15" operator="between">
      <formula>1</formula>
      <formula>20</formula>
    </cfRule>
  </conditionalFormatting>
  <conditionalFormatting sqref="AH27">
    <cfRule type="cellIs" dxfId="217" priority="6" operator="between">
      <formula>81</formula>
      <formula>100</formula>
    </cfRule>
    <cfRule type="cellIs" dxfId="216" priority="7" operator="between">
      <formula>61</formula>
      <formula>80</formula>
    </cfRule>
    <cfRule type="cellIs" dxfId="215" priority="8" operator="between">
      <formula>41</formula>
      <formula>60</formula>
    </cfRule>
    <cfRule type="cellIs" dxfId="214" priority="9" operator="between">
      <formula>21</formula>
      <formula>40</formula>
    </cfRule>
    <cfRule type="cellIs" dxfId="213" priority="10" operator="between">
      <formula>1</formula>
      <formula>20</formula>
    </cfRule>
  </conditionalFormatting>
  <conditionalFormatting sqref="AH28">
    <cfRule type="cellIs" dxfId="212" priority="1" operator="between">
      <formula>81</formula>
      <formula>100</formula>
    </cfRule>
    <cfRule type="cellIs" dxfId="211" priority="2" operator="between">
      <formula>61</formula>
      <formula>80</formula>
    </cfRule>
    <cfRule type="cellIs" dxfId="210" priority="3" operator="between">
      <formula>41</formula>
      <formula>60</formula>
    </cfRule>
    <cfRule type="cellIs" dxfId="209" priority="4" operator="between">
      <formula>21</formula>
      <formula>40</formula>
    </cfRule>
    <cfRule type="cellIs" dxfId="208" priority="5" operator="between">
      <formula>1</formula>
      <formula>20</formula>
    </cfRule>
  </conditionalFormatting>
  <hyperlinks>
    <hyperlink ref="C39:D41" location="'PLAN MIPG'!A1" display="INICIO"/>
    <hyperlink ref="AB34" r:id="rId1"/>
  </hyperlinks>
  <pageMargins left="0.7" right="0.7" top="0.75" bottom="0.75" header="0.3" footer="0.3"/>
  <pageSetup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A1:XFD80"/>
  <sheetViews>
    <sheetView topLeftCell="AD65" zoomScale="60" zoomScaleNormal="60" workbookViewId="0">
      <selection activeCell="AO6" sqref="AO6"/>
    </sheetView>
  </sheetViews>
  <sheetFormatPr baseColWidth="10" defaultColWidth="34.140625" defaultRowHeight="14.25" x14ac:dyDescent="0.2"/>
  <cols>
    <col min="1" max="1" width="23" style="92" customWidth="1"/>
    <col min="2" max="2" width="26.5703125" style="92" customWidth="1"/>
    <col min="3" max="3" width="51.140625" style="92" customWidth="1"/>
    <col min="4" max="4" width="25.28515625" style="92" customWidth="1"/>
    <col min="5" max="5" width="27" style="92" customWidth="1"/>
    <col min="6" max="6" width="70" style="92" customWidth="1"/>
    <col min="7" max="8" width="34.140625" style="92" customWidth="1"/>
    <col min="9" max="9" width="44.42578125" style="92" customWidth="1"/>
    <col min="10" max="11" width="34.140625" style="92"/>
    <col min="12" max="12" width="19.5703125" style="529" customWidth="1"/>
    <col min="13" max="13" width="23.85546875" style="287" customWidth="1"/>
    <col min="14" max="14" width="14.28515625" style="287" bestFit="1" customWidth="1"/>
    <col min="15" max="15" width="13.7109375" style="287" bestFit="1" customWidth="1"/>
    <col min="16" max="16" width="13.5703125" style="287" bestFit="1" customWidth="1"/>
    <col min="17" max="17" width="14.85546875" style="529" bestFit="1" customWidth="1"/>
    <col min="18" max="18" width="21.85546875" style="92" customWidth="1"/>
    <col min="19" max="19" width="69" style="92" customWidth="1"/>
    <col min="20" max="20" width="49.42578125" style="92" customWidth="1"/>
    <col min="21" max="21" width="17.5703125" style="92" customWidth="1"/>
    <col min="22" max="22" width="22.28515625" style="92" customWidth="1"/>
    <col min="23" max="23" width="28.7109375" style="92" customWidth="1"/>
    <col min="24" max="24" width="22.42578125" style="92" customWidth="1"/>
    <col min="25" max="25" width="17.85546875" style="92" customWidth="1"/>
    <col min="26" max="26" width="27.28515625" style="92" customWidth="1"/>
    <col min="27" max="27" width="21.85546875" style="92" customWidth="1"/>
    <col min="28" max="28" width="34.140625" style="92" customWidth="1"/>
    <col min="29" max="29" width="78.7109375" style="92" customWidth="1"/>
    <col min="30" max="33" width="34.140625" style="92" customWidth="1"/>
    <col min="34" max="16384" width="34.140625" style="92"/>
  </cols>
  <sheetData>
    <row r="1" spans="1:36" ht="15" x14ac:dyDescent="0.2">
      <c r="A1" s="896" t="s">
        <v>306</v>
      </c>
      <c r="B1" s="897"/>
      <c r="C1" s="897"/>
      <c r="D1" s="897"/>
      <c r="E1" s="897"/>
      <c r="F1" s="897"/>
      <c r="G1" s="897"/>
      <c r="H1" s="897"/>
      <c r="I1" s="897"/>
      <c r="J1" s="897"/>
      <c r="K1" s="897"/>
      <c r="L1" s="897"/>
      <c r="M1" s="897"/>
      <c r="N1" s="897"/>
      <c r="O1" s="897"/>
      <c r="P1" s="897"/>
      <c r="Q1" s="897"/>
      <c r="R1" s="897"/>
      <c r="S1" s="897"/>
      <c r="T1" s="897"/>
      <c r="U1" s="897"/>
      <c r="V1" s="897"/>
    </row>
    <row r="2" spans="1:36" ht="15" thickBot="1" x14ac:dyDescent="0.25">
      <c r="A2" s="3"/>
      <c r="B2" s="3"/>
      <c r="C2" s="3"/>
      <c r="D2" s="287"/>
      <c r="E2" s="287"/>
      <c r="F2" s="3"/>
      <c r="G2" s="3"/>
      <c r="H2" s="3"/>
      <c r="I2" s="3"/>
      <c r="J2" s="3"/>
      <c r="K2" s="3"/>
      <c r="L2" s="287"/>
    </row>
    <row r="3" spans="1:36" ht="15.75" thickTop="1" x14ac:dyDescent="0.2">
      <c r="A3" s="851" t="s">
        <v>307</v>
      </c>
      <c r="B3" s="851" t="s">
        <v>2</v>
      </c>
      <c r="C3" s="851" t="s">
        <v>3</v>
      </c>
      <c r="D3" s="851" t="s">
        <v>428</v>
      </c>
      <c r="E3" s="851" t="s">
        <v>69</v>
      </c>
      <c r="F3" s="970" t="s">
        <v>4</v>
      </c>
      <c r="G3" s="970" t="s">
        <v>229</v>
      </c>
      <c r="H3" s="970" t="s">
        <v>5</v>
      </c>
      <c r="I3" s="1050" t="s">
        <v>230</v>
      </c>
      <c r="J3" s="826" t="s">
        <v>1113</v>
      </c>
      <c r="K3" s="826" t="s">
        <v>1121</v>
      </c>
      <c r="L3" s="826" t="s">
        <v>2952</v>
      </c>
      <c r="M3" s="826" t="s">
        <v>1114</v>
      </c>
      <c r="N3" s="1008" t="s">
        <v>1116</v>
      </c>
      <c r="O3" s="1009"/>
      <c r="P3" s="1009"/>
      <c r="Q3" s="1010"/>
      <c r="R3" s="893" t="s">
        <v>2536</v>
      </c>
      <c r="S3" s="894"/>
      <c r="T3" s="894"/>
      <c r="U3" s="894"/>
      <c r="V3" s="895"/>
      <c r="W3" s="846" t="s">
        <v>3225</v>
      </c>
      <c r="X3" s="847"/>
      <c r="Y3" s="847"/>
      <c r="Z3" s="847"/>
      <c r="AA3" s="848"/>
      <c r="AB3" s="846" t="s">
        <v>3654</v>
      </c>
      <c r="AC3" s="847"/>
      <c r="AD3" s="847"/>
      <c r="AE3" s="847"/>
      <c r="AF3" s="848"/>
      <c r="AG3" s="818" t="s">
        <v>1147</v>
      </c>
      <c r="AH3" s="1046" t="s">
        <v>3991</v>
      </c>
      <c r="AI3" s="1046"/>
      <c r="AJ3" s="1046"/>
    </row>
    <row r="4" spans="1:36" ht="30" x14ac:dyDescent="0.2">
      <c r="A4" s="852"/>
      <c r="B4" s="852"/>
      <c r="C4" s="852"/>
      <c r="D4" s="852"/>
      <c r="E4" s="852"/>
      <c r="F4" s="1045"/>
      <c r="G4" s="1045"/>
      <c r="H4" s="1045"/>
      <c r="I4" s="1051"/>
      <c r="J4" s="853"/>
      <c r="K4" s="853"/>
      <c r="L4" s="853"/>
      <c r="M4" s="853"/>
      <c r="N4" s="279" t="s">
        <v>1117</v>
      </c>
      <c r="O4" s="279" t="s">
        <v>1118</v>
      </c>
      <c r="P4" s="279" t="s">
        <v>1119</v>
      </c>
      <c r="Q4" s="279" t="s">
        <v>1120</v>
      </c>
      <c r="R4" s="530" t="s">
        <v>2531</v>
      </c>
      <c r="S4" s="530" t="s">
        <v>2532</v>
      </c>
      <c r="T4" s="530" t="s">
        <v>2533</v>
      </c>
      <c r="U4" s="530" t="s">
        <v>2534</v>
      </c>
      <c r="V4" s="530" t="s">
        <v>2535</v>
      </c>
      <c r="W4" s="531" t="s">
        <v>2531</v>
      </c>
      <c r="X4" s="531" t="s">
        <v>2532</v>
      </c>
      <c r="Y4" s="531" t="s">
        <v>2533</v>
      </c>
      <c r="Z4" s="531" t="s">
        <v>2534</v>
      </c>
      <c r="AA4" s="531" t="s">
        <v>2535</v>
      </c>
      <c r="AB4" s="531" t="s">
        <v>2531</v>
      </c>
      <c r="AC4" s="531" t="s">
        <v>2532</v>
      </c>
      <c r="AD4" s="531" t="s">
        <v>2533</v>
      </c>
      <c r="AE4" s="531" t="s">
        <v>2534</v>
      </c>
      <c r="AF4" s="531" t="s">
        <v>2535</v>
      </c>
      <c r="AG4" s="901"/>
      <c r="AH4" s="256" t="s">
        <v>3936</v>
      </c>
      <c r="AI4" s="256" t="s">
        <v>3992</v>
      </c>
      <c r="AJ4" s="256" t="s">
        <v>3993</v>
      </c>
    </row>
    <row r="5" spans="1:36" ht="256.5" x14ac:dyDescent="0.2">
      <c r="A5" s="959" t="s">
        <v>308</v>
      </c>
      <c r="B5" s="1052" t="s">
        <v>309</v>
      </c>
      <c r="C5" s="532" t="s">
        <v>310</v>
      </c>
      <c r="D5" s="533">
        <v>100</v>
      </c>
      <c r="E5" s="286" t="s">
        <v>429</v>
      </c>
      <c r="F5" s="105" t="s">
        <v>311</v>
      </c>
      <c r="G5" s="43"/>
      <c r="H5" s="43" t="s">
        <v>234</v>
      </c>
      <c r="I5" s="43"/>
      <c r="J5" s="236" t="s">
        <v>1754</v>
      </c>
      <c r="K5" s="236" t="s">
        <v>1735</v>
      </c>
      <c r="L5" s="207" t="s">
        <v>1390</v>
      </c>
      <c r="M5" s="119" t="s">
        <v>1755</v>
      </c>
      <c r="N5" s="207">
        <v>0.5</v>
      </c>
      <c r="O5" s="207">
        <v>0</v>
      </c>
      <c r="P5" s="207">
        <v>0</v>
      </c>
      <c r="Q5" s="207">
        <v>0.5</v>
      </c>
      <c r="R5" s="207">
        <v>1</v>
      </c>
      <c r="S5" s="247" t="s">
        <v>2895</v>
      </c>
      <c r="T5" s="247" t="s">
        <v>4419</v>
      </c>
      <c r="U5" s="207" t="s">
        <v>2813</v>
      </c>
      <c r="V5" s="247" t="s">
        <v>4420</v>
      </c>
      <c r="W5" s="534" t="s">
        <v>3478</v>
      </c>
      <c r="X5" s="535" t="s">
        <v>3460</v>
      </c>
      <c r="Y5" s="535" t="s">
        <v>3460</v>
      </c>
      <c r="Z5" s="535" t="s">
        <v>3460</v>
      </c>
      <c r="AA5" s="535" t="s">
        <v>3460</v>
      </c>
      <c r="AB5" s="233"/>
      <c r="AC5" s="535"/>
      <c r="AD5" s="535"/>
      <c r="AE5" s="535"/>
      <c r="AF5" s="535"/>
      <c r="AG5" s="289">
        <v>50</v>
      </c>
      <c r="AH5" s="252" t="s">
        <v>3939</v>
      </c>
      <c r="AI5" s="289">
        <v>0.5</v>
      </c>
      <c r="AJ5" s="289" t="s">
        <v>1747</v>
      </c>
    </row>
    <row r="6" spans="1:36" ht="270.75" x14ac:dyDescent="0.2">
      <c r="A6" s="959"/>
      <c r="B6" s="1052"/>
      <c r="C6" s="532" t="s">
        <v>312</v>
      </c>
      <c r="D6" s="533">
        <v>100</v>
      </c>
      <c r="E6" s="286" t="s">
        <v>430</v>
      </c>
      <c r="F6" s="105" t="s">
        <v>235</v>
      </c>
      <c r="G6" s="43"/>
      <c r="H6" s="43" t="s">
        <v>313</v>
      </c>
      <c r="I6" s="43"/>
      <c r="J6" s="236" t="s">
        <v>1754</v>
      </c>
      <c r="K6" s="236" t="s">
        <v>1735</v>
      </c>
      <c r="L6" s="207" t="s">
        <v>1390</v>
      </c>
      <c r="M6" s="119" t="s">
        <v>1755</v>
      </c>
      <c r="N6" s="207">
        <v>0.5</v>
      </c>
      <c r="O6" s="207">
        <v>0</v>
      </c>
      <c r="P6" s="207">
        <v>0</v>
      </c>
      <c r="Q6" s="207">
        <v>0.5</v>
      </c>
      <c r="R6" s="207">
        <v>1</v>
      </c>
      <c r="S6" s="247" t="s">
        <v>4421</v>
      </c>
      <c r="T6" s="247" t="s">
        <v>2896</v>
      </c>
      <c r="U6" s="207" t="s">
        <v>2813</v>
      </c>
      <c r="V6" s="247" t="s">
        <v>4420</v>
      </c>
      <c r="W6" s="534" t="s">
        <v>3479</v>
      </c>
      <c r="X6" s="535" t="s">
        <v>3460</v>
      </c>
      <c r="Y6" s="535" t="s">
        <v>3460</v>
      </c>
      <c r="Z6" s="535" t="s">
        <v>3460</v>
      </c>
      <c r="AA6" s="535" t="s">
        <v>3460</v>
      </c>
      <c r="AB6" s="233"/>
      <c r="AC6" s="535"/>
      <c r="AD6" s="535"/>
      <c r="AE6" s="535"/>
      <c r="AF6" s="535"/>
      <c r="AG6" s="289">
        <v>50</v>
      </c>
      <c r="AH6" s="252" t="s">
        <v>3939</v>
      </c>
      <c r="AI6" s="289">
        <v>0.5</v>
      </c>
      <c r="AJ6" s="289" t="s">
        <v>1747</v>
      </c>
    </row>
    <row r="7" spans="1:36" ht="256.5" x14ac:dyDescent="0.2">
      <c r="A7" s="959"/>
      <c r="B7" s="1052"/>
      <c r="C7" s="532" t="s">
        <v>314</v>
      </c>
      <c r="D7" s="533">
        <v>100</v>
      </c>
      <c r="E7" s="286" t="s">
        <v>431</v>
      </c>
      <c r="F7" s="105" t="s">
        <v>237</v>
      </c>
      <c r="G7" s="43"/>
      <c r="H7" s="43" t="s">
        <v>315</v>
      </c>
      <c r="I7" s="43"/>
      <c r="J7" s="236" t="s">
        <v>1754</v>
      </c>
      <c r="K7" s="236" t="s">
        <v>1735</v>
      </c>
      <c r="L7" s="207" t="s">
        <v>1390</v>
      </c>
      <c r="M7" s="119" t="s">
        <v>1755</v>
      </c>
      <c r="N7" s="207">
        <v>0.5</v>
      </c>
      <c r="O7" s="207">
        <v>0</v>
      </c>
      <c r="P7" s="207">
        <v>0</v>
      </c>
      <c r="Q7" s="207">
        <v>0.5</v>
      </c>
      <c r="R7" s="207">
        <v>1</v>
      </c>
      <c r="S7" s="247" t="s">
        <v>2897</v>
      </c>
      <c r="T7" s="247" t="s">
        <v>2896</v>
      </c>
      <c r="U7" s="207" t="s">
        <v>2813</v>
      </c>
      <c r="V7" s="247" t="s">
        <v>4420</v>
      </c>
      <c r="W7" s="534" t="s">
        <v>3480</v>
      </c>
      <c r="X7" s="535" t="s">
        <v>3460</v>
      </c>
      <c r="Y7" s="535" t="s">
        <v>3460</v>
      </c>
      <c r="Z7" s="535" t="s">
        <v>3460</v>
      </c>
      <c r="AA7" s="535" t="s">
        <v>3460</v>
      </c>
      <c r="AB7" s="233"/>
      <c r="AC7" s="535"/>
      <c r="AD7" s="535"/>
      <c r="AE7" s="535"/>
      <c r="AF7" s="535"/>
      <c r="AG7" s="289">
        <v>50</v>
      </c>
      <c r="AH7" s="252" t="s">
        <v>3939</v>
      </c>
      <c r="AI7" s="289">
        <v>0.5</v>
      </c>
      <c r="AJ7" s="289" t="s">
        <v>1747</v>
      </c>
    </row>
    <row r="8" spans="1:36" ht="114" x14ac:dyDescent="0.2">
      <c r="A8" s="959"/>
      <c r="B8" s="1052"/>
      <c r="C8" s="532" t="s">
        <v>316</v>
      </c>
      <c r="D8" s="533">
        <v>100</v>
      </c>
      <c r="E8" s="286" t="s">
        <v>432</v>
      </c>
      <c r="F8" s="105" t="s">
        <v>4422</v>
      </c>
      <c r="G8" s="43"/>
      <c r="H8" s="43" t="s">
        <v>317</v>
      </c>
      <c r="I8" s="43"/>
      <c r="J8" s="236" t="str">
        <f>'PLANEACIÓN INSTITUCIONAL'!F10</f>
        <v xml:space="preserve">Actualizar la caracterización de usuarios y grupos de valor </v>
      </c>
      <c r="K8" s="236" t="str">
        <f>'PLANEACIÓN INSTITUCIONAL'!G10</f>
        <v>Luis Alejandro Ávila</v>
      </c>
      <c r="L8" s="207" t="s">
        <v>1390</v>
      </c>
      <c r="M8" s="236" t="str">
        <f>'PLANEACIÓN INSTITUCIONAL'!I10</f>
        <v xml:space="preserve">1 Caracterización de usuarios y grupos de valor </v>
      </c>
      <c r="N8" s="207">
        <f>'PLANEACIÓN INSTITUCIONAL'!J10</f>
        <v>0</v>
      </c>
      <c r="O8" s="207">
        <f>'PLANEACIÓN INSTITUCIONAL'!K10</f>
        <v>0</v>
      </c>
      <c r="P8" s="207">
        <f>'PLANEACIÓN INSTITUCIONAL'!L10</f>
        <v>0</v>
      </c>
      <c r="Q8" s="207">
        <f>'PLANEACIÓN INSTITUCIONAL'!M10</f>
        <v>1</v>
      </c>
      <c r="R8" s="207">
        <f>'PLANEACIÓN INSTITUCIONAL'!N10</f>
        <v>0</v>
      </c>
      <c r="S8" s="207">
        <f>'PLANEACIÓN INSTITUCIONAL'!O10</f>
        <v>0</v>
      </c>
      <c r="T8" s="207">
        <f>'PLANEACIÓN INSTITUCIONAL'!P10</f>
        <v>0</v>
      </c>
      <c r="U8" s="207">
        <f>'PLANEACIÓN INSTITUCIONAL'!Q10</f>
        <v>0</v>
      </c>
      <c r="V8" s="207">
        <f>'PLANEACIÓN INSTITUCIONAL'!R10</f>
        <v>0</v>
      </c>
      <c r="W8" s="535"/>
      <c r="X8" s="535"/>
      <c r="Y8" s="535"/>
      <c r="Z8" s="535"/>
      <c r="AA8" s="535"/>
      <c r="AB8" s="233"/>
      <c r="AC8" s="535"/>
      <c r="AD8" s="535"/>
      <c r="AE8" s="535"/>
      <c r="AF8" s="535"/>
      <c r="AG8" s="289">
        <f>'[8]PLANEACIÓN INSTITUCIONAL'!X10</f>
        <v>0</v>
      </c>
      <c r="AH8" s="310" t="s">
        <v>3995</v>
      </c>
      <c r="AI8" s="289">
        <v>0</v>
      </c>
      <c r="AJ8" s="289" t="s">
        <v>1747</v>
      </c>
    </row>
    <row r="9" spans="1:36" ht="42.75" x14ac:dyDescent="0.2">
      <c r="A9" s="959"/>
      <c r="B9" s="1052"/>
      <c r="C9" s="532" t="s">
        <v>318</v>
      </c>
      <c r="D9" s="533">
        <v>100</v>
      </c>
      <c r="E9" s="286" t="s">
        <v>433</v>
      </c>
      <c r="F9" s="105" t="s">
        <v>241</v>
      </c>
      <c r="G9" s="43"/>
      <c r="H9" s="43" t="s">
        <v>319</v>
      </c>
      <c r="I9" s="43"/>
      <c r="J9" s="236" t="s">
        <v>1756</v>
      </c>
      <c r="K9" s="128" t="s">
        <v>1535</v>
      </c>
      <c r="L9" s="207" t="s">
        <v>1390</v>
      </c>
      <c r="M9" s="119" t="s">
        <v>1737</v>
      </c>
      <c r="N9" s="289">
        <v>0</v>
      </c>
      <c r="O9" s="289">
        <v>0</v>
      </c>
      <c r="P9" s="289">
        <v>0</v>
      </c>
      <c r="Q9" s="289">
        <v>1</v>
      </c>
      <c r="R9" s="207"/>
      <c r="S9" s="247"/>
      <c r="T9" s="247"/>
      <c r="U9" s="247"/>
      <c r="V9" s="247"/>
      <c r="W9" s="535"/>
      <c r="X9" s="535"/>
      <c r="Y9" s="535"/>
      <c r="Z9" s="535"/>
      <c r="AA9" s="535"/>
      <c r="AB9" s="233"/>
      <c r="AC9" s="535"/>
      <c r="AD9" s="535"/>
      <c r="AE9" s="535"/>
      <c r="AF9" s="535"/>
      <c r="AG9" s="289">
        <v>0</v>
      </c>
      <c r="AH9" s="310" t="s">
        <v>3995</v>
      </c>
      <c r="AI9" s="289">
        <v>0</v>
      </c>
      <c r="AJ9" s="289" t="s">
        <v>1747</v>
      </c>
    </row>
    <row r="10" spans="1:36" ht="185.25" x14ac:dyDescent="0.2">
      <c r="A10" s="959"/>
      <c r="B10" s="1052" t="s">
        <v>320</v>
      </c>
      <c r="C10" s="536" t="s">
        <v>321</v>
      </c>
      <c r="D10" s="533">
        <v>100</v>
      </c>
      <c r="E10" s="286" t="s">
        <v>434</v>
      </c>
      <c r="F10" s="105" t="s">
        <v>4423</v>
      </c>
      <c r="G10" s="43"/>
      <c r="H10" s="43" t="s">
        <v>322</v>
      </c>
      <c r="I10" s="43"/>
      <c r="J10" s="236" t="s">
        <v>1757</v>
      </c>
      <c r="K10" s="236" t="s">
        <v>1735</v>
      </c>
      <c r="L10" s="207" t="s">
        <v>1390</v>
      </c>
      <c r="M10" s="236" t="s">
        <v>1758</v>
      </c>
      <c r="N10" s="207">
        <v>0</v>
      </c>
      <c r="O10" s="207">
        <v>0</v>
      </c>
      <c r="P10" s="207">
        <v>1</v>
      </c>
      <c r="Q10" s="207">
        <v>0</v>
      </c>
      <c r="R10" s="207"/>
      <c r="S10" s="247"/>
      <c r="T10" s="247"/>
      <c r="U10" s="247"/>
      <c r="V10" s="247"/>
      <c r="W10" s="535" t="s">
        <v>3481</v>
      </c>
      <c r="X10" s="535" t="s">
        <v>3460</v>
      </c>
      <c r="Y10" s="535" t="s">
        <v>3460</v>
      </c>
      <c r="Z10" s="535" t="s">
        <v>3460</v>
      </c>
      <c r="AA10" s="535" t="s">
        <v>3460</v>
      </c>
      <c r="AB10" s="233">
        <v>100</v>
      </c>
      <c r="AC10" s="535" t="s">
        <v>4424</v>
      </c>
      <c r="AD10" s="535" t="s">
        <v>3792</v>
      </c>
      <c r="AE10" s="535" t="s">
        <v>2813</v>
      </c>
      <c r="AF10" s="535" t="s">
        <v>3793</v>
      </c>
      <c r="AG10" s="289">
        <v>100</v>
      </c>
      <c r="AH10" s="252" t="s">
        <v>3939</v>
      </c>
      <c r="AI10" s="289">
        <v>1</v>
      </c>
      <c r="AJ10" s="207" t="s">
        <v>4425</v>
      </c>
    </row>
    <row r="11" spans="1:36" ht="156.75" x14ac:dyDescent="0.2">
      <c r="A11" s="959"/>
      <c r="B11" s="1052"/>
      <c r="C11" s="536" t="s">
        <v>323</v>
      </c>
      <c r="D11" s="533">
        <v>100</v>
      </c>
      <c r="E11" s="286" t="s">
        <v>435</v>
      </c>
      <c r="F11" s="105" t="s">
        <v>4423</v>
      </c>
      <c r="G11" s="43"/>
      <c r="H11" s="43" t="s">
        <v>322</v>
      </c>
      <c r="I11" s="43"/>
      <c r="J11" s="236" t="s">
        <v>1759</v>
      </c>
      <c r="K11" s="236" t="s">
        <v>1735</v>
      </c>
      <c r="L11" s="207" t="s">
        <v>1390</v>
      </c>
      <c r="M11" s="236" t="s">
        <v>4426</v>
      </c>
      <c r="N11" s="207">
        <v>1</v>
      </c>
      <c r="O11" s="207">
        <v>0</v>
      </c>
      <c r="P11" s="207">
        <v>0</v>
      </c>
      <c r="Q11" s="207">
        <v>0</v>
      </c>
      <c r="R11" s="207">
        <v>1</v>
      </c>
      <c r="S11" s="247" t="s">
        <v>2898</v>
      </c>
      <c r="T11" s="247" t="s">
        <v>2899</v>
      </c>
      <c r="U11" s="247" t="s">
        <v>2900</v>
      </c>
      <c r="V11" s="534" t="s">
        <v>3241</v>
      </c>
      <c r="W11" s="535" t="s">
        <v>3482</v>
      </c>
      <c r="X11" s="535" t="s">
        <v>3460</v>
      </c>
      <c r="Y11" s="535" t="s">
        <v>3460</v>
      </c>
      <c r="Z11" s="535" t="s">
        <v>3460</v>
      </c>
      <c r="AA11" s="535" t="s">
        <v>3460</v>
      </c>
      <c r="AB11" s="233"/>
      <c r="AC11" s="535"/>
      <c r="AD11" s="535"/>
      <c r="AE11" s="535"/>
      <c r="AF11" s="535"/>
      <c r="AG11" s="289">
        <v>100</v>
      </c>
      <c r="AH11" s="252" t="s">
        <v>3939</v>
      </c>
      <c r="AI11" s="207">
        <v>1</v>
      </c>
      <c r="AJ11" s="207" t="s">
        <v>4427</v>
      </c>
    </row>
    <row r="12" spans="1:36" ht="270.75" x14ac:dyDescent="0.2">
      <c r="A12" s="959"/>
      <c r="B12" s="1052"/>
      <c r="C12" s="537" t="s">
        <v>324</v>
      </c>
      <c r="D12" s="533">
        <v>100</v>
      </c>
      <c r="E12" s="286" t="s">
        <v>436</v>
      </c>
      <c r="F12" s="105" t="s">
        <v>311</v>
      </c>
      <c r="G12" s="43"/>
      <c r="H12" s="43" t="s">
        <v>325</v>
      </c>
      <c r="I12" s="43" t="s">
        <v>244</v>
      </c>
      <c r="J12" s="236" t="s">
        <v>1760</v>
      </c>
      <c r="K12" s="236" t="s">
        <v>1735</v>
      </c>
      <c r="L12" s="207" t="s">
        <v>1390</v>
      </c>
      <c r="M12" s="236" t="s">
        <v>1761</v>
      </c>
      <c r="N12" s="207">
        <v>0</v>
      </c>
      <c r="O12" s="207">
        <v>0</v>
      </c>
      <c r="P12" s="207">
        <v>1</v>
      </c>
      <c r="Q12" s="207">
        <v>0</v>
      </c>
      <c r="R12" s="207"/>
      <c r="S12" s="247"/>
      <c r="T12" s="247"/>
      <c r="U12" s="247"/>
      <c r="V12" s="247"/>
      <c r="W12" s="535" t="s">
        <v>3483</v>
      </c>
      <c r="X12" s="535" t="s">
        <v>3484</v>
      </c>
      <c r="Y12" s="535" t="s">
        <v>3485</v>
      </c>
      <c r="Z12" s="535" t="s">
        <v>3486</v>
      </c>
      <c r="AA12" s="535" t="s">
        <v>3487</v>
      </c>
      <c r="AB12" s="233">
        <v>100</v>
      </c>
      <c r="AC12" s="535" t="s">
        <v>4428</v>
      </c>
      <c r="AD12" s="535" t="s">
        <v>4429</v>
      </c>
      <c r="AE12" s="535" t="s">
        <v>3794</v>
      </c>
      <c r="AF12" s="535" t="s">
        <v>3795</v>
      </c>
      <c r="AG12" s="289">
        <v>100</v>
      </c>
      <c r="AH12" s="310" t="s">
        <v>4003</v>
      </c>
      <c r="AI12" s="254">
        <v>0</v>
      </c>
      <c r="AJ12" s="255" t="s">
        <v>4430</v>
      </c>
    </row>
    <row r="13" spans="1:36" ht="185.25" x14ac:dyDescent="0.2">
      <c r="A13" s="959" t="s">
        <v>326</v>
      </c>
      <c r="B13" s="1052" t="s">
        <v>327</v>
      </c>
      <c r="C13" s="537" t="s">
        <v>328</v>
      </c>
      <c r="D13" s="533">
        <v>100</v>
      </c>
      <c r="E13" s="286" t="s">
        <v>437</v>
      </c>
      <c r="F13" s="105" t="s">
        <v>4431</v>
      </c>
      <c r="G13" s="43"/>
      <c r="H13" s="43" t="s">
        <v>322</v>
      </c>
      <c r="I13" s="43"/>
      <c r="J13" s="236" t="s">
        <v>1762</v>
      </c>
      <c r="K13" s="236" t="s">
        <v>1735</v>
      </c>
      <c r="L13" s="207" t="s">
        <v>1390</v>
      </c>
      <c r="M13" s="119" t="s">
        <v>1763</v>
      </c>
      <c r="N13" s="207">
        <v>1</v>
      </c>
      <c r="O13" s="207">
        <v>0</v>
      </c>
      <c r="P13" s="207">
        <v>0</v>
      </c>
      <c r="Q13" s="207">
        <v>0</v>
      </c>
      <c r="R13" s="207">
        <v>1</v>
      </c>
      <c r="S13" s="247" t="s">
        <v>2901</v>
      </c>
      <c r="T13" s="247" t="s">
        <v>2902</v>
      </c>
      <c r="U13" s="207" t="s">
        <v>2813</v>
      </c>
      <c r="V13" s="247" t="s">
        <v>4420</v>
      </c>
      <c r="W13" s="535" t="s">
        <v>3488</v>
      </c>
      <c r="X13" s="535" t="s">
        <v>3460</v>
      </c>
      <c r="Y13" s="535" t="s">
        <v>3460</v>
      </c>
      <c r="Z13" s="535" t="s">
        <v>3460</v>
      </c>
      <c r="AA13" s="535" t="s">
        <v>3460</v>
      </c>
      <c r="AB13" s="233"/>
      <c r="AC13" s="535"/>
      <c r="AD13" s="535"/>
      <c r="AE13" s="535"/>
      <c r="AF13" s="535"/>
      <c r="AG13" s="289">
        <v>100</v>
      </c>
      <c r="AH13" s="252" t="s">
        <v>3939</v>
      </c>
      <c r="AI13" s="289">
        <v>1</v>
      </c>
      <c r="AJ13" s="289" t="s">
        <v>1747</v>
      </c>
    </row>
    <row r="14" spans="1:36" ht="185.25" x14ac:dyDescent="0.2">
      <c r="A14" s="959"/>
      <c r="B14" s="1052"/>
      <c r="C14" s="537" t="s">
        <v>329</v>
      </c>
      <c r="D14" s="533">
        <v>100</v>
      </c>
      <c r="E14" s="286" t="s">
        <v>4432</v>
      </c>
      <c r="F14" s="105" t="s">
        <v>4423</v>
      </c>
      <c r="G14" s="43"/>
      <c r="H14" s="43" t="s">
        <v>322</v>
      </c>
      <c r="I14" s="43"/>
      <c r="J14" s="236" t="s">
        <v>1762</v>
      </c>
      <c r="K14" s="236" t="s">
        <v>1735</v>
      </c>
      <c r="L14" s="207" t="s">
        <v>1390</v>
      </c>
      <c r="M14" s="119" t="s">
        <v>1763</v>
      </c>
      <c r="N14" s="207">
        <v>1</v>
      </c>
      <c r="O14" s="207">
        <v>0</v>
      </c>
      <c r="P14" s="207">
        <v>0</v>
      </c>
      <c r="Q14" s="207">
        <v>0</v>
      </c>
      <c r="R14" s="207">
        <v>1</v>
      </c>
      <c r="S14" s="247" t="s">
        <v>2903</v>
      </c>
      <c r="T14" s="247" t="s">
        <v>2904</v>
      </c>
      <c r="U14" s="207" t="s">
        <v>2813</v>
      </c>
      <c r="V14" s="247" t="s">
        <v>4420</v>
      </c>
      <c r="W14" s="535" t="s">
        <v>3489</v>
      </c>
      <c r="X14" s="535" t="s">
        <v>3460</v>
      </c>
      <c r="Y14" s="535" t="s">
        <v>3460</v>
      </c>
      <c r="Z14" s="535" t="s">
        <v>3460</v>
      </c>
      <c r="AA14" s="535" t="s">
        <v>3460</v>
      </c>
      <c r="AB14" s="233"/>
      <c r="AC14" s="535"/>
      <c r="AD14" s="535"/>
      <c r="AE14" s="535"/>
      <c r="AF14" s="535"/>
      <c r="AG14" s="289">
        <v>100</v>
      </c>
      <c r="AH14" s="252" t="s">
        <v>3939</v>
      </c>
      <c r="AI14" s="289">
        <v>1</v>
      </c>
      <c r="AJ14" s="289" t="s">
        <v>1747</v>
      </c>
    </row>
    <row r="15" spans="1:36" ht="185.25" x14ac:dyDescent="0.2">
      <c r="A15" s="959"/>
      <c r="B15" s="1052"/>
      <c r="C15" s="537" t="s">
        <v>330</v>
      </c>
      <c r="D15" s="533">
        <v>100</v>
      </c>
      <c r="E15" s="286" t="s">
        <v>438</v>
      </c>
      <c r="F15" s="105" t="s">
        <v>4423</v>
      </c>
      <c r="G15" s="43"/>
      <c r="H15" s="43" t="s">
        <v>322</v>
      </c>
      <c r="I15" s="43"/>
      <c r="J15" s="236" t="s">
        <v>1762</v>
      </c>
      <c r="K15" s="236" t="s">
        <v>1735</v>
      </c>
      <c r="L15" s="207" t="s">
        <v>1390</v>
      </c>
      <c r="M15" s="119" t="s">
        <v>1763</v>
      </c>
      <c r="N15" s="207">
        <v>1</v>
      </c>
      <c r="O15" s="207">
        <v>0</v>
      </c>
      <c r="P15" s="207">
        <v>0</v>
      </c>
      <c r="Q15" s="207">
        <v>0</v>
      </c>
      <c r="R15" s="207">
        <v>1</v>
      </c>
      <c r="S15" s="247" t="s">
        <v>2905</v>
      </c>
      <c r="T15" s="247" t="s">
        <v>2906</v>
      </c>
      <c r="U15" s="207" t="s">
        <v>2813</v>
      </c>
      <c r="V15" s="247" t="s">
        <v>4420</v>
      </c>
      <c r="W15" s="535" t="s">
        <v>3489</v>
      </c>
      <c r="X15" s="535" t="s">
        <v>3460</v>
      </c>
      <c r="Y15" s="535" t="s">
        <v>3460</v>
      </c>
      <c r="Z15" s="535" t="s">
        <v>3460</v>
      </c>
      <c r="AA15" s="535" t="s">
        <v>3460</v>
      </c>
      <c r="AB15" s="233"/>
      <c r="AC15" s="535"/>
      <c r="AD15" s="535"/>
      <c r="AE15" s="535"/>
      <c r="AF15" s="535"/>
      <c r="AG15" s="289">
        <v>100</v>
      </c>
      <c r="AH15" s="252" t="s">
        <v>3939</v>
      </c>
      <c r="AI15" s="289">
        <v>1</v>
      </c>
      <c r="AJ15" s="289" t="s">
        <v>1747</v>
      </c>
    </row>
    <row r="16" spans="1:36" ht="185.25" x14ac:dyDescent="0.2">
      <c r="A16" s="959"/>
      <c r="B16" s="1052"/>
      <c r="C16" s="537" t="s">
        <v>331</v>
      </c>
      <c r="D16" s="533">
        <v>100</v>
      </c>
      <c r="E16" s="286" t="s">
        <v>439</v>
      </c>
      <c r="F16" s="105" t="s">
        <v>4423</v>
      </c>
      <c r="G16" s="43"/>
      <c r="H16" s="43" t="s">
        <v>322</v>
      </c>
      <c r="I16" s="43"/>
      <c r="J16" s="236" t="s">
        <v>1764</v>
      </c>
      <c r="K16" s="236" t="s">
        <v>1735</v>
      </c>
      <c r="L16" s="207" t="s">
        <v>1390</v>
      </c>
      <c r="M16" s="119" t="s">
        <v>1763</v>
      </c>
      <c r="N16" s="207">
        <v>1</v>
      </c>
      <c r="O16" s="207">
        <v>0</v>
      </c>
      <c r="P16" s="207">
        <v>0</v>
      </c>
      <c r="Q16" s="207">
        <v>0</v>
      </c>
      <c r="R16" s="207">
        <v>1</v>
      </c>
      <c r="S16" s="247" t="s">
        <v>2907</v>
      </c>
      <c r="T16" s="247" t="s">
        <v>2906</v>
      </c>
      <c r="U16" s="207" t="s">
        <v>2813</v>
      </c>
      <c r="V16" s="247" t="s">
        <v>4420</v>
      </c>
      <c r="W16" s="535" t="s">
        <v>3489</v>
      </c>
      <c r="X16" s="535" t="s">
        <v>3460</v>
      </c>
      <c r="Y16" s="535" t="s">
        <v>3460</v>
      </c>
      <c r="Z16" s="535" t="s">
        <v>3460</v>
      </c>
      <c r="AA16" s="535" t="s">
        <v>3460</v>
      </c>
      <c r="AB16" s="233"/>
      <c r="AC16" s="535"/>
      <c r="AD16" s="535"/>
      <c r="AE16" s="535"/>
      <c r="AF16" s="535"/>
      <c r="AG16" s="289">
        <v>100</v>
      </c>
      <c r="AH16" s="252" t="s">
        <v>3939</v>
      </c>
      <c r="AI16" s="289">
        <v>1</v>
      </c>
      <c r="AJ16" s="289" t="s">
        <v>1747</v>
      </c>
    </row>
    <row r="17" spans="1:36" ht="85.5" x14ac:dyDescent="0.2">
      <c r="A17" s="959"/>
      <c r="B17" s="1052"/>
      <c r="C17" s="536" t="s">
        <v>332</v>
      </c>
      <c r="D17" s="533">
        <v>100</v>
      </c>
      <c r="E17" s="286" t="s">
        <v>440</v>
      </c>
      <c r="F17" s="105" t="s">
        <v>4423</v>
      </c>
      <c r="G17" s="43"/>
      <c r="H17" s="43" t="s">
        <v>322</v>
      </c>
      <c r="I17" s="43"/>
      <c r="J17" s="236" t="s">
        <v>1765</v>
      </c>
      <c r="K17" s="236" t="s">
        <v>1735</v>
      </c>
      <c r="L17" s="207" t="s">
        <v>1390</v>
      </c>
      <c r="M17" s="236" t="s">
        <v>1766</v>
      </c>
      <c r="N17" s="207">
        <v>0</v>
      </c>
      <c r="O17" s="207">
        <v>0</v>
      </c>
      <c r="P17" s="207">
        <v>0</v>
      </c>
      <c r="Q17" s="207">
        <v>1</v>
      </c>
      <c r="R17" s="207">
        <v>1</v>
      </c>
      <c r="S17" s="247"/>
      <c r="T17" s="247"/>
      <c r="U17" s="247"/>
      <c r="V17" s="247"/>
      <c r="W17" s="535" t="s">
        <v>3490</v>
      </c>
      <c r="X17" s="535" t="s">
        <v>3460</v>
      </c>
      <c r="Y17" s="535" t="s">
        <v>3460</v>
      </c>
      <c r="Z17" s="535" t="s">
        <v>3460</v>
      </c>
      <c r="AA17" s="535" t="s">
        <v>3460</v>
      </c>
      <c r="AB17" s="233"/>
      <c r="AC17" s="535"/>
      <c r="AD17" s="535"/>
      <c r="AE17" s="535"/>
      <c r="AF17" s="535"/>
      <c r="AG17" s="289">
        <v>0</v>
      </c>
      <c r="AH17" s="310" t="s">
        <v>3995</v>
      </c>
      <c r="AI17" s="289">
        <v>0</v>
      </c>
      <c r="AJ17" s="289" t="s">
        <v>1747</v>
      </c>
    </row>
    <row r="18" spans="1:36" ht="327.75" x14ac:dyDescent="0.2">
      <c r="A18" s="959"/>
      <c r="B18" s="1052"/>
      <c r="C18" s="537" t="s">
        <v>333</v>
      </c>
      <c r="D18" s="533">
        <v>100</v>
      </c>
      <c r="E18" s="286" t="s">
        <v>4433</v>
      </c>
      <c r="F18" s="105" t="s">
        <v>237</v>
      </c>
      <c r="G18" s="43"/>
      <c r="H18" s="43" t="s">
        <v>234</v>
      </c>
      <c r="I18" s="43"/>
      <c r="J18" s="236" t="s">
        <v>1767</v>
      </c>
      <c r="K18" s="236" t="s">
        <v>1735</v>
      </c>
      <c r="L18" s="207" t="s">
        <v>1390</v>
      </c>
      <c r="M18" s="236" t="s">
        <v>1768</v>
      </c>
      <c r="N18" s="207">
        <v>0</v>
      </c>
      <c r="O18" s="207">
        <v>0</v>
      </c>
      <c r="P18" s="207">
        <v>1</v>
      </c>
      <c r="Q18" s="207">
        <v>0</v>
      </c>
      <c r="R18" s="207"/>
      <c r="S18" s="247"/>
      <c r="T18" s="247"/>
      <c r="U18" s="247"/>
      <c r="V18" s="247"/>
      <c r="W18" s="535" t="s">
        <v>4434</v>
      </c>
      <c r="X18" s="535" t="s">
        <v>3460</v>
      </c>
      <c r="Y18" s="535" t="s">
        <v>3460</v>
      </c>
      <c r="Z18" s="535" t="s">
        <v>3460</v>
      </c>
      <c r="AA18" s="535" t="s">
        <v>3460</v>
      </c>
      <c r="AB18" s="233">
        <v>100</v>
      </c>
      <c r="AC18" s="535" t="s">
        <v>4435</v>
      </c>
      <c r="AD18" s="535" t="s">
        <v>4436</v>
      </c>
      <c r="AE18" s="535" t="s">
        <v>2813</v>
      </c>
      <c r="AF18" s="535" t="s">
        <v>3796</v>
      </c>
      <c r="AG18" s="289">
        <v>100</v>
      </c>
      <c r="AH18" s="252" t="s">
        <v>3939</v>
      </c>
      <c r="AI18" s="289">
        <v>1</v>
      </c>
      <c r="AJ18" s="527" t="s">
        <v>4004</v>
      </c>
    </row>
    <row r="19" spans="1:36" ht="285" x14ac:dyDescent="0.2">
      <c r="A19" s="959"/>
      <c r="B19" s="1052"/>
      <c r="C19" s="537" t="s">
        <v>334</v>
      </c>
      <c r="D19" s="533">
        <v>100</v>
      </c>
      <c r="E19" s="286" t="s">
        <v>4433</v>
      </c>
      <c r="F19" s="105" t="s">
        <v>237</v>
      </c>
      <c r="G19" s="43"/>
      <c r="H19" s="43" t="s">
        <v>234</v>
      </c>
      <c r="I19" s="43"/>
      <c r="J19" s="236" t="s">
        <v>1767</v>
      </c>
      <c r="K19" s="236" t="s">
        <v>1735</v>
      </c>
      <c r="L19" s="207" t="s">
        <v>1390</v>
      </c>
      <c r="M19" s="236" t="s">
        <v>1768</v>
      </c>
      <c r="N19" s="207">
        <v>0</v>
      </c>
      <c r="O19" s="207">
        <v>0</v>
      </c>
      <c r="P19" s="207">
        <v>1</v>
      </c>
      <c r="Q19" s="207">
        <v>0</v>
      </c>
      <c r="R19" s="207"/>
      <c r="S19" s="247"/>
      <c r="T19" s="247"/>
      <c r="U19" s="247"/>
      <c r="V19" s="247"/>
      <c r="W19" s="535" t="s">
        <v>4434</v>
      </c>
      <c r="X19" s="535" t="s">
        <v>3460</v>
      </c>
      <c r="Y19" s="535" t="s">
        <v>3460</v>
      </c>
      <c r="Z19" s="535" t="s">
        <v>3460</v>
      </c>
      <c r="AA19" s="535" t="s">
        <v>3460</v>
      </c>
      <c r="AB19" s="233">
        <v>100</v>
      </c>
      <c r="AC19" s="535" t="s">
        <v>4437</v>
      </c>
      <c r="AD19" s="535" t="s">
        <v>3797</v>
      </c>
      <c r="AE19" s="535" t="s">
        <v>2813</v>
      </c>
      <c r="AF19" s="535" t="s">
        <v>3798</v>
      </c>
      <c r="AG19" s="289">
        <v>100</v>
      </c>
      <c r="AH19" s="252" t="s">
        <v>3939</v>
      </c>
      <c r="AI19" s="289">
        <v>1</v>
      </c>
      <c r="AJ19" s="527" t="s">
        <v>4004</v>
      </c>
    </row>
    <row r="20" spans="1:36" ht="185.25" x14ac:dyDescent="0.2">
      <c r="A20" s="959"/>
      <c r="B20" s="1052"/>
      <c r="C20" s="537" t="s">
        <v>335</v>
      </c>
      <c r="D20" s="533">
        <v>100</v>
      </c>
      <c r="E20" s="286" t="s">
        <v>441</v>
      </c>
      <c r="F20" s="105"/>
      <c r="G20" s="43"/>
      <c r="H20" s="43"/>
      <c r="I20" s="43"/>
      <c r="J20" s="236" t="s">
        <v>1762</v>
      </c>
      <c r="K20" s="236" t="s">
        <v>1735</v>
      </c>
      <c r="L20" s="207" t="s">
        <v>1390</v>
      </c>
      <c r="M20" s="119" t="s">
        <v>1763</v>
      </c>
      <c r="N20" s="207">
        <v>1</v>
      </c>
      <c r="O20" s="207">
        <v>0</v>
      </c>
      <c r="P20" s="207">
        <v>0</v>
      </c>
      <c r="Q20" s="207">
        <v>0</v>
      </c>
      <c r="R20" s="207">
        <v>1</v>
      </c>
      <c r="S20" s="247" t="s">
        <v>2908</v>
      </c>
      <c r="T20" s="247" t="s">
        <v>2909</v>
      </c>
      <c r="U20" s="207" t="s">
        <v>2813</v>
      </c>
      <c r="V20" s="247" t="s">
        <v>4420</v>
      </c>
      <c r="W20" s="535" t="s">
        <v>3491</v>
      </c>
      <c r="X20" s="535" t="s">
        <v>3460</v>
      </c>
      <c r="Y20" s="535" t="s">
        <v>3460</v>
      </c>
      <c r="Z20" s="535" t="s">
        <v>3460</v>
      </c>
      <c r="AA20" s="535" t="s">
        <v>3460</v>
      </c>
      <c r="AB20" s="233"/>
      <c r="AC20" s="535"/>
      <c r="AD20" s="535"/>
      <c r="AE20" s="535"/>
      <c r="AF20" s="535" t="s">
        <v>3799</v>
      </c>
      <c r="AG20" s="289">
        <v>100</v>
      </c>
      <c r="AH20" s="252" t="s">
        <v>3939</v>
      </c>
      <c r="AI20" s="289">
        <v>1</v>
      </c>
      <c r="AJ20" s="289" t="s">
        <v>1747</v>
      </c>
    </row>
    <row r="21" spans="1:36" ht="185.25" x14ac:dyDescent="0.2">
      <c r="A21" s="959"/>
      <c r="B21" s="1052" t="s">
        <v>336</v>
      </c>
      <c r="C21" s="532" t="s">
        <v>337</v>
      </c>
      <c r="D21" s="533">
        <v>100</v>
      </c>
      <c r="E21" s="286" t="s">
        <v>442</v>
      </c>
      <c r="F21" s="105" t="s">
        <v>4423</v>
      </c>
      <c r="G21" s="43"/>
      <c r="H21" s="43" t="s">
        <v>322</v>
      </c>
      <c r="I21" s="43"/>
      <c r="J21" s="236" t="s">
        <v>1762</v>
      </c>
      <c r="K21" s="236" t="s">
        <v>1735</v>
      </c>
      <c r="L21" s="207" t="s">
        <v>1390</v>
      </c>
      <c r="M21" s="119" t="s">
        <v>1763</v>
      </c>
      <c r="N21" s="207">
        <v>1</v>
      </c>
      <c r="O21" s="207">
        <v>0</v>
      </c>
      <c r="P21" s="207">
        <v>0</v>
      </c>
      <c r="Q21" s="207">
        <v>0</v>
      </c>
      <c r="R21" s="207">
        <v>1</v>
      </c>
      <c r="S21" s="247" t="s">
        <v>2910</v>
      </c>
      <c r="T21" s="247" t="s">
        <v>2896</v>
      </c>
      <c r="U21" s="207" t="s">
        <v>2813</v>
      </c>
      <c r="V21" s="247" t="s">
        <v>4420</v>
      </c>
      <c r="W21" s="535" t="s">
        <v>3491</v>
      </c>
      <c r="X21" s="535" t="s">
        <v>3460</v>
      </c>
      <c r="Y21" s="535" t="s">
        <v>3460</v>
      </c>
      <c r="Z21" s="535" t="s">
        <v>3460</v>
      </c>
      <c r="AA21" s="535" t="s">
        <v>3460</v>
      </c>
      <c r="AB21" s="233"/>
      <c r="AC21" s="535"/>
      <c r="AD21" s="535"/>
      <c r="AE21" s="535"/>
      <c r="AF21" s="535" t="s">
        <v>3800</v>
      </c>
      <c r="AG21" s="289">
        <v>100</v>
      </c>
      <c r="AH21" s="252" t="s">
        <v>3939</v>
      </c>
      <c r="AI21" s="289">
        <v>1</v>
      </c>
      <c r="AJ21" s="289" t="s">
        <v>1747</v>
      </c>
    </row>
    <row r="22" spans="1:36" ht="185.25" x14ac:dyDescent="0.2">
      <c r="A22" s="959"/>
      <c r="B22" s="1052"/>
      <c r="C22" s="532" t="s">
        <v>338</v>
      </c>
      <c r="D22" s="533">
        <v>100</v>
      </c>
      <c r="E22" s="286" t="s">
        <v>4438</v>
      </c>
      <c r="F22" s="105" t="s">
        <v>4423</v>
      </c>
      <c r="G22" s="43"/>
      <c r="H22" s="43" t="s">
        <v>339</v>
      </c>
      <c r="I22" s="43"/>
      <c r="J22" s="236" t="s">
        <v>1762</v>
      </c>
      <c r="K22" s="236" t="s">
        <v>1735</v>
      </c>
      <c r="L22" s="207" t="s">
        <v>1390</v>
      </c>
      <c r="M22" s="119" t="s">
        <v>1763</v>
      </c>
      <c r="N22" s="207">
        <v>1</v>
      </c>
      <c r="O22" s="207">
        <v>0</v>
      </c>
      <c r="P22" s="207">
        <v>0</v>
      </c>
      <c r="Q22" s="207">
        <v>0</v>
      </c>
      <c r="R22" s="207">
        <v>1</v>
      </c>
      <c r="S22" s="247" t="s">
        <v>2911</v>
      </c>
      <c r="T22" s="247" t="s">
        <v>2912</v>
      </c>
      <c r="U22" s="207" t="s">
        <v>2813</v>
      </c>
      <c r="V22" s="247" t="s">
        <v>4420</v>
      </c>
      <c r="W22" s="535" t="s">
        <v>3491</v>
      </c>
      <c r="X22" s="535" t="s">
        <v>3460</v>
      </c>
      <c r="Y22" s="535" t="s">
        <v>3460</v>
      </c>
      <c r="Z22" s="535" t="s">
        <v>3460</v>
      </c>
      <c r="AA22" s="535" t="s">
        <v>3460</v>
      </c>
      <c r="AB22" s="233"/>
      <c r="AC22" s="535"/>
      <c r="AD22" s="535"/>
      <c r="AE22" s="535"/>
      <c r="AF22" s="535"/>
      <c r="AG22" s="289">
        <v>100</v>
      </c>
      <c r="AH22" s="252" t="s">
        <v>3939</v>
      </c>
      <c r="AI22" s="289">
        <v>1</v>
      </c>
      <c r="AJ22" s="289" t="s">
        <v>1747</v>
      </c>
    </row>
    <row r="23" spans="1:36" ht="228" x14ac:dyDescent="0.2">
      <c r="A23" s="959"/>
      <c r="B23" s="1052"/>
      <c r="C23" s="532" t="s">
        <v>340</v>
      </c>
      <c r="D23" s="533">
        <v>100</v>
      </c>
      <c r="E23" s="286" t="s">
        <v>443</v>
      </c>
      <c r="F23" s="105" t="s">
        <v>4423</v>
      </c>
      <c r="G23" s="43"/>
      <c r="H23" s="43" t="s">
        <v>341</v>
      </c>
      <c r="I23" s="43"/>
      <c r="J23" s="236" t="s">
        <v>1769</v>
      </c>
      <c r="K23" s="236" t="s">
        <v>1735</v>
      </c>
      <c r="L23" s="207" t="s">
        <v>1390</v>
      </c>
      <c r="M23" s="236" t="s">
        <v>1770</v>
      </c>
      <c r="N23" s="207">
        <v>1</v>
      </c>
      <c r="O23" s="207">
        <v>0</v>
      </c>
      <c r="P23" s="207">
        <v>0</v>
      </c>
      <c r="Q23" s="207">
        <v>0</v>
      </c>
      <c r="R23" s="207">
        <v>1</v>
      </c>
      <c r="S23" s="247" t="s">
        <v>2913</v>
      </c>
      <c r="T23" s="247" t="s">
        <v>2914</v>
      </c>
      <c r="U23" s="207" t="s">
        <v>2813</v>
      </c>
      <c r="V23" s="247" t="s">
        <v>2915</v>
      </c>
      <c r="W23" s="535" t="s">
        <v>3492</v>
      </c>
      <c r="X23" s="535" t="s">
        <v>3460</v>
      </c>
      <c r="Y23" s="535" t="s">
        <v>3460</v>
      </c>
      <c r="Z23" s="535" t="s">
        <v>3460</v>
      </c>
      <c r="AA23" s="535" t="s">
        <v>3460</v>
      </c>
      <c r="AB23" s="233"/>
      <c r="AC23" s="535"/>
      <c r="AD23" s="535"/>
      <c r="AE23" s="535"/>
      <c r="AF23" s="535"/>
      <c r="AG23" s="289">
        <v>100</v>
      </c>
      <c r="AH23" s="252" t="s">
        <v>3939</v>
      </c>
      <c r="AI23" s="289">
        <v>1</v>
      </c>
      <c r="AJ23" s="289" t="s">
        <v>1747</v>
      </c>
    </row>
    <row r="24" spans="1:36" ht="185.25" x14ac:dyDescent="0.2">
      <c r="A24" s="959"/>
      <c r="B24" s="1052"/>
      <c r="C24" s="532" t="s">
        <v>342</v>
      </c>
      <c r="D24" s="533">
        <v>100</v>
      </c>
      <c r="E24" s="286" t="s">
        <v>444</v>
      </c>
      <c r="F24" s="105" t="s">
        <v>4423</v>
      </c>
      <c r="G24" s="43"/>
      <c r="H24" s="43" t="s">
        <v>343</v>
      </c>
      <c r="I24" s="43"/>
      <c r="J24" s="236" t="s">
        <v>1771</v>
      </c>
      <c r="K24" s="236" t="s">
        <v>1735</v>
      </c>
      <c r="L24" s="207" t="s">
        <v>1390</v>
      </c>
      <c r="M24" s="119" t="s">
        <v>1763</v>
      </c>
      <c r="N24" s="207">
        <v>1</v>
      </c>
      <c r="O24" s="207">
        <v>0</v>
      </c>
      <c r="P24" s="207">
        <v>0</v>
      </c>
      <c r="Q24" s="207">
        <v>0</v>
      </c>
      <c r="R24" s="207">
        <v>1</v>
      </c>
      <c r="S24" s="247" t="s">
        <v>2916</v>
      </c>
      <c r="T24" s="247" t="s">
        <v>2917</v>
      </c>
      <c r="U24" s="207" t="s">
        <v>2813</v>
      </c>
      <c r="V24" s="247" t="s">
        <v>4420</v>
      </c>
      <c r="W24" s="535" t="s">
        <v>3491</v>
      </c>
      <c r="X24" s="535" t="s">
        <v>3460</v>
      </c>
      <c r="Y24" s="535" t="s">
        <v>3460</v>
      </c>
      <c r="Z24" s="535" t="s">
        <v>3460</v>
      </c>
      <c r="AA24" s="535" t="s">
        <v>3460</v>
      </c>
      <c r="AB24" s="233"/>
      <c r="AC24" s="535"/>
      <c r="AD24" s="535"/>
      <c r="AE24" s="535"/>
      <c r="AF24" s="535"/>
      <c r="AG24" s="289">
        <v>100</v>
      </c>
      <c r="AH24" s="252" t="s">
        <v>3939</v>
      </c>
      <c r="AI24" s="289">
        <v>1</v>
      </c>
      <c r="AJ24" s="289" t="s">
        <v>1747</v>
      </c>
    </row>
    <row r="25" spans="1:36" ht="185.25" x14ac:dyDescent="0.2">
      <c r="A25" s="959"/>
      <c r="B25" s="1052"/>
      <c r="C25" s="532" t="s">
        <v>344</v>
      </c>
      <c r="D25" s="533">
        <v>100</v>
      </c>
      <c r="E25" s="286" t="s">
        <v>445</v>
      </c>
      <c r="F25" s="105" t="s">
        <v>241</v>
      </c>
      <c r="G25" s="43"/>
      <c r="H25" s="43" t="s">
        <v>345</v>
      </c>
      <c r="I25" s="43"/>
      <c r="J25" s="236" t="s">
        <v>1771</v>
      </c>
      <c r="K25" s="236" t="s">
        <v>1735</v>
      </c>
      <c r="L25" s="207" t="s">
        <v>1390</v>
      </c>
      <c r="M25" s="119" t="s">
        <v>1763</v>
      </c>
      <c r="N25" s="207">
        <v>1</v>
      </c>
      <c r="O25" s="207">
        <v>0</v>
      </c>
      <c r="P25" s="207">
        <v>0</v>
      </c>
      <c r="Q25" s="207">
        <v>0</v>
      </c>
      <c r="R25" s="207">
        <v>1</v>
      </c>
      <c r="S25" s="247" t="s">
        <v>2918</v>
      </c>
      <c r="T25" s="247" t="s">
        <v>2914</v>
      </c>
      <c r="U25" s="207" t="s">
        <v>2813</v>
      </c>
      <c r="V25" s="247" t="s">
        <v>4420</v>
      </c>
      <c r="W25" s="535" t="s">
        <v>3491</v>
      </c>
      <c r="X25" s="535" t="s">
        <v>3460</v>
      </c>
      <c r="Y25" s="535" t="s">
        <v>3460</v>
      </c>
      <c r="Z25" s="535" t="s">
        <v>3460</v>
      </c>
      <c r="AA25" s="535" t="s">
        <v>3460</v>
      </c>
      <c r="AB25" s="233"/>
      <c r="AC25" s="535"/>
      <c r="AD25" s="535"/>
      <c r="AE25" s="535"/>
      <c r="AF25" s="535"/>
      <c r="AG25" s="289">
        <v>100</v>
      </c>
      <c r="AH25" s="252" t="s">
        <v>3939</v>
      </c>
      <c r="AI25" s="289">
        <v>1</v>
      </c>
      <c r="AJ25" s="289" t="s">
        <v>1747</v>
      </c>
    </row>
    <row r="26" spans="1:36" ht="185.25" x14ac:dyDescent="0.2">
      <c r="A26" s="959"/>
      <c r="B26" s="1052"/>
      <c r="C26" s="532" t="s">
        <v>346</v>
      </c>
      <c r="D26" s="533">
        <v>100</v>
      </c>
      <c r="E26" s="286" t="s">
        <v>441</v>
      </c>
      <c r="F26" s="105" t="s">
        <v>4423</v>
      </c>
      <c r="G26" s="43"/>
      <c r="H26" s="43" t="s">
        <v>322</v>
      </c>
      <c r="I26" s="43"/>
      <c r="J26" s="236" t="s">
        <v>1771</v>
      </c>
      <c r="K26" s="236" t="s">
        <v>1735</v>
      </c>
      <c r="L26" s="207" t="s">
        <v>1390</v>
      </c>
      <c r="M26" s="119" t="s">
        <v>1763</v>
      </c>
      <c r="N26" s="207">
        <v>1</v>
      </c>
      <c r="O26" s="207">
        <v>0</v>
      </c>
      <c r="P26" s="207">
        <v>0</v>
      </c>
      <c r="Q26" s="207">
        <v>0</v>
      </c>
      <c r="R26" s="207">
        <v>1</v>
      </c>
      <c r="S26" s="247" t="s">
        <v>2919</v>
      </c>
      <c r="T26" s="247" t="s">
        <v>2914</v>
      </c>
      <c r="U26" s="207" t="s">
        <v>2813</v>
      </c>
      <c r="V26" s="247" t="s">
        <v>4420</v>
      </c>
      <c r="W26" s="535" t="s">
        <v>3491</v>
      </c>
      <c r="X26" s="535" t="s">
        <v>3460</v>
      </c>
      <c r="Y26" s="535" t="s">
        <v>3460</v>
      </c>
      <c r="Z26" s="535" t="s">
        <v>3460</v>
      </c>
      <c r="AA26" s="535" t="s">
        <v>3460</v>
      </c>
      <c r="AB26" s="233"/>
      <c r="AC26" s="535"/>
      <c r="AD26" s="535"/>
      <c r="AE26" s="535"/>
      <c r="AF26" s="535"/>
      <c r="AG26" s="289">
        <v>100</v>
      </c>
      <c r="AH26" s="252" t="s">
        <v>3939</v>
      </c>
      <c r="AI26" s="289">
        <v>1</v>
      </c>
      <c r="AJ26" s="289" t="s">
        <v>1747</v>
      </c>
    </row>
    <row r="27" spans="1:36" ht="114" x14ac:dyDescent="0.2">
      <c r="A27" s="959"/>
      <c r="B27" s="1052"/>
      <c r="C27" s="532" t="s">
        <v>347</v>
      </c>
      <c r="D27" s="533">
        <v>100</v>
      </c>
      <c r="E27" s="286" t="s">
        <v>446</v>
      </c>
      <c r="F27" s="105" t="s">
        <v>348</v>
      </c>
      <c r="G27" s="43"/>
      <c r="H27" s="43" t="s">
        <v>248</v>
      </c>
      <c r="I27" s="43" t="s">
        <v>254</v>
      </c>
      <c r="J27" s="236" t="s">
        <v>1765</v>
      </c>
      <c r="K27" s="236" t="s">
        <v>1735</v>
      </c>
      <c r="L27" s="207" t="s">
        <v>1390</v>
      </c>
      <c r="M27" s="236" t="s">
        <v>1772</v>
      </c>
      <c r="N27" s="207">
        <v>0</v>
      </c>
      <c r="O27" s="207">
        <v>0</v>
      </c>
      <c r="P27" s="207">
        <v>0</v>
      </c>
      <c r="Q27" s="207">
        <v>1</v>
      </c>
      <c r="R27" s="207"/>
      <c r="S27" s="247"/>
      <c r="T27" s="247"/>
      <c r="U27" s="247"/>
      <c r="V27" s="247"/>
      <c r="W27" s="535" t="s">
        <v>3490</v>
      </c>
      <c r="X27" s="535" t="s">
        <v>3460</v>
      </c>
      <c r="Y27" s="535" t="s">
        <v>3460</v>
      </c>
      <c r="Z27" s="535" t="s">
        <v>3460</v>
      </c>
      <c r="AA27" s="535" t="s">
        <v>3460</v>
      </c>
      <c r="AB27" s="233"/>
      <c r="AC27" s="535"/>
      <c r="AD27" s="535"/>
      <c r="AE27" s="535"/>
      <c r="AF27" s="535"/>
      <c r="AG27" s="232">
        <v>0</v>
      </c>
      <c r="AH27" s="310" t="s">
        <v>3995</v>
      </c>
      <c r="AI27" s="289">
        <v>0</v>
      </c>
      <c r="AJ27" s="289" t="s">
        <v>1747</v>
      </c>
    </row>
    <row r="28" spans="1:36" ht="185.25" x14ac:dyDescent="0.2">
      <c r="A28" s="959"/>
      <c r="B28" s="1052"/>
      <c r="C28" s="532" t="s">
        <v>349</v>
      </c>
      <c r="D28" s="533">
        <v>100</v>
      </c>
      <c r="E28" s="286" t="s">
        <v>441</v>
      </c>
      <c r="F28" s="105"/>
      <c r="G28" s="43"/>
      <c r="H28" s="43"/>
      <c r="I28" s="43"/>
      <c r="J28" s="236" t="s">
        <v>1762</v>
      </c>
      <c r="K28" s="236" t="s">
        <v>1735</v>
      </c>
      <c r="L28" s="207" t="s">
        <v>1390</v>
      </c>
      <c r="M28" s="119" t="s">
        <v>1763</v>
      </c>
      <c r="N28" s="207">
        <v>1</v>
      </c>
      <c r="O28" s="207">
        <v>0</v>
      </c>
      <c r="P28" s="207">
        <v>0</v>
      </c>
      <c r="Q28" s="207">
        <v>0</v>
      </c>
      <c r="R28" s="207">
        <v>1</v>
      </c>
      <c r="S28" s="247" t="s">
        <v>2920</v>
      </c>
      <c r="T28" s="247" t="s">
        <v>2921</v>
      </c>
      <c r="U28" s="207" t="s">
        <v>2813</v>
      </c>
      <c r="V28" s="247" t="s">
        <v>4420</v>
      </c>
      <c r="W28" s="535" t="s">
        <v>3493</v>
      </c>
      <c r="X28" s="535" t="s">
        <v>3460</v>
      </c>
      <c r="Y28" s="535" t="s">
        <v>3460</v>
      </c>
      <c r="Z28" s="535" t="s">
        <v>3460</v>
      </c>
      <c r="AA28" s="535" t="s">
        <v>3460</v>
      </c>
      <c r="AB28" s="233"/>
      <c r="AC28" s="535"/>
      <c r="AD28" s="535"/>
      <c r="AE28" s="535"/>
      <c r="AF28" s="535"/>
      <c r="AG28" s="289">
        <v>100</v>
      </c>
      <c r="AH28" s="252" t="s">
        <v>3939</v>
      </c>
      <c r="AI28" s="289">
        <v>1</v>
      </c>
      <c r="AJ28" s="289" t="s">
        <v>1747</v>
      </c>
    </row>
    <row r="29" spans="1:36" ht="85.5" x14ac:dyDescent="0.2">
      <c r="A29" s="959"/>
      <c r="B29" s="1052"/>
      <c r="C29" s="532" t="s">
        <v>350</v>
      </c>
      <c r="D29" s="533">
        <v>100</v>
      </c>
      <c r="E29" s="286" t="s">
        <v>447</v>
      </c>
      <c r="F29" s="105" t="s">
        <v>4423</v>
      </c>
      <c r="G29" s="43"/>
      <c r="H29" s="43" t="s">
        <v>339</v>
      </c>
      <c r="I29" s="43"/>
      <c r="J29" s="236" t="s">
        <v>1773</v>
      </c>
      <c r="K29" s="236" t="s">
        <v>1735</v>
      </c>
      <c r="L29" s="207" t="s">
        <v>1390</v>
      </c>
      <c r="M29" s="236" t="s">
        <v>1774</v>
      </c>
      <c r="N29" s="207">
        <v>0</v>
      </c>
      <c r="O29" s="207">
        <v>0</v>
      </c>
      <c r="P29" s="207">
        <v>0</v>
      </c>
      <c r="Q29" s="207">
        <v>1</v>
      </c>
      <c r="R29" s="207"/>
      <c r="S29" s="247"/>
      <c r="T29" s="247"/>
      <c r="U29" s="247"/>
      <c r="V29" s="247"/>
      <c r="W29" s="535" t="s">
        <v>3494</v>
      </c>
      <c r="X29" s="535" t="s">
        <v>3460</v>
      </c>
      <c r="Y29" s="535" t="s">
        <v>3460</v>
      </c>
      <c r="Z29" s="535" t="s">
        <v>3460</v>
      </c>
      <c r="AA29" s="535" t="s">
        <v>3460</v>
      </c>
      <c r="AB29" s="233"/>
      <c r="AC29" s="535"/>
      <c r="AD29" s="535"/>
      <c r="AE29" s="535"/>
      <c r="AF29" s="535"/>
      <c r="AG29" s="232">
        <v>0</v>
      </c>
      <c r="AH29" s="310" t="s">
        <v>3995</v>
      </c>
      <c r="AI29" s="289">
        <v>0</v>
      </c>
      <c r="AJ29" s="289" t="s">
        <v>1747</v>
      </c>
    </row>
    <row r="30" spans="1:36" ht="228" x14ac:dyDescent="0.2">
      <c r="A30" s="959"/>
      <c r="B30" s="1052"/>
      <c r="C30" s="532" t="s">
        <v>351</v>
      </c>
      <c r="D30" s="533">
        <v>100</v>
      </c>
      <c r="E30" s="286" t="s">
        <v>443</v>
      </c>
      <c r="F30" s="105"/>
      <c r="G30" s="43"/>
      <c r="H30" s="43"/>
      <c r="I30" s="43"/>
      <c r="J30" s="236" t="s">
        <v>1769</v>
      </c>
      <c r="K30" s="236" t="s">
        <v>1735</v>
      </c>
      <c r="L30" s="207" t="s">
        <v>1390</v>
      </c>
      <c r="M30" s="236" t="s">
        <v>1770</v>
      </c>
      <c r="N30" s="207">
        <v>1</v>
      </c>
      <c r="O30" s="207">
        <v>0</v>
      </c>
      <c r="P30" s="207">
        <v>0</v>
      </c>
      <c r="Q30" s="207">
        <v>0</v>
      </c>
      <c r="R30" s="207">
        <v>1</v>
      </c>
      <c r="S30" s="247" t="s">
        <v>2922</v>
      </c>
      <c r="T30" s="247" t="s">
        <v>2923</v>
      </c>
      <c r="U30" s="207" t="s">
        <v>2813</v>
      </c>
      <c r="V30" s="247" t="s">
        <v>2915</v>
      </c>
      <c r="W30" s="535" t="s">
        <v>3492</v>
      </c>
      <c r="X30" s="535" t="s">
        <v>3460</v>
      </c>
      <c r="Y30" s="535" t="s">
        <v>3460</v>
      </c>
      <c r="Z30" s="535" t="s">
        <v>3460</v>
      </c>
      <c r="AA30" s="535" t="s">
        <v>3460</v>
      </c>
      <c r="AB30" s="233"/>
      <c r="AC30" s="535"/>
      <c r="AD30" s="535"/>
      <c r="AE30" s="535"/>
      <c r="AF30" s="535"/>
      <c r="AG30" s="289">
        <v>100</v>
      </c>
      <c r="AH30" s="252" t="s">
        <v>3939</v>
      </c>
      <c r="AI30" s="289">
        <v>1</v>
      </c>
      <c r="AJ30" s="289" t="s">
        <v>1747</v>
      </c>
    </row>
    <row r="31" spans="1:36" ht="228" x14ac:dyDescent="0.2">
      <c r="A31" s="959"/>
      <c r="B31" s="1052"/>
      <c r="C31" s="532" t="s">
        <v>352</v>
      </c>
      <c r="D31" s="533">
        <v>100</v>
      </c>
      <c r="E31" s="286" t="s">
        <v>443</v>
      </c>
      <c r="F31" s="105"/>
      <c r="G31" s="43"/>
      <c r="H31" s="43"/>
      <c r="I31" s="43"/>
      <c r="J31" s="236" t="s">
        <v>1769</v>
      </c>
      <c r="K31" s="236" t="s">
        <v>1735</v>
      </c>
      <c r="L31" s="207" t="s">
        <v>1390</v>
      </c>
      <c r="M31" s="236" t="s">
        <v>1770</v>
      </c>
      <c r="N31" s="207">
        <v>1</v>
      </c>
      <c r="O31" s="207">
        <v>0</v>
      </c>
      <c r="P31" s="207">
        <v>0</v>
      </c>
      <c r="Q31" s="207">
        <v>0</v>
      </c>
      <c r="R31" s="207">
        <v>1</v>
      </c>
      <c r="S31" s="247" t="s">
        <v>2924</v>
      </c>
      <c r="T31" s="247" t="s">
        <v>2925</v>
      </c>
      <c r="U31" s="207" t="s">
        <v>2813</v>
      </c>
      <c r="V31" s="247" t="s">
        <v>2915</v>
      </c>
      <c r="W31" s="535" t="s">
        <v>3492</v>
      </c>
      <c r="X31" s="535" t="s">
        <v>3460</v>
      </c>
      <c r="Y31" s="535" t="s">
        <v>3460</v>
      </c>
      <c r="Z31" s="535" t="s">
        <v>3460</v>
      </c>
      <c r="AA31" s="535" t="s">
        <v>3460</v>
      </c>
      <c r="AB31" s="233"/>
      <c r="AC31" s="535"/>
      <c r="AD31" s="535"/>
      <c r="AE31" s="535"/>
      <c r="AF31" s="535"/>
      <c r="AG31" s="289">
        <v>100</v>
      </c>
      <c r="AH31" s="252" t="s">
        <v>3939</v>
      </c>
      <c r="AI31" s="289">
        <v>1</v>
      </c>
      <c r="AJ31" s="289" t="s">
        <v>1747</v>
      </c>
    </row>
    <row r="32" spans="1:36" ht="290.25" x14ac:dyDescent="0.2">
      <c r="A32" s="959" t="s">
        <v>353</v>
      </c>
      <c r="B32" s="1052" t="s">
        <v>354</v>
      </c>
      <c r="C32" s="532" t="s">
        <v>355</v>
      </c>
      <c r="D32" s="533">
        <v>100</v>
      </c>
      <c r="E32" s="286" t="s">
        <v>448</v>
      </c>
      <c r="F32" s="105" t="s">
        <v>241</v>
      </c>
      <c r="G32" s="43"/>
      <c r="H32" s="43" t="s">
        <v>345</v>
      </c>
      <c r="I32" s="43"/>
      <c r="J32" s="236" t="s">
        <v>1775</v>
      </c>
      <c r="K32" s="538" t="s">
        <v>1776</v>
      </c>
      <c r="L32" s="207" t="s">
        <v>1390</v>
      </c>
      <c r="M32" s="236" t="s">
        <v>1777</v>
      </c>
      <c r="N32" s="207">
        <v>0.25</v>
      </c>
      <c r="O32" s="207">
        <v>0.25</v>
      </c>
      <c r="P32" s="207">
        <v>0.25</v>
      </c>
      <c r="Q32" s="207">
        <v>0.25</v>
      </c>
      <c r="R32" s="207">
        <v>1</v>
      </c>
      <c r="S32" s="247" t="s">
        <v>3084</v>
      </c>
      <c r="T32" s="247" t="s">
        <v>4439</v>
      </c>
      <c r="U32" s="247" t="s">
        <v>3085</v>
      </c>
      <c r="V32" s="539" t="s">
        <v>3086</v>
      </c>
      <c r="W32" s="207">
        <v>1</v>
      </c>
      <c r="X32" s="247" t="s">
        <v>3624</v>
      </c>
      <c r="Y32" s="247" t="s">
        <v>4439</v>
      </c>
      <c r="Z32" s="247" t="s">
        <v>3085</v>
      </c>
      <c r="AA32" s="539" t="s">
        <v>3086</v>
      </c>
      <c r="AB32" s="207">
        <v>1</v>
      </c>
      <c r="AC32" s="247" t="s">
        <v>3624</v>
      </c>
      <c r="AD32" s="247" t="s">
        <v>4439</v>
      </c>
      <c r="AE32" s="247" t="s">
        <v>3085</v>
      </c>
      <c r="AF32" s="539" t="s">
        <v>3086</v>
      </c>
      <c r="AG32" s="289">
        <v>75</v>
      </c>
      <c r="AH32" s="252" t="s">
        <v>3939</v>
      </c>
      <c r="AI32" s="289">
        <v>0.75</v>
      </c>
      <c r="AJ32" s="207" t="s">
        <v>3998</v>
      </c>
    </row>
    <row r="33" spans="1:36" ht="327.75" x14ac:dyDescent="0.2">
      <c r="A33" s="959"/>
      <c r="B33" s="1052"/>
      <c r="C33" s="532" t="s">
        <v>356</v>
      </c>
      <c r="D33" s="533">
        <v>100</v>
      </c>
      <c r="E33" s="286" t="s">
        <v>449</v>
      </c>
      <c r="F33" s="105" t="s">
        <v>4423</v>
      </c>
      <c r="G33" s="43"/>
      <c r="H33" s="43" t="s">
        <v>322</v>
      </c>
      <c r="I33" s="43"/>
      <c r="J33" s="236" t="s">
        <v>1767</v>
      </c>
      <c r="K33" s="236" t="s">
        <v>1735</v>
      </c>
      <c r="L33" s="207" t="s">
        <v>1390</v>
      </c>
      <c r="M33" s="236" t="s">
        <v>1768</v>
      </c>
      <c r="N33" s="207">
        <v>0</v>
      </c>
      <c r="O33" s="207">
        <v>0</v>
      </c>
      <c r="P33" s="207">
        <v>1</v>
      </c>
      <c r="Q33" s="207">
        <v>0</v>
      </c>
      <c r="R33" s="207"/>
      <c r="S33" s="247"/>
      <c r="T33" s="247"/>
      <c r="U33" s="247"/>
      <c r="V33" s="247"/>
      <c r="W33" s="535" t="s">
        <v>3495</v>
      </c>
      <c r="X33" s="535" t="s">
        <v>3460</v>
      </c>
      <c r="Y33" s="535" t="s">
        <v>3460</v>
      </c>
      <c r="Z33" s="535" t="s">
        <v>3460</v>
      </c>
      <c r="AA33" s="535" t="s">
        <v>3460</v>
      </c>
      <c r="AB33" s="233">
        <v>100</v>
      </c>
      <c r="AC33" s="535" t="s">
        <v>3801</v>
      </c>
      <c r="AD33" s="535" t="s">
        <v>4440</v>
      </c>
      <c r="AE33" s="535" t="s">
        <v>2813</v>
      </c>
      <c r="AF33" s="535" t="s">
        <v>3796</v>
      </c>
      <c r="AG33" s="289">
        <v>100</v>
      </c>
      <c r="AH33" s="252" t="s">
        <v>3939</v>
      </c>
      <c r="AI33" s="289">
        <v>1</v>
      </c>
      <c r="AJ33" s="527" t="s">
        <v>4004</v>
      </c>
    </row>
    <row r="34" spans="1:36" ht="290.25" x14ac:dyDescent="0.2">
      <c r="A34" s="959"/>
      <c r="B34" s="1052"/>
      <c r="C34" s="532" t="s">
        <v>357</v>
      </c>
      <c r="D34" s="533">
        <v>100</v>
      </c>
      <c r="E34" s="286" t="s">
        <v>448</v>
      </c>
      <c r="F34" s="105" t="s">
        <v>241</v>
      </c>
      <c r="G34" s="43"/>
      <c r="H34" s="43" t="s">
        <v>345</v>
      </c>
      <c r="I34" s="43"/>
      <c r="J34" s="236" t="s">
        <v>1778</v>
      </c>
      <c r="K34" s="538" t="s">
        <v>1776</v>
      </c>
      <c r="L34" s="207" t="s">
        <v>1390</v>
      </c>
      <c r="M34" s="236" t="s">
        <v>1777</v>
      </c>
      <c r="N34" s="207">
        <v>0.25</v>
      </c>
      <c r="O34" s="207">
        <v>0.25</v>
      </c>
      <c r="P34" s="207">
        <v>0.25</v>
      </c>
      <c r="Q34" s="207">
        <v>0.25</v>
      </c>
      <c r="R34" s="207">
        <v>1</v>
      </c>
      <c r="S34" s="247" t="s">
        <v>3084</v>
      </c>
      <c r="T34" s="247" t="s">
        <v>4439</v>
      </c>
      <c r="U34" s="247" t="s">
        <v>3085</v>
      </c>
      <c r="V34" s="539" t="s">
        <v>3086</v>
      </c>
      <c r="W34" s="207">
        <v>1</v>
      </c>
      <c r="X34" s="247" t="s">
        <v>4441</v>
      </c>
      <c r="Y34" s="247" t="s">
        <v>4439</v>
      </c>
      <c r="Z34" s="247" t="s">
        <v>3085</v>
      </c>
      <c r="AA34" s="539" t="s">
        <v>3086</v>
      </c>
      <c r="AB34" s="207">
        <v>1</v>
      </c>
      <c r="AC34" s="247" t="s">
        <v>3624</v>
      </c>
      <c r="AD34" s="247" t="s">
        <v>4439</v>
      </c>
      <c r="AE34" s="247" t="s">
        <v>3085</v>
      </c>
      <c r="AF34" s="539" t="s">
        <v>3086</v>
      </c>
      <c r="AG34" s="289">
        <v>75</v>
      </c>
      <c r="AH34" s="252" t="s">
        <v>3939</v>
      </c>
      <c r="AI34" s="289">
        <v>0.75</v>
      </c>
      <c r="AJ34" s="207" t="s">
        <v>3998</v>
      </c>
    </row>
    <row r="35" spans="1:36" ht="290.25" x14ac:dyDescent="0.2">
      <c r="A35" s="959"/>
      <c r="B35" s="1052"/>
      <c r="C35" s="532" t="s">
        <v>358</v>
      </c>
      <c r="D35" s="533">
        <v>100</v>
      </c>
      <c r="E35" s="286" t="s">
        <v>448</v>
      </c>
      <c r="F35" s="105" t="s">
        <v>241</v>
      </c>
      <c r="G35" s="43"/>
      <c r="H35" s="43" t="s">
        <v>345</v>
      </c>
      <c r="I35" s="43"/>
      <c r="J35" s="236" t="s">
        <v>1779</v>
      </c>
      <c r="K35" s="538" t="s">
        <v>1776</v>
      </c>
      <c r="L35" s="207" t="s">
        <v>1390</v>
      </c>
      <c r="M35" s="236" t="s">
        <v>1777</v>
      </c>
      <c r="N35" s="207">
        <v>0.25</v>
      </c>
      <c r="O35" s="207">
        <v>0.25</v>
      </c>
      <c r="P35" s="207">
        <v>0.25</v>
      </c>
      <c r="Q35" s="207">
        <v>0.25</v>
      </c>
      <c r="R35" s="207">
        <v>1</v>
      </c>
      <c r="S35" s="247" t="s">
        <v>3084</v>
      </c>
      <c r="T35" s="247" t="s">
        <v>4439</v>
      </c>
      <c r="U35" s="247" t="s">
        <v>3085</v>
      </c>
      <c r="V35" s="539" t="s">
        <v>3086</v>
      </c>
      <c r="W35" s="207">
        <v>1</v>
      </c>
      <c r="X35" s="247" t="s">
        <v>3624</v>
      </c>
      <c r="Y35" s="247" t="s">
        <v>4439</v>
      </c>
      <c r="Z35" s="247" t="s">
        <v>3085</v>
      </c>
      <c r="AA35" s="539" t="s">
        <v>3086</v>
      </c>
      <c r="AB35" s="207">
        <v>1</v>
      </c>
      <c r="AC35" s="247" t="s">
        <v>3624</v>
      </c>
      <c r="AD35" s="247" t="s">
        <v>4439</v>
      </c>
      <c r="AE35" s="247" t="s">
        <v>3085</v>
      </c>
      <c r="AF35" s="539" t="s">
        <v>3086</v>
      </c>
      <c r="AG35" s="289">
        <v>75</v>
      </c>
      <c r="AH35" s="252" t="s">
        <v>3939</v>
      </c>
      <c r="AI35" s="289">
        <v>0.75</v>
      </c>
      <c r="AJ35" s="207" t="s">
        <v>3998</v>
      </c>
    </row>
    <row r="36" spans="1:36" ht="290.25" x14ac:dyDescent="0.2">
      <c r="A36" s="959"/>
      <c r="B36" s="1052"/>
      <c r="C36" s="532" t="s">
        <v>359</v>
      </c>
      <c r="D36" s="533">
        <v>100</v>
      </c>
      <c r="E36" s="286" t="s">
        <v>448</v>
      </c>
      <c r="F36" s="105" t="s">
        <v>241</v>
      </c>
      <c r="G36" s="43"/>
      <c r="H36" s="43" t="s">
        <v>345</v>
      </c>
      <c r="I36" s="43"/>
      <c r="J36" s="236" t="s">
        <v>1780</v>
      </c>
      <c r="K36" s="538" t="s">
        <v>1776</v>
      </c>
      <c r="L36" s="207" t="s">
        <v>1390</v>
      </c>
      <c r="M36" s="236" t="s">
        <v>1777</v>
      </c>
      <c r="N36" s="207">
        <v>0.25</v>
      </c>
      <c r="O36" s="207">
        <v>0.25</v>
      </c>
      <c r="P36" s="207">
        <v>0.25</v>
      </c>
      <c r="Q36" s="207">
        <v>0.25</v>
      </c>
      <c r="R36" s="207">
        <v>1</v>
      </c>
      <c r="S36" s="247" t="s">
        <v>3084</v>
      </c>
      <c r="T36" s="247" t="s">
        <v>4439</v>
      </c>
      <c r="U36" s="247" t="s">
        <v>3085</v>
      </c>
      <c r="V36" s="539" t="s">
        <v>3086</v>
      </c>
      <c r="W36" s="207">
        <v>1</v>
      </c>
      <c r="X36" s="247" t="s">
        <v>3624</v>
      </c>
      <c r="Y36" s="247" t="s">
        <v>4439</v>
      </c>
      <c r="Z36" s="247" t="s">
        <v>3085</v>
      </c>
      <c r="AA36" s="539" t="s">
        <v>3086</v>
      </c>
      <c r="AB36" s="207">
        <v>1</v>
      </c>
      <c r="AC36" s="247" t="s">
        <v>3624</v>
      </c>
      <c r="AD36" s="247" t="s">
        <v>4439</v>
      </c>
      <c r="AE36" s="247" t="s">
        <v>3085</v>
      </c>
      <c r="AF36" s="539" t="s">
        <v>3086</v>
      </c>
      <c r="AG36" s="289">
        <v>75</v>
      </c>
      <c r="AH36" s="252" t="s">
        <v>3939</v>
      </c>
      <c r="AI36" s="289">
        <v>0.75</v>
      </c>
      <c r="AJ36" s="207" t="s">
        <v>3998</v>
      </c>
    </row>
    <row r="37" spans="1:36" ht="142.5" x14ac:dyDescent="0.2">
      <c r="A37" s="959"/>
      <c r="B37" s="1052"/>
      <c r="C37" s="532" t="s">
        <v>360</v>
      </c>
      <c r="D37" s="533">
        <v>100</v>
      </c>
      <c r="E37" s="286" t="s">
        <v>450</v>
      </c>
      <c r="F37" s="105" t="s">
        <v>4442</v>
      </c>
      <c r="G37" s="43"/>
      <c r="H37" s="43" t="s">
        <v>345</v>
      </c>
      <c r="I37" s="43"/>
      <c r="J37" s="236" t="s">
        <v>4443</v>
      </c>
      <c r="K37" s="236" t="s">
        <v>1735</v>
      </c>
      <c r="L37" s="207" t="s">
        <v>1390</v>
      </c>
      <c r="M37" s="236" t="s">
        <v>1781</v>
      </c>
      <c r="N37" s="207">
        <v>0</v>
      </c>
      <c r="O37" s="207">
        <v>0</v>
      </c>
      <c r="P37" s="207">
        <v>1</v>
      </c>
      <c r="Q37" s="207">
        <v>0</v>
      </c>
      <c r="R37" s="207"/>
      <c r="S37" s="247"/>
      <c r="T37" s="247"/>
      <c r="U37" s="247"/>
      <c r="V37" s="247"/>
      <c r="W37" s="535" t="s">
        <v>3496</v>
      </c>
      <c r="X37" s="535" t="s">
        <v>3460</v>
      </c>
      <c r="Y37" s="535" t="s">
        <v>3460</v>
      </c>
      <c r="Z37" s="535" t="s">
        <v>3460</v>
      </c>
      <c r="AA37" s="535" t="s">
        <v>3460</v>
      </c>
      <c r="AB37" s="233">
        <v>100</v>
      </c>
      <c r="AC37" s="535" t="s">
        <v>3802</v>
      </c>
      <c r="AD37" s="535" t="s">
        <v>3803</v>
      </c>
      <c r="AE37" s="535" t="s">
        <v>2813</v>
      </c>
      <c r="AF37" s="535" t="s">
        <v>3804</v>
      </c>
      <c r="AG37" s="289">
        <v>100</v>
      </c>
      <c r="AH37" s="252" t="s">
        <v>3939</v>
      </c>
      <c r="AI37" s="289">
        <v>1</v>
      </c>
      <c r="AJ37" s="207"/>
    </row>
    <row r="38" spans="1:36" ht="318.75" x14ac:dyDescent="0.2">
      <c r="A38" s="959"/>
      <c r="B38" s="1052"/>
      <c r="C38" s="532" t="s">
        <v>361</v>
      </c>
      <c r="D38" s="533">
        <v>100</v>
      </c>
      <c r="E38" s="286" t="s">
        <v>451</v>
      </c>
      <c r="F38" s="105" t="s">
        <v>241</v>
      </c>
      <c r="G38" s="43"/>
      <c r="H38" s="43" t="s">
        <v>345</v>
      </c>
      <c r="I38" s="43"/>
      <c r="J38" s="236" t="s">
        <v>1782</v>
      </c>
      <c r="K38" s="538" t="s">
        <v>1776</v>
      </c>
      <c r="L38" s="207" t="s">
        <v>1390</v>
      </c>
      <c r="M38" s="236" t="s">
        <v>1777</v>
      </c>
      <c r="N38" s="207">
        <v>0.25</v>
      </c>
      <c r="O38" s="207">
        <v>0.25</v>
      </c>
      <c r="P38" s="207">
        <v>0.25</v>
      </c>
      <c r="Q38" s="207">
        <v>0.25</v>
      </c>
      <c r="R38" s="207">
        <v>1</v>
      </c>
      <c r="S38" s="247" t="s">
        <v>3087</v>
      </c>
      <c r="T38" s="247" t="s">
        <v>4444</v>
      </c>
      <c r="U38" s="247" t="s">
        <v>3085</v>
      </c>
      <c r="V38" s="539" t="s">
        <v>3088</v>
      </c>
      <c r="W38" s="207">
        <v>1</v>
      </c>
      <c r="X38" s="247" t="s">
        <v>3625</v>
      </c>
      <c r="Y38" s="247" t="s">
        <v>4444</v>
      </c>
      <c r="Z38" s="247" t="s">
        <v>3085</v>
      </c>
      <c r="AA38" s="539" t="s">
        <v>3088</v>
      </c>
      <c r="AB38" s="207">
        <v>1</v>
      </c>
      <c r="AC38" s="247" t="s">
        <v>3625</v>
      </c>
      <c r="AD38" s="247" t="s">
        <v>4444</v>
      </c>
      <c r="AE38" s="247" t="s">
        <v>3085</v>
      </c>
      <c r="AF38" s="539" t="s">
        <v>3088</v>
      </c>
      <c r="AG38" s="289">
        <v>75</v>
      </c>
      <c r="AH38" s="252" t="s">
        <v>3939</v>
      </c>
      <c r="AI38" s="289">
        <v>0.75</v>
      </c>
      <c r="AJ38" s="207" t="s">
        <v>3998</v>
      </c>
    </row>
    <row r="39" spans="1:36" ht="399" x14ac:dyDescent="0.2">
      <c r="A39" s="959"/>
      <c r="B39" s="1052"/>
      <c r="C39" s="540" t="s">
        <v>362</v>
      </c>
      <c r="D39" s="533">
        <v>100</v>
      </c>
      <c r="E39" s="286" t="s">
        <v>452</v>
      </c>
      <c r="F39" s="105" t="s">
        <v>241</v>
      </c>
      <c r="G39" s="43"/>
      <c r="H39" s="43" t="s">
        <v>345</v>
      </c>
      <c r="I39" s="43"/>
      <c r="J39" s="368" t="s">
        <v>4445</v>
      </c>
      <c r="K39" s="368" t="s">
        <v>3242</v>
      </c>
      <c r="L39" s="361" t="s">
        <v>1390</v>
      </c>
      <c r="M39" s="368" t="s">
        <v>3243</v>
      </c>
      <c r="N39" s="361">
        <v>0.33</v>
      </c>
      <c r="O39" s="361">
        <v>0.5</v>
      </c>
      <c r="P39" s="207">
        <v>0</v>
      </c>
      <c r="Q39" s="207">
        <v>0.17</v>
      </c>
      <c r="R39" s="207"/>
      <c r="S39" s="247"/>
      <c r="T39" s="247"/>
      <c r="U39" s="247"/>
      <c r="V39" s="247"/>
      <c r="W39" s="535"/>
      <c r="X39" s="535"/>
      <c r="Y39" s="535"/>
      <c r="Z39" s="535"/>
      <c r="AA39" s="535"/>
      <c r="AB39" s="233">
        <v>100</v>
      </c>
      <c r="AC39" s="535" t="s">
        <v>3805</v>
      </c>
      <c r="AD39" s="535" t="s">
        <v>3806</v>
      </c>
      <c r="AE39" s="535" t="s">
        <v>3807</v>
      </c>
      <c r="AF39" s="535" t="s">
        <v>3808</v>
      </c>
      <c r="AG39" s="289">
        <v>100</v>
      </c>
      <c r="AH39" s="252" t="s">
        <v>3939</v>
      </c>
      <c r="AI39" s="289">
        <v>1</v>
      </c>
      <c r="AJ39" s="207" t="s">
        <v>4446</v>
      </c>
    </row>
    <row r="40" spans="1:36" ht="185.25" x14ac:dyDescent="0.2">
      <c r="A40" s="959"/>
      <c r="B40" s="1052"/>
      <c r="C40" s="532" t="s">
        <v>363</v>
      </c>
      <c r="D40" s="533">
        <v>100</v>
      </c>
      <c r="E40" s="286" t="s">
        <v>453</v>
      </c>
      <c r="F40" s="43"/>
      <c r="G40" s="43"/>
      <c r="H40" s="43"/>
      <c r="I40" s="43"/>
      <c r="J40" s="236" t="str">
        <f>TRANSPARENCIA!H21</f>
        <v>Publicar en la página web los informes mensuales de gestión de PQRS .</v>
      </c>
      <c r="K40" s="236" t="str">
        <f>TRANSPARENCIA!I21</f>
        <v>Dirección de Gestión Corporativa -Atención a la Ciudadanía</v>
      </c>
      <c r="L40" s="207" t="s">
        <v>3210</v>
      </c>
      <c r="M40" s="236" t="str">
        <f>TRANSPARENCIA!K21</f>
        <v>12 informes mensuales de PQRS publicados en la página web</v>
      </c>
      <c r="N40" s="207">
        <f>TRANSPARENCIA!L21</f>
        <v>0.25</v>
      </c>
      <c r="O40" s="207">
        <f>TRANSPARENCIA!M21</f>
        <v>0.25</v>
      </c>
      <c r="P40" s="207">
        <f>TRANSPARENCIA!N21</f>
        <v>0.25</v>
      </c>
      <c r="Q40" s="207">
        <f>TRANSPARENCIA!O21</f>
        <v>0.25</v>
      </c>
      <c r="R40" s="207">
        <f>TRANSPARENCIA!P21</f>
        <v>0.25</v>
      </c>
      <c r="S40" s="247" t="str">
        <f>TRANSPARENCIA!Q21</f>
        <v>Publicación del informe mensual de PQRS correspondiente a Diciembre 2021, enero y febrero de 2022, teniendo en cuenta que el reporte se genera mes vencido.</v>
      </c>
      <c r="T40" s="247" t="str">
        <f>TRANSPARENCIA!R21</f>
        <v>La ciudadanía cuenta con la información mensual de las PQRS tramitadas por la SJD la cual se encuentra publicada en la página web de la entidad</v>
      </c>
      <c r="U40" s="247" t="str">
        <f>TRANSPARENCIA!S21</f>
        <v>Ciudadanía en general</v>
      </c>
      <c r="V40" s="247" t="str">
        <f>TRANSPARENCIA!T21</f>
        <v>https://secretariajuridica.gov.co/transparencia/4_planeacion_presupuesto_e_informes?field_4_planeacion_presupuesto_e_target_id=157&amp;field_fecha_de_emision_document_value=9</v>
      </c>
      <c r="W40" s="247">
        <f>TRANSPARENCIA!U21</f>
        <v>0.25</v>
      </c>
      <c r="X40" s="247" t="str">
        <f>TRANSPARENCIA!V21</f>
        <v>Publicación del informe mensual de PQRS correspondiente a marzo, abril y mayo de 2022, teniendo en cuenta que el reporte se genera mes vencido.</v>
      </c>
      <c r="Y40" s="247" t="str">
        <f>TRANSPARENCIA!W21</f>
        <v>La ciudadanía cuenta con la información mensual de las PQRS tramitadas por la SJD la cual se encuentra publicada en la página web de la entidad</v>
      </c>
      <c r="Z40" s="247" t="str">
        <f>TRANSPARENCIA!X21</f>
        <v>Ciudadanía en general</v>
      </c>
      <c r="AA40" s="247" t="str">
        <f>TRANSPARENCIA!Y21</f>
        <v>https://secretariajuridica.gov.co/transparencia/4_planeacion_presupuesto_e_informes?field_4_planeacion_presupuesto_e_target_id=157&amp;field_fecha_de_emision_document_value=9</v>
      </c>
      <c r="AB40" s="233">
        <v>0.25</v>
      </c>
      <c r="AC40" s="535" t="s">
        <v>3317</v>
      </c>
      <c r="AD40" s="535" t="s">
        <v>2678</v>
      </c>
      <c r="AE40" s="535" t="s">
        <v>2662</v>
      </c>
      <c r="AF40" s="535" t="s">
        <v>2679</v>
      </c>
      <c r="AG40" s="207">
        <f>TRANSPARENCIA!AE21</f>
        <v>75</v>
      </c>
      <c r="AH40" s="252" t="s">
        <v>3939</v>
      </c>
      <c r="AI40" s="254">
        <v>0.75</v>
      </c>
      <c r="AJ40" s="310" t="s">
        <v>3999</v>
      </c>
    </row>
    <row r="41" spans="1:36" ht="85.5" x14ac:dyDescent="0.2">
      <c r="A41" s="959"/>
      <c r="B41" s="1052"/>
      <c r="C41" s="532" t="s">
        <v>364</v>
      </c>
      <c r="D41" s="533">
        <v>100</v>
      </c>
      <c r="E41" s="286" t="s">
        <v>4447</v>
      </c>
      <c r="F41" s="43"/>
      <c r="G41" s="43"/>
      <c r="H41" s="43"/>
      <c r="I41" s="43"/>
      <c r="J41" s="236" t="s">
        <v>1784</v>
      </c>
      <c r="K41" s="236" t="s">
        <v>1785</v>
      </c>
      <c r="L41" s="207" t="s">
        <v>1390</v>
      </c>
      <c r="M41" s="236" t="s">
        <v>1777</v>
      </c>
      <c r="N41" s="207"/>
      <c r="O41" s="207"/>
      <c r="P41" s="207"/>
      <c r="Q41" s="207">
        <v>1</v>
      </c>
      <c r="R41" s="207"/>
      <c r="S41" s="247"/>
      <c r="T41" s="247"/>
      <c r="U41" s="247"/>
      <c r="V41" s="247"/>
      <c r="W41" s="535" t="s">
        <v>3497</v>
      </c>
      <c r="X41" s="535" t="s">
        <v>3460</v>
      </c>
      <c r="Y41" s="535" t="s">
        <v>3460</v>
      </c>
      <c r="Z41" s="535" t="s">
        <v>3460</v>
      </c>
      <c r="AA41" s="535" t="s">
        <v>3460</v>
      </c>
      <c r="AB41" s="233"/>
      <c r="AC41" s="535"/>
      <c r="AD41" s="535"/>
      <c r="AE41" s="535"/>
      <c r="AF41" s="535"/>
      <c r="AG41" s="232">
        <v>0</v>
      </c>
      <c r="AH41" s="310" t="s">
        <v>3995</v>
      </c>
      <c r="AI41" s="289">
        <v>0</v>
      </c>
      <c r="AJ41" s="289" t="s">
        <v>1747</v>
      </c>
    </row>
    <row r="42" spans="1:36" ht="185.25" x14ac:dyDescent="0.2">
      <c r="A42" s="959"/>
      <c r="B42" s="1052" t="s">
        <v>365</v>
      </c>
      <c r="C42" s="532" t="s">
        <v>366</v>
      </c>
      <c r="D42" s="533">
        <v>100</v>
      </c>
      <c r="E42" s="286" t="s">
        <v>454</v>
      </c>
      <c r="F42" s="43" t="s">
        <v>241</v>
      </c>
      <c r="G42" s="43"/>
      <c r="H42" s="43" t="s">
        <v>345</v>
      </c>
      <c r="I42" s="43"/>
      <c r="J42" s="236" t="s">
        <v>1786</v>
      </c>
      <c r="K42" s="236" t="s">
        <v>1735</v>
      </c>
      <c r="L42" s="207" t="s">
        <v>1390</v>
      </c>
      <c r="M42" s="236" t="s">
        <v>1787</v>
      </c>
      <c r="N42" s="207">
        <v>0</v>
      </c>
      <c r="O42" s="207">
        <v>0</v>
      </c>
      <c r="P42" s="207">
        <v>0</v>
      </c>
      <c r="Q42" s="207">
        <v>1</v>
      </c>
      <c r="R42" s="207"/>
      <c r="S42" s="247"/>
      <c r="T42" s="247"/>
      <c r="U42" s="247"/>
      <c r="V42" s="247"/>
      <c r="W42" s="535" t="s">
        <v>3498</v>
      </c>
      <c r="X42" s="535" t="s">
        <v>3460</v>
      </c>
      <c r="Y42" s="535" t="s">
        <v>3460</v>
      </c>
      <c r="Z42" s="535" t="s">
        <v>3460</v>
      </c>
      <c r="AA42" s="535" t="s">
        <v>3460</v>
      </c>
      <c r="AB42" s="233">
        <v>100</v>
      </c>
      <c r="AC42" s="535" t="s">
        <v>3809</v>
      </c>
      <c r="AD42" s="535" t="s">
        <v>4448</v>
      </c>
      <c r="AE42" s="535" t="s">
        <v>2813</v>
      </c>
      <c r="AF42" s="535" t="s">
        <v>3810</v>
      </c>
      <c r="AG42" s="232">
        <v>100</v>
      </c>
      <c r="AH42" s="252" t="s">
        <v>3939</v>
      </c>
      <c r="AI42" s="289">
        <v>1</v>
      </c>
      <c r="AJ42" s="310" t="s">
        <v>4000</v>
      </c>
    </row>
    <row r="43" spans="1:36" ht="290.25" x14ac:dyDescent="0.2">
      <c r="A43" s="959"/>
      <c r="B43" s="1052"/>
      <c r="C43" s="532" t="s">
        <v>367</v>
      </c>
      <c r="D43" s="533">
        <v>100</v>
      </c>
      <c r="E43" s="541" t="s">
        <v>455</v>
      </c>
      <c r="F43" s="43" t="s">
        <v>4449</v>
      </c>
      <c r="G43" s="43"/>
      <c r="H43" s="43" t="s">
        <v>322</v>
      </c>
      <c r="I43" s="43"/>
      <c r="J43" s="236" t="s">
        <v>1788</v>
      </c>
      <c r="K43" s="538" t="s">
        <v>4450</v>
      </c>
      <c r="L43" s="207" t="s">
        <v>1390</v>
      </c>
      <c r="M43" s="236" t="s">
        <v>1789</v>
      </c>
      <c r="N43" s="207">
        <v>0.33</v>
      </c>
      <c r="O43" s="207">
        <v>0.33</v>
      </c>
      <c r="P43" s="207">
        <v>0.34</v>
      </c>
      <c r="Q43" s="207">
        <v>0</v>
      </c>
      <c r="R43" s="207">
        <v>1</v>
      </c>
      <c r="S43" s="247" t="s">
        <v>3084</v>
      </c>
      <c r="T43" s="247" t="s">
        <v>4439</v>
      </c>
      <c r="U43" s="247" t="s">
        <v>3085</v>
      </c>
      <c r="V43" s="539" t="s">
        <v>3086</v>
      </c>
      <c r="W43" s="207">
        <v>1</v>
      </c>
      <c r="X43" s="247" t="s">
        <v>3624</v>
      </c>
      <c r="Y43" s="247" t="s">
        <v>4439</v>
      </c>
      <c r="Z43" s="247" t="s">
        <v>3085</v>
      </c>
      <c r="AA43" s="539" t="s">
        <v>3086</v>
      </c>
      <c r="AB43" s="207">
        <v>1</v>
      </c>
      <c r="AC43" s="247" t="s">
        <v>3624</v>
      </c>
      <c r="AD43" s="247" t="s">
        <v>4439</v>
      </c>
      <c r="AE43" s="247" t="s">
        <v>3085</v>
      </c>
      <c r="AF43" s="539" t="s">
        <v>3086</v>
      </c>
      <c r="AG43" s="289">
        <v>100</v>
      </c>
      <c r="AH43" s="252" t="s">
        <v>3939</v>
      </c>
      <c r="AI43" s="254">
        <v>1</v>
      </c>
      <c r="AJ43" s="310" t="s">
        <v>3999</v>
      </c>
    </row>
    <row r="44" spans="1:36" ht="213.75" x14ac:dyDescent="0.2">
      <c r="A44" s="959"/>
      <c r="B44" s="1052"/>
      <c r="C44" s="532" t="s">
        <v>368</v>
      </c>
      <c r="D44" s="533">
        <v>100</v>
      </c>
      <c r="E44" s="286" t="s">
        <v>456</v>
      </c>
      <c r="F44" s="43" t="s">
        <v>4449</v>
      </c>
      <c r="G44" s="43"/>
      <c r="H44" s="43" t="s">
        <v>339</v>
      </c>
      <c r="I44" s="43"/>
      <c r="J44" s="236" t="s">
        <v>1790</v>
      </c>
      <c r="K44" s="236" t="s">
        <v>1735</v>
      </c>
      <c r="L44" s="207" t="s">
        <v>1390</v>
      </c>
      <c r="M44" s="236" t="s">
        <v>1787</v>
      </c>
      <c r="N44" s="207">
        <v>0</v>
      </c>
      <c r="O44" s="207">
        <v>0</v>
      </c>
      <c r="P44" s="207">
        <v>0</v>
      </c>
      <c r="Q44" s="207">
        <v>1</v>
      </c>
      <c r="R44" s="207"/>
      <c r="S44" s="247"/>
      <c r="T44" s="247"/>
      <c r="U44" s="247"/>
      <c r="V44" s="247"/>
      <c r="W44" s="535" t="s">
        <v>3498</v>
      </c>
      <c r="X44" s="535" t="s">
        <v>3460</v>
      </c>
      <c r="Y44" s="535" t="s">
        <v>3460</v>
      </c>
      <c r="Z44" s="535" t="s">
        <v>3460</v>
      </c>
      <c r="AA44" s="535" t="s">
        <v>3460</v>
      </c>
      <c r="AB44" s="233">
        <v>100</v>
      </c>
      <c r="AC44" s="535" t="s">
        <v>3811</v>
      </c>
      <c r="AD44" s="535" t="s">
        <v>4448</v>
      </c>
      <c r="AE44" s="535" t="s">
        <v>2813</v>
      </c>
      <c r="AF44" s="535" t="s">
        <v>3812</v>
      </c>
      <c r="AG44" s="289">
        <v>100</v>
      </c>
      <c r="AH44" s="252" t="s">
        <v>3939</v>
      </c>
      <c r="AI44" s="289">
        <v>1</v>
      </c>
      <c r="AJ44" s="310" t="s">
        <v>4000</v>
      </c>
    </row>
    <row r="45" spans="1:36" ht="327.75" x14ac:dyDescent="0.2">
      <c r="A45" s="959"/>
      <c r="B45" s="1052"/>
      <c r="C45" s="532" t="s">
        <v>369</v>
      </c>
      <c r="D45" s="533">
        <v>100</v>
      </c>
      <c r="E45" s="286" t="s">
        <v>449</v>
      </c>
      <c r="F45" s="43"/>
      <c r="G45" s="43"/>
      <c r="H45" s="43"/>
      <c r="I45" s="43"/>
      <c r="J45" s="236" t="s">
        <v>1767</v>
      </c>
      <c r="K45" s="236" t="s">
        <v>1735</v>
      </c>
      <c r="L45" s="207" t="s">
        <v>1390</v>
      </c>
      <c r="M45" s="236" t="s">
        <v>1768</v>
      </c>
      <c r="N45" s="207">
        <v>0</v>
      </c>
      <c r="O45" s="207">
        <v>0</v>
      </c>
      <c r="P45" s="207">
        <v>1</v>
      </c>
      <c r="Q45" s="207">
        <v>0</v>
      </c>
      <c r="R45" s="207"/>
      <c r="S45" s="247"/>
      <c r="T45" s="247"/>
      <c r="U45" s="247"/>
      <c r="V45" s="247"/>
      <c r="W45" s="535" t="s">
        <v>3499</v>
      </c>
      <c r="X45" s="535" t="s">
        <v>3460</v>
      </c>
      <c r="Y45" s="535" t="s">
        <v>3460</v>
      </c>
      <c r="Z45" s="535" t="s">
        <v>3460</v>
      </c>
      <c r="AA45" s="535" t="s">
        <v>3460</v>
      </c>
      <c r="AB45" s="233">
        <v>100</v>
      </c>
      <c r="AC45" s="535" t="s">
        <v>3801</v>
      </c>
      <c r="AD45" s="535" t="s">
        <v>4436</v>
      </c>
      <c r="AE45" s="535" t="s">
        <v>2813</v>
      </c>
      <c r="AF45" s="535" t="s">
        <v>3796</v>
      </c>
      <c r="AG45" s="289">
        <v>100</v>
      </c>
      <c r="AH45" s="252" t="s">
        <v>3939</v>
      </c>
      <c r="AI45" s="289">
        <v>1</v>
      </c>
      <c r="AJ45" s="527" t="s">
        <v>4004</v>
      </c>
    </row>
    <row r="46" spans="1:36" ht="213.75" x14ac:dyDescent="0.2">
      <c r="A46" s="959"/>
      <c r="B46" s="1052" t="s">
        <v>370</v>
      </c>
      <c r="C46" s="532" t="s">
        <v>371</v>
      </c>
      <c r="D46" s="533">
        <v>100</v>
      </c>
      <c r="E46" s="286" t="s">
        <v>4451</v>
      </c>
      <c r="F46" s="105"/>
      <c r="G46" s="43"/>
      <c r="H46" s="43"/>
      <c r="I46" s="43"/>
      <c r="J46" s="236" t="s">
        <v>1762</v>
      </c>
      <c r="K46" s="236" t="s">
        <v>1735</v>
      </c>
      <c r="L46" s="207" t="s">
        <v>1390</v>
      </c>
      <c r="M46" s="119" t="s">
        <v>1763</v>
      </c>
      <c r="N46" s="207">
        <v>1</v>
      </c>
      <c r="O46" s="207">
        <v>0</v>
      </c>
      <c r="P46" s="207">
        <v>0</v>
      </c>
      <c r="Q46" s="207">
        <v>0</v>
      </c>
      <c r="R46" s="207">
        <v>1</v>
      </c>
      <c r="S46" s="247" t="s">
        <v>2926</v>
      </c>
      <c r="T46" s="247" t="s">
        <v>2927</v>
      </c>
      <c r="U46" s="207" t="s">
        <v>2813</v>
      </c>
      <c r="V46" s="247" t="s">
        <v>2928</v>
      </c>
      <c r="W46" s="535" t="s">
        <v>3500</v>
      </c>
      <c r="X46" s="535" t="s">
        <v>3501</v>
      </c>
      <c r="Y46" s="535" t="s">
        <v>3502</v>
      </c>
      <c r="Z46" s="535" t="s">
        <v>3503</v>
      </c>
      <c r="AA46" s="535" t="s">
        <v>3504</v>
      </c>
      <c r="AB46" s="233"/>
      <c r="AC46" s="535"/>
      <c r="AD46" s="535"/>
      <c r="AE46" s="535"/>
      <c r="AF46" s="535"/>
      <c r="AG46" s="289">
        <v>100</v>
      </c>
      <c r="AH46" s="252" t="s">
        <v>3939</v>
      </c>
      <c r="AI46" s="289">
        <v>1</v>
      </c>
      <c r="AJ46" s="289" t="s">
        <v>1747</v>
      </c>
    </row>
    <row r="47" spans="1:36" ht="199.5" x14ac:dyDescent="0.2">
      <c r="A47" s="959"/>
      <c r="B47" s="1052"/>
      <c r="C47" s="532" t="s">
        <v>372</v>
      </c>
      <c r="D47" s="533">
        <v>100</v>
      </c>
      <c r="E47" s="286" t="s">
        <v>457</v>
      </c>
      <c r="F47" s="105"/>
      <c r="G47" s="43"/>
      <c r="H47" s="43"/>
      <c r="I47" s="43"/>
      <c r="J47" s="236" t="s">
        <v>1791</v>
      </c>
      <c r="K47" s="236" t="s">
        <v>1735</v>
      </c>
      <c r="L47" s="207" t="s">
        <v>1390</v>
      </c>
      <c r="M47" s="119" t="s">
        <v>1763</v>
      </c>
      <c r="N47" s="207">
        <v>1</v>
      </c>
      <c r="O47" s="207">
        <v>0</v>
      </c>
      <c r="P47" s="207">
        <v>0</v>
      </c>
      <c r="Q47" s="207">
        <v>0</v>
      </c>
      <c r="R47" s="207">
        <v>1</v>
      </c>
      <c r="S47" s="247" t="s">
        <v>2929</v>
      </c>
      <c r="T47" s="247" t="s">
        <v>2930</v>
      </c>
      <c r="U47" s="207" t="s">
        <v>2813</v>
      </c>
      <c r="V47" s="247" t="s">
        <v>4420</v>
      </c>
      <c r="W47" s="535" t="s">
        <v>3505</v>
      </c>
      <c r="X47" s="535" t="s">
        <v>3501</v>
      </c>
      <c r="Y47" s="535" t="s">
        <v>3502</v>
      </c>
      <c r="Z47" s="535" t="s">
        <v>3503</v>
      </c>
      <c r="AA47" s="535" t="s">
        <v>3504</v>
      </c>
      <c r="AB47" s="233"/>
      <c r="AC47" s="535"/>
      <c r="AD47" s="535"/>
      <c r="AE47" s="535"/>
      <c r="AF47" s="535"/>
      <c r="AG47" s="289">
        <v>100</v>
      </c>
      <c r="AH47" s="252" t="s">
        <v>3939</v>
      </c>
      <c r="AI47" s="289">
        <v>1</v>
      </c>
      <c r="AJ47" s="289" t="s">
        <v>1747</v>
      </c>
    </row>
    <row r="48" spans="1:36" ht="256.5" x14ac:dyDescent="0.2">
      <c r="A48" s="959"/>
      <c r="B48" s="1052"/>
      <c r="C48" s="532" t="s">
        <v>373</v>
      </c>
      <c r="D48" s="533">
        <v>100</v>
      </c>
      <c r="E48" s="286" t="s">
        <v>457</v>
      </c>
      <c r="F48" s="43"/>
      <c r="G48" s="43"/>
      <c r="H48" s="43"/>
      <c r="I48" s="43"/>
      <c r="J48" s="236" t="s">
        <v>1754</v>
      </c>
      <c r="K48" s="236" t="s">
        <v>1735</v>
      </c>
      <c r="L48" s="207" t="s">
        <v>1390</v>
      </c>
      <c r="M48" s="119" t="s">
        <v>1755</v>
      </c>
      <c r="N48" s="207">
        <v>0.5</v>
      </c>
      <c r="O48" s="207">
        <v>0</v>
      </c>
      <c r="P48" s="207">
        <v>0</v>
      </c>
      <c r="Q48" s="207">
        <v>0.5</v>
      </c>
      <c r="R48" s="207">
        <v>1</v>
      </c>
      <c r="S48" s="247" t="s">
        <v>2931</v>
      </c>
      <c r="T48" s="247" t="s">
        <v>2930</v>
      </c>
      <c r="U48" s="207" t="s">
        <v>2813</v>
      </c>
      <c r="V48" s="247" t="s">
        <v>4420</v>
      </c>
      <c r="W48" s="535" t="s">
        <v>3506</v>
      </c>
      <c r="X48" s="535" t="s">
        <v>3460</v>
      </c>
      <c r="Y48" s="535" t="s">
        <v>3460</v>
      </c>
      <c r="Z48" s="535" t="s">
        <v>3460</v>
      </c>
      <c r="AA48" s="535" t="s">
        <v>3460</v>
      </c>
      <c r="AB48" s="233">
        <v>100</v>
      </c>
      <c r="AC48" s="535" t="s">
        <v>3492</v>
      </c>
      <c r="AD48" s="535" t="s">
        <v>3813</v>
      </c>
      <c r="AE48" s="535" t="s">
        <v>2813</v>
      </c>
      <c r="AF48" s="535" t="s">
        <v>3814</v>
      </c>
      <c r="AG48" s="289">
        <v>100</v>
      </c>
      <c r="AH48" s="252" t="s">
        <v>3939</v>
      </c>
      <c r="AI48" s="289">
        <v>1</v>
      </c>
      <c r="AJ48" s="289" t="s">
        <v>1747</v>
      </c>
    </row>
    <row r="49" spans="1:36" ht="387" x14ac:dyDescent="0.2">
      <c r="A49" s="959"/>
      <c r="B49" s="1052"/>
      <c r="C49" s="532" t="s">
        <v>374</v>
      </c>
      <c r="D49" s="533">
        <v>100</v>
      </c>
      <c r="E49" s="286" t="s">
        <v>442</v>
      </c>
      <c r="F49" s="43"/>
      <c r="G49" s="43"/>
      <c r="H49" s="43"/>
      <c r="I49" s="105"/>
      <c r="J49" s="236" t="s">
        <v>1754</v>
      </c>
      <c r="K49" s="236" t="s">
        <v>1735</v>
      </c>
      <c r="L49" s="207" t="s">
        <v>1390</v>
      </c>
      <c r="M49" s="119" t="s">
        <v>1755</v>
      </c>
      <c r="N49" s="207">
        <v>0.5</v>
      </c>
      <c r="O49" s="207">
        <v>0</v>
      </c>
      <c r="P49" s="207">
        <v>0</v>
      </c>
      <c r="Q49" s="207">
        <v>0.5</v>
      </c>
      <c r="R49" s="207">
        <v>1</v>
      </c>
      <c r="S49" s="247" t="s">
        <v>2932</v>
      </c>
      <c r="T49" s="247" t="s">
        <v>2914</v>
      </c>
      <c r="U49" s="207" t="s">
        <v>2813</v>
      </c>
      <c r="V49" s="247" t="s">
        <v>4420</v>
      </c>
      <c r="W49" s="535" t="s">
        <v>3507</v>
      </c>
      <c r="X49" s="535" t="s">
        <v>3460</v>
      </c>
      <c r="Y49" s="535" t="s">
        <v>3460</v>
      </c>
      <c r="Z49" s="535" t="s">
        <v>3460</v>
      </c>
      <c r="AA49" s="535" t="s">
        <v>3460</v>
      </c>
      <c r="AB49" s="233">
        <v>100</v>
      </c>
      <c r="AC49" s="535" t="s">
        <v>4452</v>
      </c>
      <c r="AD49" s="535" t="s">
        <v>4453</v>
      </c>
      <c r="AE49" s="535" t="s">
        <v>2813</v>
      </c>
      <c r="AF49" s="247" t="s">
        <v>4418</v>
      </c>
      <c r="AG49" s="289">
        <v>100</v>
      </c>
      <c r="AH49" s="252" t="s">
        <v>3939</v>
      </c>
      <c r="AI49" s="289">
        <v>1</v>
      </c>
      <c r="AJ49" s="289" t="s">
        <v>1747</v>
      </c>
    </row>
    <row r="50" spans="1:36" ht="228" x14ac:dyDescent="0.2">
      <c r="A50" s="959"/>
      <c r="B50" s="1052" t="s">
        <v>375</v>
      </c>
      <c r="C50" s="532" t="s">
        <v>376</v>
      </c>
      <c r="D50" s="533">
        <v>100</v>
      </c>
      <c r="E50" s="286" t="s">
        <v>458</v>
      </c>
      <c r="F50" s="43" t="s">
        <v>4449</v>
      </c>
      <c r="G50" s="43"/>
      <c r="H50" s="43" t="s">
        <v>341</v>
      </c>
      <c r="I50" s="105"/>
      <c r="J50" s="236" t="s">
        <v>1792</v>
      </c>
      <c r="K50" s="236" t="s">
        <v>1735</v>
      </c>
      <c r="L50" s="207" t="s">
        <v>1390</v>
      </c>
      <c r="M50" s="236" t="s">
        <v>1793</v>
      </c>
      <c r="N50" s="207">
        <v>0</v>
      </c>
      <c r="O50" s="207">
        <v>0</v>
      </c>
      <c r="P50" s="207">
        <v>1</v>
      </c>
      <c r="Q50" s="207">
        <v>0</v>
      </c>
      <c r="R50" s="207"/>
      <c r="S50" s="247"/>
      <c r="T50" s="247"/>
      <c r="U50" s="247"/>
      <c r="V50" s="247"/>
      <c r="W50" s="535" t="s">
        <v>3492</v>
      </c>
      <c r="X50" s="535" t="s">
        <v>3460</v>
      </c>
      <c r="Y50" s="535" t="s">
        <v>3460</v>
      </c>
      <c r="Z50" s="535" t="s">
        <v>3460</v>
      </c>
      <c r="AA50" s="535" t="s">
        <v>3460</v>
      </c>
      <c r="AB50" s="233">
        <v>100</v>
      </c>
      <c r="AC50" s="535" t="s">
        <v>3492</v>
      </c>
      <c r="AD50" s="535" t="s">
        <v>3813</v>
      </c>
      <c r="AE50" s="535" t="s">
        <v>2813</v>
      </c>
      <c r="AF50" s="528" t="s">
        <v>3814</v>
      </c>
      <c r="AG50" s="289">
        <v>100</v>
      </c>
      <c r="AH50" s="252" t="s">
        <v>3939</v>
      </c>
      <c r="AI50" s="289">
        <v>1</v>
      </c>
      <c r="AJ50" s="432" t="s">
        <v>3814</v>
      </c>
    </row>
    <row r="51" spans="1:36" ht="356.25" x14ac:dyDescent="0.2">
      <c r="A51" s="959"/>
      <c r="B51" s="1052"/>
      <c r="C51" s="532" t="s">
        <v>377</v>
      </c>
      <c r="D51" s="533"/>
      <c r="E51" s="286" t="s">
        <v>459</v>
      </c>
      <c r="F51" s="43" t="s">
        <v>4449</v>
      </c>
      <c r="G51" s="43"/>
      <c r="H51" s="43" t="s">
        <v>343</v>
      </c>
      <c r="I51" s="105"/>
      <c r="J51" s="236" t="s">
        <v>1794</v>
      </c>
      <c r="K51" s="236" t="s">
        <v>1735</v>
      </c>
      <c r="L51" s="207" t="s">
        <v>1390</v>
      </c>
      <c r="M51" s="236" t="s">
        <v>1793</v>
      </c>
      <c r="N51" s="207">
        <v>0</v>
      </c>
      <c r="O51" s="207">
        <v>0</v>
      </c>
      <c r="P51" s="207">
        <v>1</v>
      </c>
      <c r="Q51" s="207">
        <v>0</v>
      </c>
      <c r="R51" s="207"/>
      <c r="S51" s="247"/>
      <c r="T51" s="247"/>
      <c r="U51" s="247"/>
      <c r="V51" s="247"/>
      <c r="W51" s="535" t="s">
        <v>3508</v>
      </c>
      <c r="X51" s="535"/>
      <c r="Y51" s="535"/>
      <c r="Z51" s="535"/>
      <c r="AA51" s="528" t="s">
        <v>3049</v>
      </c>
      <c r="AB51" s="233">
        <v>100</v>
      </c>
      <c r="AC51" s="535" t="s">
        <v>3815</v>
      </c>
      <c r="AD51" s="535" t="s">
        <v>4454</v>
      </c>
      <c r="AE51" s="535" t="s">
        <v>2813</v>
      </c>
      <c r="AF51" s="535" t="s">
        <v>3816</v>
      </c>
      <c r="AG51" s="289">
        <v>100</v>
      </c>
      <c r="AH51" s="252" t="s">
        <v>3939</v>
      </c>
      <c r="AI51" s="289">
        <v>1</v>
      </c>
      <c r="AJ51" s="289"/>
    </row>
    <row r="52" spans="1:36" ht="256.5" x14ac:dyDescent="0.2">
      <c r="A52" s="959"/>
      <c r="B52" s="1052"/>
      <c r="C52" s="532" t="s">
        <v>378</v>
      </c>
      <c r="D52" s="533">
        <v>100</v>
      </c>
      <c r="E52" s="286" t="s">
        <v>4455</v>
      </c>
      <c r="F52" s="43" t="s">
        <v>4449</v>
      </c>
      <c r="G52" s="43"/>
      <c r="H52" s="43" t="s">
        <v>379</v>
      </c>
      <c r="I52" s="105"/>
      <c r="J52" s="236" t="s">
        <v>1795</v>
      </c>
      <c r="K52" s="236" t="s">
        <v>1735</v>
      </c>
      <c r="L52" s="207" t="s">
        <v>1390</v>
      </c>
      <c r="M52" s="236" t="s">
        <v>1796</v>
      </c>
      <c r="N52" s="207">
        <v>0</v>
      </c>
      <c r="O52" s="207">
        <v>0</v>
      </c>
      <c r="P52" s="207">
        <v>1</v>
      </c>
      <c r="Q52" s="207">
        <v>0</v>
      </c>
      <c r="R52" s="207"/>
      <c r="S52" s="247"/>
      <c r="T52" s="247"/>
      <c r="U52" s="247"/>
      <c r="V52" s="247"/>
      <c r="W52" s="535" t="s">
        <v>4456</v>
      </c>
      <c r="X52" s="535" t="s">
        <v>3463</v>
      </c>
      <c r="Y52" s="535" t="s">
        <v>3464</v>
      </c>
      <c r="Z52" s="535" t="s">
        <v>3465</v>
      </c>
      <c r="AA52" s="535" t="s">
        <v>3466</v>
      </c>
      <c r="AB52" s="233">
        <v>100</v>
      </c>
      <c r="AC52" s="535" t="s">
        <v>3817</v>
      </c>
      <c r="AD52" s="535" t="s">
        <v>3818</v>
      </c>
      <c r="AE52" s="535" t="s">
        <v>2813</v>
      </c>
      <c r="AF52" s="535" t="s">
        <v>3819</v>
      </c>
      <c r="AG52" s="289">
        <v>100</v>
      </c>
      <c r="AH52" s="252" t="s">
        <v>3939</v>
      </c>
      <c r="AI52" s="289">
        <v>1</v>
      </c>
      <c r="AJ52" s="252" t="s">
        <v>4002</v>
      </c>
    </row>
    <row r="53" spans="1:36" ht="356.25" x14ac:dyDescent="0.2">
      <c r="A53" s="959"/>
      <c r="B53" s="1052"/>
      <c r="C53" s="532" t="s">
        <v>380</v>
      </c>
      <c r="D53" s="533">
        <v>100</v>
      </c>
      <c r="E53" s="286" t="s">
        <v>460</v>
      </c>
      <c r="F53" s="43" t="s">
        <v>4449</v>
      </c>
      <c r="G53" s="43"/>
      <c r="H53" s="43" t="s">
        <v>381</v>
      </c>
      <c r="I53" s="105"/>
      <c r="J53" s="236" t="s">
        <v>1794</v>
      </c>
      <c r="K53" s="236" t="s">
        <v>1735</v>
      </c>
      <c r="L53" s="207" t="s">
        <v>1390</v>
      </c>
      <c r="M53" s="236" t="s">
        <v>1793</v>
      </c>
      <c r="N53" s="207">
        <v>0</v>
      </c>
      <c r="O53" s="207">
        <v>0</v>
      </c>
      <c r="P53" s="207">
        <v>1</v>
      </c>
      <c r="Q53" s="207">
        <v>0</v>
      </c>
      <c r="R53" s="207"/>
      <c r="S53" s="247"/>
      <c r="T53" s="247"/>
      <c r="U53" s="247"/>
      <c r="V53" s="247"/>
      <c r="W53" s="535" t="s">
        <v>3509</v>
      </c>
      <c r="X53" s="535" t="s">
        <v>3460</v>
      </c>
      <c r="Y53" s="535" t="s">
        <v>3460</v>
      </c>
      <c r="Z53" s="535" t="s">
        <v>3460</v>
      </c>
      <c r="AA53" s="535" t="s">
        <v>3460</v>
      </c>
      <c r="AB53" s="233">
        <v>100</v>
      </c>
      <c r="AC53" s="535" t="s">
        <v>3815</v>
      </c>
      <c r="AD53" s="535" t="s">
        <v>4454</v>
      </c>
      <c r="AE53" s="535" t="s">
        <v>2813</v>
      </c>
      <c r="AF53" s="535" t="s">
        <v>3820</v>
      </c>
      <c r="AG53" s="289">
        <v>100</v>
      </c>
      <c r="AH53" s="252" t="s">
        <v>3939</v>
      </c>
      <c r="AI53" s="289">
        <v>1</v>
      </c>
      <c r="AJ53" s="289"/>
    </row>
    <row r="54" spans="1:36" ht="270.75" x14ac:dyDescent="0.2">
      <c r="A54" s="959" t="s">
        <v>382</v>
      </c>
      <c r="B54" s="1052" t="s">
        <v>383</v>
      </c>
      <c r="C54" s="532" t="s">
        <v>384</v>
      </c>
      <c r="D54" s="533">
        <v>100</v>
      </c>
      <c r="E54" s="286" t="s">
        <v>460</v>
      </c>
      <c r="F54" s="105" t="s">
        <v>241</v>
      </c>
      <c r="G54" s="43"/>
      <c r="H54" s="43" t="s">
        <v>345</v>
      </c>
      <c r="I54" s="105"/>
      <c r="J54" s="236" t="s">
        <v>1797</v>
      </c>
      <c r="K54" s="236" t="s">
        <v>1798</v>
      </c>
      <c r="L54" s="207" t="s">
        <v>1390</v>
      </c>
      <c r="M54" s="236" t="s">
        <v>1799</v>
      </c>
      <c r="N54" s="207">
        <v>0</v>
      </c>
      <c r="O54" s="207">
        <v>0</v>
      </c>
      <c r="P54" s="207">
        <v>1</v>
      </c>
      <c r="Q54" s="207">
        <v>0</v>
      </c>
      <c r="R54" s="207"/>
      <c r="S54" s="247"/>
      <c r="T54" s="247"/>
      <c r="U54" s="247"/>
      <c r="V54" s="247"/>
      <c r="W54" s="535" t="s">
        <v>3509</v>
      </c>
      <c r="X54" s="535" t="s">
        <v>3460</v>
      </c>
      <c r="Y54" s="535" t="s">
        <v>3460</v>
      </c>
      <c r="Z54" s="535" t="s">
        <v>3460</v>
      </c>
      <c r="AA54" s="535" t="s">
        <v>3460</v>
      </c>
      <c r="AB54" s="233">
        <v>100</v>
      </c>
      <c r="AC54" s="535" t="s">
        <v>3821</v>
      </c>
      <c r="AD54" s="535" t="s">
        <v>3822</v>
      </c>
      <c r="AE54" s="535" t="s">
        <v>2813</v>
      </c>
      <c r="AF54" s="535" t="s">
        <v>3823</v>
      </c>
      <c r="AG54" s="289">
        <v>100</v>
      </c>
      <c r="AH54" s="252" t="s">
        <v>3939</v>
      </c>
      <c r="AI54" s="289">
        <v>1</v>
      </c>
      <c r="AJ54" s="289" t="s">
        <v>1747</v>
      </c>
    </row>
    <row r="55" spans="1:36" ht="290.25" x14ac:dyDescent="0.2">
      <c r="A55" s="959"/>
      <c r="B55" s="1052"/>
      <c r="C55" s="532" t="s">
        <v>385</v>
      </c>
      <c r="D55" s="533">
        <v>100</v>
      </c>
      <c r="E55" s="286" t="s">
        <v>461</v>
      </c>
      <c r="F55" s="105" t="s">
        <v>241</v>
      </c>
      <c r="G55" s="542"/>
      <c r="H55" s="105" t="s">
        <v>345</v>
      </c>
      <c r="I55" s="105"/>
      <c r="J55" s="236" t="s">
        <v>1800</v>
      </c>
      <c r="K55" s="538" t="s">
        <v>1520</v>
      </c>
      <c r="L55" s="207" t="s">
        <v>1390</v>
      </c>
      <c r="M55" s="236" t="s">
        <v>1801</v>
      </c>
      <c r="N55" s="207">
        <v>0</v>
      </c>
      <c r="O55" s="207">
        <v>0.5</v>
      </c>
      <c r="P55" s="207">
        <v>0.5</v>
      </c>
      <c r="Q55" s="207">
        <v>0</v>
      </c>
      <c r="R55" s="207">
        <v>1</v>
      </c>
      <c r="S55" s="247" t="s">
        <v>3084</v>
      </c>
      <c r="T55" s="247" t="s">
        <v>4439</v>
      </c>
      <c r="U55" s="247" t="s">
        <v>3085</v>
      </c>
      <c r="V55" s="539" t="s">
        <v>3086</v>
      </c>
      <c r="W55" s="207">
        <v>1</v>
      </c>
      <c r="X55" s="247" t="s">
        <v>3624</v>
      </c>
      <c r="Y55" s="247" t="s">
        <v>4439</v>
      </c>
      <c r="Z55" s="247" t="s">
        <v>3085</v>
      </c>
      <c r="AA55" s="539" t="s">
        <v>3086</v>
      </c>
      <c r="AB55" s="207">
        <v>1</v>
      </c>
      <c r="AC55" s="247" t="s">
        <v>3624</v>
      </c>
      <c r="AD55" s="247" t="s">
        <v>4439</v>
      </c>
      <c r="AE55" s="247" t="s">
        <v>3085</v>
      </c>
      <c r="AF55" s="539" t="s">
        <v>3086</v>
      </c>
      <c r="AG55" s="232">
        <v>100</v>
      </c>
      <c r="AH55" s="252" t="s">
        <v>3939</v>
      </c>
      <c r="AI55" s="289">
        <v>1</v>
      </c>
      <c r="AJ55" s="252" t="s">
        <v>4001</v>
      </c>
    </row>
    <row r="56" spans="1:36" ht="299.25" x14ac:dyDescent="0.2">
      <c r="A56" s="959"/>
      <c r="B56" s="1052"/>
      <c r="C56" s="532" t="s">
        <v>386</v>
      </c>
      <c r="D56" s="533">
        <v>100</v>
      </c>
      <c r="E56" s="286" t="s">
        <v>462</v>
      </c>
      <c r="F56" s="105" t="s">
        <v>4449</v>
      </c>
      <c r="G56" s="542"/>
      <c r="H56" s="105" t="s">
        <v>387</v>
      </c>
      <c r="I56" s="105" t="s">
        <v>244</v>
      </c>
      <c r="J56" s="236" t="s">
        <v>3121</v>
      </c>
      <c r="K56" s="236" t="s">
        <v>1802</v>
      </c>
      <c r="L56" s="207" t="s">
        <v>1390</v>
      </c>
      <c r="M56" s="236" t="s">
        <v>1803</v>
      </c>
      <c r="N56" s="207"/>
      <c r="O56" s="207"/>
      <c r="P56" s="207">
        <v>1</v>
      </c>
      <c r="Q56" s="207"/>
      <c r="R56" s="207"/>
      <c r="S56" s="247"/>
      <c r="T56" s="247"/>
      <c r="U56" s="247"/>
      <c r="V56" s="247"/>
      <c r="W56" s="535"/>
      <c r="X56" s="535"/>
      <c r="Y56" s="535"/>
      <c r="Z56" s="535"/>
      <c r="AA56" s="535"/>
      <c r="AB56" s="233"/>
      <c r="AC56" s="535" t="s">
        <v>3824</v>
      </c>
      <c r="AD56" s="535" t="s">
        <v>3700</v>
      </c>
      <c r="AE56" s="535" t="s">
        <v>2813</v>
      </c>
      <c r="AF56" s="535" t="s">
        <v>3825</v>
      </c>
      <c r="AG56" s="533">
        <v>100</v>
      </c>
      <c r="AH56" s="252" t="s">
        <v>3939</v>
      </c>
      <c r="AI56" s="289">
        <v>1</v>
      </c>
      <c r="AJ56" s="289" t="s">
        <v>1747</v>
      </c>
    </row>
    <row r="57" spans="1:36" ht="228" x14ac:dyDescent="0.2">
      <c r="A57" s="959"/>
      <c r="B57" s="1052"/>
      <c r="C57" s="532" t="s">
        <v>388</v>
      </c>
      <c r="D57" s="533">
        <v>100</v>
      </c>
      <c r="E57" s="286" t="s">
        <v>463</v>
      </c>
      <c r="F57" s="105" t="s">
        <v>4449</v>
      </c>
      <c r="G57" s="542"/>
      <c r="H57" s="105" t="s">
        <v>389</v>
      </c>
      <c r="I57" s="105"/>
      <c r="J57" s="236" t="s">
        <v>1762</v>
      </c>
      <c r="K57" s="236" t="s">
        <v>1735</v>
      </c>
      <c r="L57" s="207" t="s">
        <v>1390</v>
      </c>
      <c r="M57" s="119" t="s">
        <v>1763</v>
      </c>
      <c r="N57" s="207">
        <v>1</v>
      </c>
      <c r="O57" s="207">
        <v>0</v>
      </c>
      <c r="P57" s="207">
        <v>0</v>
      </c>
      <c r="Q57" s="207">
        <v>0</v>
      </c>
      <c r="R57" s="207">
        <v>1</v>
      </c>
      <c r="S57" s="247" t="s">
        <v>2933</v>
      </c>
      <c r="T57" s="247" t="s">
        <v>2914</v>
      </c>
      <c r="U57" s="207" t="s">
        <v>2813</v>
      </c>
      <c r="V57" s="247" t="s">
        <v>4420</v>
      </c>
      <c r="W57" s="535" t="s">
        <v>3492</v>
      </c>
      <c r="X57" s="535" t="s">
        <v>3460</v>
      </c>
      <c r="Y57" s="535" t="s">
        <v>3460</v>
      </c>
      <c r="Z57" s="535" t="s">
        <v>3460</v>
      </c>
      <c r="AA57" s="535" t="s">
        <v>3460</v>
      </c>
      <c r="AB57" s="233"/>
      <c r="AC57" s="535"/>
      <c r="AD57" s="535"/>
      <c r="AE57" s="535"/>
      <c r="AF57" s="535"/>
      <c r="AG57" s="289">
        <v>100</v>
      </c>
      <c r="AH57" s="252" t="s">
        <v>3939</v>
      </c>
      <c r="AI57" s="289">
        <v>1</v>
      </c>
      <c r="AJ57" s="289" t="s">
        <v>1747</v>
      </c>
    </row>
    <row r="58" spans="1:36" ht="71.25" x14ac:dyDescent="0.2">
      <c r="A58" s="959"/>
      <c r="B58" s="1052"/>
      <c r="C58" s="532" t="s">
        <v>390</v>
      </c>
      <c r="D58" s="533">
        <v>100</v>
      </c>
      <c r="E58" s="286" t="s">
        <v>4457</v>
      </c>
      <c r="F58" s="105" t="s">
        <v>4449</v>
      </c>
      <c r="G58" s="542"/>
      <c r="H58" s="105" t="s">
        <v>391</v>
      </c>
      <c r="I58" s="105"/>
      <c r="J58" s="236" t="s">
        <v>1804</v>
      </c>
      <c r="K58" s="236" t="s">
        <v>1805</v>
      </c>
      <c r="L58" s="207" t="s">
        <v>1390</v>
      </c>
      <c r="M58" s="236" t="s">
        <v>1806</v>
      </c>
      <c r="N58" s="207"/>
      <c r="O58" s="207"/>
      <c r="P58" s="207"/>
      <c r="Q58" s="207">
        <v>1</v>
      </c>
      <c r="R58" s="207"/>
      <c r="S58" s="247"/>
      <c r="T58" s="247"/>
      <c r="U58" s="247"/>
      <c r="V58" s="247"/>
      <c r="W58" s="535"/>
      <c r="X58" s="535"/>
      <c r="Y58" s="535"/>
      <c r="Z58" s="535"/>
      <c r="AA58" s="535"/>
      <c r="AB58" s="233"/>
      <c r="AC58" s="535"/>
      <c r="AD58" s="535"/>
      <c r="AE58" s="535"/>
      <c r="AF58" s="535"/>
      <c r="AG58" s="289">
        <v>0</v>
      </c>
      <c r="AH58" s="310" t="s">
        <v>3995</v>
      </c>
      <c r="AI58" s="289">
        <v>0</v>
      </c>
      <c r="AJ58" s="289" t="s">
        <v>1747</v>
      </c>
    </row>
    <row r="59" spans="1:36" ht="213.75" x14ac:dyDescent="0.2">
      <c r="A59" s="959"/>
      <c r="B59" s="1052"/>
      <c r="C59" s="532" t="s">
        <v>392</v>
      </c>
      <c r="D59" s="533">
        <v>100</v>
      </c>
      <c r="E59" s="286" t="s">
        <v>430</v>
      </c>
      <c r="F59" s="105" t="s">
        <v>4449</v>
      </c>
      <c r="G59" s="542"/>
      <c r="H59" s="105" t="s">
        <v>393</v>
      </c>
      <c r="I59" s="105"/>
      <c r="J59" s="236" t="s">
        <v>1765</v>
      </c>
      <c r="K59" s="236" t="s">
        <v>1735</v>
      </c>
      <c r="L59" s="207" t="s">
        <v>1390</v>
      </c>
      <c r="M59" s="236" t="s">
        <v>1772</v>
      </c>
      <c r="N59" s="207">
        <v>0</v>
      </c>
      <c r="O59" s="207">
        <v>0</v>
      </c>
      <c r="P59" s="207">
        <v>0</v>
      </c>
      <c r="Q59" s="207">
        <v>1</v>
      </c>
      <c r="R59" s="207"/>
      <c r="S59" s="247"/>
      <c r="T59" s="247"/>
      <c r="U59" s="247"/>
      <c r="V59" s="247"/>
      <c r="W59" s="535" t="s">
        <v>3510</v>
      </c>
      <c r="X59" s="535" t="s">
        <v>3460</v>
      </c>
      <c r="Y59" s="535" t="s">
        <v>3460</v>
      </c>
      <c r="Z59" s="535" t="s">
        <v>3460</v>
      </c>
      <c r="AA59" s="535" t="s">
        <v>3460</v>
      </c>
      <c r="AB59" s="233">
        <v>100</v>
      </c>
      <c r="AC59" s="535" t="s">
        <v>3826</v>
      </c>
      <c r="AD59" s="535" t="s">
        <v>3827</v>
      </c>
      <c r="AE59" s="535" t="s">
        <v>2813</v>
      </c>
      <c r="AF59" s="535" t="s">
        <v>3812</v>
      </c>
      <c r="AG59" s="289">
        <v>100</v>
      </c>
      <c r="AH59" s="252" t="s">
        <v>3939</v>
      </c>
      <c r="AI59" s="289">
        <v>1</v>
      </c>
      <c r="AJ59" s="432" t="s">
        <v>3959</v>
      </c>
    </row>
    <row r="60" spans="1:36" ht="213.75" x14ac:dyDescent="0.2">
      <c r="A60" s="959"/>
      <c r="B60" s="1052"/>
      <c r="C60" s="532" t="s">
        <v>394</v>
      </c>
      <c r="D60" s="533">
        <v>100</v>
      </c>
      <c r="E60" s="286" t="s">
        <v>430</v>
      </c>
      <c r="F60" s="105" t="s">
        <v>4449</v>
      </c>
      <c r="G60" s="542"/>
      <c r="H60" s="105" t="s">
        <v>395</v>
      </c>
      <c r="I60" s="105"/>
      <c r="J60" s="236" t="s">
        <v>1765</v>
      </c>
      <c r="K60" s="236" t="s">
        <v>1735</v>
      </c>
      <c r="L60" s="207" t="s">
        <v>1390</v>
      </c>
      <c r="M60" s="236" t="s">
        <v>1772</v>
      </c>
      <c r="N60" s="207">
        <v>0</v>
      </c>
      <c r="O60" s="207">
        <v>0</v>
      </c>
      <c r="P60" s="207">
        <v>0</v>
      </c>
      <c r="Q60" s="207">
        <v>1</v>
      </c>
      <c r="R60" s="207"/>
      <c r="S60" s="247"/>
      <c r="T60" s="247"/>
      <c r="U60" s="247"/>
      <c r="V60" s="247"/>
      <c r="W60" s="535" t="s">
        <v>3510</v>
      </c>
      <c r="X60" s="535" t="s">
        <v>3460</v>
      </c>
      <c r="Y60" s="535" t="s">
        <v>3460</v>
      </c>
      <c r="Z60" s="535" t="s">
        <v>3460</v>
      </c>
      <c r="AA60" s="535" t="s">
        <v>3460</v>
      </c>
      <c r="AB60" s="233">
        <v>100</v>
      </c>
      <c r="AC60" s="535" t="s">
        <v>3828</v>
      </c>
      <c r="AD60" s="535" t="s">
        <v>3829</v>
      </c>
      <c r="AE60" s="535" t="s">
        <v>3830</v>
      </c>
      <c r="AF60" s="535" t="s">
        <v>3820</v>
      </c>
      <c r="AG60" s="289">
        <v>100</v>
      </c>
      <c r="AH60" s="252" t="s">
        <v>3939</v>
      </c>
      <c r="AI60" s="289">
        <v>1</v>
      </c>
      <c r="AJ60" s="432" t="s">
        <v>3959</v>
      </c>
    </row>
    <row r="61" spans="1:36" ht="171" x14ac:dyDescent="0.2">
      <c r="A61" s="959" t="s">
        <v>396</v>
      </c>
      <c r="B61" s="1052" t="s">
        <v>397</v>
      </c>
      <c r="C61" s="532" t="s">
        <v>398</v>
      </c>
      <c r="D61" s="533">
        <v>100</v>
      </c>
      <c r="E61" s="286" t="s">
        <v>464</v>
      </c>
      <c r="F61" s="105" t="s">
        <v>4449</v>
      </c>
      <c r="G61" s="542"/>
      <c r="H61" s="105" t="s">
        <v>322</v>
      </c>
      <c r="I61" s="105"/>
      <c r="J61" s="236" t="s">
        <v>1807</v>
      </c>
      <c r="K61" s="236" t="s">
        <v>1735</v>
      </c>
      <c r="L61" s="207" t="s">
        <v>1390</v>
      </c>
      <c r="M61" s="236" t="s">
        <v>1808</v>
      </c>
      <c r="N61" s="207">
        <v>0</v>
      </c>
      <c r="O61" s="207">
        <v>0</v>
      </c>
      <c r="P61" s="207">
        <v>0</v>
      </c>
      <c r="Q61" s="207">
        <v>1</v>
      </c>
      <c r="R61" s="207"/>
      <c r="S61" s="247"/>
      <c r="T61" s="247"/>
      <c r="U61" s="247"/>
      <c r="V61" s="247"/>
      <c r="W61" s="535" t="s">
        <v>3511</v>
      </c>
      <c r="X61" s="535" t="s">
        <v>3460</v>
      </c>
      <c r="Y61" s="535" t="s">
        <v>3460</v>
      </c>
      <c r="Z61" s="535" t="s">
        <v>3460</v>
      </c>
      <c r="AA61" s="535" t="s">
        <v>3460</v>
      </c>
      <c r="AB61" s="233"/>
      <c r="AC61" s="535"/>
      <c r="AD61" s="535"/>
      <c r="AE61" s="535"/>
      <c r="AF61" s="535"/>
      <c r="AG61" s="289">
        <v>100</v>
      </c>
      <c r="AH61" s="252" t="s">
        <v>3939</v>
      </c>
      <c r="AI61" s="289">
        <v>1</v>
      </c>
      <c r="AJ61" s="432" t="s">
        <v>3959</v>
      </c>
    </row>
    <row r="62" spans="1:36" ht="114" x14ac:dyDescent="0.2">
      <c r="A62" s="959"/>
      <c r="B62" s="1052"/>
      <c r="C62" s="532" t="s">
        <v>399</v>
      </c>
      <c r="D62" s="533">
        <v>100</v>
      </c>
      <c r="E62" s="286" t="s">
        <v>465</v>
      </c>
      <c r="F62" s="105"/>
      <c r="G62" s="542"/>
      <c r="H62" s="105"/>
      <c r="I62" s="105"/>
      <c r="J62" s="236" t="s">
        <v>1809</v>
      </c>
      <c r="K62" s="236" t="s">
        <v>1747</v>
      </c>
      <c r="L62" s="207" t="s">
        <v>1747</v>
      </c>
      <c r="M62" s="236" t="s">
        <v>1747</v>
      </c>
      <c r="N62" s="207"/>
      <c r="O62" s="207"/>
      <c r="P62" s="207"/>
      <c r="Q62" s="207"/>
      <c r="R62" s="207"/>
      <c r="S62" s="247"/>
      <c r="T62" s="247"/>
      <c r="U62" s="247"/>
      <c r="V62" s="247"/>
      <c r="W62" s="535" t="s">
        <v>3512</v>
      </c>
      <c r="X62" s="535" t="s">
        <v>1747</v>
      </c>
      <c r="Y62" s="535" t="s">
        <v>1747</v>
      </c>
      <c r="Z62" s="535" t="s">
        <v>1747</v>
      </c>
      <c r="AA62" s="535" t="s">
        <v>1747</v>
      </c>
      <c r="AB62" s="233">
        <v>100</v>
      </c>
      <c r="AC62" s="535" t="s">
        <v>3805</v>
      </c>
      <c r="AD62" s="535" t="s">
        <v>3806</v>
      </c>
      <c r="AE62" s="535" t="s">
        <v>3807</v>
      </c>
      <c r="AF62" s="535" t="s">
        <v>3808</v>
      </c>
      <c r="AG62" s="207" t="s">
        <v>1747</v>
      </c>
      <c r="AH62" s="310"/>
      <c r="AI62" s="289"/>
      <c r="AJ62" s="258"/>
    </row>
    <row r="63" spans="1:36" ht="213.75" x14ac:dyDescent="0.2">
      <c r="A63" s="959"/>
      <c r="B63" s="1052"/>
      <c r="C63" s="532" t="s">
        <v>400</v>
      </c>
      <c r="D63" s="533">
        <v>100</v>
      </c>
      <c r="E63" s="286" t="s">
        <v>430</v>
      </c>
      <c r="F63" s="105" t="s">
        <v>241</v>
      </c>
      <c r="G63" s="542"/>
      <c r="H63" s="105" t="s">
        <v>345</v>
      </c>
      <c r="I63" s="105"/>
      <c r="J63" s="236" t="s">
        <v>1765</v>
      </c>
      <c r="K63" s="236" t="s">
        <v>1735</v>
      </c>
      <c r="L63" s="207" t="s">
        <v>1390</v>
      </c>
      <c r="M63" s="236" t="s">
        <v>1772</v>
      </c>
      <c r="N63" s="207">
        <v>0</v>
      </c>
      <c r="O63" s="207">
        <v>0</v>
      </c>
      <c r="P63" s="207">
        <v>0</v>
      </c>
      <c r="Q63" s="207">
        <v>1</v>
      </c>
      <c r="R63" s="207"/>
      <c r="S63" s="247"/>
      <c r="T63" s="247"/>
      <c r="U63" s="247"/>
      <c r="V63" s="247"/>
      <c r="W63" s="535" t="s">
        <v>3511</v>
      </c>
      <c r="X63" s="535" t="s">
        <v>3460</v>
      </c>
      <c r="Y63" s="535" t="s">
        <v>3460</v>
      </c>
      <c r="Z63" s="535" t="s">
        <v>3460</v>
      </c>
      <c r="AA63" s="535" t="s">
        <v>3460</v>
      </c>
      <c r="AB63" s="233">
        <v>100</v>
      </c>
      <c r="AC63" s="535" t="s">
        <v>3826</v>
      </c>
      <c r="AD63" s="535" t="s">
        <v>3827</v>
      </c>
      <c r="AE63" s="535" t="s">
        <v>2813</v>
      </c>
      <c r="AF63" s="535" t="s">
        <v>3820</v>
      </c>
      <c r="AG63" s="289">
        <v>100</v>
      </c>
      <c r="AH63" s="252" t="s">
        <v>3939</v>
      </c>
      <c r="AI63" s="289">
        <v>1</v>
      </c>
      <c r="AJ63" s="432" t="s">
        <v>3959</v>
      </c>
    </row>
    <row r="64" spans="1:36" ht="213.75" x14ac:dyDescent="0.2">
      <c r="A64" s="959"/>
      <c r="B64" s="1052"/>
      <c r="C64" s="532" t="s">
        <v>401</v>
      </c>
      <c r="D64" s="533">
        <v>100</v>
      </c>
      <c r="E64" s="286" t="s">
        <v>447</v>
      </c>
      <c r="F64" s="105" t="s">
        <v>255</v>
      </c>
      <c r="G64" s="542"/>
      <c r="H64" s="105" t="s">
        <v>253</v>
      </c>
      <c r="I64" s="105" t="s">
        <v>254</v>
      </c>
      <c r="J64" s="236" t="s">
        <v>1810</v>
      </c>
      <c r="K64" s="236" t="s">
        <v>1735</v>
      </c>
      <c r="L64" s="207" t="s">
        <v>1390</v>
      </c>
      <c r="M64" s="236" t="s">
        <v>1811</v>
      </c>
      <c r="N64" s="207">
        <v>1</v>
      </c>
      <c r="O64" s="207">
        <v>0</v>
      </c>
      <c r="P64" s="207">
        <v>0</v>
      </c>
      <c r="Q64" s="207">
        <v>0</v>
      </c>
      <c r="R64" s="207">
        <v>1</v>
      </c>
      <c r="S64" s="247" t="s">
        <v>2934</v>
      </c>
      <c r="T64" s="247" t="s">
        <v>2935</v>
      </c>
      <c r="U64" s="207" t="s">
        <v>2813</v>
      </c>
      <c r="V64" s="247" t="s">
        <v>2936</v>
      </c>
      <c r="W64" s="535" t="s">
        <v>3460</v>
      </c>
      <c r="X64" s="535" t="s">
        <v>3460</v>
      </c>
      <c r="Y64" s="535" t="s">
        <v>3460</v>
      </c>
      <c r="Z64" s="535" t="s">
        <v>3460</v>
      </c>
      <c r="AA64" s="535" t="s">
        <v>3460</v>
      </c>
      <c r="AB64" s="233"/>
      <c r="AC64" s="535"/>
      <c r="AD64" s="535"/>
      <c r="AE64" s="535"/>
      <c r="AF64" s="535"/>
      <c r="AG64" s="289">
        <v>100</v>
      </c>
      <c r="AH64" s="252" t="s">
        <v>3939</v>
      </c>
      <c r="AI64" s="289">
        <v>1</v>
      </c>
      <c r="AJ64" s="289" t="s">
        <v>1747</v>
      </c>
    </row>
    <row r="65" spans="1:36 16384:16384" ht="256.5" x14ac:dyDescent="0.2">
      <c r="A65" s="959"/>
      <c r="B65" s="1052"/>
      <c r="C65" s="532" t="s">
        <v>402</v>
      </c>
      <c r="D65" s="533">
        <v>100</v>
      </c>
      <c r="E65" s="286" t="s">
        <v>466</v>
      </c>
      <c r="F65" s="105"/>
      <c r="G65" s="105"/>
      <c r="H65" s="105"/>
      <c r="I65" s="105"/>
      <c r="J65" s="236" t="s">
        <v>1812</v>
      </c>
      <c r="K65" s="236" t="s">
        <v>1735</v>
      </c>
      <c r="L65" s="207" t="s">
        <v>1390</v>
      </c>
      <c r="M65" s="236" t="s">
        <v>1813</v>
      </c>
      <c r="N65" s="207">
        <v>0</v>
      </c>
      <c r="O65" s="207">
        <v>0</v>
      </c>
      <c r="P65" s="207">
        <v>1</v>
      </c>
      <c r="Q65" s="207">
        <v>0</v>
      </c>
      <c r="R65" s="207"/>
      <c r="S65" s="247"/>
      <c r="T65" s="247"/>
      <c r="U65" s="247"/>
      <c r="V65" s="247"/>
      <c r="W65" s="535" t="s">
        <v>3513</v>
      </c>
      <c r="X65" s="535" t="s">
        <v>3460</v>
      </c>
      <c r="Y65" s="535" t="s">
        <v>3460</v>
      </c>
      <c r="Z65" s="535" t="s">
        <v>3460</v>
      </c>
      <c r="AA65" s="535" t="s">
        <v>3460</v>
      </c>
      <c r="AB65" s="233"/>
      <c r="AC65" s="535" t="s">
        <v>3831</v>
      </c>
      <c r="AD65" s="535" t="s">
        <v>4458</v>
      </c>
      <c r="AE65" s="535" t="s">
        <v>2813</v>
      </c>
      <c r="AF65" s="535" t="s">
        <v>3832</v>
      </c>
      <c r="AG65" s="289">
        <v>100</v>
      </c>
      <c r="AH65" s="252" t="s">
        <v>3939</v>
      </c>
      <c r="AI65" s="289">
        <v>1</v>
      </c>
      <c r="AJ65" s="432" t="s">
        <v>3959</v>
      </c>
    </row>
    <row r="66" spans="1:36 16384:16384" ht="71.25" x14ac:dyDescent="0.2">
      <c r="A66" s="959"/>
      <c r="B66" s="1052"/>
      <c r="C66" s="532" t="s">
        <v>403</v>
      </c>
      <c r="D66" s="533"/>
      <c r="E66" s="286" t="s">
        <v>459</v>
      </c>
      <c r="F66" s="105"/>
      <c r="G66" s="105"/>
      <c r="H66" s="105"/>
      <c r="I66" s="105"/>
      <c r="J66" s="236" t="s">
        <v>1814</v>
      </c>
      <c r="K66" s="236" t="s">
        <v>1747</v>
      </c>
      <c r="L66" s="207" t="s">
        <v>1390</v>
      </c>
      <c r="M66" s="236" t="s">
        <v>1747</v>
      </c>
      <c r="N66" s="207"/>
      <c r="O66" s="207"/>
      <c r="P66" s="207"/>
      <c r="Q66" s="207"/>
      <c r="R66" s="207"/>
      <c r="S66" s="247"/>
      <c r="T66" s="247"/>
      <c r="U66" s="247"/>
      <c r="V66" s="247"/>
      <c r="W66" s="535" t="s">
        <v>4459</v>
      </c>
      <c r="X66" s="535" t="s">
        <v>1747</v>
      </c>
      <c r="Y66" s="535" t="s">
        <v>1747</v>
      </c>
      <c r="Z66" s="535" t="s">
        <v>1747</v>
      </c>
      <c r="AA66" s="535" t="s">
        <v>1747</v>
      </c>
      <c r="AB66" s="233"/>
      <c r="AC66" s="535"/>
      <c r="AD66" s="535"/>
      <c r="AE66" s="535"/>
      <c r="AF66" s="535"/>
      <c r="AG66" s="289" t="s">
        <v>1747</v>
      </c>
      <c r="AH66" s="289"/>
      <c r="AI66" s="289"/>
      <c r="AJ66" s="258"/>
      <c r="XFD66" s="236"/>
    </row>
    <row r="67" spans="1:36 16384:16384" ht="71.25" x14ac:dyDescent="0.2">
      <c r="A67" s="959"/>
      <c r="B67" s="1052"/>
      <c r="C67" s="532" t="s">
        <v>404</v>
      </c>
      <c r="D67" s="533"/>
      <c r="E67" s="286" t="s">
        <v>459</v>
      </c>
      <c r="F67" s="105"/>
      <c r="G67" s="105"/>
      <c r="H67" s="105"/>
      <c r="I67" s="105"/>
      <c r="J67" s="236" t="s">
        <v>1814</v>
      </c>
      <c r="K67" s="236" t="s">
        <v>1747</v>
      </c>
      <c r="L67" s="207" t="s">
        <v>1390</v>
      </c>
      <c r="M67" s="236" t="s">
        <v>1747</v>
      </c>
      <c r="N67" s="207"/>
      <c r="O67" s="207"/>
      <c r="P67" s="207"/>
      <c r="Q67" s="207"/>
      <c r="R67" s="207"/>
      <c r="S67" s="247"/>
      <c r="T67" s="247"/>
      <c r="U67" s="247"/>
      <c r="V67" s="247"/>
      <c r="W67" s="535" t="s">
        <v>4459</v>
      </c>
      <c r="X67" s="535" t="s">
        <v>1747</v>
      </c>
      <c r="Y67" s="535" t="s">
        <v>1747</v>
      </c>
      <c r="Z67" s="535" t="s">
        <v>1747</v>
      </c>
      <c r="AA67" s="535" t="s">
        <v>1747</v>
      </c>
      <c r="AB67" s="233"/>
      <c r="AC67" s="535"/>
      <c r="AD67" s="535"/>
      <c r="AE67" s="535"/>
      <c r="AF67" s="535"/>
      <c r="AG67" s="289" t="s">
        <v>1747</v>
      </c>
      <c r="AH67" s="289"/>
      <c r="AI67" s="289"/>
      <c r="AJ67" s="258"/>
    </row>
    <row r="68" spans="1:36 16384:16384" ht="128.25" x14ac:dyDescent="0.2">
      <c r="A68" s="959"/>
      <c r="B68" s="1052"/>
      <c r="C68" s="532" t="s">
        <v>405</v>
      </c>
      <c r="D68" s="533">
        <v>100</v>
      </c>
      <c r="E68" s="286" t="s">
        <v>467</v>
      </c>
      <c r="F68" s="105"/>
      <c r="G68" s="105"/>
      <c r="H68" s="105"/>
      <c r="I68" s="105"/>
      <c r="J68" s="236" t="s">
        <v>1815</v>
      </c>
      <c r="K68" s="236" t="s">
        <v>1747</v>
      </c>
      <c r="L68" s="207" t="s">
        <v>1390</v>
      </c>
      <c r="M68" s="236" t="s">
        <v>1747</v>
      </c>
      <c r="N68" s="207"/>
      <c r="O68" s="207"/>
      <c r="P68" s="207"/>
      <c r="Q68" s="207"/>
      <c r="R68" s="207"/>
      <c r="S68" s="247"/>
      <c r="T68" s="247"/>
      <c r="U68" s="247"/>
      <c r="V68" s="247"/>
      <c r="W68" s="535" t="s">
        <v>3514</v>
      </c>
      <c r="X68" s="535" t="s">
        <v>1747</v>
      </c>
      <c r="Y68" s="535" t="s">
        <v>1747</v>
      </c>
      <c r="Z68" s="535" t="s">
        <v>1747</v>
      </c>
      <c r="AA68" s="535" t="s">
        <v>1747</v>
      </c>
      <c r="AB68" s="233"/>
      <c r="AC68" s="535"/>
      <c r="AD68" s="535"/>
      <c r="AE68" s="535"/>
      <c r="AF68" s="535"/>
      <c r="AG68" s="289" t="s">
        <v>1747</v>
      </c>
      <c r="AH68" s="289"/>
      <c r="AI68" s="289"/>
      <c r="AJ68" s="258"/>
    </row>
    <row r="69" spans="1:36 16384:16384" ht="42.75" x14ac:dyDescent="0.2">
      <c r="A69" s="959"/>
      <c r="B69" s="1052"/>
      <c r="C69" s="532" t="s">
        <v>406</v>
      </c>
      <c r="D69" s="533">
        <v>100</v>
      </c>
      <c r="E69" s="286" t="s">
        <v>468</v>
      </c>
      <c r="F69" s="105"/>
      <c r="G69" s="105"/>
      <c r="H69" s="105"/>
      <c r="I69" s="105"/>
      <c r="J69" s="368" t="s">
        <v>1816</v>
      </c>
      <c r="K69" s="368" t="s">
        <v>1404</v>
      </c>
      <c r="L69" s="361" t="s">
        <v>1390</v>
      </c>
      <c r="M69" s="236" t="s">
        <v>1817</v>
      </c>
      <c r="N69" s="207"/>
      <c r="O69" s="207"/>
      <c r="P69" s="207"/>
      <c r="Q69" s="416">
        <v>1</v>
      </c>
      <c r="R69" s="207"/>
      <c r="S69" s="247"/>
      <c r="T69" s="247"/>
      <c r="U69" s="247"/>
      <c r="V69" s="247"/>
      <c r="W69" s="176"/>
      <c r="X69" s="176"/>
      <c r="Y69" s="176"/>
      <c r="Z69" s="176"/>
      <c r="AA69" s="401"/>
      <c r="AB69" s="233"/>
      <c r="AC69" s="535"/>
      <c r="AD69" s="535"/>
      <c r="AE69" s="535"/>
      <c r="AF69" s="535"/>
      <c r="AG69" s="543">
        <v>0</v>
      </c>
      <c r="AH69" s="310" t="s">
        <v>3995</v>
      </c>
      <c r="AI69" s="289">
        <v>0</v>
      </c>
      <c r="AJ69" s="289" t="s">
        <v>1747</v>
      </c>
    </row>
    <row r="70" spans="1:36 16384:16384" ht="57" x14ac:dyDescent="0.2">
      <c r="A70" s="959"/>
      <c r="B70" s="1052"/>
      <c r="C70" s="532" t="s">
        <v>407</v>
      </c>
      <c r="D70" s="533"/>
      <c r="E70" s="286" t="s">
        <v>459</v>
      </c>
      <c r="F70" s="43"/>
      <c r="G70" s="43"/>
      <c r="H70" s="43"/>
      <c r="I70" s="43"/>
      <c r="J70" s="236" t="s">
        <v>1747</v>
      </c>
      <c r="K70" s="236" t="s">
        <v>1404</v>
      </c>
      <c r="L70" s="207" t="s">
        <v>1835</v>
      </c>
      <c r="M70" s="236" t="s">
        <v>1747</v>
      </c>
      <c r="N70" s="207"/>
      <c r="O70" s="207"/>
      <c r="P70" s="207"/>
      <c r="Q70" s="207"/>
      <c r="R70" s="207"/>
      <c r="S70" s="247"/>
      <c r="T70" s="247"/>
      <c r="U70" s="247"/>
      <c r="V70" s="247"/>
      <c r="W70" s="535"/>
      <c r="X70" s="535"/>
      <c r="Y70" s="535"/>
      <c r="Z70" s="535"/>
      <c r="AA70" s="535"/>
      <c r="AB70" s="233"/>
      <c r="AC70" s="535"/>
      <c r="AD70" s="535"/>
      <c r="AE70" s="535"/>
      <c r="AF70" s="535"/>
      <c r="AG70" s="289" t="s">
        <v>1747</v>
      </c>
      <c r="AH70" s="289"/>
      <c r="AI70" s="289"/>
      <c r="AJ70" s="258"/>
    </row>
    <row r="71" spans="1:36 16384:16384" ht="71.25" x14ac:dyDescent="0.2">
      <c r="A71" s="959"/>
      <c r="B71" s="1052"/>
      <c r="C71" s="532" t="s">
        <v>408</v>
      </c>
      <c r="D71" s="533">
        <v>100</v>
      </c>
      <c r="E71" s="286" t="s">
        <v>469</v>
      </c>
      <c r="F71" s="43"/>
      <c r="G71" s="43"/>
      <c r="H71" s="43"/>
      <c r="I71" s="43"/>
      <c r="J71" s="236" t="s">
        <v>1765</v>
      </c>
      <c r="K71" s="236" t="s">
        <v>1735</v>
      </c>
      <c r="L71" s="207" t="s">
        <v>1390</v>
      </c>
      <c r="M71" s="236" t="s">
        <v>1772</v>
      </c>
      <c r="N71" s="207">
        <v>0</v>
      </c>
      <c r="O71" s="207">
        <v>0</v>
      </c>
      <c r="P71" s="207">
        <v>0</v>
      </c>
      <c r="Q71" s="207">
        <v>1</v>
      </c>
      <c r="R71" s="207"/>
      <c r="S71" s="247"/>
      <c r="T71" s="247"/>
      <c r="U71" s="247"/>
      <c r="V71" s="247"/>
      <c r="W71" s="535" t="s">
        <v>3510</v>
      </c>
      <c r="X71" s="535" t="s">
        <v>3460</v>
      </c>
      <c r="Y71" s="535" t="s">
        <v>3460</v>
      </c>
      <c r="Z71" s="535" t="s">
        <v>3460</v>
      </c>
      <c r="AA71" s="535" t="s">
        <v>3460</v>
      </c>
      <c r="AB71" s="233"/>
      <c r="AC71" s="535"/>
      <c r="AD71" s="535"/>
      <c r="AE71" s="535"/>
      <c r="AF71" s="535"/>
      <c r="AG71" s="289">
        <v>0</v>
      </c>
      <c r="AH71" s="310" t="s">
        <v>3995</v>
      </c>
      <c r="AI71" s="289">
        <v>0</v>
      </c>
      <c r="AJ71" s="310"/>
    </row>
    <row r="72" spans="1:36 16384:16384" ht="71.25" x14ac:dyDescent="0.2">
      <c r="A72" s="959"/>
      <c r="B72" s="1052"/>
      <c r="C72" s="532" t="s">
        <v>409</v>
      </c>
      <c r="D72" s="533">
        <v>100</v>
      </c>
      <c r="E72" s="286" t="s">
        <v>468</v>
      </c>
      <c r="F72" s="43"/>
      <c r="G72" s="43"/>
      <c r="H72" s="43"/>
      <c r="I72" s="43"/>
      <c r="J72" s="236" t="s">
        <v>1818</v>
      </c>
      <c r="K72" s="236" t="s">
        <v>1735</v>
      </c>
      <c r="L72" s="207" t="s">
        <v>1390</v>
      </c>
      <c r="M72" s="236" t="s">
        <v>1772</v>
      </c>
      <c r="N72" s="207">
        <v>0</v>
      </c>
      <c r="O72" s="207">
        <v>0</v>
      </c>
      <c r="P72" s="207">
        <v>0</v>
      </c>
      <c r="Q72" s="207">
        <v>1</v>
      </c>
      <c r="R72" s="207"/>
      <c r="S72" s="247"/>
      <c r="T72" s="247"/>
      <c r="U72" s="247"/>
      <c r="V72" s="247"/>
      <c r="W72" s="535" t="s">
        <v>3515</v>
      </c>
      <c r="X72" s="535" t="s">
        <v>3460</v>
      </c>
      <c r="Y72" s="535" t="s">
        <v>3460</v>
      </c>
      <c r="Z72" s="535" t="s">
        <v>3460</v>
      </c>
      <c r="AA72" s="535" t="s">
        <v>3460</v>
      </c>
      <c r="AB72" s="233"/>
      <c r="AC72" s="535"/>
      <c r="AD72" s="535"/>
      <c r="AE72" s="535"/>
      <c r="AF72" s="535"/>
      <c r="AG72" s="289">
        <v>0</v>
      </c>
      <c r="AH72" s="310" t="s">
        <v>3995</v>
      </c>
      <c r="AI72" s="289">
        <v>0</v>
      </c>
      <c r="AJ72" s="310"/>
    </row>
    <row r="73" spans="1:36 16384:16384" ht="15" thickBot="1" x14ac:dyDescent="0.25">
      <c r="N73" s="287">
        <f>+SUM(N5:N72)</f>
        <v>23.659999999999997</v>
      </c>
      <c r="O73" s="287">
        <f t="shared" ref="O73:Q73" si="0">+SUM(O5:O72)</f>
        <v>2.83</v>
      </c>
      <c r="P73" s="287">
        <f t="shared" si="0"/>
        <v>16.34</v>
      </c>
      <c r="Q73" s="287">
        <f t="shared" si="0"/>
        <v>20.170000000000002</v>
      </c>
    </row>
    <row r="74" spans="1:36 16384:16384" ht="15" x14ac:dyDescent="0.2">
      <c r="A74" s="829" t="s">
        <v>6</v>
      </c>
      <c r="B74" s="830"/>
      <c r="C74" s="111" t="s">
        <v>1102</v>
      </c>
      <c r="F74" s="187" t="s">
        <v>2747</v>
      </c>
      <c r="G74" s="187" t="s">
        <v>2748</v>
      </c>
      <c r="H74" s="187" t="s">
        <v>2749</v>
      </c>
      <c r="I74" s="187" t="s">
        <v>2751</v>
      </c>
      <c r="N74" s="819">
        <f>+SUM(N73:Q73)</f>
        <v>63</v>
      </c>
      <c r="O74" s="819"/>
      <c r="P74" s="819"/>
      <c r="Q74" s="819"/>
    </row>
    <row r="75" spans="1:36 16384:16384" x14ac:dyDescent="0.2">
      <c r="A75" s="831"/>
      <c r="B75" s="832"/>
      <c r="C75" s="114">
        <f>IF(SUM(D5:D72)=0,"",AVERAGE(D5:D72))</f>
        <v>100</v>
      </c>
      <c r="F75" s="308">
        <v>60</v>
      </c>
      <c r="G75" s="289">
        <v>19</v>
      </c>
      <c r="H75" s="289">
        <v>100</v>
      </c>
      <c r="I75" s="821">
        <f>AVERAGE(AG5,AG6,AG7,AG8,AG9,AG10,AG11,AG12,AG13,AG14,AG15,AG16,AG17,AG18,AG19,AG20,AG21,AG22,AG23,AG24,AG25,AG26,AG27,AG28,AG29,AG30,AG31,AG32,AG33,AG34,AG35,AG36,AG37,AG38,AG39,AG40,AG41,AG42,AG43,AG44,AG45,AG46,AG47,AG48,AG49,AG50,AG51,AG52,AG53,AG54,AG55,AG57,AG58,AG59,AG60,AG61,AG62,AG63,AG64,AG65,AG66,AG67,AG68,AG69,AG70,AG71,AG72,AB73,)</f>
        <v>77.777777777777771</v>
      </c>
    </row>
    <row r="76" spans="1:36 16384:16384" ht="15.75" thickBot="1" x14ac:dyDescent="0.25">
      <c r="A76" s="833"/>
      <c r="B76" s="834"/>
      <c r="C76" s="112"/>
      <c r="F76" s="906">
        <v>62</v>
      </c>
      <c r="G76" s="187" t="s">
        <v>2748</v>
      </c>
      <c r="H76" s="187" t="s">
        <v>2749</v>
      </c>
      <c r="I76" s="821"/>
    </row>
    <row r="77" spans="1:36 16384:16384" ht="15" x14ac:dyDescent="0.2">
      <c r="C77" s="113" t="s">
        <v>1405</v>
      </c>
      <c r="F77" s="907"/>
      <c r="G77" s="289">
        <v>0</v>
      </c>
      <c r="H77" s="289" t="s">
        <v>2811</v>
      </c>
      <c r="I77" s="821"/>
    </row>
    <row r="78" spans="1:36 16384:16384" ht="15" x14ac:dyDescent="0.2">
      <c r="C78" s="114">
        <f>IF(SUM(R5:R72)=0,"",AVERAGE(R5:R72))</f>
        <v>0.94852941176470584</v>
      </c>
      <c r="F78" s="907"/>
      <c r="G78" s="187" t="s">
        <v>2748</v>
      </c>
      <c r="H78" s="187" t="s">
        <v>2749</v>
      </c>
      <c r="I78" s="821"/>
    </row>
    <row r="79" spans="1:36 16384:16384" x14ac:dyDescent="0.2">
      <c r="F79" s="907"/>
      <c r="G79" s="289"/>
      <c r="H79" s="128"/>
      <c r="I79" s="821"/>
    </row>
    <row r="80" spans="1:36 16384:16384" ht="15" x14ac:dyDescent="0.2">
      <c r="F80" s="908"/>
      <c r="G80" s="187" t="s">
        <v>2748</v>
      </c>
      <c r="H80" s="187" t="s">
        <v>2749</v>
      </c>
      <c r="I80" s="821"/>
    </row>
  </sheetData>
  <protectedRanges>
    <protectedRange sqref="H5:I72" name="Planeacion_1_2"/>
    <protectedRange sqref="E5:E43" name="Simulado"/>
    <protectedRange sqref="D5:D72 AG56" name="Simulado_1"/>
    <protectedRange sqref="M5:M7 M13:M16 M20:M22 M24:M26 M28 M46:M49 M57" name="Planeacion_1_1"/>
    <protectedRange sqref="K9 M9" name="Planeacion_1_3"/>
    <protectedRange sqref="J9" name="Simulado_2"/>
    <protectedRange sqref="L69" name="Planeacion_1_6"/>
    <protectedRange sqref="W69:AA69" name="Planeacion_1_4_3"/>
  </protectedRanges>
  <autoFilter ref="A4:XFD80"/>
  <mergeCells count="39">
    <mergeCell ref="AH3:AJ3"/>
    <mergeCell ref="N74:Q74"/>
    <mergeCell ref="N3:Q3"/>
    <mergeCell ref="L3:L4"/>
    <mergeCell ref="R3:V3"/>
    <mergeCell ref="W3:AA3"/>
    <mergeCell ref="AG3:AG4"/>
    <mergeCell ref="AB3:AF3"/>
    <mergeCell ref="A1:V1"/>
    <mergeCell ref="B54:B60"/>
    <mergeCell ref="A61:A72"/>
    <mergeCell ref="B61:B72"/>
    <mergeCell ref="E3:E4"/>
    <mergeCell ref="A5:A12"/>
    <mergeCell ref="B5:B9"/>
    <mergeCell ref="B10:B12"/>
    <mergeCell ref="A13:A31"/>
    <mergeCell ref="B13:B20"/>
    <mergeCell ref="B21:B31"/>
    <mergeCell ref="A32:A53"/>
    <mergeCell ref="B32:B41"/>
    <mergeCell ref="B42:B45"/>
    <mergeCell ref="B46:B49"/>
    <mergeCell ref="B50:B53"/>
    <mergeCell ref="A74:B76"/>
    <mergeCell ref="K3:K4"/>
    <mergeCell ref="M3:M4"/>
    <mergeCell ref="A3:A4"/>
    <mergeCell ref="B3:B4"/>
    <mergeCell ref="C3:C4"/>
    <mergeCell ref="D3:D4"/>
    <mergeCell ref="F3:F4"/>
    <mergeCell ref="G3:G4"/>
    <mergeCell ref="H3:H4"/>
    <mergeCell ref="I3:I4"/>
    <mergeCell ref="J3:J4"/>
    <mergeCell ref="A54:A60"/>
    <mergeCell ref="I75:I80"/>
    <mergeCell ref="F76:F80"/>
  </mergeCells>
  <conditionalFormatting sqref="D71:D72">
    <cfRule type="cellIs" dxfId="207" priority="71" operator="between">
      <formula>81</formula>
      <formula>100</formula>
    </cfRule>
    <cfRule type="cellIs" dxfId="206" priority="72" operator="between">
      <formula>61</formula>
      <formula>80</formula>
    </cfRule>
    <cfRule type="cellIs" dxfId="205" priority="73" operator="between">
      <formula>41</formula>
      <formula>60</formula>
    </cfRule>
    <cfRule type="cellIs" dxfId="204" priority="74" operator="between">
      <formula>21</formula>
      <formula>40</formula>
    </cfRule>
    <cfRule type="cellIs" dxfId="203" priority="75" operator="between">
      <formula>0.1</formula>
      <formula>20</formula>
    </cfRule>
    <cfRule type="cellIs" dxfId="202" priority="76" operator="between">
      <formula>81</formula>
      <formula>100</formula>
    </cfRule>
    <cfRule type="cellIs" dxfId="201" priority="77" operator="between">
      <formula>61</formula>
      <formula>80</formula>
    </cfRule>
    <cfRule type="cellIs" dxfId="200" priority="78" operator="between">
      <formula>41</formula>
      <formula>60</formula>
    </cfRule>
    <cfRule type="cellIs" dxfId="199" priority="79" operator="between">
      <formula>21</formula>
      <formula>40</formula>
    </cfRule>
    <cfRule type="cellIs" dxfId="198" priority="80" operator="between">
      <formula>1</formula>
      <formula>20</formula>
    </cfRule>
  </conditionalFormatting>
  <conditionalFormatting sqref="D5:D28 D32:D70">
    <cfRule type="cellIs" dxfId="197" priority="91" operator="between">
      <formula>81</formula>
      <formula>100</formula>
    </cfRule>
    <cfRule type="cellIs" dxfId="196" priority="92" operator="between">
      <formula>61</formula>
      <formula>80</formula>
    </cfRule>
    <cfRule type="cellIs" dxfId="195" priority="93" operator="between">
      <formula>41</formula>
      <formula>60</formula>
    </cfRule>
    <cfRule type="cellIs" dxfId="194" priority="94" operator="between">
      <formula>21</formula>
      <formula>40</formula>
    </cfRule>
    <cfRule type="cellIs" dxfId="193" priority="95" operator="between">
      <formula>0.1</formula>
      <formula>20</formula>
    </cfRule>
    <cfRule type="cellIs" dxfId="192" priority="96" operator="between">
      <formula>81</formula>
      <formula>100</formula>
    </cfRule>
    <cfRule type="cellIs" dxfId="191" priority="97" operator="between">
      <formula>61</formula>
      <formula>80</formula>
    </cfRule>
    <cfRule type="cellIs" dxfId="190" priority="98" operator="between">
      <formula>41</formula>
      <formula>60</formula>
    </cfRule>
    <cfRule type="cellIs" dxfId="189" priority="99" operator="between">
      <formula>21</formula>
      <formula>40</formula>
    </cfRule>
    <cfRule type="cellIs" dxfId="188" priority="100" operator="between">
      <formula>1</formula>
      <formula>20</formula>
    </cfRule>
  </conditionalFormatting>
  <conditionalFormatting sqref="D29:D31">
    <cfRule type="cellIs" dxfId="187" priority="81" operator="between">
      <formula>81</formula>
      <formula>100</formula>
    </cfRule>
    <cfRule type="cellIs" dxfId="186" priority="82" operator="between">
      <formula>61</formula>
      <formula>80</formula>
    </cfRule>
    <cfRule type="cellIs" dxfId="185" priority="83" operator="between">
      <formula>41</formula>
      <formula>60</formula>
    </cfRule>
    <cfRule type="cellIs" dxfId="184" priority="84" operator="between">
      <formula>21</formula>
      <formula>40</formula>
    </cfRule>
    <cfRule type="cellIs" dxfId="183" priority="85" operator="between">
      <formula>0.1</formula>
      <formula>20</formula>
    </cfRule>
    <cfRule type="cellIs" dxfId="182" priority="86" operator="between">
      <formula>81</formula>
      <formula>100</formula>
    </cfRule>
    <cfRule type="cellIs" dxfId="181" priority="87" operator="between">
      <formula>61</formula>
      <formula>80</formula>
    </cfRule>
    <cfRule type="cellIs" dxfId="180" priority="88" operator="between">
      <formula>41</formula>
      <formula>60</formula>
    </cfRule>
    <cfRule type="cellIs" dxfId="179" priority="89" operator="between">
      <formula>21</formula>
      <formula>40</formula>
    </cfRule>
    <cfRule type="cellIs" dxfId="178" priority="90" operator="between">
      <formula>1</formula>
      <formula>20</formula>
    </cfRule>
  </conditionalFormatting>
  <conditionalFormatting sqref="AG56">
    <cfRule type="cellIs" dxfId="177" priority="1" operator="between">
      <formula>81</formula>
      <formula>100</formula>
    </cfRule>
    <cfRule type="cellIs" dxfId="176" priority="2" operator="between">
      <formula>61</formula>
      <formula>80</formula>
    </cfRule>
    <cfRule type="cellIs" dxfId="175" priority="3" operator="between">
      <formula>41</formula>
      <formula>60</formula>
    </cfRule>
    <cfRule type="cellIs" dxfId="174" priority="4" operator="between">
      <formula>21</formula>
      <formula>40</formula>
    </cfRule>
    <cfRule type="cellIs" dxfId="173" priority="5" operator="between">
      <formula>0.1</formula>
      <formula>20</formula>
    </cfRule>
    <cfRule type="cellIs" dxfId="172" priority="6" operator="between">
      <formula>81</formula>
      <formula>100</formula>
    </cfRule>
    <cfRule type="cellIs" dxfId="171" priority="7" operator="between">
      <formula>61</formula>
      <formula>80</formula>
    </cfRule>
    <cfRule type="cellIs" dxfId="170" priority="8" operator="between">
      <formula>41</formula>
      <formula>60</formula>
    </cfRule>
    <cfRule type="cellIs" dxfId="169" priority="9" operator="between">
      <formula>21</formula>
      <formula>40</formula>
    </cfRule>
    <cfRule type="cellIs" dxfId="168" priority="10" operator="between">
      <formula>1</formula>
      <formula>20</formula>
    </cfRule>
  </conditionalFormatting>
  <dataValidations count="1">
    <dataValidation type="whole" allowBlank="1" showInputMessage="1" showErrorMessage="1" error="ERROR. DATO NO PERMITIDO" sqref="AG56 D5:D72">
      <formula1>0</formula1>
      <formula2>100</formula2>
    </dataValidation>
  </dataValidations>
  <hyperlinks>
    <hyperlink ref="A74:B76" location="'PLAN MIPG'!A1" display="INICIO"/>
    <hyperlink ref="V32" r:id="rId1"/>
    <hyperlink ref="V34" r:id="rId2"/>
    <hyperlink ref="V36" r:id="rId3"/>
    <hyperlink ref="V35" r:id="rId4"/>
    <hyperlink ref="V38" r:id="rId5"/>
    <hyperlink ref="V43" r:id="rId6"/>
    <hyperlink ref="V55" r:id="rId7"/>
    <hyperlink ref="AA34" r:id="rId8"/>
    <hyperlink ref="AA36" r:id="rId9"/>
    <hyperlink ref="AA35" r:id="rId10"/>
    <hyperlink ref="AA38" r:id="rId11"/>
    <hyperlink ref="AA43" r:id="rId12"/>
    <hyperlink ref="AA55" r:id="rId13"/>
    <hyperlink ref="AA32" r:id="rId14"/>
    <hyperlink ref="AF32" r:id="rId15"/>
    <hyperlink ref="AF34" r:id="rId16"/>
    <hyperlink ref="AF35" r:id="rId17"/>
    <hyperlink ref="AF36" r:id="rId18"/>
    <hyperlink ref="AF43" r:id="rId19"/>
    <hyperlink ref="AF55" r:id="rId20"/>
    <hyperlink ref="AF38" r:id="rId21"/>
    <hyperlink ref="AJ18" r:id="rId22"/>
    <hyperlink ref="AJ19" r:id="rId23"/>
    <hyperlink ref="AJ33" r:id="rId24"/>
    <hyperlink ref="AJ45" r:id="rId25"/>
    <hyperlink ref="AF50" r:id="rId26"/>
    <hyperlink ref="AJ50" r:id="rId27"/>
    <hyperlink ref="AA51" r:id="rId28"/>
    <hyperlink ref="AJ59" r:id="rId29"/>
    <hyperlink ref="AJ60" r:id="rId30"/>
    <hyperlink ref="AJ61" r:id="rId31"/>
    <hyperlink ref="AJ63" r:id="rId32"/>
    <hyperlink ref="AJ65" r:id="rId33"/>
  </hyperlinks>
  <pageMargins left="0.7" right="0.7" top="0.75" bottom="0.75" header="0.3" footer="0.3"/>
  <pageSetup orientation="portrait" horizontalDpi="4294967295" verticalDpi="4294967295" r:id="rId34"/>
  <drawing r:id="rId35"/>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62ABD"/>
  </sheetPr>
  <dimension ref="B1:AL65"/>
  <sheetViews>
    <sheetView showGridLines="0" topLeftCell="D1" zoomScale="70" zoomScaleNormal="70" workbookViewId="0">
      <pane xSplit="4" ySplit="6" topLeftCell="AB52" activePane="bottomRight" state="frozen"/>
      <selection activeCell="AO6" sqref="AO6"/>
      <selection pane="topRight" activeCell="AO6" sqref="AO6"/>
      <selection pane="bottomLeft" activeCell="AO6" sqref="AO6"/>
      <selection pane="bottomRight" activeCell="AO6" sqref="AO6"/>
    </sheetView>
  </sheetViews>
  <sheetFormatPr baseColWidth="10" defaultColWidth="11.42578125" defaultRowHeight="14.25" x14ac:dyDescent="0.25"/>
  <cols>
    <col min="1" max="1" width="1.7109375" style="3" customWidth="1"/>
    <col min="2" max="2" width="1.5703125" style="3" customWidth="1"/>
    <col min="3" max="3" width="21" style="3" customWidth="1"/>
    <col min="4" max="4" width="22.42578125" style="3" hidden="1" customWidth="1"/>
    <col min="5" max="5" width="39.140625" style="3" hidden="1" customWidth="1"/>
    <col min="6" max="6" width="37.28515625" style="287" hidden="1" customWidth="1"/>
    <col min="7" max="7" width="31" style="287" hidden="1" customWidth="1"/>
    <col min="8" max="8" width="54.7109375" style="3" hidden="1" customWidth="1"/>
    <col min="9" max="9" width="22.140625" style="3" hidden="1" customWidth="1"/>
    <col min="10" max="10" width="43.5703125" style="3" hidden="1" customWidth="1"/>
    <col min="11" max="11" width="35.42578125" style="3" hidden="1" customWidth="1"/>
    <col min="12" max="12" width="35.7109375" style="3" hidden="1" customWidth="1"/>
    <col min="13" max="13" width="11.28515625" style="3" customWidth="1"/>
    <col min="14" max="14" width="10.85546875" style="3" customWidth="1"/>
    <col min="15" max="15" width="25.7109375" style="41" customWidth="1"/>
    <col min="16" max="16" width="15.42578125" style="3" bestFit="1" customWidth="1"/>
    <col min="17" max="17" width="16.42578125" style="287" bestFit="1" customWidth="1"/>
    <col min="18" max="18" width="15.85546875" style="287" bestFit="1" customWidth="1"/>
    <col min="19" max="19" width="15.7109375" style="287" bestFit="1" customWidth="1"/>
    <col min="20" max="20" width="18.28515625" style="3" customWidth="1"/>
    <col min="21" max="21" width="22.140625" style="3" customWidth="1"/>
    <col min="22" max="22" width="25.140625" style="3" customWidth="1"/>
    <col min="23" max="23" width="18.7109375" style="3" customWidth="1"/>
    <col min="24" max="25" width="15.7109375" style="3" customWidth="1"/>
    <col min="26" max="26" width="26.42578125" style="3" customWidth="1"/>
    <col min="27" max="27" width="31.7109375" style="3" customWidth="1"/>
    <col min="28" max="28" width="20.140625" style="3" customWidth="1"/>
    <col min="29" max="32" width="15.7109375" style="3" customWidth="1"/>
    <col min="33" max="33" width="19.28515625" style="3" customWidth="1"/>
    <col min="34" max="34" width="15.7109375" style="3" customWidth="1"/>
    <col min="35" max="35" width="35.7109375" style="287" customWidth="1"/>
    <col min="36" max="38" width="33.85546875" style="3" customWidth="1"/>
    <col min="39" max="16384" width="11.42578125" style="3"/>
  </cols>
  <sheetData>
    <row r="1" spans="2:38" ht="15" thickBot="1" x14ac:dyDescent="0.3"/>
    <row r="2" spans="2:38" x14ac:dyDescent="0.25">
      <c r="B2" s="10"/>
      <c r="C2" s="1"/>
      <c r="D2" s="1"/>
      <c r="E2" s="1"/>
      <c r="F2" s="304"/>
      <c r="G2" s="304"/>
      <c r="H2" s="1"/>
      <c r="I2" s="1"/>
      <c r="J2" s="1"/>
      <c r="K2" s="1"/>
      <c r="L2" s="1"/>
      <c r="M2" s="1"/>
      <c r="N2" s="1"/>
      <c r="O2" s="312"/>
      <c r="P2" s="1"/>
      <c r="Q2" s="304"/>
      <c r="R2" s="304"/>
      <c r="S2" s="304"/>
      <c r="T2" s="1"/>
      <c r="U2" s="1"/>
      <c r="V2" s="1"/>
      <c r="W2" s="1"/>
      <c r="X2" s="1"/>
      <c r="Y2" s="1"/>
      <c r="Z2" s="1"/>
      <c r="AA2" s="1"/>
      <c r="AB2" s="1"/>
      <c r="AC2" s="1"/>
      <c r="AD2" s="1"/>
      <c r="AE2" s="1"/>
      <c r="AF2" s="1"/>
      <c r="AG2" s="1"/>
      <c r="AH2" s="1"/>
      <c r="AI2" s="304"/>
    </row>
    <row r="3" spans="2:38" ht="15" x14ac:dyDescent="0.25">
      <c r="B3" s="11"/>
      <c r="C3" s="881" t="s">
        <v>593</v>
      </c>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row>
    <row r="4" spans="2:38" ht="15" thickBot="1" x14ac:dyDescent="0.3">
      <c r="B4" s="11"/>
    </row>
    <row r="5" spans="2:38" ht="15.75" thickTop="1" x14ac:dyDescent="0.25">
      <c r="B5" s="11"/>
      <c r="C5" s="883" t="s">
        <v>1</v>
      </c>
      <c r="D5" s="885" t="s">
        <v>2</v>
      </c>
      <c r="E5" s="885" t="s">
        <v>3</v>
      </c>
      <c r="F5" s="851" t="s">
        <v>428</v>
      </c>
      <c r="G5" s="851" t="s">
        <v>69</v>
      </c>
      <c r="H5" s="970" t="s">
        <v>4</v>
      </c>
      <c r="I5" s="970" t="s">
        <v>229</v>
      </c>
      <c r="J5" s="970" t="s">
        <v>5</v>
      </c>
      <c r="K5" s="1048" t="s">
        <v>230</v>
      </c>
      <c r="L5" s="826" t="s">
        <v>1113</v>
      </c>
      <c r="M5" s="826" t="s">
        <v>1121</v>
      </c>
      <c r="N5" s="826" t="s">
        <v>2952</v>
      </c>
      <c r="O5" s="826" t="s">
        <v>1114</v>
      </c>
      <c r="P5" s="826" t="s">
        <v>1116</v>
      </c>
      <c r="Q5" s="826"/>
      <c r="R5" s="826"/>
      <c r="S5" s="826"/>
      <c r="T5" s="1062" t="s">
        <v>2536</v>
      </c>
      <c r="U5" s="1062"/>
      <c r="V5" s="1062"/>
      <c r="W5" s="1062"/>
      <c r="X5" s="1062"/>
      <c r="Y5" s="1073" t="s">
        <v>3225</v>
      </c>
      <c r="Z5" s="1073"/>
      <c r="AA5" s="1073"/>
      <c r="AB5" s="1073"/>
      <c r="AC5" s="1073"/>
      <c r="AD5" s="1073" t="s">
        <v>3654</v>
      </c>
      <c r="AE5" s="1073"/>
      <c r="AF5" s="1073"/>
      <c r="AG5" s="1073"/>
      <c r="AH5" s="1073"/>
      <c r="AI5" s="818" t="s">
        <v>1147</v>
      </c>
      <c r="AJ5" s="1046" t="s">
        <v>3991</v>
      </c>
      <c r="AK5" s="1046"/>
      <c r="AL5" s="1046"/>
    </row>
    <row r="6" spans="2:38" ht="30.75" thickBot="1" x14ac:dyDescent="0.3">
      <c r="B6" s="319"/>
      <c r="C6" s="884"/>
      <c r="D6" s="886"/>
      <c r="E6" s="886"/>
      <c r="F6" s="887"/>
      <c r="G6" s="887"/>
      <c r="H6" s="971"/>
      <c r="I6" s="971"/>
      <c r="J6" s="971"/>
      <c r="K6" s="1061"/>
      <c r="L6" s="853"/>
      <c r="M6" s="853"/>
      <c r="N6" s="853"/>
      <c r="O6" s="853"/>
      <c r="P6" s="279" t="s">
        <v>1117</v>
      </c>
      <c r="Q6" s="279" t="s">
        <v>1118</v>
      </c>
      <c r="R6" s="279" t="s">
        <v>1119</v>
      </c>
      <c r="S6" s="279" t="s">
        <v>1120</v>
      </c>
      <c r="T6" s="546" t="s">
        <v>2531</v>
      </c>
      <c r="U6" s="546" t="s">
        <v>2532</v>
      </c>
      <c r="V6" s="546" t="s">
        <v>2533</v>
      </c>
      <c r="W6" s="546" t="s">
        <v>2534</v>
      </c>
      <c r="X6" s="546" t="s">
        <v>2535</v>
      </c>
      <c r="Y6" s="443" t="s">
        <v>2531</v>
      </c>
      <c r="Z6" s="443" t="s">
        <v>2532</v>
      </c>
      <c r="AA6" s="443" t="s">
        <v>2533</v>
      </c>
      <c r="AB6" s="443" t="s">
        <v>2534</v>
      </c>
      <c r="AC6" s="443" t="s">
        <v>2535</v>
      </c>
      <c r="AD6" s="443" t="s">
        <v>2531</v>
      </c>
      <c r="AE6" s="443" t="s">
        <v>2532</v>
      </c>
      <c r="AF6" s="443" t="s">
        <v>2533</v>
      </c>
      <c r="AG6" s="443" t="s">
        <v>2534</v>
      </c>
      <c r="AH6" s="443" t="s">
        <v>2535</v>
      </c>
      <c r="AI6" s="818"/>
      <c r="AJ6" s="256" t="s">
        <v>3936</v>
      </c>
      <c r="AK6" s="256" t="s">
        <v>3992</v>
      </c>
      <c r="AL6" s="256" t="s">
        <v>3993</v>
      </c>
    </row>
    <row r="7" spans="2:38" ht="343.5" thickTop="1" thickBot="1" x14ac:dyDescent="0.3">
      <c r="B7" s="863"/>
      <c r="C7" s="975" t="str">
        <f>+[9]Autodiagnóstico!C10</f>
        <v>Portafolio de oferta institucional (trámites y otros procedimientos administrativos) identificado y difundido</v>
      </c>
      <c r="D7" s="1065" t="str">
        <f>+[9]Autodiagnóstico!E10</f>
        <v>Construir el inventario de trámites y otros procedimientos administrativos</v>
      </c>
      <c r="E7" s="547" t="str">
        <f>+[9]Autodiagnóstico!G10</f>
        <v>Revisar información sobre misión, funciones, procesos misionales, y sobre los productos que resultan de la ejecución de los procesos y que están dirigidos a los ciudadanos o grupos de valor de la entidad.</v>
      </c>
      <c r="F7" s="548">
        <f>+[9]Autodiagnóstico!H10</f>
        <v>100</v>
      </c>
      <c r="G7" s="549" t="s">
        <v>650</v>
      </c>
      <c r="H7" s="550" t="s">
        <v>594</v>
      </c>
      <c r="I7" s="551"/>
      <c r="J7" s="551" t="s">
        <v>595</v>
      </c>
      <c r="K7" s="552"/>
      <c r="L7" s="553" t="s">
        <v>2425</v>
      </c>
      <c r="M7" s="554" t="s">
        <v>1520</v>
      </c>
      <c r="N7" s="555" t="s">
        <v>1390</v>
      </c>
      <c r="O7" s="5" t="s">
        <v>2426</v>
      </c>
      <c r="P7" s="556"/>
      <c r="Q7" s="557">
        <v>0.5</v>
      </c>
      <c r="R7" s="558"/>
      <c r="S7" s="558">
        <v>0.5</v>
      </c>
      <c r="T7" s="5" t="s">
        <v>4460</v>
      </c>
      <c r="U7" s="558"/>
      <c r="V7" s="558"/>
      <c r="W7" s="558"/>
      <c r="X7" s="558"/>
      <c r="Y7" s="559">
        <v>1</v>
      </c>
      <c r="Z7" s="560" t="s">
        <v>3244</v>
      </c>
      <c r="AA7" s="560" t="s">
        <v>3245</v>
      </c>
      <c r="AB7" s="560" t="s">
        <v>3246</v>
      </c>
      <c r="AC7" s="544" t="s">
        <v>2981</v>
      </c>
      <c r="AD7" s="544"/>
      <c r="AE7" s="544"/>
      <c r="AF7" s="544"/>
      <c r="AG7" s="544"/>
      <c r="AH7" s="544"/>
      <c r="AI7" s="558">
        <v>50</v>
      </c>
      <c r="AJ7" s="247" t="s">
        <v>3982</v>
      </c>
      <c r="AK7" s="289">
        <v>0.5</v>
      </c>
      <c r="AL7" s="207" t="s">
        <v>4005</v>
      </c>
    </row>
    <row r="8" spans="2:38" ht="343.5" thickTop="1" thickBot="1" x14ac:dyDescent="0.3">
      <c r="B8" s="863"/>
      <c r="C8" s="1063"/>
      <c r="D8" s="1066"/>
      <c r="E8" s="561" t="str">
        <f>+[9]Autodiagnóstico!G11</f>
        <v>Identificar las dependencias responsables de la entrega de dichos productos, la normativa asociada, los requisitos que se solicitan a los usuarios para acceder, los puntos de atención en donde se prestan al usuario y los horarios de atención.</v>
      </c>
      <c r="F8" s="562">
        <f>+[9]Autodiagnóstico!H11</f>
        <v>100</v>
      </c>
      <c r="G8" s="563" t="s">
        <v>651</v>
      </c>
      <c r="H8" s="564" t="s">
        <v>596</v>
      </c>
      <c r="I8" s="565"/>
      <c r="J8" s="565" t="s">
        <v>597</v>
      </c>
      <c r="K8" s="566"/>
      <c r="L8" s="553" t="s">
        <v>2425</v>
      </c>
      <c r="M8" s="554" t="s">
        <v>1520</v>
      </c>
      <c r="N8" s="555" t="s">
        <v>1390</v>
      </c>
      <c r="O8" s="5" t="s">
        <v>2426</v>
      </c>
      <c r="P8" s="556"/>
      <c r="Q8" s="557">
        <v>0.5</v>
      </c>
      <c r="R8" s="558"/>
      <c r="S8" s="558">
        <v>0.5</v>
      </c>
      <c r="T8" s="5" t="s">
        <v>4460</v>
      </c>
      <c r="U8" s="558"/>
      <c r="V8" s="558"/>
      <c r="W8" s="558"/>
      <c r="X8" s="558"/>
      <c r="Y8" s="559">
        <v>1</v>
      </c>
      <c r="Z8" s="560" t="s">
        <v>4461</v>
      </c>
      <c r="AA8" s="560" t="s">
        <v>3247</v>
      </c>
      <c r="AB8" s="560" t="s">
        <v>3246</v>
      </c>
      <c r="AC8" s="544" t="s">
        <v>3248</v>
      </c>
      <c r="AD8" s="544"/>
      <c r="AE8" s="544"/>
      <c r="AF8" s="544"/>
      <c r="AG8" s="544"/>
      <c r="AH8" s="544"/>
      <c r="AI8" s="558">
        <v>50</v>
      </c>
      <c r="AJ8" s="236" t="s">
        <v>3982</v>
      </c>
      <c r="AK8" s="289">
        <v>0.5</v>
      </c>
      <c r="AL8" s="236" t="s">
        <v>4006</v>
      </c>
    </row>
    <row r="9" spans="2:38" ht="409.6" thickTop="1" thickBot="1" x14ac:dyDescent="0.3">
      <c r="B9" s="863"/>
      <c r="C9" s="1063"/>
      <c r="D9" s="1066"/>
      <c r="E9" s="561" t="s">
        <v>4462</v>
      </c>
      <c r="F9" s="562">
        <f>+[9]Autodiagnóstico!H12</f>
        <v>100</v>
      </c>
      <c r="G9" s="563" t="s">
        <v>652</v>
      </c>
      <c r="H9" s="564" t="s">
        <v>598</v>
      </c>
      <c r="I9" s="565"/>
      <c r="J9" s="565" t="s">
        <v>599</v>
      </c>
      <c r="K9" s="566"/>
      <c r="L9" s="567" t="s">
        <v>4462</v>
      </c>
      <c r="M9" s="568" t="s">
        <v>2428</v>
      </c>
      <c r="N9" s="569" t="s">
        <v>1390</v>
      </c>
      <c r="O9" s="6" t="s">
        <v>2427</v>
      </c>
      <c r="P9" s="570"/>
      <c r="Q9" s="571"/>
      <c r="R9" s="571">
        <v>1</v>
      </c>
      <c r="S9" s="571"/>
      <c r="T9" s="572" t="s">
        <v>2836</v>
      </c>
      <c r="U9" s="570"/>
      <c r="V9" s="570"/>
      <c r="W9" s="570"/>
      <c r="X9" s="570"/>
      <c r="Y9" s="573"/>
      <c r="Z9" s="573"/>
      <c r="AA9" s="573"/>
      <c r="AB9" s="573"/>
      <c r="AC9" s="573"/>
      <c r="AD9" s="574">
        <v>100</v>
      </c>
      <c r="AE9" s="575" t="s">
        <v>4463</v>
      </c>
      <c r="AF9" s="575" t="s">
        <v>4464</v>
      </c>
      <c r="AG9" s="575" t="s">
        <v>4465</v>
      </c>
      <c r="AH9" s="575" t="s">
        <v>3790</v>
      </c>
      <c r="AI9" s="558">
        <v>100</v>
      </c>
      <c r="AJ9" s="236" t="s">
        <v>3982</v>
      </c>
      <c r="AK9" s="289">
        <v>1</v>
      </c>
      <c r="AL9" s="236" t="s">
        <v>4007</v>
      </c>
    </row>
    <row r="10" spans="2:38" ht="300.75" thickTop="1" thickBot="1" x14ac:dyDescent="0.3">
      <c r="B10" s="863"/>
      <c r="C10" s="1063"/>
      <c r="D10" s="1066"/>
      <c r="E10" s="561" t="str">
        <f>+[9]Autodiagnóstico!G13</f>
        <v>Revisar si los productos identificados corresponden a procedimientos administrativos (verificar el cumplimiento de las siguientes carácterísticas): están asociados a un trámite, su realización no es obigatoria para el usuario.</v>
      </c>
      <c r="F10" s="562">
        <f>+[9]Autodiagnóstico!H13</f>
        <v>100</v>
      </c>
      <c r="G10" s="563" t="s">
        <v>651</v>
      </c>
      <c r="H10" s="564" t="s">
        <v>598</v>
      </c>
      <c r="I10" s="565"/>
      <c r="J10" s="565" t="s">
        <v>599</v>
      </c>
      <c r="K10" s="566"/>
      <c r="L10" s="567" t="s">
        <v>4462</v>
      </c>
      <c r="M10" s="568" t="s">
        <v>2428</v>
      </c>
      <c r="N10" s="569" t="s">
        <v>1390</v>
      </c>
      <c r="O10" s="6" t="s">
        <v>2427</v>
      </c>
      <c r="P10" s="570"/>
      <c r="Q10" s="571"/>
      <c r="R10" s="571">
        <v>1</v>
      </c>
      <c r="S10" s="571"/>
      <c r="T10" s="572" t="s">
        <v>2836</v>
      </c>
      <c r="U10" s="570"/>
      <c r="V10" s="570"/>
      <c r="W10" s="570"/>
      <c r="X10" s="570"/>
      <c r="Y10" s="573"/>
      <c r="Z10" s="573"/>
      <c r="AA10" s="573"/>
      <c r="AB10" s="573"/>
      <c r="AC10" s="573"/>
      <c r="AD10" s="576">
        <v>100</v>
      </c>
      <c r="AE10" s="575" t="s">
        <v>4466</v>
      </c>
      <c r="AF10" s="575" t="s">
        <v>4464</v>
      </c>
      <c r="AG10" s="575" t="s">
        <v>4465</v>
      </c>
      <c r="AH10" s="575" t="s">
        <v>3790</v>
      </c>
      <c r="AI10" s="558">
        <v>100</v>
      </c>
      <c r="AJ10" s="236" t="s">
        <v>3982</v>
      </c>
      <c r="AK10" s="289">
        <v>1</v>
      </c>
      <c r="AL10" s="236" t="s">
        <v>4007</v>
      </c>
    </row>
    <row r="11" spans="2:38" ht="201" thickTop="1" thickBot="1" x14ac:dyDescent="0.3">
      <c r="B11" s="863"/>
      <c r="C11" s="1063"/>
      <c r="D11" s="1067"/>
      <c r="E11" s="577" t="str">
        <f>+[9]Autodiagnóstico!G14</f>
        <v>Revise la información que está cargada en el SUIT para identificar si los trámites y otros procedimientos que se encuentran registrados siguen siendo vigentes para la entidad</v>
      </c>
      <c r="F11" s="578">
        <f>+[9]Autodiagnóstico!H14</f>
        <v>100</v>
      </c>
      <c r="G11" s="563" t="s">
        <v>4467</v>
      </c>
      <c r="H11" s="564" t="s">
        <v>600</v>
      </c>
      <c r="I11" s="565"/>
      <c r="J11" s="565" t="s">
        <v>601</v>
      </c>
      <c r="K11" s="566"/>
      <c r="L11" s="567" t="s">
        <v>2429</v>
      </c>
      <c r="M11" s="579" t="s">
        <v>1520</v>
      </c>
      <c r="N11" s="580" t="s">
        <v>1390</v>
      </c>
      <c r="O11" s="6" t="s">
        <v>2430</v>
      </c>
      <c r="P11" s="570"/>
      <c r="Q11" s="571"/>
      <c r="R11" s="571"/>
      <c r="S11" s="571">
        <v>1</v>
      </c>
      <c r="T11" s="572" t="s">
        <v>4468</v>
      </c>
      <c r="U11" s="571"/>
      <c r="V11" s="571"/>
      <c r="W11" s="571"/>
      <c r="X11" s="571"/>
      <c r="Y11" s="576"/>
      <c r="Z11" s="576"/>
      <c r="AA11" s="576"/>
      <c r="AB11" s="576"/>
      <c r="AC11" s="576"/>
      <c r="AD11" s="576">
        <v>100</v>
      </c>
      <c r="AE11" s="575" t="s">
        <v>4469</v>
      </c>
      <c r="AF11" s="575" t="s">
        <v>4470</v>
      </c>
      <c r="AG11" s="575" t="s">
        <v>4465</v>
      </c>
      <c r="AH11" s="581" t="s">
        <v>3790</v>
      </c>
      <c r="AI11" s="558">
        <v>100</v>
      </c>
      <c r="AJ11" s="236" t="s">
        <v>3982</v>
      </c>
      <c r="AK11" s="289">
        <v>1</v>
      </c>
      <c r="AL11" s="236" t="s">
        <v>4007</v>
      </c>
    </row>
    <row r="12" spans="2:38" ht="258" thickTop="1" thickBot="1" x14ac:dyDescent="0.3">
      <c r="B12" s="863"/>
      <c r="C12" s="1063"/>
      <c r="D12" s="1068" t="str">
        <f>+[9]Autodiagnóstico!E15</f>
        <v>Registrar y actualizar trámites  y otros procedimientos administrativos en el SUIT</v>
      </c>
      <c r="E12" s="582" t="s">
        <v>2434</v>
      </c>
      <c r="F12" s="583">
        <f>+[9]Autodiagnóstico!H15</f>
        <v>100</v>
      </c>
      <c r="G12" s="584" t="s">
        <v>653</v>
      </c>
      <c r="H12" s="564" t="s">
        <v>602</v>
      </c>
      <c r="I12" s="565"/>
      <c r="J12" s="565" t="s">
        <v>601</v>
      </c>
      <c r="K12" s="566"/>
      <c r="L12" s="567" t="s">
        <v>2429</v>
      </c>
      <c r="M12" s="579" t="s">
        <v>1520</v>
      </c>
      <c r="N12" s="580" t="s">
        <v>1390</v>
      </c>
      <c r="O12" s="6" t="s">
        <v>2430</v>
      </c>
      <c r="P12" s="570"/>
      <c r="Q12" s="571"/>
      <c r="R12" s="571"/>
      <c r="S12" s="571">
        <v>1</v>
      </c>
      <c r="T12" s="572" t="s">
        <v>4468</v>
      </c>
      <c r="U12" s="571"/>
      <c r="V12" s="571"/>
      <c r="W12" s="571"/>
      <c r="X12" s="571"/>
      <c r="Y12" s="576"/>
      <c r="Z12" s="576"/>
      <c r="AA12" s="576"/>
      <c r="AB12" s="576"/>
      <c r="AC12" s="576"/>
      <c r="AD12" s="576">
        <v>100</v>
      </c>
      <c r="AE12" s="574" t="s">
        <v>4471</v>
      </c>
      <c r="AF12" s="574" t="s">
        <v>4472</v>
      </c>
      <c r="AG12" s="575" t="s">
        <v>4465</v>
      </c>
      <c r="AH12" s="585" t="s">
        <v>3791</v>
      </c>
      <c r="AI12" s="558">
        <v>100</v>
      </c>
      <c r="AJ12" s="236" t="s">
        <v>3982</v>
      </c>
      <c r="AK12" s="289">
        <v>1</v>
      </c>
      <c r="AL12" s="236" t="s">
        <v>4007</v>
      </c>
    </row>
    <row r="13" spans="2:38" ht="101.25" thickTop="1" thickBot="1" x14ac:dyDescent="0.3">
      <c r="B13" s="863"/>
      <c r="C13" s="1063"/>
      <c r="D13" s="1066"/>
      <c r="E13" s="561" t="s">
        <v>2435</v>
      </c>
      <c r="F13" s="562" t="s">
        <v>459</v>
      </c>
      <c r="G13" s="584" t="s">
        <v>459</v>
      </c>
      <c r="H13" s="564"/>
      <c r="I13" s="565"/>
      <c r="J13" s="565" t="s">
        <v>603</v>
      </c>
      <c r="K13" s="566"/>
      <c r="L13" s="586" t="s">
        <v>459</v>
      </c>
      <c r="M13" s="587"/>
      <c r="N13" s="571"/>
      <c r="O13" s="6"/>
      <c r="P13" s="570"/>
      <c r="Q13" s="571"/>
      <c r="R13" s="571"/>
      <c r="S13" s="571"/>
      <c r="T13" s="570" t="s">
        <v>459</v>
      </c>
      <c r="U13" s="570"/>
      <c r="V13" s="570"/>
      <c r="W13" s="570"/>
      <c r="X13" s="570"/>
      <c r="Y13" s="588"/>
      <c r="Z13" s="588"/>
      <c r="AA13" s="588"/>
      <c r="AB13" s="588"/>
      <c r="AC13" s="588"/>
      <c r="AD13" s="573"/>
      <c r="AE13" s="573"/>
      <c r="AF13" s="573"/>
      <c r="AG13" s="573"/>
      <c r="AH13" s="573"/>
      <c r="AI13" s="558" t="s">
        <v>459</v>
      </c>
      <c r="AJ13" s="128"/>
      <c r="AK13" s="289"/>
      <c r="AL13" s="128"/>
    </row>
    <row r="14" spans="2:38" ht="409.6" thickTop="1" thickBot="1" x14ac:dyDescent="0.3">
      <c r="B14" s="863"/>
      <c r="C14" s="1063"/>
      <c r="D14" s="1066"/>
      <c r="E14" s="561" t="str">
        <f>+[9]Autodiagnóstico!G17</f>
        <v>Registrar los trámites y otros procedimientos administrativos en el Sistema Único de Información de Trámites (SUIT)</v>
      </c>
      <c r="F14" s="562">
        <f>+[9]Autodiagnóstico!H17</f>
        <v>100</v>
      </c>
      <c r="G14" s="584" t="s">
        <v>2436</v>
      </c>
      <c r="H14" s="564" t="s">
        <v>602</v>
      </c>
      <c r="I14" s="565"/>
      <c r="J14" s="565" t="s">
        <v>604</v>
      </c>
      <c r="K14" s="566"/>
      <c r="L14" s="567" t="s">
        <v>2437</v>
      </c>
      <c r="M14" s="579" t="s">
        <v>1520</v>
      </c>
      <c r="N14" s="580" t="s">
        <v>1390</v>
      </c>
      <c r="O14" s="6" t="s">
        <v>3249</v>
      </c>
      <c r="P14" s="570"/>
      <c r="Q14" s="571">
        <v>1</v>
      </c>
      <c r="R14" s="571"/>
      <c r="S14" s="571"/>
      <c r="T14" s="589" t="s">
        <v>2837</v>
      </c>
      <c r="U14" s="570"/>
      <c r="V14" s="570"/>
      <c r="W14" s="570"/>
      <c r="X14" s="572"/>
      <c r="Y14" s="574">
        <v>1</v>
      </c>
      <c r="Z14" s="575" t="s">
        <v>3250</v>
      </c>
      <c r="AA14" s="575" t="s">
        <v>3252</v>
      </c>
      <c r="AB14" s="574" t="s">
        <v>3253</v>
      </c>
      <c r="AC14" s="575" t="s">
        <v>3251</v>
      </c>
      <c r="AD14" s="575"/>
      <c r="AE14" s="575"/>
      <c r="AF14" s="575"/>
      <c r="AG14" s="575"/>
      <c r="AH14" s="575"/>
      <c r="AI14" s="558">
        <v>100</v>
      </c>
      <c r="AJ14" s="259" t="s">
        <v>3982</v>
      </c>
      <c r="AK14" s="289">
        <v>1</v>
      </c>
      <c r="AL14" s="259" t="s">
        <v>4473</v>
      </c>
    </row>
    <row r="15" spans="2:38" ht="357.75" thickTop="1" thickBot="1" x14ac:dyDescent="0.3">
      <c r="B15" s="863"/>
      <c r="C15" s="1063"/>
      <c r="D15" s="1067"/>
      <c r="E15" s="577" t="str">
        <f>+[9]Autodiagnóstico!G18</f>
        <v>Actualizar los trámites en el SUIT en armonía con lo dispuesto en el artículo 40 del Decreto - Ley 019 de 2012</v>
      </c>
      <c r="F15" s="578">
        <f>+[9]Autodiagnóstico!H18</f>
        <v>100</v>
      </c>
      <c r="G15" s="590"/>
      <c r="H15" s="564" t="s">
        <v>605</v>
      </c>
      <c r="I15" s="565"/>
      <c r="J15" s="565" t="s">
        <v>606</v>
      </c>
      <c r="K15" s="566"/>
      <c r="L15" s="591" t="s">
        <v>2437</v>
      </c>
      <c r="M15" s="579" t="s">
        <v>1520</v>
      </c>
      <c r="N15" s="592" t="s">
        <v>1390</v>
      </c>
      <c r="O15" s="593" t="s">
        <v>3631</v>
      </c>
      <c r="P15" s="570"/>
      <c r="Q15" s="571">
        <v>1</v>
      </c>
      <c r="R15" s="571"/>
      <c r="S15" s="571"/>
      <c r="T15" s="589" t="s">
        <v>2837</v>
      </c>
      <c r="U15" s="570"/>
      <c r="V15" s="570"/>
      <c r="W15" s="570"/>
      <c r="X15" s="570"/>
      <c r="Y15" s="573">
        <v>1</v>
      </c>
      <c r="Z15" s="575" t="s">
        <v>3629</v>
      </c>
      <c r="AA15" s="575" t="s">
        <v>3252</v>
      </c>
      <c r="AB15" s="573" t="s">
        <v>2833</v>
      </c>
      <c r="AC15" s="545" t="s">
        <v>3630</v>
      </c>
      <c r="AD15" s="545"/>
      <c r="AE15" s="545"/>
      <c r="AF15" s="545"/>
      <c r="AG15" s="545"/>
      <c r="AH15" s="545"/>
      <c r="AI15" s="558">
        <v>100</v>
      </c>
      <c r="AJ15" s="259" t="s">
        <v>3982</v>
      </c>
      <c r="AK15" s="289">
        <v>1</v>
      </c>
      <c r="AL15" s="259"/>
    </row>
    <row r="16" spans="2:38" ht="115.5" thickTop="1" thickBot="1" x14ac:dyDescent="0.3">
      <c r="B16" s="863"/>
      <c r="C16" s="1064"/>
      <c r="D16" s="594" t="str">
        <f>+[9]Autodiagnóstico!E19</f>
        <v xml:space="preserve">Difundir información de oferta institucional de trámites y otros </v>
      </c>
      <c r="E16" s="595" t="s">
        <v>2438</v>
      </c>
      <c r="F16" s="596">
        <f>+[9]Autodiagnóstico!H19</f>
        <v>100</v>
      </c>
      <c r="G16" s="597" t="s">
        <v>654</v>
      </c>
      <c r="H16" s="598"/>
      <c r="I16" s="599"/>
      <c r="J16" s="599" t="s">
        <v>607</v>
      </c>
      <c r="K16" s="600"/>
      <c r="L16" s="601" t="s">
        <v>2439</v>
      </c>
      <c r="M16" s="284" t="s">
        <v>4474</v>
      </c>
      <c r="N16" s="284" t="s">
        <v>3230</v>
      </c>
      <c r="O16" s="602"/>
      <c r="P16" s="603"/>
      <c r="Q16" s="604"/>
      <c r="R16" s="604"/>
      <c r="S16" s="604">
        <v>1</v>
      </c>
      <c r="T16" s="605"/>
      <c r="U16" s="605"/>
      <c r="V16" s="605"/>
      <c r="W16" s="605"/>
      <c r="X16" s="605"/>
      <c r="Y16" s="606"/>
      <c r="Z16" s="606"/>
      <c r="AA16" s="606"/>
      <c r="AB16" s="606"/>
      <c r="AC16" s="606"/>
      <c r="AD16" s="607"/>
      <c r="AE16" s="607"/>
      <c r="AF16" s="607"/>
      <c r="AG16" s="607"/>
      <c r="AH16" s="607"/>
      <c r="AI16" s="558">
        <v>0</v>
      </c>
      <c r="AJ16" s="259" t="s">
        <v>3962</v>
      </c>
      <c r="AK16" s="289">
        <v>0</v>
      </c>
      <c r="AL16" s="298" t="s">
        <v>1747</v>
      </c>
    </row>
    <row r="17" spans="2:38" ht="409.6" thickTop="1" thickBot="1" x14ac:dyDescent="0.3">
      <c r="B17" s="863"/>
      <c r="C17" s="1069" t="str">
        <f>+[9]Autodiagnóstico!C20</f>
        <v>Priorización participativa de Trámites a racionalizar</v>
      </c>
      <c r="D17" s="1057" t="s">
        <v>1682</v>
      </c>
      <c r="E17" s="608" t="str">
        <f>+[9]Autodiagnóstico!G20</f>
        <v>Analizar los trámites con mayor frecuencia de solicitud o volumenes de atención</v>
      </c>
      <c r="F17" s="609">
        <f>+[9]Autodiagnóstico!H20</f>
        <v>100</v>
      </c>
      <c r="G17" s="610" t="s">
        <v>4475</v>
      </c>
      <c r="H17" s="611" t="s">
        <v>608</v>
      </c>
      <c r="I17" s="612"/>
      <c r="J17" s="612" t="s">
        <v>609</v>
      </c>
      <c r="K17" s="613" t="s">
        <v>610</v>
      </c>
      <c r="L17" s="614" t="s">
        <v>4476</v>
      </c>
      <c r="M17" s="284" t="s">
        <v>4474</v>
      </c>
      <c r="N17" s="284" t="s">
        <v>3230</v>
      </c>
      <c r="O17" s="615" t="s">
        <v>2441</v>
      </c>
      <c r="P17" s="616">
        <v>0.25</v>
      </c>
      <c r="Q17" s="616">
        <v>0.25</v>
      </c>
      <c r="R17" s="616">
        <v>0.25</v>
      </c>
      <c r="S17" s="616">
        <v>0.25</v>
      </c>
      <c r="T17" s="617">
        <v>1</v>
      </c>
      <c r="U17" s="618" t="s">
        <v>2832</v>
      </c>
      <c r="V17" s="618" t="s">
        <v>4477</v>
      </c>
      <c r="W17" s="617" t="s">
        <v>2833</v>
      </c>
      <c r="X17" s="617" t="s">
        <v>2834</v>
      </c>
      <c r="Y17" s="617">
        <v>1</v>
      </c>
      <c r="Z17" s="618" t="s">
        <v>3256</v>
      </c>
      <c r="AA17" s="618" t="s">
        <v>4477</v>
      </c>
      <c r="AB17" s="617" t="s">
        <v>2833</v>
      </c>
      <c r="AC17" s="617" t="s">
        <v>2834</v>
      </c>
      <c r="AD17" s="574">
        <v>1</v>
      </c>
      <c r="AE17" s="575" t="s">
        <v>3787</v>
      </c>
      <c r="AF17" s="575" t="s">
        <v>4477</v>
      </c>
      <c r="AG17" s="575" t="s">
        <v>2833</v>
      </c>
      <c r="AH17" s="575" t="s">
        <v>2834</v>
      </c>
      <c r="AI17" s="558">
        <v>75</v>
      </c>
      <c r="AJ17" s="259" t="s">
        <v>3982</v>
      </c>
      <c r="AK17" s="299">
        <v>0.75</v>
      </c>
      <c r="AL17" s="298" t="s">
        <v>1747</v>
      </c>
    </row>
    <row r="18" spans="2:38" ht="329.25" thickTop="1" thickBot="1" x14ac:dyDescent="0.3">
      <c r="B18" s="863"/>
      <c r="C18" s="973"/>
      <c r="D18" s="1071"/>
      <c r="E18" s="561" t="str">
        <f>+[9]Autodiagnóstico!G21</f>
        <v>Analizar los trámites con mayor tiempo de respuesta por parte de la entidad</v>
      </c>
      <c r="F18" s="562">
        <f>+[9]Autodiagnóstico!H21</f>
        <v>100</v>
      </c>
      <c r="G18" s="610" t="s">
        <v>4475</v>
      </c>
      <c r="H18" s="564" t="s">
        <v>608</v>
      </c>
      <c r="I18" s="565"/>
      <c r="J18" s="565" t="s">
        <v>611</v>
      </c>
      <c r="K18" s="619" t="s">
        <v>610</v>
      </c>
      <c r="L18" s="610" t="s">
        <v>2440</v>
      </c>
      <c r="M18" s="610" t="s">
        <v>4474</v>
      </c>
      <c r="N18" s="610" t="s">
        <v>3230</v>
      </c>
      <c r="O18" s="610" t="s">
        <v>2441</v>
      </c>
      <c r="P18" s="616">
        <v>0.25</v>
      </c>
      <c r="Q18" s="616">
        <v>0.25</v>
      </c>
      <c r="R18" s="616">
        <v>0.25</v>
      </c>
      <c r="S18" s="616">
        <v>0.25</v>
      </c>
      <c r="T18" s="570">
        <v>1</v>
      </c>
      <c r="U18" s="6" t="s">
        <v>4478</v>
      </c>
      <c r="V18" s="6" t="s">
        <v>4479</v>
      </c>
      <c r="W18" s="6" t="s">
        <v>4480</v>
      </c>
      <c r="X18" s="571" t="s">
        <v>2834</v>
      </c>
      <c r="Y18" s="571">
        <v>1</v>
      </c>
      <c r="Z18" s="6" t="s">
        <v>4481</v>
      </c>
      <c r="AA18" s="6" t="s">
        <v>3788</v>
      </c>
      <c r="AB18" s="6" t="s">
        <v>3257</v>
      </c>
      <c r="AC18" s="571" t="s">
        <v>2834</v>
      </c>
      <c r="AD18" s="574">
        <v>1</v>
      </c>
      <c r="AE18" s="575" t="s">
        <v>4482</v>
      </c>
      <c r="AF18" s="575" t="s">
        <v>3788</v>
      </c>
      <c r="AG18" s="575" t="s">
        <v>3257</v>
      </c>
      <c r="AH18" s="575" t="s">
        <v>2834</v>
      </c>
      <c r="AI18" s="558">
        <v>75</v>
      </c>
      <c r="AJ18" s="259" t="s">
        <v>3982</v>
      </c>
      <c r="AK18" s="299">
        <v>0.75</v>
      </c>
      <c r="AL18" s="289" t="s">
        <v>1747</v>
      </c>
    </row>
    <row r="19" spans="2:38" ht="114.75" thickTop="1" x14ac:dyDescent="0.25">
      <c r="B19" s="863"/>
      <c r="C19" s="973"/>
      <c r="D19" s="1071"/>
      <c r="E19" s="561" t="str">
        <f>+[9]Autodiagnóstico!G22</f>
        <v>Identificar trámites que facilitan la implementación del Acuerdo de Paz</v>
      </c>
      <c r="F19" s="562" t="s">
        <v>459</v>
      </c>
      <c r="G19" s="563" t="s">
        <v>655</v>
      </c>
      <c r="H19" s="564" t="s">
        <v>612</v>
      </c>
      <c r="I19" s="565"/>
      <c r="J19" s="565" t="s">
        <v>613</v>
      </c>
      <c r="K19" s="566"/>
      <c r="L19" s="620"/>
      <c r="M19" s="621"/>
      <c r="N19" s="622"/>
      <c r="O19" s="623"/>
      <c r="P19" s="570"/>
      <c r="Q19" s="571"/>
      <c r="R19" s="571"/>
      <c r="S19" s="571"/>
      <c r="T19" s="570"/>
      <c r="U19" s="570"/>
      <c r="V19" s="570"/>
      <c r="W19" s="570"/>
      <c r="X19" s="570"/>
      <c r="Y19" s="588"/>
      <c r="Z19" s="588"/>
      <c r="AA19" s="588"/>
      <c r="AB19" s="588"/>
      <c r="AC19" s="588"/>
      <c r="AD19" s="573"/>
      <c r="AE19" s="573"/>
      <c r="AF19" s="573"/>
      <c r="AG19" s="573"/>
      <c r="AH19" s="573"/>
      <c r="AI19" s="558" t="s">
        <v>2811</v>
      </c>
      <c r="AJ19" s="128"/>
      <c r="AK19" s="289" t="s">
        <v>1747</v>
      </c>
      <c r="AL19" s="128"/>
    </row>
    <row r="20" spans="2:38" ht="114.75" thickBot="1" x14ac:dyDescent="0.3">
      <c r="B20" s="863"/>
      <c r="C20" s="973"/>
      <c r="D20" s="1071"/>
      <c r="E20" s="561" t="str">
        <f>+[9]Autodiagnóstico!G23</f>
        <v>Identificar  trámites que están relacionados con las metas de los Planes de Desarrollo (nacionales o territoriales)</v>
      </c>
      <c r="F20" s="562">
        <f>+[9]Autodiagnóstico!H23</f>
        <v>100</v>
      </c>
      <c r="G20" s="563" t="s">
        <v>656</v>
      </c>
      <c r="H20" s="564" t="s">
        <v>612</v>
      </c>
      <c r="I20" s="565"/>
      <c r="J20" s="565" t="s">
        <v>613</v>
      </c>
      <c r="K20" s="566"/>
      <c r="L20" s="563" t="s">
        <v>2442</v>
      </c>
      <c r="M20" s="563" t="s">
        <v>4483</v>
      </c>
      <c r="N20" s="455" t="s">
        <v>3230</v>
      </c>
      <c r="O20" s="6"/>
      <c r="P20" s="570"/>
      <c r="Q20" s="571"/>
      <c r="R20" s="571"/>
      <c r="S20" s="571"/>
      <c r="T20" s="571">
        <v>100</v>
      </c>
      <c r="U20" s="570"/>
      <c r="V20" s="570"/>
      <c r="W20" s="570"/>
      <c r="X20" s="570"/>
      <c r="Y20" s="588"/>
      <c r="Z20" s="588"/>
      <c r="AA20" s="588"/>
      <c r="AB20" s="588"/>
      <c r="AC20" s="588"/>
      <c r="AD20" s="573"/>
      <c r="AE20" s="573"/>
      <c r="AF20" s="573"/>
      <c r="AG20" s="573"/>
      <c r="AH20" s="573"/>
      <c r="AI20" s="562">
        <v>100</v>
      </c>
      <c r="AJ20" s="260"/>
      <c r="AK20" s="261"/>
      <c r="AL20" s="260"/>
    </row>
    <row r="21" spans="2:38" ht="144" thickTop="1" thickBot="1" x14ac:dyDescent="0.3">
      <c r="B21" s="863"/>
      <c r="C21" s="973"/>
      <c r="D21" s="1071"/>
      <c r="E21" s="561" t="str">
        <f>+[9]Autodiagnóstico!G24</f>
        <v xml:space="preserve">Identificar los trámites que estarán incluidos dentro de los Centros Integrados de Servicio al Ciudadano </v>
      </c>
      <c r="F21" s="562">
        <f>+[9]Autodiagnóstico!H24</f>
        <v>100</v>
      </c>
      <c r="G21" s="624" t="s">
        <v>657</v>
      </c>
      <c r="H21" s="564" t="s">
        <v>612</v>
      </c>
      <c r="I21" s="565"/>
      <c r="J21" s="565" t="s">
        <v>614</v>
      </c>
      <c r="K21" s="566"/>
      <c r="L21" s="563" t="s">
        <v>2443</v>
      </c>
      <c r="M21" s="563" t="s">
        <v>4474</v>
      </c>
      <c r="N21" s="563" t="s">
        <v>3230</v>
      </c>
      <c r="O21" s="563" t="s">
        <v>2427</v>
      </c>
      <c r="P21" s="571"/>
      <c r="Q21" s="571">
        <v>1</v>
      </c>
      <c r="R21" s="571"/>
      <c r="S21" s="571"/>
      <c r="T21" s="570"/>
      <c r="U21" s="570"/>
      <c r="V21" s="570"/>
      <c r="W21" s="570"/>
      <c r="X21" s="570"/>
      <c r="Y21" s="625">
        <v>1</v>
      </c>
      <c r="Z21" s="626" t="s">
        <v>3258</v>
      </c>
      <c r="AA21" s="627" t="s">
        <v>4484</v>
      </c>
      <c r="AB21" s="626" t="s">
        <v>3259</v>
      </c>
      <c r="AC21" s="627" t="s">
        <v>4485</v>
      </c>
      <c r="AD21" s="573"/>
      <c r="AE21" s="573"/>
      <c r="AF21" s="573"/>
      <c r="AG21" s="573"/>
      <c r="AH21" s="573"/>
      <c r="AI21" s="558">
        <v>100</v>
      </c>
      <c r="AJ21" s="310" t="s">
        <v>3996</v>
      </c>
      <c r="AK21" s="254">
        <v>0</v>
      </c>
      <c r="AL21" s="310"/>
    </row>
    <row r="22" spans="2:38" ht="144" thickTop="1" thickBot="1" x14ac:dyDescent="0.3">
      <c r="B22" s="863"/>
      <c r="C22" s="973"/>
      <c r="D22" s="1071"/>
      <c r="E22" s="561" t="str">
        <f>+[9]Autodiagnóstico!G25</f>
        <v>Identificar los trámites que hacen parte de la Ruta de la Excelencia o Mapa de ruta que adelanta el Ministerio de Tecnologías de la Información y las Comunicaciones - DNP y Función Pública</v>
      </c>
      <c r="F22" s="562" t="s">
        <v>459</v>
      </c>
      <c r="G22" s="563" t="s">
        <v>1681</v>
      </c>
      <c r="H22" s="564" t="s">
        <v>608</v>
      </c>
      <c r="I22" s="565"/>
      <c r="J22" s="565" t="s">
        <v>614</v>
      </c>
      <c r="K22" s="566" t="s">
        <v>615</v>
      </c>
      <c r="L22" s="628"/>
      <c r="M22" s="562" t="s">
        <v>2650</v>
      </c>
      <c r="N22" s="6"/>
      <c r="O22" s="6"/>
      <c r="P22" s="570"/>
      <c r="Q22" s="571"/>
      <c r="R22" s="571"/>
      <c r="S22" s="571"/>
      <c r="T22" s="570"/>
      <c r="U22" s="570"/>
      <c r="V22" s="570"/>
      <c r="W22" s="570"/>
      <c r="X22" s="570"/>
      <c r="Y22" s="588"/>
      <c r="Z22" s="588"/>
      <c r="AA22" s="588"/>
      <c r="AB22" s="588"/>
      <c r="AC22" s="588"/>
      <c r="AD22" s="573"/>
      <c r="AE22" s="573"/>
      <c r="AF22" s="573"/>
      <c r="AG22" s="573"/>
      <c r="AH22" s="573"/>
      <c r="AI22" s="558">
        <v>0</v>
      </c>
      <c r="AJ22" s="252"/>
      <c r="AK22" s="289"/>
      <c r="AL22" s="247"/>
    </row>
    <row r="23" spans="2:38" ht="243.75" thickTop="1" thickBot="1" x14ac:dyDescent="0.3">
      <c r="B23" s="863"/>
      <c r="C23" s="973"/>
      <c r="D23" s="1071"/>
      <c r="E23" s="561" t="str">
        <f>+[9]Autodiagnóstico!G26</f>
        <v>Identificar los trámites que están relacionados con los indicadores de Doing Business</v>
      </c>
      <c r="F23" s="562" t="s">
        <v>459</v>
      </c>
      <c r="G23" s="629" t="s">
        <v>4486</v>
      </c>
      <c r="H23" s="564" t="s">
        <v>616</v>
      </c>
      <c r="I23" s="565"/>
      <c r="J23" s="565" t="s">
        <v>614</v>
      </c>
      <c r="K23" s="566" t="s">
        <v>617</v>
      </c>
      <c r="L23" s="628"/>
      <c r="M23" s="562" t="s">
        <v>2650</v>
      </c>
      <c r="N23" s="6"/>
      <c r="O23" s="6"/>
      <c r="P23" s="570"/>
      <c r="Q23" s="571"/>
      <c r="R23" s="571"/>
      <c r="S23" s="571"/>
      <c r="T23" s="570"/>
      <c r="U23" s="570"/>
      <c r="V23" s="570"/>
      <c r="W23" s="570"/>
      <c r="X23" s="570"/>
      <c r="Y23" s="588"/>
      <c r="Z23" s="588"/>
      <c r="AA23" s="588"/>
      <c r="AB23" s="588"/>
      <c r="AC23" s="588"/>
      <c r="AD23" s="573"/>
      <c r="AE23" s="573"/>
      <c r="AF23" s="573"/>
      <c r="AG23" s="573"/>
      <c r="AH23" s="573"/>
      <c r="AI23" s="558" t="s">
        <v>3627</v>
      </c>
      <c r="AJ23" s="252"/>
      <c r="AK23" s="289"/>
      <c r="AL23" s="247"/>
    </row>
    <row r="24" spans="2:38" ht="144" thickTop="1" thickBot="1" x14ac:dyDescent="0.3">
      <c r="B24" s="863"/>
      <c r="C24" s="973"/>
      <c r="D24" s="1071"/>
      <c r="E24" s="561" t="s">
        <v>2445</v>
      </c>
      <c r="F24" s="562">
        <f>+[9]Autodiagnóstico!H27</f>
        <v>0</v>
      </c>
      <c r="G24" s="630" t="s">
        <v>2444</v>
      </c>
      <c r="H24" s="564" t="s">
        <v>608</v>
      </c>
      <c r="I24" s="565"/>
      <c r="J24" s="565" t="s">
        <v>614</v>
      </c>
      <c r="K24" s="566" t="s">
        <v>610</v>
      </c>
      <c r="L24" s="628"/>
      <c r="M24" s="587" t="s">
        <v>148</v>
      </c>
      <c r="N24" s="571" t="s">
        <v>3210</v>
      </c>
      <c r="O24" s="6"/>
      <c r="P24" s="570"/>
      <c r="Q24" s="571"/>
      <c r="R24" s="571"/>
      <c r="S24" s="571"/>
      <c r="T24" s="570"/>
      <c r="U24" s="570"/>
      <c r="V24" s="570"/>
      <c r="W24" s="570"/>
      <c r="X24" s="570"/>
      <c r="Y24" s="588"/>
      <c r="Z24" s="588"/>
      <c r="AA24" s="588"/>
      <c r="AB24" s="588"/>
      <c r="AC24" s="588"/>
      <c r="AD24" s="573"/>
      <c r="AE24" s="573"/>
      <c r="AF24" s="573"/>
      <c r="AG24" s="573"/>
      <c r="AH24" s="573"/>
      <c r="AI24" s="558" t="s">
        <v>3627</v>
      </c>
      <c r="AJ24" s="252"/>
      <c r="AK24" s="289"/>
      <c r="AL24" s="247"/>
    </row>
    <row r="25" spans="2:38" ht="143.25" thickTop="1" x14ac:dyDescent="0.25">
      <c r="B25" s="503"/>
      <c r="C25" s="973"/>
      <c r="D25" s="1071"/>
      <c r="E25" s="561" t="s">
        <v>2446</v>
      </c>
      <c r="F25" s="562">
        <f>+[9]Autodiagnóstico!H28</f>
        <v>100</v>
      </c>
      <c r="G25" s="631" t="s">
        <v>658</v>
      </c>
      <c r="H25" s="564" t="s">
        <v>608</v>
      </c>
      <c r="I25" s="565"/>
      <c r="J25" s="565" t="s">
        <v>618</v>
      </c>
      <c r="K25" s="566" t="s">
        <v>610</v>
      </c>
      <c r="L25" s="567" t="s">
        <v>2447</v>
      </c>
      <c r="M25" s="562" t="s">
        <v>4487</v>
      </c>
      <c r="N25" s="571" t="s">
        <v>3230</v>
      </c>
      <c r="O25" s="6" t="s">
        <v>2427</v>
      </c>
      <c r="P25" s="570"/>
      <c r="Q25" s="571"/>
      <c r="R25" s="571"/>
      <c r="S25" s="6">
        <v>1</v>
      </c>
      <c r="T25" s="570"/>
      <c r="U25" s="6"/>
      <c r="V25" s="6"/>
      <c r="W25" s="6"/>
      <c r="X25" s="6"/>
      <c r="Y25" s="627"/>
      <c r="Z25" s="627"/>
      <c r="AA25" s="627"/>
      <c r="AB25" s="627"/>
      <c r="AC25" s="627"/>
      <c r="AD25" s="573"/>
      <c r="AE25" s="573"/>
      <c r="AF25" s="573"/>
      <c r="AG25" s="573"/>
      <c r="AH25" s="573"/>
      <c r="AI25" s="558">
        <v>0</v>
      </c>
      <c r="AJ25" s="259" t="s">
        <v>3962</v>
      </c>
      <c r="AK25" s="289">
        <v>0</v>
      </c>
      <c r="AL25" s="298" t="s">
        <v>1747</v>
      </c>
    </row>
    <row r="26" spans="2:38" ht="129" thickBot="1" x14ac:dyDescent="0.3">
      <c r="B26" s="503"/>
      <c r="C26" s="973"/>
      <c r="D26" s="1071"/>
      <c r="E26" s="561" t="str">
        <f>+[9]Autodiagnóstico!G29</f>
        <v xml:space="preserve">Analizar e identificar los trámites de la entidad que fueron objeto de observación por parte de las auditorías externas </v>
      </c>
      <c r="F26" s="562">
        <f>+[9]Autodiagnóstico!H29</f>
        <v>100</v>
      </c>
      <c r="G26" s="610" t="s">
        <v>659</v>
      </c>
      <c r="H26" s="564" t="s">
        <v>612</v>
      </c>
      <c r="I26" s="565"/>
      <c r="J26" s="565" t="s">
        <v>619</v>
      </c>
      <c r="K26" s="566"/>
      <c r="L26" s="567" t="s">
        <v>3254</v>
      </c>
      <c r="M26" s="587"/>
      <c r="N26" s="571" t="s">
        <v>3230</v>
      </c>
      <c r="O26" s="6"/>
      <c r="P26" s="570"/>
      <c r="Q26" s="571"/>
      <c r="R26" s="571"/>
      <c r="S26" s="571"/>
      <c r="T26" s="570"/>
      <c r="U26" s="570"/>
      <c r="V26" s="570"/>
      <c r="W26" s="570"/>
      <c r="X26" s="570"/>
      <c r="Y26" s="588"/>
      <c r="Z26" s="588"/>
      <c r="AA26" s="588"/>
      <c r="AB26" s="588"/>
      <c r="AC26" s="588"/>
      <c r="AD26" s="573"/>
      <c r="AE26" s="573"/>
      <c r="AF26" s="573"/>
      <c r="AG26" s="573"/>
      <c r="AH26" s="573"/>
      <c r="AI26" s="562">
        <v>100</v>
      </c>
      <c r="AJ26" s="259"/>
      <c r="AK26" s="298"/>
      <c r="AL26" s="259"/>
    </row>
    <row r="27" spans="2:38" ht="158.25" thickTop="1" thickBot="1" x14ac:dyDescent="0.3">
      <c r="B27" s="503"/>
      <c r="C27" s="973"/>
      <c r="D27" s="1071"/>
      <c r="E27" s="561" t="str">
        <f>+[9]Autodiagnóstico!G30</f>
        <v xml:space="preserve">Identificar los trámites de mayor tarifa para los usuarios </v>
      </c>
      <c r="F27" s="562" t="s">
        <v>459</v>
      </c>
      <c r="G27" s="584" t="s">
        <v>459</v>
      </c>
      <c r="H27" s="564" t="s">
        <v>616</v>
      </c>
      <c r="I27" s="565"/>
      <c r="J27" s="565" t="s">
        <v>620</v>
      </c>
      <c r="K27" s="566" t="s">
        <v>610</v>
      </c>
      <c r="L27" s="628" t="s">
        <v>459</v>
      </c>
      <c r="M27" s="562" t="s">
        <v>4488</v>
      </c>
      <c r="N27" s="571" t="s">
        <v>3230</v>
      </c>
      <c r="O27" s="6"/>
      <c r="P27" s="570"/>
      <c r="Q27" s="571"/>
      <c r="R27" s="30"/>
      <c r="S27" s="571"/>
      <c r="T27" s="570"/>
      <c r="U27" s="570"/>
      <c r="V27" s="570"/>
      <c r="W27" s="570"/>
      <c r="X27" s="570"/>
      <c r="Y27" s="588"/>
      <c r="Z27" s="588"/>
      <c r="AA27" s="588"/>
      <c r="AB27" s="588"/>
      <c r="AC27" s="588"/>
      <c r="AD27" s="573"/>
      <c r="AE27" s="573"/>
      <c r="AF27" s="573"/>
      <c r="AG27" s="573"/>
      <c r="AH27" s="573"/>
      <c r="AI27" s="558" t="s">
        <v>459</v>
      </c>
      <c r="AJ27" s="289"/>
      <c r="AK27" s="289"/>
      <c r="AL27" s="289"/>
    </row>
    <row r="28" spans="2:38" ht="409.6" thickTop="1" thickBot="1" x14ac:dyDescent="0.3">
      <c r="B28" s="503"/>
      <c r="C28" s="973"/>
      <c r="D28" s="1071"/>
      <c r="E28" s="561" t="str">
        <f>+[9]Autodiagnóstico!G31</f>
        <v>Consultar a la ciudadanía sobre cuáles son los trámites más engorrosos, complejos, costosos, que afectan la competitividad, etc.</v>
      </c>
      <c r="F28" s="562">
        <f>+[9]Autodiagnóstico!H31</f>
        <v>100</v>
      </c>
      <c r="G28" s="563" t="s">
        <v>660</v>
      </c>
      <c r="H28" s="564" t="s">
        <v>612</v>
      </c>
      <c r="I28" s="565"/>
      <c r="J28" s="565" t="s">
        <v>621</v>
      </c>
      <c r="K28" s="566"/>
      <c r="L28" s="284" t="s">
        <v>1845</v>
      </c>
      <c r="M28" s="562" t="s">
        <v>4488</v>
      </c>
      <c r="N28" s="280" t="s">
        <v>3230</v>
      </c>
      <c r="O28" s="284" t="s">
        <v>1862</v>
      </c>
      <c r="P28" s="30">
        <v>0.25</v>
      </c>
      <c r="Q28" s="30">
        <v>0.25</v>
      </c>
      <c r="R28" s="30">
        <v>0.25</v>
      </c>
      <c r="S28" s="30">
        <v>0.25</v>
      </c>
      <c r="T28" s="284">
        <v>1</v>
      </c>
      <c r="U28" s="284" t="s">
        <v>4489</v>
      </c>
      <c r="V28" s="284" t="s">
        <v>2835</v>
      </c>
      <c r="W28" s="284" t="s">
        <v>2662</v>
      </c>
      <c r="X28" s="284" t="s">
        <v>4490</v>
      </c>
      <c r="Y28" s="183">
        <v>0</v>
      </c>
      <c r="Z28" s="183" t="s">
        <v>4491</v>
      </c>
      <c r="AA28" s="183"/>
      <c r="AB28" s="183"/>
      <c r="AC28" s="588"/>
      <c r="AD28" s="574">
        <v>1</v>
      </c>
      <c r="AE28" s="575" t="s">
        <v>4492</v>
      </c>
      <c r="AF28" s="575" t="s">
        <v>4493</v>
      </c>
      <c r="AG28" s="575" t="s">
        <v>4493</v>
      </c>
      <c r="AH28" s="575" t="s">
        <v>3789</v>
      </c>
      <c r="AI28" s="632">
        <v>50</v>
      </c>
      <c r="AJ28" s="247" t="s">
        <v>3989</v>
      </c>
      <c r="AK28" s="289">
        <v>0.5</v>
      </c>
      <c r="AL28" s="259" t="s">
        <v>4008</v>
      </c>
    </row>
    <row r="29" spans="2:38" ht="115.5" thickTop="1" thickBot="1" x14ac:dyDescent="0.3">
      <c r="B29" s="503"/>
      <c r="C29" s="973"/>
      <c r="D29" s="1071"/>
      <c r="E29" s="561" t="s">
        <v>1648</v>
      </c>
      <c r="F29" s="562">
        <f>+[9]Autodiagnóstico!H32</f>
        <v>0</v>
      </c>
      <c r="G29" s="633" t="s">
        <v>661</v>
      </c>
      <c r="H29" s="564" t="s">
        <v>612</v>
      </c>
      <c r="I29" s="565"/>
      <c r="J29" s="565" t="s">
        <v>622</v>
      </c>
      <c r="K29" s="566"/>
      <c r="L29" s="561" t="s">
        <v>1648</v>
      </c>
      <c r="M29" s="587" t="s">
        <v>4487</v>
      </c>
      <c r="N29" s="571" t="s">
        <v>3230</v>
      </c>
      <c r="O29" s="6" t="s">
        <v>2427</v>
      </c>
      <c r="P29" s="570"/>
      <c r="Q29" s="571"/>
      <c r="R29" s="571"/>
      <c r="S29" s="6">
        <v>1</v>
      </c>
      <c r="T29" s="570"/>
      <c r="U29" s="6"/>
      <c r="V29" s="6"/>
      <c r="W29" s="6"/>
      <c r="X29" s="6"/>
      <c r="Y29" s="627"/>
      <c r="Z29" s="627"/>
      <c r="AA29" s="627"/>
      <c r="AB29" s="627"/>
      <c r="AC29" s="588"/>
      <c r="AD29" s="573"/>
      <c r="AE29" s="573"/>
      <c r="AF29" s="573"/>
      <c r="AG29" s="573"/>
      <c r="AH29" s="573"/>
      <c r="AI29" s="558">
        <v>0</v>
      </c>
      <c r="AJ29" s="259" t="s">
        <v>3962</v>
      </c>
      <c r="AK29" s="289">
        <v>0</v>
      </c>
      <c r="AL29" s="298" t="s">
        <v>1747</v>
      </c>
    </row>
    <row r="30" spans="2:38" ht="115.5" thickTop="1" thickBot="1" x14ac:dyDescent="0.3">
      <c r="B30" s="503"/>
      <c r="C30" s="1070"/>
      <c r="D30" s="1072"/>
      <c r="E30" s="634" t="s">
        <v>1649</v>
      </c>
      <c r="F30" s="635">
        <f>+[9]Autodiagnóstico!H33</f>
        <v>0</v>
      </c>
      <c r="G30" s="633" t="s">
        <v>661</v>
      </c>
      <c r="H30" s="598" t="s">
        <v>612</v>
      </c>
      <c r="I30" s="599"/>
      <c r="J30" s="599" t="s">
        <v>614</v>
      </c>
      <c r="K30" s="636"/>
      <c r="L30" s="634" t="s">
        <v>1649</v>
      </c>
      <c r="M30" s="587" t="s">
        <v>4487</v>
      </c>
      <c r="N30" s="571" t="s">
        <v>3230</v>
      </c>
      <c r="O30" s="6" t="s">
        <v>2427</v>
      </c>
      <c r="P30" s="570"/>
      <c r="Q30" s="571"/>
      <c r="R30" s="571"/>
      <c r="S30" s="6">
        <v>1</v>
      </c>
      <c r="T30" s="570"/>
      <c r="U30" s="6"/>
      <c r="V30" s="6"/>
      <c r="W30" s="6"/>
      <c r="X30" s="6"/>
      <c r="Y30" s="627"/>
      <c r="Z30" s="627"/>
      <c r="AA30" s="627"/>
      <c r="AB30" s="627"/>
      <c r="AC30" s="627"/>
      <c r="AD30" s="574"/>
      <c r="AE30" s="574"/>
      <c r="AF30" s="574"/>
      <c r="AG30" s="574"/>
      <c r="AH30" s="574"/>
      <c r="AI30" s="558">
        <v>0</v>
      </c>
      <c r="AJ30" s="259" t="s">
        <v>3962</v>
      </c>
      <c r="AK30" s="289">
        <v>0</v>
      </c>
      <c r="AL30" s="298" t="s">
        <v>1747</v>
      </c>
    </row>
    <row r="31" spans="2:38" ht="215.25" thickTop="1" thickBot="1" x14ac:dyDescent="0.3">
      <c r="B31" s="503"/>
      <c r="C31" s="972" t="str">
        <f>+[9]Autodiagnóstico!C34</f>
        <v>Estrategia de racionalización de trámites formulada e implementada</v>
      </c>
      <c r="D31" s="1071" t="str">
        <f>+[9]Autodiagnóstico!E34</f>
        <v>Formular la estrategia de racionalización de trámites</v>
      </c>
      <c r="E31" s="637" t="str">
        <f>+[9]Autodiagnóstico!G34</f>
        <v>Formular la estrategia de racionalización de trámites cumpliendo con los parámetros establecidos por la política de racionalización de trámites</v>
      </c>
      <c r="F31" s="638">
        <f>+[9]Autodiagnóstico!H34</f>
        <v>100</v>
      </c>
      <c r="G31" s="639" t="s">
        <v>4494</v>
      </c>
      <c r="H31" s="640" t="s">
        <v>623</v>
      </c>
      <c r="I31" s="641"/>
      <c r="J31" s="641" t="s">
        <v>624</v>
      </c>
      <c r="K31" s="642" t="s">
        <v>625</v>
      </c>
      <c r="L31" s="620" t="s">
        <v>2651</v>
      </c>
      <c r="M31" s="579" t="s">
        <v>4488</v>
      </c>
      <c r="N31" s="643" t="s">
        <v>3230</v>
      </c>
      <c r="O31" s="623" t="s">
        <v>2427</v>
      </c>
      <c r="P31" s="644"/>
      <c r="Q31" s="622"/>
      <c r="R31" s="622">
        <v>1</v>
      </c>
      <c r="S31" s="622"/>
      <c r="T31" s="644"/>
      <c r="U31" s="644"/>
      <c r="V31" s="644"/>
      <c r="W31" s="644"/>
      <c r="X31" s="644"/>
      <c r="Y31" s="573"/>
      <c r="Z31" s="573"/>
      <c r="AA31" s="573"/>
      <c r="AB31" s="573"/>
      <c r="AC31" s="573"/>
      <c r="AD31" s="576">
        <v>100</v>
      </c>
      <c r="AE31" s="573" t="s">
        <v>4495</v>
      </c>
      <c r="AF31" s="573" t="s">
        <v>4496</v>
      </c>
      <c r="AG31" s="573" t="s">
        <v>4497</v>
      </c>
      <c r="AH31" s="573" t="s">
        <v>2838</v>
      </c>
      <c r="AI31" s="557">
        <v>100</v>
      </c>
      <c r="AJ31" s="259" t="s">
        <v>3982</v>
      </c>
      <c r="AK31" s="289">
        <v>1</v>
      </c>
      <c r="AL31" s="259" t="s">
        <v>4498</v>
      </c>
    </row>
    <row r="32" spans="2:38" ht="329.25" thickTop="1" thickBot="1" x14ac:dyDescent="0.3">
      <c r="B32" s="503"/>
      <c r="C32" s="973"/>
      <c r="D32" s="1059"/>
      <c r="E32" s="577" t="str">
        <f>+[9]Autodiagnóstico!G35</f>
        <v>Registrar en el Sistema Único de Información de Trámites - SUIT la estrategia de racionalización de trámites</v>
      </c>
      <c r="F32" s="578">
        <f>+[9]Autodiagnóstico!H35</f>
        <v>100</v>
      </c>
      <c r="G32" s="645" t="s">
        <v>662</v>
      </c>
      <c r="H32" s="564" t="s">
        <v>626</v>
      </c>
      <c r="I32" s="565"/>
      <c r="J32" s="565" t="s">
        <v>627</v>
      </c>
      <c r="K32" s="566"/>
      <c r="L32" s="628" t="s">
        <v>2652</v>
      </c>
      <c r="M32" s="579" t="s">
        <v>1520</v>
      </c>
      <c r="N32" s="580" t="s">
        <v>1390</v>
      </c>
      <c r="O32" s="6" t="s">
        <v>2653</v>
      </c>
      <c r="P32" s="646"/>
      <c r="Q32" s="571"/>
      <c r="R32" s="622">
        <v>1</v>
      </c>
      <c r="S32" s="571"/>
      <c r="T32" s="646">
        <v>1</v>
      </c>
      <c r="U32" s="572" t="s">
        <v>4499</v>
      </c>
      <c r="V32" s="572" t="s">
        <v>4496</v>
      </c>
      <c r="W32" s="572" t="s">
        <v>4497</v>
      </c>
      <c r="X32" s="572" t="s">
        <v>2838</v>
      </c>
      <c r="Y32" s="626"/>
      <c r="Z32" s="626"/>
      <c r="AA32" s="626"/>
      <c r="AB32" s="626"/>
      <c r="AC32" s="626"/>
      <c r="AD32" s="576">
        <v>100</v>
      </c>
      <c r="AE32" s="573" t="s">
        <v>4499</v>
      </c>
      <c r="AF32" s="573" t="s">
        <v>4496</v>
      </c>
      <c r="AG32" s="573" t="s">
        <v>4497</v>
      </c>
      <c r="AH32" s="573" t="s">
        <v>2838</v>
      </c>
      <c r="AI32" s="557">
        <v>100</v>
      </c>
      <c r="AJ32" s="259" t="s">
        <v>3982</v>
      </c>
      <c r="AK32" s="289">
        <v>1</v>
      </c>
      <c r="AL32" s="259" t="s">
        <v>4498</v>
      </c>
    </row>
    <row r="33" spans="2:38" ht="172.5" thickTop="1" thickBot="1" x14ac:dyDescent="0.3">
      <c r="B33" s="503"/>
      <c r="C33" s="973"/>
      <c r="D33" s="1071" t="str">
        <f>+[9]Autodiagnóstico!E36</f>
        <v>Implementar acciones de racionalización  normativas</v>
      </c>
      <c r="E33" s="637" t="str">
        <f>+[9]Autodiagnóstico!G36</f>
        <v xml:space="preserve">Ajustar actos administrativos reglamentarios de trámites </v>
      </c>
      <c r="F33" s="638" t="s">
        <v>459</v>
      </c>
      <c r="G33" s="624" t="s">
        <v>4500</v>
      </c>
      <c r="H33" s="564"/>
      <c r="I33" s="565"/>
      <c r="J33" s="565" t="s">
        <v>628</v>
      </c>
      <c r="K33" s="566"/>
      <c r="L33" s="567" t="s">
        <v>2654</v>
      </c>
      <c r="M33" s="579" t="s">
        <v>4488</v>
      </c>
      <c r="N33" s="580" t="s">
        <v>3230</v>
      </c>
      <c r="O33" s="6"/>
      <c r="P33" s="570"/>
      <c r="Q33" s="571"/>
      <c r="R33" s="622">
        <v>1</v>
      </c>
      <c r="S33" s="571"/>
      <c r="T33" s="570"/>
      <c r="U33" s="570"/>
      <c r="V33" s="570"/>
      <c r="W33" s="570"/>
      <c r="X33" s="570"/>
      <c r="Y33" s="588"/>
      <c r="Z33" s="588"/>
      <c r="AA33" s="588"/>
      <c r="AB33" s="588"/>
      <c r="AC33" s="588"/>
      <c r="AD33" s="575" t="s">
        <v>3925</v>
      </c>
      <c r="AE33" s="575" t="s">
        <v>3925</v>
      </c>
      <c r="AF33" s="575" t="s">
        <v>3926</v>
      </c>
      <c r="AG33" s="575" t="s">
        <v>4501</v>
      </c>
      <c r="AH33" s="573" t="s">
        <v>3927</v>
      </c>
      <c r="AI33" s="557">
        <v>100</v>
      </c>
      <c r="AJ33" s="252" t="s">
        <v>3982</v>
      </c>
      <c r="AK33" s="289">
        <v>1</v>
      </c>
      <c r="AL33" s="252"/>
    </row>
    <row r="34" spans="2:38" ht="386.25" thickTop="1" thickBot="1" x14ac:dyDescent="0.3">
      <c r="B34" s="503"/>
      <c r="C34" s="973"/>
      <c r="D34" s="1058"/>
      <c r="E34" s="561" t="str">
        <f>+[9]Autodiagnóstico!G37</f>
        <v>Poner a consulta de la ciudadanía los actos administrativos que modifican los trámites, siguiendo losl ineamientos del Decreto 270 de 2017</v>
      </c>
      <c r="F34" s="562" t="s">
        <v>459</v>
      </c>
      <c r="G34" s="630" t="s">
        <v>663</v>
      </c>
      <c r="H34" s="564"/>
      <c r="I34" s="565"/>
      <c r="J34" s="565" t="s">
        <v>629</v>
      </c>
      <c r="K34" s="566" t="s">
        <v>630</v>
      </c>
      <c r="L34" s="567" t="s">
        <v>2655</v>
      </c>
      <c r="M34" s="579" t="s">
        <v>4488</v>
      </c>
      <c r="N34" s="580" t="s">
        <v>3230</v>
      </c>
      <c r="O34" s="6"/>
      <c r="P34" s="570"/>
      <c r="Q34" s="571"/>
      <c r="R34" s="622">
        <v>1</v>
      </c>
      <c r="S34" s="571"/>
      <c r="T34" s="570"/>
      <c r="U34" s="570"/>
      <c r="V34" s="570"/>
      <c r="W34" s="570"/>
      <c r="X34" s="570"/>
      <c r="Y34" s="588"/>
      <c r="Z34" s="588"/>
      <c r="AA34" s="588"/>
      <c r="AB34" s="588"/>
      <c r="AC34" s="588"/>
      <c r="AD34" s="575"/>
      <c r="AE34" s="575" t="s">
        <v>4502</v>
      </c>
      <c r="AF34" s="575" t="s">
        <v>3926</v>
      </c>
      <c r="AG34" s="575" t="s">
        <v>4120</v>
      </c>
      <c r="AH34" s="574" t="s">
        <v>1747</v>
      </c>
      <c r="AI34" s="557">
        <v>100</v>
      </c>
      <c r="AJ34" s="262" t="s">
        <v>3982</v>
      </c>
      <c r="AK34" s="298">
        <v>1</v>
      </c>
      <c r="AL34" s="252" t="s">
        <v>4503</v>
      </c>
    </row>
    <row r="35" spans="2:38" ht="386.25" thickTop="1" thickBot="1" x14ac:dyDescent="0.3">
      <c r="B35" s="503"/>
      <c r="C35" s="973"/>
      <c r="D35" s="1058"/>
      <c r="E35" s="647" t="str">
        <f>+[9]Autodiagnóstico!G38</f>
        <v>Expedir los actos administrativos que modifican trámites</v>
      </c>
      <c r="F35" s="648" t="s">
        <v>459</v>
      </c>
      <c r="G35" s="630" t="s">
        <v>663</v>
      </c>
      <c r="H35" s="564" t="s">
        <v>600</v>
      </c>
      <c r="I35" s="565"/>
      <c r="J35" s="565" t="s">
        <v>631</v>
      </c>
      <c r="K35" s="566"/>
      <c r="L35" s="628" t="s">
        <v>2656</v>
      </c>
      <c r="M35" s="579" t="s">
        <v>4488</v>
      </c>
      <c r="N35" s="580" t="s">
        <v>3230</v>
      </c>
      <c r="O35" s="6"/>
      <c r="P35" s="570"/>
      <c r="Q35" s="571"/>
      <c r="R35" s="622">
        <v>1</v>
      </c>
      <c r="S35" s="571"/>
      <c r="T35" s="570"/>
      <c r="U35" s="570"/>
      <c r="V35" s="570"/>
      <c r="W35" s="570"/>
      <c r="X35" s="570"/>
      <c r="Y35" s="588"/>
      <c r="Z35" s="588"/>
      <c r="AA35" s="588"/>
      <c r="AB35" s="588"/>
      <c r="AC35" s="588"/>
      <c r="AD35" s="575" t="s">
        <v>4504</v>
      </c>
      <c r="AE35" s="575" t="s">
        <v>4502</v>
      </c>
      <c r="AF35" s="575" t="s">
        <v>3926</v>
      </c>
      <c r="AG35" s="575" t="s">
        <v>4120</v>
      </c>
      <c r="AH35" s="574" t="s">
        <v>1747</v>
      </c>
      <c r="AI35" s="557">
        <v>100</v>
      </c>
      <c r="AJ35" s="252" t="s">
        <v>3982</v>
      </c>
      <c r="AK35" s="289">
        <v>1</v>
      </c>
      <c r="AL35" s="252" t="s">
        <v>4503</v>
      </c>
    </row>
    <row r="36" spans="2:38" ht="143.25" thickTop="1" x14ac:dyDescent="0.25">
      <c r="B36" s="503"/>
      <c r="C36" s="973"/>
      <c r="D36" s="1060" t="str">
        <f>+[9]Autodiagnóstico!E39</f>
        <v>Implementar acciones de racionalización administrativas</v>
      </c>
      <c r="E36" s="582" t="s">
        <v>4505</v>
      </c>
      <c r="F36" s="583">
        <f>+[9]Autodiagnóstico!H39</f>
        <v>0</v>
      </c>
      <c r="G36" s="649" t="s">
        <v>664</v>
      </c>
      <c r="H36" s="564" t="s">
        <v>600</v>
      </c>
      <c r="I36" s="565"/>
      <c r="J36" s="565" t="s">
        <v>632</v>
      </c>
      <c r="K36" s="566" t="s">
        <v>633</v>
      </c>
      <c r="L36" s="650"/>
      <c r="M36" s="326" t="s">
        <v>4506</v>
      </c>
      <c r="N36" s="174" t="s">
        <v>3230</v>
      </c>
      <c r="O36" s="6"/>
      <c r="P36" s="570"/>
      <c r="Q36" s="571"/>
      <c r="R36" s="623"/>
      <c r="S36" s="651">
        <v>1</v>
      </c>
      <c r="T36" s="570"/>
      <c r="U36" s="570"/>
      <c r="V36" s="570"/>
      <c r="W36" s="570"/>
      <c r="X36" s="570"/>
      <c r="Y36" s="588"/>
      <c r="Z36" s="588"/>
      <c r="AA36" s="588"/>
      <c r="AB36" s="588"/>
      <c r="AC36" s="588"/>
      <c r="AD36" s="573"/>
      <c r="AE36" s="573"/>
      <c r="AF36" s="573"/>
      <c r="AG36" s="573"/>
      <c r="AH36" s="573"/>
      <c r="AI36" s="558">
        <v>0</v>
      </c>
      <c r="AJ36" s="259" t="s">
        <v>3962</v>
      </c>
      <c r="AK36" s="289">
        <v>0</v>
      </c>
      <c r="AL36" s="298" t="s">
        <v>1747</v>
      </c>
    </row>
    <row r="37" spans="2:38" ht="72" thickBot="1" x14ac:dyDescent="0.3">
      <c r="B37" s="503"/>
      <c r="C37" s="973"/>
      <c r="D37" s="1059"/>
      <c r="E37" s="577" t="str">
        <f>+[9]Autodiagnóstico!G40</f>
        <v>Ampliar cobertura y accesibilidad de los canales de servicio para la prestación de los trámites</v>
      </c>
      <c r="F37" s="578">
        <f>+[9]Autodiagnóstico!H40</f>
        <v>100</v>
      </c>
      <c r="G37" s="652" t="s">
        <v>665</v>
      </c>
      <c r="H37" s="564" t="s">
        <v>634</v>
      </c>
      <c r="I37" s="565"/>
      <c r="J37" s="565" t="s">
        <v>635</v>
      </c>
      <c r="K37" s="566"/>
      <c r="L37" s="567" t="s">
        <v>4507</v>
      </c>
      <c r="M37" s="587"/>
      <c r="N37" s="571"/>
      <c r="O37" s="6"/>
      <c r="P37" s="570"/>
      <c r="Q37" s="571"/>
      <c r="R37" s="571"/>
      <c r="S37" s="571"/>
      <c r="T37" s="570"/>
      <c r="U37" s="570"/>
      <c r="V37" s="570"/>
      <c r="W37" s="570"/>
      <c r="X37" s="570"/>
      <c r="Y37" s="653"/>
      <c r="Z37" s="653"/>
      <c r="AA37" s="653"/>
      <c r="AB37" s="653"/>
      <c r="AC37" s="653"/>
      <c r="AD37" s="653"/>
      <c r="AE37" s="653"/>
      <c r="AF37" s="653"/>
      <c r="AG37" s="653"/>
      <c r="AH37" s="653"/>
      <c r="AI37" s="578">
        <v>100</v>
      </c>
      <c r="AJ37" s="262"/>
      <c r="AK37" s="298"/>
      <c r="AL37" s="298"/>
    </row>
    <row r="38" spans="2:38" ht="215.25" thickTop="1" thickBot="1" x14ac:dyDescent="0.3">
      <c r="B38" s="503"/>
      <c r="C38" s="973"/>
      <c r="D38" s="1060" t="str">
        <f>+[9]Autodiagnóstico!E39</f>
        <v>Implementar acciones de racionalización administrativas</v>
      </c>
      <c r="E38" s="582" t="str">
        <f>+[9]Autodiagnóstico!G41</f>
        <v>Implementar mejoras tecnológicas en la prestación del trámite</v>
      </c>
      <c r="F38" s="583">
        <f>+[9]Autodiagnóstico!H41</f>
        <v>0</v>
      </c>
      <c r="G38" s="649" t="s">
        <v>664</v>
      </c>
      <c r="H38" s="564"/>
      <c r="I38" s="565"/>
      <c r="J38" s="565" t="s">
        <v>636</v>
      </c>
      <c r="K38" s="566" t="s">
        <v>4508</v>
      </c>
      <c r="L38" s="567" t="s">
        <v>3067</v>
      </c>
      <c r="M38" s="587" t="s">
        <v>4474</v>
      </c>
      <c r="N38" s="571" t="s">
        <v>3230</v>
      </c>
      <c r="O38" s="6" t="s">
        <v>3070</v>
      </c>
      <c r="P38" s="570"/>
      <c r="Q38" s="571">
        <v>0.5</v>
      </c>
      <c r="R38" s="622">
        <v>0.5</v>
      </c>
      <c r="S38" s="571"/>
      <c r="T38" s="570"/>
      <c r="U38" s="570"/>
      <c r="V38" s="570"/>
      <c r="W38" s="570"/>
      <c r="X38" s="570"/>
      <c r="Y38" s="625">
        <v>1</v>
      </c>
      <c r="Z38" s="627" t="s">
        <v>4509</v>
      </c>
      <c r="AA38" s="627" t="s">
        <v>3260</v>
      </c>
      <c r="AB38" s="588" t="s">
        <v>3253</v>
      </c>
      <c r="AC38" s="626" t="s">
        <v>4510</v>
      </c>
      <c r="AD38" s="575" t="s">
        <v>4511</v>
      </c>
      <c r="AE38" s="575" t="s">
        <v>4512</v>
      </c>
      <c r="AF38" s="575" t="s">
        <v>4513</v>
      </c>
      <c r="AG38" s="575" t="s">
        <v>4501</v>
      </c>
      <c r="AH38" s="545" t="s">
        <v>3928</v>
      </c>
      <c r="AI38" s="557">
        <v>100</v>
      </c>
      <c r="AJ38" s="247" t="s">
        <v>3982</v>
      </c>
      <c r="AK38" s="289">
        <v>1</v>
      </c>
      <c r="AL38" s="247"/>
    </row>
    <row r="39" spans="2:38" ht="72.75" thickTop="1" thickBot="1" x14ac:dyDescent="0.3">
      <c r="B39" s="503"/>
      <c r="C39" s="973"/>
      <c r="D39" s="1058"/>
      <c r="E39" s="561" t="str">
        <f>+[9]Autodiagnóstico!G42</f>
        <v>Garantizar accesibilidad y usabilidad de los trámites en línea</v>
      </c>
      <c r="F39" s="562">
        <v>100</v>
      </c>
      <c r="G39" s="649"/>
      <c r="H39" s="564" t="s">
        <v>637</v>
      </c>
      <c r="I39" s="565"/>
      <c r="J39" s="565" t="s">
        <v>3068</v>
      </c>
      <c r="K39" s="566"/>
      <c r="L39" s="567" t="s">
        <v>4514</v>
      </c>
      <c r="M39" s="579" t="s">
        <v>4488</v>
      </c>
      <c r="N39" s="580" t="s">
        <v>3230</v>
      </c>
      <c r="O39" s="6" t="s">
        <v>3069</v>
      </c>
      <c r="P39" s="570"/>
      <c r="Q39" s="571"/>
      <c r="R39" s="654"/>
      <c r="S39" s="571">
        <v>1</v>
      </c>
      <c r="T39" s="570"/>
      <c r="U39" s="570"/>
      <c r="V39" s="570"/>
      <c r="W39" s="570"/>
      <c r="X39" s="570"/>
      <c r="Y39" s="588"/>
      <c r="Z39" s="588"/>
      <c r="AA39" s="588"/>
      <c r="AB39" s="588"/>
      <c r="AC39" s="588"/>
      <c r="AD39" s="573"/>
      <c r="AE39" s="573"/>
      <c r="AF39" s="573"/>
      <c r="AG39" s="573"/>
      <c r="AH39" s="573"/>
      <c r="AI39" s="558">
        <v>0</v>
      </c>
      <c r="AJ39" s="247" t="s">
        <v>3962</v>
      </c>
      <c r="AK39" s="289">
        <v>0</v>
      </c>
      <c r="AL39" s="298" t="s">
        <v>1747</v>
      </c>
    </row>
    <row r="40" spans="2:38" ht="58.5" thickTop="1" thickBot="1" x14ac:dyDescent="0.3">
      <c r="B40" s="503"/>
      <c r="C40" s="973"/>
      <c r="D40" s="1058"/>
      <c r="E40" s="647" t="str">
        <f>+[9]Autodiagnóstico!G43</f>
        <v>Implementar herramientas o mecanismos para compartir información entre sistemas de información o entre entidades</v>
      </c>
      <c r="F40" s="648">
        <f>+[9]Autodiagnóstico!H43</f>
        <v>0</v>
      </c>
      <c r="G40" s="649" t="s">
        <v>664</v>
      </c>
      <c r="H40" s="655"/>
      <c r="I40" s="656"/>
      <c r="J40" s="656" t="s">
        <v>638</v>
      </c>
      <c r="K40" s="657" t="s">
        <v>4515</v>
      </c>
      <c r="L40" s="658"/>
      <c r="M40" s="659" t="s">
        <v>3122</v>
      </c>
      <c r="N40" s="654"/>
      <c r="O40" s="593"/>
      <c r="P40" s="660"/>
      <c r="Q40" s="654"/>
      <c r="R40" s="30"/>
      <c r="S40" s="661"/>
      <c r="T40" s="660"/>
      <c r="U40" s="660"/>
      <c r="V40" s="660"/>
      <c r="W40" s="660"/>
      <c r="X40" s="660"/>
      <c r="Y40" s="653"/>
      <c r="Z40" s="653"/>
      <c r="AA40" s="653"/>
      <c r="AB40" s="653"/>
      <c r="AC40" s="653"/>
      <c r="AD40" s="607"/>
      <c r="AE40" s="607"/>
      <c r="AF40" s="607"/>
      <c r="AG40" s="607"/>
      <c r="AH40" s="607"/>
      <c r="AI40" s="558" t="s">
        <v>3627</v>
      </c>
      <c r="AJ40" s="247"/>
      <c r="AK40" s="289"/>
      <c r="AL40" s="298"/>
    </row>
    <row r="41" spans="2:38" ht="243.75" thickTop="1" thickBot="1" x14ac:dyDescent="0.3">
      <c r="B41" s="503"/>
      <c r="C41" s="1056" t="str">
        <f>+[9]Autodiagnóstico!C44</f>
        <v>Resultados de la racionalización cuantificados y difundidos</v>
      </c>
      <c r="D41" s="1057" t="str">
        <f>+[9]Autodiagnóstico!E44</f>
        <v>Cuantificar el impacto de las acciones de racionalización para divulgarlos a la ciudadanía</v>
      </c>
      <c r="E41" s="608" t="str">
        <f>+[9]Autodiagnóstico!G44</f>
        <v>Diligenciar datos de operación de los trámites y otros procedimientos en el SUIT</v>
      </c>
      <c r="F41" s="609">
        <f>+[9]Autodiagnóstico!H44</f>
        <v>100</v>
      </c>
      <c r="G41" s="662" t="s">
        <v>653</v>
      </c>
      <c r="H41" s="611" t="s">
        <v>639</v>
      </c>
      <c r="I41" s="612"/>
      <c r="J41" s="612" t="s">
        <v>640</v>
      </c>
      <c r="K41" s="663"/>
      <c r="L41" s="664" t="s">
        <v>2657</v>
      </c>
      <c r="M41" s="579" t="s">
        <v>4488</v>
      </c>
      <c r="N41" s="643" t="s">
        <v>3230</v>
      </c>
      <c r="O41" s="618"/>
      <c r="P41" s="665"/>
      <c r="Q41" s="617"/>
      <c r="R41" s="622">
        <v>1</v>
      </c>
      <c r="S41" s="617"/>
      <c r="T41" s="665"/>
      <c r="U41" s="665"/>
      <c r="V41" s="665"/>
      <c r="W41" s="665"/>
      <c r="X41" s="665"/>
      <c r="Y41" s="573"/>
      <c r="Z41" s="573"/>
      <c r="AA41" s="573"/>
      <c r="AB41" s="573"/>
      <c r="AC41" s="573"/>
      <c r="AD41" s="575" t="s">
        <v>3930</v>
      </c>
      <c r="AE41" s="575" t="s">
        <v>4516</v>
      </c>
      <c r="AF41" s="575" t="s">
        <v>4517</v>
      </c>
      <c r="AG41" s="575" t="s">
        <v>4501</v>
      </c>
      <c r="AH41" s="573" t="s">
        <v>3929</v>
      </c>
      <c r="AI41" s="557">
        <v>100</v>
      </c>
      <c r="AJ41" s="247" t="s">
        <v>3982</v>
      </c>
      <c r="AK41" s="289">
        <v>1</v>
      </c>
      <c r="AL41" s="298"/>
    </row>
    <row r="42" spans="2:38" ht="409.6" thickTop="1" thickBot="1" x14ac:dyDescent="0.3">
      <c r="B42" s="503"/>
      <c r="C42" s="973"/>
      <c r="D42" s="1058"/>
      <c r="E42" s="561" t="str">
        <f>+[9]Autodiagnóstico!G45</f>
        <v>Implementar mecanismos que permitan cuantificar los beneficios de la racionalización hacia los usuarios, en términos de reducciones de costos, tiempos, requisitos, interacciones con la entidad y desplazamientos</v>
      </c>
      <c r="F42" s="562">
        <f>+[9]Autodiagnóstico!H45</f>
        <v>100</v>
      </c>
      <c r="G42" s="563" t="s">
        <v>666</v>
      </c>
      <c r="H42" s="564" t="s">
        <v>641</v>
      </c>
      <c r="I42" s="565"/>
      <c r="J42" s="565" t="s">
        <v>595</v>
      </c>
      <c r="K42" s="566"/>
      <c r="L42" s="567" t="s">
        <v>2658</v>
      </c>
      <c r="M42" s="579" t="s">
        <v>1520</v>
      </c>
      <c r="N42" s="580" t="s">
        <v>1390</v>
      </c>
      <c r="O42" s="6"/>
      <c r="P42" s="570"/>
      <c r="Q42" s="571"/>
      <c r="R42" s="622">
        <v>1</v>
      </c>
      <c r="S42" s="571"/>
      <c r="T42" s="570"/>
      <c r="U42" s="570"/>
      <c r="V42" s="570"/>
      <c r="W42" s="570"/>
      <c r="X42" s="570"/>
      <c r="Y42" s="588"/>
      <c r="Z42" s="588"/>
      <c r="AA42" s="588"/>
      <c r="AB42" s="588"/>
      <c r="AC42" s="588"/>
      <c r="AD42" s="574">
        <v>100</v>
      </c>
      <c r="AE42" s="575" t="s">
        <v>4518</v>
      </c>
      <c r="AF42" s="575" t="s">
        <v>4519</v>
      </c>
      <c r="AG42" s="575" t="s">
        <v>4465</v>
      </c>
      <c r="AH42" s="585" t="s">
        <v>4520</v>
      </c>
      <c r="AI42" s="558">
        <v>100</v>
      </c>
      <c r="AJ42" s="247" t="s">
        <v>3982</v>
      </c>
      <c r="AK42" s="298">
        <v>1</v>
      </c>
      <c r="AL42" s="298" t="s">
        <v>1747</v>
      </c>
    </row>
    <row r="43" spans="2:38" ht="86.25" thickTop="1" x14ac:dyDescent="0.25">
      <c r="B43" s="503"/>
      <c r="C43" s="973"/>
      <c r="D43" s="1058"/>
      <c r="E43" s="561" t="str">
        <f>+[9]Autodiagnóstico!G46</f>
        <v>Medir y evaluar la disminución de tramitadores y/o terceros que se benefician de los usuarios del trámite.</v>
      </c>
      <c r="F43" s="562" t="s">
        <v>459</v>
      </c>
      <c r="G43" s="563" t="s">
        <v>667</v>
      </c>
      <c r="H43" s="564"/>
      <c r="I43" s="565"/>
      <c r="J43" s="565" t="s">
        <v>642</v>
      </c>
      <c r="K43" s="566" t="s">
        <v>643</v>
      </c>
      <c r="L43" s="628"/>
      <c r="M43" s="666"/>
      <c r="N43" s="570"/>
      <c r="O43" s="6"/>
      <c r="P43" s="570"/>
      <c r="Q43" s="571"/>
      <c r="R43" s="571"/>
      <c r="S43" s="571"/>
      <c r="T43" s="570"/>
      <c r="U43" s="570"/>
      <c r="V43" s="570"/>
      <c r="W43" s="570"/>
      <c r="X43" s="570"/>
      <c r="Y43" s="588"/>
      <c r="Z43" s="588"/>
      <c r="AA43" s="588"/>
      <c r="AB43" s="588"/>
      <c r="AC43" s="588"/>
      <c r="AD43" s="573"/>
      <c r="AE43" s="573"/>
      <c r="AF43" s="573"/>
      <c r="AG43" s="573"/>
      <c r="AH43" s="573"/>
      <c r="AI43" s="558" t="s">
        <v>2811</v>
      </c>
      <c r="AJ43" s="128"/>
      <c r="AK43" s="289" t="s">
        <v>1747</v>
      </c>
      <c r="AL43" s="128"/>
    </row>
    <row r="44" spans="2:38" ht="72" thickBot="1" x14ac:dyDescent="0.3">
      <c r="B44" s="503"/>
      <c r="C44" s="973"/>
      <c r="D44" s="1058"/>
      <c r="E44" s="561" t="s">
        <v>3234</v>
      </c>
      <c r="F44" s="562">
        <f>+[9]Autodiagnóstico!H47</f>
        <v>100</v>
      </c>
      <c r="G44" s="563" t="s">
        <v>668</v>
      </c>
      <c r="H44" s="564"/>
      <c r="I44" s="565"/>
      <c r="J44" s="565" t="s">
        <v>644</v>
      </c>
      <c r="K44" s="566" t="s">
        <v>643</v>
      </c>
      <c r="L44" s="567" t="s">
        <v>3628</v>
      </c>
      <c r="M44" s="666"/>
      <c r="N44" s="571" t="s">
        <v>3235</v>
      </c>
      <c r="O44" s="6"/>
      <c r="P44" s="570"/>
      <c r="Q44" s="571"/>
      <c r="R44" s="571"/>
      <c r="S44" s="571"/>
      <c r="T44" s="570"/>
      <c r="U44" s="570"/>
      <c r="V44" s="570"/>
      <c r="W44" s="570"/>
      <c r="X44" s="570"/>
      <c r="Y44" s="588"/>
      <c r="Z44" s="588"/>
      <c r="AA44" s="588"/>
      <c r="AB44" s="588"/>
      <c r="AC44" s="588"/>
      <c r="AD44" s="588"/>
      <c r="AE44" s="588"/>
      <c r="AF44" s="588"/>
      <c r="AG44" s="588"/>
      <c r="AH44" s="588"/>
      <c r="AI44" s="562">
        <v>100</v>
      </c>
      <c r="AJ44" s="247"/>
      <c r="AK44" s="289"/>
      <c r="AL44" s="289"/>
    </row>
    <row r="45" spans="2:38" ht="129.75" thickTop="1" thickBot="1" x14ac:dyDescent="0.3">
      <c r="B45" s="503"/>
      <c r="C45" s="973"/>
      <c r="D45" s="1059"/>
      <c r="E45" s="577" t="str">
        <f>+[9]Autodiagnóstico!G48</f>
        <v>Realizar campañas de difusión sobre los beneficios que obtienen los usuarios con las mejoras realizadas al(os) trámite(s)</v>
      </c>
      <c r="F45" s="578">
        <f>+[9]Autodiagnóstico!H48</f>
        <v>100</v>
      </c>
      <c r="G45" s="652" t="s">
        <v>669</v>
      </c>
      <c r="H45" s="564" t="s">
        <v>645</v>
      </c>
      <c r="I45" s="565"/>
      <c r="J45" s="565" t="s">
        <v>646</v>
      </c>
      <c r="K45" s="566"/>
      <c r="L45" s="567" t="s">
        <v>3044</v>
      </c>
      <c r="M45" s="667" t="s">
        <v>1520</v>
      </c>
      <c r="N45" s="580" t="s">
        <v>1390</v>
      </c>
      <c r="O45" s="6" t="s">
        <v>3045</v>
      </c>
      <c r="P45" s="570"/>
      <c r="Q45" s="571"/>
      <c r="R45" s="571"/>
      <c r="S45" s="571">
        <v>1</v>
      </c>
      <c r="T45" s="570"/>
      <c r="U45" s="570"/>
      <c r="V45" s="570"/>
      <c r="W45" s="570"/>
      <c r="X45" s="570"/>
      <c r="Y45" s="588"/>
      <c r="Z45" s="588"/>
      <c r="AA45" s="588"/>
      <c r="AB45" s="588"/>
      <c r="AC45" s="588"/>
      <c r="AD45" s="573"/>
      <c r="AE45" s="573"/>
      <c r="AF45" s="573"/>
      <c r="AG45" s="573"/>
      <c r="AH45" s="573"/>
      <c r="AI45" s="558">
        <v>0</v>
      </c>
      <c r="AJ45" s="247" t="s">
        <v>3962</v>
      </c>
      <c r="AK45" s="289">
        <v>0</v>
      </c>
      <c r="AL45" s="289" t="s">
        <v>1747</v>
      </c>
    </row>
    <row r="46" spans="2:38" ht="101.25" thickTop="1" thickBot="1" x14ac:dyDescent="0.3">
      <c r="B46" s="503"/>
      <c r="C46" s="973"/>
      <c r="D46" s="1060" t="str">
        <f>+[9]Autodiagnóstico!E49</f>
        <v xml:space="preserve">Realizar campañas de apropiación de las mejoras internas y externas </v>
      </c>
      <c r="E46" s="637" t="str">
        <f>+[9]Autodiagnóstico!G49</f>
        <v>Realizar campañas de difusión y estrategias que busquen la apropiación de las mejoras de los trámites en los servidores públicos de la entidad responsables de su implementación</v>
      </c>
      <c r="F46" s="638">
        <f>+[9]Autodiagnóstico!H49</f>
        <v>100</v>
      </c>
      <c r="G46" s="610" t="s">
        <v>670</v>
      </c>
      <c r="H46" s="564" t="s">
        <v>647</v>
      </c>
      <c r="I46" s="565"/>
      <c r="J46" s="565" t="s">
        <v>648</v>
      </c>
      <c r="K46" s="566"/>
      <c r="L46" s="567" t="s">
        <v>3046</v>
      </c>
      <c r="M46" s="667" t="s">
        <v>1520</v>
      </c>
      <c r="N46" s="580" t="s">
        <v>1390</v>
      </c>
      <c r="O46" s="6" t="s">
        <v>3045</v>
      </c>
      <c r="P46" s="570"/>
      <c r="Q46" s="571"/>
      <c r="R46" s="571"/>
      <c r="S46" s="571">
        <v>1</v>
      </c>
      <c r="T46" s="570"/>
      <c r="U46" s="570"/>
      <c r="V46" s="570"/>
      <c r="W46" s="570"/>
      <c r="X46" s="570"/>
      <c r="Y46" s="588"/>
      <c r="Z46" s="588"/>
      <c r="AA46" s="588"/>
      <c r="AB46" s="588"/>
      <c r="AC46" s="588"/>
      <c r="AD46" s="573"/>
      <c r="AE46" s="573"/>
      <c r="AF46" s="573"/>
      <c r="AG46" s="573"/>
      <c r="AH46" s="573"/>
      <c r="AI46" s="558">
        <v>0</v>
      </c>
      <c r="AJ46" s="247" t="s">
        <v>3962</v>
      </c>
      <c r="AK46" s="289">
        <v>0</v>
      </c>
      <c r="AL46" s="289" t="s">
        <v>1747</v>
      </c>
    </row>
    <row r="47" spans="2:38" ht="129" thickTop="1" x14ac:dyDescent="0.25">
      <c r="B47" s="503"/>
      <c r="C47" s="974"/>
      <c r="D47" s="1059"/>
      <c r="E47" s="577" t="str">
        <f>+[9]Autodiagnóstico!G50</f>
        <v xml:space="preserve">Realizar campañas de difusión y apropiación de las mejoras de los trámites para los usuarios </v>
      </c>
      <c r="F47" s="578">
        <f>+[9]Autodiagnóstico!H50</f>
        <v>100</v>
      </c>
      <c r="G47" s="652" t="s">
        <v>1683</v>
      </c>
      <c r="H47" s="668" t="s">
        <v>645</v>
      </c>
      <c r="I47" s="669"/>
      <c r="J47" s="669" t="s">
        <v>649</v>
      </c>
      <c r="K47" s="670"/>
      <c r="L47" s="671" t="s">
        <v>3047</v>
      </c>
      <c r="M47" s="667" t="s">
        <v>1520</v>
      </c>
      <c r="N47" s="580" t="s">
        <v>1390</v>
      </c>
      <c r="O47" s="6" t="s">
        <v>3045</v>
      </c>
      <c r="P47" s="672"/>
      <c r="Q47" s="673"/>
      <c r="R47" s="673"/>
      <c r="S47" s="673">
        <v>1</v>
      </c>
      <c r="T47" s="672"/>
      <c r="U47" s="672"/>
      <c r="V47" s="672"/>
      <c r="W47" s="672"/>
      <c r="X47" s="672"/>
      <c r="Y47" s="674"/>
      <c r="Z47" s="674"/>
      <c r="AA47" s="674"/>
      <c r="AB47" s="674"/>
      <c r="AC47" s="674"/>
      <c r="AD47" s="607"/>
      <c r="AE47" s="607"/>
      <c r="AF47" s="607"/>
      <c r="AG47" s="607"/>
      <c r="AH47" s="607"/>
      <c r="AI47" s="558">
        <v>0</v>
      </c>
      <c r="AJ47" s="247" t="s">
        <v>3962</v>
      </c>
      <c r="AK47" s="289">
        <v>0</v>
      </c>
      <c r="AL47" s="289" t="s">
        <v>1747</v>
      </c>
    </row>
    <row r="48" spans="2:38" ht="15" thickBot="1" x14ac:dyDescent="0.3">
      <c r="B48" s="13"/>
      <c r="C48" s="8"/>
      <c r="D48" s="8"/>
      <c r="E48" s="8"/>
      <c r="F48" s="9"/>
      <c r="G48" s="9"/>
      <c r="H48" s="8"/>
      <c r="I48" s="8"/>
      <c r="J48" s="8"/>
      <c r="K48" s="8"/>
      <c r="L48" s="8"/>
      <c r="M48" s="8"/>
      <c r="N48" s="8"/>
      <c r="O48" s="356"/>
      <c r="P48" s="8">
        <f>+SUM(P7:P47)</f>
        <v>0.75</v>
      </c>
      <c r="Q48" s="8">
        <f t="shared" ref="Q48:S48" si="0">+SUM(Q7:Q47)</f>
        <v>5.25</v>
      </c>
      <c r="R48" s="8">
        <f t="shared" si="0"/>
        <v>10.25</v>
      </c>
      <c r="S48" s="8">
        <f t="shared" si="0"/>
        <v>12.75</v>
      </c>
      <c r="T48" s="8"/>
      <c r="U48" s="8"/>
      <c r="V48" s="8"/>
      <c r="W48" s="8"/>
      <c r="X48" s="8"/>
      <c r="Y48" s="8"/>
      <c r="Z48" s="8"/>
      <c r="AA48" s="8"/>
      <c r="AB48" s="8"/>
      <c r="AC48" s="8"/>
      <c r="AD48" s="8"/>
      <c r="AE48" s="8"/>
      <c r="AF48" s="8"/>
      <c r="AG48" s="8"/>
      <c r="AH48" s="8"/>
      <c r="AI48" s="9"/>
    </row>
    <row r="49" spans="3:19" ht="15" thickBot="1" x14ac:dyDescent="0.3">
      <c r="P49" s="862">
        <f>+SUM(P48:S48)</f>
        <v>29</v>
      </c>
      <c r="Q49" s="862"/>
      <c r="R49" s="862"/>
      <c r="S49" s="862"/>
    </row>
    <row r="50" spans="3:19" ht="15" x14ac:dyDescent="0.25">
      <c r="C50" s="829" t="s">
        <v>6</v>
      </c>
      <c r="D50" s="830"/>
      <c r="E50" s="111" t="s">
        <v>1102</v>
      </c>
    </row>
    <row r="51" spans="3:19" ht="60" x14ac:dyDescent="0.25">
      <c r="C51" s="831"/>
      <c r="D51" s="832"/>
      <c r="E51" s="114">
        <f>IF(SUM(F7:F47)=0,"",AVERAGE(F7:F47))</f>
        <v>81.25</v>
      </c>
      <c r="J51" s="235" t="s">
        <v>2747</v>
      </c>
      <c r="K51" s="235" t="s">
        <v>2748</v>
      </c>
      <c r="L51" s="235" t="s">
        <v>2749</v>
      </c>
      <c r="M51" s="235" t="s">
        <v>2751</v>
      </c>
    </row>
    <row r="52" spans="3:19" ht="15" thickBot="1" x14ac:dyDescent="0.3">
      <c r="C52" s="833"/>
      <c r="D52" s="834"/>
      <c r="E52" s="112"/>
      <c r="J52" s="207">
        <v>28</v>
      </c>
      <c r="K52" s="207">
        <v>0</v>
      </c>
      <c r="L52" s="207"/>
      <c r="M52" s="1053">
        <f>AVERAGE(AI7,AI8,AI9,AD10,AI11,AI12,AI14,AI15,AI16,AI17,AI18,AI21,AI25,AI28,AI29,AI30,AI31,AI32,AI33,AI34,AI35,AI36,AI38,AI39,AI41,AI42,AI45,AI46,AI47)</f>
        <v>62.068965517241381</v>
      </c>
    </row>
    <row r="53" spans="3:19" ht="15" x14ac:dyDescent="0.25">
      <c r="E53" s="113" t="s">
        <v>1405</v>
      </c>
      <c r="J53" s="899">
        <v>29</v>
      </c>
      <c r="K53" s="235" t="s">
        <v>2748</v>
      </c>
      <c r="L53" s="235" t="s">
        <v>2749</v>
      </c>
      <c r="M53" s="1054"/>
    </row>
    <row r="54" spans="3:19" x14ac:dyDescent="0.25">
      <c r="E54" s="114">
        <f>IF(SUM(AI7:AI47)=0,"",AVERAGE(AI7:AI47))</f>
        <v>64.705882352941174</v>
      </c>
      <c r="J54" s="899"/>
      <c r="K54" s="207">
        <v>3</v>
      </c>
      <c r="L54" s="207"/>
      <c r="M54" s="1054"/>
    </row>
    <row r="55" spans="3:19" ht="15" x14ac:dyDescent="0.25">
      <c r="J55" s="899"/>
      <c r="K55" s="235" t="s">
        <v>2748</v>
      </c>
      <c r="L55" s="235" t="s">
        <v>2749</v>
      </c>
      <c r="M55" s="1054"/>
    </row>
    <row r="56" spans="3:19" x14ac:dyDescent="0.25">
      <c r="F56" s="3"/>
      <c r="G56" s="3"/>
      <c r="J56" s="899"/>
      <c r="K56" s="207">
        <v>13</v>
      </c>
      <c r="L56" s="207">
        <v>100</v>
      </c>
      <c r="M56" s="1055"/>
    </row>
    <row r="57" spans="3:19" ht="15" x14ac:dyDescent="0.25">
      <c r="F57" s="3"/>
      <c r="G57" s="3"/>
      <c r="J57" s="899"/>
      <c r="K57" s="235" t="s">
        <v>2748</v>
      </c>
      <c r="L57" s="235" t="s">
        <v>2749</v>
      </c>
      <c r="M57" s="207"/>
    </row>
    <row r="58" spans="3:19" x14ac:dyDescent="0.25">
      <c r="F58" s="3"/>
      <c r="G58" s="3"/>
      <c r="K58" s="287">
        <v>16</v>
      </c>
      <c r="L58" s="207">
        <v>100</v>
      </c>
    </row>
    <row r="59" spans="3:19" x14ac:dyDescent="0.25">
      <c r="F59" s="3"/>
      <c r="G59" s="3"/>
    </row>
    <row r="60" spans="3:19" x14ac:dyDescent="0.25">
      <c r="F60" s="3"/>
      <c r="G60" s="3"/>
    </row>
    <row r="61" spans="3:19" x14ac:dyDescent="0.25">
      <c r="F61" s="3"/>
      <c r="G61" s="3"/>
    </row>
    <row r="62" spans="3:19" x14ac:dyDescent="0.25">
      <c r="F62" s="3"/>
      <c r="G62" s="3"/>
    </row>
    <row r="63" spans="3:19" x14ac:dyDescent="0.25">
      <c r="F63" s="3"/>
      <c r="G63" s="3"/>
    </row>
    <row r="64" spans="3:19" x14ac:dyDescent="0.25">
      <c r="F64" s="3"/>
      <c r="G64" s="3"/>
    </row>
    <row r="65" spans="6:7" x14ac:dyDescent="0.25">
      <c r="F65" s="3"/>
      <c r="G65" s="3"/>
    </row>
  </sheetData>
  <protectedRanges>
    <protectedRange sqref="G7:G21 G25:G35" name="Simulado"/>
    <protectedRange sqref="G22" name="Simulado_1"/>
    <protectedRange sqref="G23" name="Simulado_2"/>
    <protectedRange sqref="G24" name="Simulado_3"/>
    <protectedRange sqref="U16:AI16 U29:AI30 L43:S47 U39:AI40 U37:AH37 U19:AI19 U17:X18 Z17:AC18 U21:AI27 U20:AH20 AI17:AI18 U36:AI36 U31:AC31 U33:AC35 U38:AC38 U41:AC42 T43:AI43 T44:AH44 T45:AI47" name="Planeacion_3"/>
    <protectedRange sqref="U28:AD28 AI28" name="Planeacion_2_2"/>
    <protectedRange sqref="M29:S30 L31:S31 M28:N28 Y17:Y18 T29:T31 L33:T42 L16:T27" name="Planeacion_1_1"/>
    <protectedRange sqref="L28 O28:T28" name="Planeacion_2_1_1"/>
    <protectedRange sqref="T7:AI8 T13:AI15 T9:AC12" name="Planeacion_4"/>
    <protectedRange sqref="L7:S15" name="Planeacion_1_2"/>
    <protectedRange sqref="U32:AC32" name="Planeacion_5"/>
    <protectedRange sqref="L32:T32" name="Planeacion_1_3"/>
    <protectedRange sqref="AD17" name="Planeacion_1_1_1"/>
    <protectedRange sqref="AE28:AH28" name="Planeacion_2_21_1_1"/>
    <protectedRange sqref="AD42:AF42 AI42" name="Planeacion_3_1"/>
    <protectedRange sqref="AG42:AH42" name="Planeacion_4_5"/>
    <protectedRange sqref="AI31 AD33:AI35" name="Planeacion_3_10"/>
    <protectedRange sqref="AI32 AE31:AH32" name="Planeacion_5_4"/>
    <protectedRange sqref="AD31:AD32" name="Planeacion_4_4_1"/>
    <protectedRange sqref="AD38:AI38" name="Planeacion_3_11"/>
    <protectedRange sqref="AD41:AI41" name="Planeacion_3_12"/>
  </protectedRanges>
  <mergeCells count="38">
    <mergeCell ref="AJ5:AL5"/>
    <mergeCell ref="P49:S49"/>
    <mergeCell ref="B7:B24"/>
    <mergeCell ref="C7:C16"/>
    <mergeCell ref="D7:D11"/>
    <mergeCell ref="D12:D15"/>
    <mergeCell ref="C17:C30"/>
    <mergeCell ref="D17:D30"/>
    <mergeCell ref="C31:C40"/>
    <mergeCell ref="D31:D32"/>
    <mergeCell ref="D33:D35"/>
    <mergeCell ref="D36:D37"/>
    <mergeCell ref="D38:D40"/>
    <mergeCell ref="N5:N6"/>
    <mergeCell ref="Y5:AC5"/>
    <mergeCell ref="AD5:AH5"/>
    <mergeCell ref="C3:AI3"/>
    <mergeCell ref="C5:C6"/>
    <mergeCell ref="D5:D6"/>
    <mergeCell ref="E5:E6"/>
    <mergeCell ref="F5:F6"/>
    <mergeCell ref="H5:H6"/>
    <mergeCell ref="I5:I6"/>
    <mergeCell ref="J5:J6"/>
    <mergeCell ref="K5:K6"/>
    <mergeCell ref="L5:L6"/>
    <mergeCell ref="G5:G6"/>
    <mergeCell ref="O5:O6"/>
    <mergeCell ref="P5:S5"/>
    <mergeCell ref="AI5:AI6"/>
    <mergeCell ref="T5:X5"/>
    <mergeCell ref="M5:M6"/>
    <mergeCell ref="J53:J57"/>
    <mergeCell ref="M52:M56"/>
    <mergeCell ref="C50:D52"/>
    <mergeCell ref="C41:C47"/>
    <mergeCell ref="D41:D45"/>
    <mergeCell ref="D46:D47"/>
  </mergeCells>
  <conditionalFormatting sqref="F7:F47">
    <cfRule type="cellIs" dxfId="167" priority="51" operator="between">
      <formula>81</formula>
      <formula>100</formula>
    </cfRule>
    <cfRule type="cellIs" dxfId="166" priority="52" operator="between">
      <formula>61</formula>
      <formula>80</formula>
    </cfRule>
    <cfRule type="cellIs" dxfId="165" priority="53" operator="between">
      <formula>41</formula>
      <formula>60</formula>
    </cfRule>
    <cfRule type="cellIs" dxfId="164" priority="54" operator="between">
      <formula>21</formula>
      <formula>40</formula>
    </cfRule>
    <cfRule type="cellIs" dxfId="163" priority="55" operator="between">
      <formula>1</formula>
      <formula>20</formula>
    </cfRule>
  </conditionalFormatting>
  <conditionalFormatting sqref="AI20">
    <cfRule type="cellIs" dxfId="162" priority="26" operator="between">
      <formula>81</formula>
      <formula>100</formula>
    </cfRule>
    <cfRule type="cellIs" dxfId="161" priority="27" operator="between">
      <formula>61</formula>
      <formula>80</formula>
    </cfRule>
    <cfRule type="cellIs" dxfId="160" priority="28" operator="between">
      <formula>41</formula>
      <formula>60</formula>
    </cfRule>
    <cfRule type="cellIs" dxfId="159" priority="29" operator="between">
      <formula>21</formula>
      <formula>40</formula>
    </cfRule>
    <cfRule type="cellIs" dxfId="158" priority="30" operator="between">
      <formula>1</formula>
      <formula>20</formula>
    </cfRule>
  </conditionalFormatting>
  <conditionalFormatting sqref="AI26">
    <cfRule type="cellIs" dxfId="157" priority="21" operator="between">
      <formula>81</formula>
      <formula>100</formula>
    </cfRule>
    <cfRule type="cellIs" dxfId="156" priority="22" operator="between">
      <formula>61</formula>
      <formula>80</formula>
    </cfRule>
    <cfRule type="cellIs" dxfId="155" priority="23" operator="between">
      <formula>41</formula>
      <formula>60</formula>
    </cfRule>
    <cfRule type="cellIs" dxfId="154" priority="24" operator="between">
      <formula>21</formula>
      <formula>40</formula>
    </cfRule>
    <cfRule type="cellIs" dxfId="153" priority="25" operator="between">
      <formula>1</formula>
      <formula>20</formula>
    </cfRule>
  </conditionalFormatting>
  <conditionalFormatting sqref="AI37">
    <cfRule type="cellIs" dxfId="152" priority="16" operator="between">
      <formula>81</formula>
      <formula>100</formula>
    </cfRule>
    <cfRule type="cellIs" dxfId="151" priority="17" operator="between">
      <formula>61</formula>
      <formula>80</formula>
    </cfRule>
    <cfRule type="cellIs" dxfId="150" priority="18" operator="between">
      <formula>41</formula>
      <formula>60</formula>
    </cfRule>
    <cfRule type="cellIs" dxfId="149" priority="19" operator="between">
      <formula>21</formula>
      <formula>40</formula>
    </cfRule>
    <cfRule type="cellIs" dxfId="148" priority="20" operator="between">
      <formula>1</formula>
      <formula>20</formula>
    </cfRule>
  </conditionalFormatting>
  <conditionalFormatting sqref="AI44">
    <cfRule type="cellIs" dxfId="147" priority="6" operator="between">
      <formula>81</formula>
      <formula>100</formula>
    </cfRule>
    <cfRule type="cellIs" dxfId="146" priority="7" operator="between">
      <formula>61</formula>
      <formula>80</formula>
    </cfRule>
    <cfRule type="cellIs" dxfId="145" priority="8" operator="between">
      <formula>41</formula>
      <formula>60</formula>
    </cfRule>
    <cfRule type="cellIs" dxfId="144" priority="9" operator="between">
      <formula>21</formula>
      <formula>40</formula>
    </cfRule>
    <cfRule type="cellIs" dxfId="143" priority="10" operator="between">
      <formula>1</formula>
      <formula>20</formula>
    </cfRule>
  </conditionalFormatting>
  <hyperlinks>
    <hyperlink ref="C50:D52" location="'PLAN MIPG'!A1" display="INICIO"/>
    <hyperlink ref="AC7" r:id="rId1"/>
    <hyperlink ref="AC8" r:id="rId2"/>
    <hyperlink ref="AC15" r:id="rId3" display="https://www.funcionpublica.gov.co/web/suit/buscadortramites?_com_liferay_iframe_web_portlet_IFramePortlet_INSTANCE_MLkB2d7OVwPr_iframe_query=secretaria+juridica&amp;x=16&amp;y=18&amp;p_p_id=com_liferay_iframe_web_portlet_IFramePortlet_INSTANCE_MLkB2d7OVwPr&amp;_com_liferay_iframe_web_portlet_IFramePortlet_INSTANCE_MLkB2d7OVwPr_iframe_find=FindNext"/>
    <hyperlink ref="AH38" r:id="rId4" display="https://www.secretariajuridica.gov.co/"/>
  </hyperlinks>
  <pageMargins left="0.7" right="0.7" top="0.75" bottom="0.75" header="0.3" footer="0.3"/>
  <pageSetup orientation="portrait" r:id="rId5"/>
  <drawing r:id="rId6"/>
  <legacy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A1:XEI119"/>
  <sheetViews>
    <sheetView showGridLines="0" zoomScale="53" zoomScaleNormal="53" workbookViewId="0">
      <pane xSplit="6" ySplit="6" topLeftCell="G93" activePane="bottomRight" state="frozen"/>
      <selection activeCell="AO6" sqref="AO6"/>
      <selection pane="topRight" activeCell="AO6" sqref="AO6"/>
      <selection pane="bottomLeft" activeCell="AO6" sqref="AO6"/>
      <selection pane="bottomRight" activeCell="AO6" sqref="AO6"/>
    </sheetView>
  </sheetViews>
  <sheetFormatPr baseColWidth="10" defaultColWidth="11.42578125" defaultRowHeight="14.25" x14ac:dyDescent="0.25"/>
  <cols>
    <col min="1" max="1" width="1.7109375" style="276" hidden="1" customWidth="1"/>
    <col min="2" max="2" width="1.5703125" style="276" hidden="1" customWidth="1"/>
    <col min="3" max="3" width="24.42578125" style="276" hidden="1" customWidth="1"/>
    <col min="4" max="4" width="26.85546875" style="276" hidden="1" customWidth="1"/>
    <col min="5" max="5" width="48.28515625" style="276" hidden="1" customWidth="1"/>
    <col min="6" max="6" width="27.28515625" style="41" hidden="1" customWidth="1"/>
    <col min="7" max="7" width="25.140625" style="41" customWidth="1"/>
    <col min="8" max="8" width="32.5703125" style="41" customWidth="1"/>
    <col min="9" max="9" width="25.5703125" style="41" customWidth="1"/>
    <col min="10" max="10" width="22.42578125" style="41" customWidth="1"/>
    <col min="11" max="11" width="17.140625" style="41" customWidth="1"/>
    <col min="12" max="12" width="14.28515625" style="41" bestFit="1" customWidth="1"/>
    <col min="13" max="13" width="13.7109375" style="41" bestFit="1" customWidth="1"/>
    <col min="14" max="14" width="13.5703125" style="41" bestFit="1" customWidth="1"/>
    <col min="15" max="17" width="13.5703125" style="41" customWidth="1"/>
    <col min="18" max="18" width="15.28515625" style="41" customWidth="1"/>
    <col min="19" max="19" width="15.85546875" style="41" customWidth="1"/>
    <col min="20" max="20" width="46.7109375" style="41" customWidth="1"/>
    <col min="21" max="21" width="47.28515625" style="276" customWidth="1"/>
    <col min="22" max="22" width="57.42578125" style="276" customWidth="1"/>
    <col min="23" max="31" width="11.42578125" style="276" customWidth="1"/>
    <col min="32" max="34" width="26.85546875" style="675" customWidth="1"/>
    <col min="35" max="39" width="11.42578125" style="675"/>
    <col min="40" max="16360" width="11.42578125" style="276"/>
    <col min="16361" max="16361" width="6.5703125" style="276" customWidth="1"/>
    <col min="16362" max="16362" width="16.7109375" style="276" customWidth="1"/>
    <col min="16363" max="16384" width="10.5703125" style="276" customWidth="1"/>
  </cols>
  <sheetData>
    <row r="1" spans="2:34" ht="15" thickBot="1" x14ac:dyDescent="0.3"/>
    <row r="2" spans="2:34" x14ac:dyDescent="0.25">
      <c r="B2" s="676"/>
      <c r="C2" s="39"/>
      <c r="D2" s="39"/>
      <c r="E2" s="39"/>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row>
    <row r="3" spans="2:34" ht="15" x14ac:dyDescent="0.25">
      <c r="B3" s="677"/>
      <c r="C3" s="1096" t="s">
        <v>680</v>
      </c>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row>
    <row r="4" spans="2:34" ht="15" thickBot="1" x14ac:dyDescent="0.3">
      <c r="B4" s="677"/>
    </row>
    <row r="5" spans="2:34" ht="15.75" thickTop="1" x14ac:dyDescent="0.25">
      <c r="B5" s="677"/>
      <c r="C5" s="883" t="s">
        <v>1</v>
      </c>
      <c r="D5" s="885" t="s">
        <v>2</v>
      </c>
      <c r="E5" s="885" t="s">
        <v>3</v>
      </c>
      <c r="F5" s="851" t="s">
        <v>428</v>
      </c>
      <c r="G5" s="851" t="s">
        <v>69</v>
      </c>
      <c r="H5" s="826" t="s">
        <v>1113</v>
      </c>
      <c r="I5" s="826" t="s">
        <v>1121</v>
      </c>
      <c r="J5" s="826" t="s">
        <v>2952</v>
      </c>
      <c r="K5" s="853" t="s">
        <v>1114</v>
      </c>
      <c r="L5" s="1008" t="s">
        <v>1116</v>
      </c>
      <c r="M5" s="1009"/>
      <c r="N5" s="1009"/>
      <c r="O5" s="1010"/>
      <c r="P5" s="1098" t="s">
        <v>2536</v>
      </c>
      <c r="Q5" s="1099"/>
      <c r="R5" s="1099"/>
      <c r="S5" s="1099"/>
      <c r="T5" s="1100"/>
      <c r="U5" s="1085" t="s">
        <v>3225</v>
      </c>
      <c r="V5" s="1085"/>
      <c r="W5" s="1085"/>
      <c r="X5" s="1085"/>
      <c r="Y5" s="1085"/>
      <c r="Z5" s="1085" t="s">
        <v>3654</v>
      </c>
      <c r="AA5" s="1085"/>
      <c r="AB5" s="1085"/>
      <c r="AC5" s="1085"/>
      <c r="AD5" s="1085"/>
      <c r="AE5" s="818" t="s">
        <v>1147</v>
      </c>
      <c r="AF5" s="1046" t="s">
        <v>3991</v>
      </c>
      <c r="AG5" s="1046"/>
      <c r="AH5" s="1046"/>
    </row>
    <row r="6" spans="2:34" ht="60.75" thickBot="1" x14ac:dyDescent="0.3">
      <c r="B6" s="319"/>
      <c r="C6" s="884"/>
      <c r="D6" s="886"/>
      <c r="E6" s="886"/>
      <c r="F6" s="994"/>
      <c r="G6" s="994"/>
      <c r="H6" s="853"/>
      <c r="I6" s="826"/>
      <c r="J6" s="826"/>
      <c r="K6" s="1006"/>
      <c r="L6" s="279" t="s">
        <v>1117</v>
      </c>
      <c r="M6" s="279" t="s">
        <v>1118</v>
      </c>
      <c r="N6" s="279" t="s">
        <v>1119</v>
      </c>
      <c r="O6" s="279" t="s">
        <v>1120</v>
      </c>
      <c r="P6" s="546" t="s">
        <v>2531</v>
      </c>
      <c r="Q6" s="546" t="s">
        <v>2532</v>
      </c>
      <c r="R6" s="546" t="s">
        <v>2533</v>
      </c>
      <c r="S6" s="546" t="s">
        <v>2534</v>
      </c>
      <c r="T6" s="546" t="s">
        <v>2535</v>
      </c>
      <c r="U6" s="443" t="s">
        <v>2531</v>
      </c>
      <c r="V6" s="443" t="s">
        <v>2532</v>
      </c>
      <c r="W6" s="443" t="s">
        <v>2533</v>
      </c>
      <c r="X6" s="443" t="s">
        <v>2534</v>
      </c>
      <c r="Y6" s="443" t="s">
        <v>2535</v>
      </c>
      <c r="Z6" s="443" t="s">
        <v>2531</v>
      </c>
      <c r="AA6" s="443" t="s">
        <v>2532</v>
      </c>
      <c r="AB6" s="443" t="s">
        <v>2533</v>
      </c>
      <c r="AC6" s="443" t="s">
        <v>2534</v>
      </c>
      <c r="AD6" s="443" t="s">
        <v>2535</v>
      </c>
      <c r="AE6" s="818"/>
      <c r="AF6" s="256" t="s">
        <v>3936</v>
      </c>
      <c r="AG6" s="256" t="s">
        <v>3992</v>
      </c>
      <c r="AH6" s="256" t="s">
        <v>3993</v>
      </c>
    </row>
    <row r="7" spans="2:34" ht="71.25" x14ac:dyDescent="0.25">
      <c r="B7" s="863"/>
      <c r="C7" s="1086" t="s">
        <v>671</v>
      </c>
      <c r="D7" s="1088" t="s">
        <v>672</v>
      </c>
      <c r="E7" s="678" t="s">
        <v>1550</v>
      </c>
      <c r="F7" s="679">
        <v>100</v>
      </c>
      <c r="G7" s="680" t="s">
        <v>681</v>
      </c>
      <c r="H7" s="681" t="s">
        <v>2575</v>
      </c>
      <c r="I7" s="284"/>
      <c r="J7" s="207"/>
      <c r="K7" s="284"/>
      <c r="L7" s="284"/>
      <c r="M7" s="284"/>
      <c r="N7" s="284"/>
      <c r="O7" s="284"/>
      <c r="P7" s="284"/>
      <c r="Q7" s="284"/>
      <c r="R7" s="284"/>
      <c r="S7" s="284"/>
      <c r="T7" s="601"/>
      <c r="U7" s="396"/>
      <c r="V7" s="396"/>
      <c r="W7" s="396"/>
      <c r="X7" s="396"/>
      <c r="Y7" s="396"/>
      <c r="Z7" s="396"/>
      <c r="AA7" s="396"/>
      <c r="AB7" s="396"/>
      <c r="AC7" s="396"/>
      <c r="AD7" s="396"/>
      <c r="AE7" s="284">
        <v>100</v>
      </c>
      <c r="AF7" s="263"/>
      <c r="AG7" s="236"/>
      <c r="AH7" s="263"/>
    </row>
    <row r="8" spans="2:34" ht="71.25" x14ac:dyDescent="0.25">
      <c r="B8" s="863"/>
      <c r="C8" s="1086"/>
      <c r="D8" s="1089"/>
      <c r="E8" s="682" t="s">
        <v>1551</v>
      </c>
      <c r="F8" s="683">
        <v>100</v>
      </c>
      <c r="G8" s="684" t="s">
        <v>682</v>
      </c>
      <c r="H8" s="681" t="s">
        <v>2575</v>
      </c>
      <c r="I8" s="284"/>
      <c r="J8" s="207"/>
      <c r="K8" s="284"/>
      <c r="L8" s="284"/>
      <c r="M8" s="284"/>
      <c r="N8" s="284"/>
      <c r="O8" s="284"/>
      <c r="P8" s="284"/>
      <c r="Q8" s="284"/>
      <c r="R8" s="284"/>
      <c r="S8" s="284"/>
      <c r="T8" s="601"/>
      <c r="U8" s="396"/>
      <c r="V8" s="396"/>
      <c r="W8" s="396"/>
      <c r="X8" s="396"/>
      <c r="Y8" s="396"/>
      <c r="Z8" s="396"/>
      <c r="AA8" s="396"/>
      <c r="AB8" s="396"/>
      <c r="AC8" s="396"/>
      <c r="AD8" s="396"/>
      <c r="AE8" s="284">
        <v>100</v>
      </c>
      <c r="AF8" s="263"/>
      <c r="AG8" s="236"/>
      <c r="AH8" s="263"/>
    </row>
    <row r="9" spans="2:34" ht="57" x14ac:dyDescent="0.25">
      <c r="B9" s="863"/>
      <c r="C9" s="1086"/>
      <c r="D9" s="1089"/>
      <c r="E9" s="682" t="s">
        <v>1552</v>
      </c>
      <c r="F9" s="683">
        <v>100</v>
      </c>
      <c r="G9" s="684" t="s">
        <v>683</v>
      </c>
      <c r="H9" s="681" t="s">
        <v>2575</v>
      </c>
      <c r="I9" s="284"/>
      <c r="J9" s="207"/>
      <c r="K9" s="284"/>
      <c r="L9" s="284"/>
      <c r="M9" s="284"/>
      <c r="N9" s="284"/>
      <c r="O9" s="284"/>
      <c r="P9" s="284"/>
      <c r="Q9" s="284"/>
      <c r="R9" s="284"/>
      <c r="S9" s="284"/>
      <c r="T9" s="601"/>
      <c r="U9" s="396"/>
      <c r="V9" s="396"/>
      <c r="W9" s="396"/>
      <c r="X9" s="396"/>
      <c r="Y9" s="396"/>
      <c r="Z9" s="396"/>
      <c r="AA9" s="396"/>
      <c r="AB9" s="396"/>
      <c r="AC9" s="396"/>
      <c r="AD9" s="396"/>
      <c r="AE9" s="284">
        <v>100</v>
      </c>
      <c r="AF9" s="263"/>
      <c r="AG9" s="236"/>
      <c r="AH9" s="263"/>
    </row>
    <row r="10" spans="2:34" ht="42.75" x14ac:dyDescent="0.25">
      <c r="B10" s="863"/>
      <c r="C10" s="1086"/>
      <c r="D10" s="1089"/>
      <c r="E10" s="682" t="s">
        <v>1553</v>
      </c>
      <c r="F10" s="683">
        <v>100</v>
      </c>
      <c r="G10" s="684" t="s">
        <v>684</v>
      </c>
      <c r="H10" s="681" t="s">
        <v>2575</v>
      </c>
      <c r="I10" s="284"/>
      <c r="J10" s="207"/>
      <c r="K10" s="284"/>
      <c r="L10" s="284"/>
      <c r="M10" s="284"/>
      <c r="N10" s="284"/>
      <c r="O10" s="284"/>
      <c r="P10" s="284"/>
      <c r="Q10" s="284"/>
      <c r="R10" s="284"/>
      <c r="S10" s="284"/>
      <c r="T10" s="601"/>
      <c r="U10" s="396"/>
      <c r="V10" s="396"/>
      <c r="W10" s="396"/>
      <c r="X10" s="396"/>
      <c r="Y10" s="396"/>
      <c r="Z10" s="396"/>
      <c r="AA10" s="396"/>
      <c r="AB10" s="396"/>
      <c r="AC10" s="396"/>
      <c r="AD10" s="396"/>
      <c r="AE10" s="284">
        <v>100</v>
      </c>
      <c r="AF10" s="263"/>
      <c r="AG10" s="236"/>
      <c r="AH10" s="263"/>
    </row>
    <row r="11" spans="2:34" ht="42.75" x14ac:dyDescent="0.25">
      <c r="B11" s="863"/>
      <c r="C11" s="1086"/>
      <c r="D11" s="1089"/>
      <c r="E11" s="682" t="s">
        <v>1554</v>
      </c>
      <c r="F11" s="683">
        <v>100</v>
      </c>
      <c r="G11" s="684" t="s">
        <v>684</v>
      </c>
      <c r="H11" s="681" t="s">
        <v>2575</v>
      </c>
      <c r="I11" s="284"/>
      <c r="J11" s="207"/>
      <c r="K11" s="284"/>
      <c r="L11" s="284"/>
      <c r="M11" s="284"/>
      <c r="N11" s="284"/>
      <c r="O11" s="284"/>
      <c r="P11" s="284"/>
      <c r="Q11" s="284"/>
      <c r="R11" s="284"/>
      <c r="S11" s="284"/>
      <c r="T11" s="601"/>
      <c r="U11" s="396"/>
      <c r="V11" s="396"/>
      <c r="W11" s="396"/>
      <c r="X11" s="396"/>
      <c r="Y11" s="396"/>
      <c r="Z11" s="396"/>
      <c r="AA11" s="396"/>
      <c r="AB11" s="396"/>
      <c r="AC11" s="396"/>
      <c r="AD11" s="396"/>
      <c r="AE11" s="284">
        <v>100</v>
      </c>
      <c r="AF11" s="263"/>
      <c r="AG11" s="236"/>
      <c r="AH11" s="263"/>
    </row>
    <row r="12" spans="2:34" ht="57" x14ac:dyDescent="0.25">
      <c r="B12" s="863"/>
      <c r="C12" s="1086"/>
      <c r="D12" s="1089"/>
      <c r="E12" s="682" t="s">
        <v>1555</v>
      </c>
      <c r="F12" s="683">
        <v>100</v>
      </c>
      <c r="G12" s="684" t="s">
        <v>683</v>
      </c>
      <c r="H12" s="681" t="s">
        <v>2575</v>
      </c>
      <c r="I12" s="284"/>
      <c r="J12" s="207"/>
      <c r="K12" s="284"/>
      <c r="L12" s="284"/>
      <c r="M12" s="284"/>
      <c r="N12" s="284"/>
      <c r="O12" s="284"/>
      <c r="P12" s="284"/>
      <c r="Q12" s="284"/>
      <c r="R12" s="284"/>
      <c r="S12" s="284"/>
      <c r="T12" s="601"/>
      <c r="U12" s="396"/>
      <c r="V12" s="396"/>
      <c r="W12" s="396"/>
      <c r="X12" s="396"/>
      <c r="Y12" s="396"/>
      <c r="Z12" s="396"/>
      <c r="AA12" s="396"/>
      <c r="AB12" s="396"/>
      <c r="AC12" s="396"/>
      <c r="AD12" s="396"/>
      <c r="AE12" s="284">
        <v>100</v>
      </c>
      <c r="AF12" s="263"/>
      <c r="AG12" s="236"/>
      <c r="AH12" s="263"/>
    </row>
    <row r="13" spans="2:34" ht="71.25" x14ac:dyDescent="0.25">
      <c r="B13" s="863"/>
      <c r="C13" s="1086"/>
      <c r="D13" s="1089"/>
      <c r="E13" s="682" t="s">
        <v>1556</v>
      </c>
      <c r="F13" s="683">
        <v>100</v>
      </c>
      <c r="G13" s="684" t="s">
        <v>685</v>
      </c>
      <c r="H13" s="681" t="s">
        <v>2575</v>
      </c>
      <c r="I13" s="284"/>
      <c r="J13" s="207"/>
      <c r="K13" s="284"/>
      <c r="L13" s="284"/>
      <c r="M13" s="284"/>
      <c r="N13" s="284"/>
      <c r="O13" s="284"/>
      <c r="P13" s="284"/>
      <c r="Q13" s="284"/>
      <c r="R13" s="284"/>
      <c r="S13" s="284"/>
      <c r="T13" s="601"/>
      <c r="U13" s="396"/>
      <c r="V13" s="396"/>
      <c r="W13" s="396"/>
      <c r="X13" s="396"/>
      <c r="Y13" s="396"/>
      <c r="Z13" s="396"/>
      <c r="AA13" s="396"/>
      <c r="AB13" s="396"/>
      <c r="AC13" s="396"/>
      <c r="AD13" s="396"/>
      <c r="AE13" s="284">
        <v>100</v>
      </c>
      <c r="AF13" s="263"/>
      <c r="AG13" s="236"/>
      <c r="AH13" s="263"/>
    </row>
    <row r="14" spans="2:34" ht="409.5" x14ac:dyDescent="0.25">
      <c r="B14" s="863"/>
      <c r="C14" s="1086"/>
      <c r="D14" s="1089"/>
      <c r="E14" s="1074" t="s">
        <v>1557</v>
      </c>
      <c r="F14" s="1076">
        <v>100</v>
      </c>
      <c r="G14" s="1080" t="s">
        <v>1643</v>
      </c>
      <c r="H14" s="685" t="str">
        <f>TRÁMITES!L28</f>
        <v>Encuesta de percepción ciudadana 2022</v>
      </c>
      <c r="I14" s="685" t="str">
        <f>TRÁMITES!M28</f>
        <v xml:space="preserve">Yudy Zuleima Rodríguez - Angie Jara </v>
      </c>
      <c r="J14" s="685" t="str">
        <f>TRÁMITES!N28</f>
        <v>IVC</v>
      </c>
      <c r="K14" s="685" t="str">
        <f>TRÁMITES!O28</f>
        <v>Una (1) encuesta aplicada</v>
      </c>
      <c r="L14" s="685">
        <f>TRÁMITES!P28</f>
        <v>0.25</v>
      </c>
      <c r="M14" s="685">
        <f>TRÁMITES!Q28</f>
        <v>0.25</v>
      </c>
      <c r="N14" s="685">
        <f>TRÁMITES!R28</f>
        <v>0.25</v>
      </c>
      <c r="O14" s="685">
        <f>TRÁMITES!S28</f>
        <v>0.25</v>
      </c>
      <c r="P14" s="685">
        <f>TRÁMITES!T28</f>
        <v>1</v>
      </c>
      <c r="Q14" s="685" t="str">
        <f>TRÁMITES!U28</f>
        <v xml:space="preserve">De acuerdo con el análisis de la encuesta del primer trimestre para la pregunta No. 8,   con un porcentaje del 58.3% la ciudadanía  consideró ningún trámite complejo
o de difícil acceso, seguido por la expedición de la Certificación de Inspección, Vigilancia y
Control a las ESAL con un 16.4%, orientación a la ciudadanía y miembros de las entidades
sin ánimo de lucro con un 9.4%, actos administrativos emitidos en el marco del proceso
administrativo sancionatorio ESAL con un 8.3%, seguido del certificado de existencia y
representación legal de las ligas de consumidores con un 2.9% y certificado histórico ESAL
y certificación especial a las ESAL con un 1.3% respectivamente.  </v>
      </c>
      <c r="R14" s="685" t="str">
        <f>TRÁMITES!V28</f>
        <v xml:space="preserve">De acuerdo con la gestión adelantada por la Secretaria Jurídica Distrital a través de la Dirección de IVC, se ha logrado facilitar el acceso a los trámites a través de los diferentes canales de atención dispuestos, entregando productos con oportunidad y calidad.  </v>
      </c>
      <c r="S14" s="685" t="str">
        <f>TRÁMITES!W28</f>
        <v>Ciudadanía en general</v>
      </c>
      <c r="T14" s="685" t="str">
        <f>TRÁMITES!X28</f>
        <v>Análisis de la encuesta de percepción ciudadana primer trimestre 2022</v>
      </c>
      <c r="U14" s="396">
        <f>TRÁMITES!Y28</f>
        <v>0</v>
      </c>
      <c r="V14" s="396" t="str">
        <f>TRÁMITES!Z28</f>
        <v xml:space="preserve">Durante el periodo, no se llevaron a cabo las encuestas de medición, debido a que el numero de atenciones se duplico pasando de 598 atenciones a 1259.
Además en el punto de atención del Supercade CAD disminuyo el personal pasando de dos personas a una persona, este cambio obedeció al incremento significativo de documentos allegados por las ESAL, en el marco de la Circular 016 de 2022, expedida por la Secretaria Jurídica Distrital,   Por lo que se le dio prioridad a la atención a los ciudadanos y no a la aplicación de la encuesta la cual toma aproximadamente 10 minutos por cada usuario </v>
      </c>
      <c r="W14" s="396">
        <f>TRÁMITES!AA28</f>
        <v>0</v>
      </c>
      <c r="X14" s="396">
        <f>TRÁMITES!AB28</f>
        <v>0</v>
      </c>
      <c r="Y14" s="396">
        <f>TRÁMITES!AC28</f>
        <v>0</v>
      </c>
      <c r="Z14" s="396"/>
      <c r="AA14" s="396"/>
      <c r="AB14" s="396"/>
      <c r="AC14" s="396"/>
      <c r="AD14" s="396"/>
      <c r="AE14" s="207">
        <f>TRÁMITES!AI28</f>
        <v>50</v>
      </c>
      <c r="AF14" s="236" t="s">
        <v>4014</v>
      </c>
      <c r="AG14" s="207">
        <v>0.5</v>
      </c>
      <c r="AH14" s="207" t="s">
        <v>4015</v>
      </c>
    </row>
    <row r="15" spans="2:34" ht="156.75" x14ac:dyDescent="0.25">
      <c r="B15" s="863"/>
      <c r="C15" s="1086"/>
      <c r="D15" s="1089"/>
      <c r="E15" s="1075"/>
      <c r="F15" s="1077"/>
      <c r="G15" s="1081"/>
      <c r="H15" s="614" t="str">
        <f>'SERVICIO AL CIUDADANO'!L9</f>
        <v>Análisis de resultados Encuesta de Percepción ciudadana 2022</v>
      </c>
      <c r="I15" s="614" t="str">
        <f>'SERVICIO AL CIUDADANO'!M9</f>
        <v xml:space="preserve">Addily 
</v>
      </c>
      <c r="J15" s="614" t="str">
        <f>'SERVICIO AL CIUDADANO'!N9</f>
        <v>DGC</v>
      </c>
      <c r="K15" s="614" t="str">
        <f>'SERVICIO AL CIUDADANO'!O9</f>
        <v>Un (1) informe</v>
      </c>
      <c r="L15" s="614">
        <f>'SERVICIO AL CIUDADANO'!P9</f>
        <v>0.33</v>
      </c>
      <c r="M15" s="614">
        <f>'SERVICIO AL CIUDADANO'!Q9</f>
        <v>0</v>
      </c>
      <c r="N15" s="614">
        <f>'SERVICIO AL CIUDADANO'!R9</f>
        <v>0.33</v>
      </c>
      <c r="O15" s="614">
        <f>'SERVICIO AL CIUDADANO'!S9</f>
        <v>0.34</v>
      </c>
      <c r="P15" s="614">
        <f>'SERVICIO AL CIUDADANO'!T9</f>
        <v>1</v>
      </c>
      <c r="Q15" s="614" t="str">
        <f>'SERVICIO AL CIUDADANO'!U9</f>
        <v>Se realizó el 1er análisis de resultados de la encuesta de percepción ciudadana aplicada por la Dirección de IVC.</v>
      </c>
      <c r="R15" s="614" t="str">
        <f>'SERVICIO AL CIUDADANO'!V9</f>
        <v>Conocer el nivel de satisfacción de la ciudadanía por los servicios ofertados por la SJD</v>
      </c>
      <c r="S15" s="614" t="str">
        <f>'SERVICIO AL CIUDADANO'!W9</f>
        <v>Ciudadanía en general</v>
      </c>
      <c r="T15" s="614" t="str">
        <f>'SERVICIO AL CIUDADANO'!X9</f>
        <v>https://drive.google.com/drive/folders/1bMCBKEkdM7F_iKzv40bvGcObCF9bMnKj</v>
      </c>
      <c r="U15" s="396" t="str">
        <f>'SERVICIO AL CIUDADANO'!Y9</f>
        <v>N/A</v>
      </c>
      <c r="V15" s="396" t="str">
        <f>'SERVICIO AL CIUDADANO'!Z9</f>
        <v xml:space="preserve">Para el 2do trimestre de 2022, no se cuenta con la información de la evaluación teniendo en cuenta que la Dirección de IVC no aplicó la encuesta de satisfacción ciudadana para los meses de abril, mayo y junio, dicha situación se puso en conocimiento de la citada dirección mediante memorando 3-2022-4595.  
Por lo anterior se hace necesario ajustar la programación de trimestral  a cuatrimestral para un total de 3 informes en la vigencia 2022. </v>
      </c>
      <c r="W15" s="396" t="str">
        <f>'SERVICIO AL CIUDADANO'!AA9</f>
        <v>N/A</v>
      </c>
      <c r="X15" s="396" t="str">
        <f>'SERVICIO AL CIUDADANO'!AB9</f>
        <v>N/A</v>
      </c>
      <c r="Y15" s="396" t="str">
        <f>'SERVICIO AL CIUDADANO'!AC9</f>
        <v>https://drive.google.com/drive/folders/1bMCBKEkdM7F_iKzv40bvGcObCF9bMnKj</v>
      </c>
      <c r="Z15" s="396"/>
      <c r="AA15" s="396"/>
      <c r="AB15" s="396"/>
      <c r="AC15" s="396"/>
      <c r="AD15" s="396"/>
      <c r="AE15" s="207">
        <f>'SERVICIO AL CIUDADANO'!AI9</f>
        <v>67</v>
      </c>
      <c r="AF15" s="247" t="s">
        <v>3994</v>
      </c>
      <c r="AG15" s="207">
        <v>0.67</v>
      </c>
      <c r="AH15" s="236"/>
    </row>
    <row r="16" spans="2:34" ht="409.5" x14ac:dyDescent="0.25">
      <c r="B16" s="863"/>
      <c r="C16" s="1086"/>
      <c r="D16" s="1089"/>
      <c r="E16" s="1074" t="s">
        <v>1558</v>
      </c>
      <c r="F16" s="1076">
        <v>100</v>
      </c>
      <c r="G16" s="1080" t="s">
        <v>1643</v>
      </c>
      <c r="H16" s="685" t="str">
        <f>TRÁMITES!L28</f>
        <v>Encuesta de percepción ciudadana 2022</v>
      </c>
      <c r="I16" s="685" t="str">
        <f>TRÁMITES!M28</f>
        <v xml:space="preserve">Yudy Zuleima Rodríguez - Angie Jara </v>
      </c>
      <c r="J16" s="685" t="str">
        <f>TRÁMITES!N28</f>
        <v>IVC</v>
      </c>
      <c r="K16" s="685" t="str">
        <f>TRÁMITES!O28</f>
        <v>Una (1) encuesta aplicada</v>
      </c>
      <c r="L16" s="685">
        <f>TRÁMITES!P28</f>
        <v>0.25</v>
      </c>
      <c r="M16" s="685">
        <f>TRÁMITES!Q28</f>
        <v>0.25</v>
      </c>
      <c r="N16" s="685">
        <f>TRÁMITES!R28</f>
        <v>0.25</v>
      </c>
      <c r="O16" s="685">
        <f>TRÁMITES!S28</f>
        <v>0.25</v>
      </c>
      <c r="P16" s="685">
        <f>TRÁMITES!T28</f>
        <v>1</v>
      </c>
      <c r="Q16" s="685" t="str">
        <f>TRÁMITES!U28</f>
        <v xml:space="preserve">De acuerdo con el análisis de la encuesta del primer trimestre para la pregunta No. 8,   con un porcentaje del 58.3% la ciudadanía  consideró ningún trámite complejo
o de difícil acceso, seguido por la expedición de la Certificación de Inspección, Vigilancia y
Control a las ESAL con un 16.4%, orientación a la ciudadanía y miembros de las entidades
sin ánimo de lucro con un 9.4%, actos administrativos emitidos en el marco del proceso
administrativo sancionatorio ESAL con un 8.3%, seguido del certificado de existencia y
representación legal de las ligas de consumidores con un 2.9% y certificado histórico ESAL
y certificación especial a las ESAL con un 1.3% respectivamente.  </v>
      </c>
      <c r="R16" s="685" t="str">
        <f>TRÁMITES!V28</f>
        <v xml:space="preserve">De acuerdo con la gestión adelantada por la Secretaria Jurídica Distrital a través de la Dirección de IVC, se ha logrado facilitar el acceso a los trámites a través de los diferentes canales de atención dispuestos, entregando productos con oportunidad y calidad.  </v>
      </c>
      <c r="S16" s="685" t="str">
        <f>TRÁMITES!W28</f>
        <v>Ciudadanía en general</v>
      </c>
      <c r="T16" s="685" t="str">
        <f>TRÁMITES!X28</f>
        <v>Análisis de la encuesta de percepción ciudadana primer trimestre 2022</v>
      </c>
      <c r="U16" s="396">
        <f>TRÁMITES!Y28</f>
        <v>0</v>
      </c>
      <c r="V16" s="396" t="str">
        <f>TRÁMITES!Z28</f>
        <v xml:space="preserve">Durante el periodo, no se llevaron a cabo las encuestas de medición, debido a que el numero de atenciones se duplico pasando de 598 atenciones a 1259.
Además en el punto de atención del Supercade CAD disminuyo el personal pasando de dos personas a una persona, este cambio obedeció al incremento significativo de documentos allegados por las ESAL, en el marco de la Circular 016 de 2022, expedida por la Secretaria Jurídica Distrital,   Por lo que se le dio prioridad a la atención a los ciudadanos y no a la aplicación de la encuesta la cual toma aproximadamente 10 minutos por cada usuario </v>
      </c>
      <c r="W16" s="396">
        <f>TRÁMITES!AA28</f>
        <v>0</v>
      </c>
      <c r="X16" s="396">
        <f>TRÁMITES!AB28</f>
        <v>0</v>
      </c>
      <c r="Y16" s="396">
        <f>TRÁMITES!AC28</f>
        <v>0</v>
      </c>
      <c r="Z16" s="396"/>
      <c r="AA16" s="396"/>
      <c r="AB16" s="396"/>
      <c r="AC16" s="396"/>
      <c r="AD16" s="396"/>
      <c r="AE16" s="207">
        <f>TRÁMITES!AI28</f>
        <v>50</v>
      </c>
      <c r="AF16" s="236" t="s">
        <v>4014</v>
      </c>
      <c r="AG16" s="207">
        <v>0.5</v>
      </c>
      <c r="AH16" s="207" t="s">
        <v>4015</v>
      </c>
    </row>
    <row r="17" spans="2:16363" ht="156.75" x14ac:dyDescent="0.25">
      <c r="B17" s="863"/>
      <c r="C17" s="1086"/>
      <c r="D17" s="1089"/>
      <c r="E17" s="1075"/>
      <c r="F17" s="1077"/>
      <c r="G17" s="1081"/>
      <c r="H17" s="614" t="str">
        <f>'SERVICIO AL CIUDADANO'!L9</f>
        <v>Análisis de resultados Encuesta de Percepción ciudadana 2022</v>
      </c>
      <c r="I17" s="614" t="str">
        <f>'SERVICIO AL CIUDADANO'!M9</f>
        <v xml:space="preserve">Addily 
</v>
      </c>
      <c r="J17" s="614" t="str">
        <f>'SERVICIO AL CIUDADANO'!N9</f>
        <v>DGC</v>
      </c>
      <c r="K17" s="614" t="str">
        <f>'SERVICIO AL CIUDADANO'!O9</f>
        <v>Un (1) informe</v>
      </c>
      <c r="L17" s="614">
        <f>'SERVICIO AL CIUDADANO'!P9</f>
        <v>0.33</v>
      </c>
      <c r="M17" s="614">
        <f>'SERVICIO AL CIUDADANO'!Q9</f>
        <v>0</v>
      </c>
      <c r="N17" s="614">
        <f>'SERVICIO AL CIUDADANO'!R9</f>
        <v>0.33</v>
      </c>
      <c r="O17" s="614">
        <f>'SERVICIO AL CIUDADANO'!S9</f>
        <v>0.34</v>
      </c>
      <c r="P17" s="614">
        <f>'SERVICIO AL CIUDADANO'!T9</f>
        <v>1</v>
      </c>
      <c r="Q17" s="614" t="str">
        <f>'SERVICIO AL CIUDADANO'!U9</f>
        <v>Se realizó el 1er análisis de resultados de la encuesta de percepción ciudadana aplicada por la Dirección de IVC.</v>
      </c>
      <c r="R17" s="614" t="str">
        <f>'SERVICIO AL CIUDADANO'!V9</f>
        <v>Conocer el nivel de satisfacción de la ciudadanía por los servicios ofertados por la SJD</v>
      </c>
      <c r="S17" s="614" t="str">
        <f>'SERVICIO AL CIUDADANO'!W9</f>
        <v>Ciudadanía en general</v>
      </c>
      <c r="T17" s="614" t="str">
        <f>'SERVICIO AL CIUDADANO'!X9</f>
        <v>https://drive.google.com/drive/folders/1bMCBKEkdM7F_iKzv40bvGcObCF9bMnKj</v>
      </c>
      <c r="U17" s="396" t="str">
        <f>'SERVICIO AL CIUDADANO'!Y9</f>
        <v>N/A</v>
      </c>
      <c r="V17" s="396" t="str">
        <f>'SERVICIO AL CIUDADANO'!Z9</f>
        <v xml:space="preserve">Para el 2do trimestre de 2022, no se cuenta con la información de la evaluación teniendo en cuenta que la Dirección de IVC no aplicó la encuesta de satisfacción ciudadana para los meses de abril, mayo y junio, dicha situación se puso en conocimiento de la citada dirección mediante memorando 3-2022-4595.  
Por lo anterior se hace necesario ajustar la programación de trimestral  a cuatrimestral para un total de 3 informes en la vigencia 2022. </v>
      </c>
      <c r="W17" s="396" t="str">
        <f>'SERVICIO AL CIUDADANO'!AA9</f>
        <v>N/A</v>
      </c>
      <c r="X17" s="396" t="str">
        <f>'SERVICIO AL CIUDADANO'!AB9</f>
        <v>N/A</v>
      </c>
      <c r="Y17" s="396" t="str">
        <f>'SERVICIO AL CIUDADANO'!AC9</f>
        <v>https://drive.google.com/drive/folders/1bMCBKEkdM7F_iKzv40bvGcObCF9bMnKj</v>
      </c>
      <c r="Z17" s="396"/>
      <c r="AA17" s="396"/>
      <c r="AB17" s="396"/>
      <c r="AC17" s="396"/>
      <c r="AD17" s="396"/>
      <c r="AE17" s="207">
        <f>'SERVICIO AL CIUDADANO'!AI9</f>
        <v>67</v>
      </c>
      <c r="AF17" s="247" t="s">
        <v>3994</v>
      </c>
      <c r="AG17" s="207">
        <v>0.67</v>
      </c>
      <c r="AH17" s="236"/>
    </row>
    <row r="18" spans="2:16363" ht="42.75" x14ac:dyDescent="0.25">
      <c r="B18" s="863"/>
      <c r="C18" s="1086"/>
      <c r="D18" s="1089"/>
      <c r="E18" s="682" t="s">
        <v>1559</v>
      </c>
      <c r="F18" s="683">
        <v>100</v>
      </c>
      <c r="G18" s="686" t="s">
        <v>686</v>
      </c>
      <c r="H18" s="685" t="s">
        <v>2575</v>
      </c>
      <c r="I18" s="284"/>
      <c r="J18" s="207"/>
      <c r="K18" s="284"/>
      <c r="L18" s="284"/>
      <c r="M18" s="284"/>
      <c r="N18" s="284"/>
      <c r="O18" s="284"/>
      <c r="P18" s="602"/>
      <c r="Q18" s="284"/>
      <c r="R18" s="284"/>
      <c r="S18" s="284"/>
      <c r="T18" s="601"/>
      <c r="U18" s="396"/>
      <c r="V18" s="396"/>
      <c r="W18" s="396"/>
      <c r="X18" s="396"/>
      <c r="Y18" s="396"/>
      <c r="Z18" s="396"/>
      <c r="AA18" s="396"/>
      <c r="AB18" s="396"/>
      <c r="AC18" s="396"/>
      <c r="AD18" s="396"/>
      <c r="AE18" s="284">
        <v>100</v>
      </c>
      <c r="AF18" s="236"/>
      <c r="AG18" s="236"/>
      <c r="AH18" s="236"/>
    </row>
    <row r="19" spans="2:16363" ht="409.5" x14ac:dyDescent="0.25">
      <c r="B19" s="863"/>
      <c r="C19" s="1086"/>
      <c r="D19" s="1089"/>
      <c r="E19" s="1074" t="s">
        <v>1560</v>
      </c>
      <c r="F19" s="1082">
        <v>100</v>
      </c>
      <c r="G19" s="1084" t="s">
        <v>1643</v>
      </c>
      <c r="H19" s="687" t="str">
        <f>TRÁMITES!L28</f>
        <v>Encuesta de percepción ciudadana 2022</v>
      </c>
      <c r="I19" s="284" t="str">
        <f>TRÁMITES!M28</f>
        <v xml:space="preserve">Yudy Zuleima Rodríguez - Angie Jara </v>
      </c>
      <c r="J19" s="284" t="str">
        <f>TRÁMITES!N28</f>
        <v>IVC</v>
      </c>
      <c r="K19" s="284" t="str">
        <f>TRÁMITES!O28</f>
        <v>Una (1) encuesta aplicada</v>
      </c>
      <c r="L19" s="284">
        <f>TRÁMITES!P28</f>
        <v>0.25</v>
      </c>
      <c r="M19" s="284">
        <f>TRÁMITES!Q28</f>
        <v>0.25</v>
      </c>
      <c r="N19" s="284">
        <f>TRÁMITES!R28</f>
        <v>0.25</v>
      </c>
      <c r="O19" s="284">
        <f>TRÁMITES!S28</f>
        <v>0.25</v>
      </c>
      <c r="P19" s="284">
        <f>TRÁMITES!T28</f>
        <v>1</v>
      </c>
      <c r="Q19" s="284" t="str">
        <f>TRÁMITES!U28</f>
        <v xml:space="preserve">De acuerdo con el análisis de la encuesta del primer trimestre para la pregunta No. 8,   con un porcentaje del 58.3% la ciudadanía  consideró ningún trámite complejo
o de difícil acceso, seguido por la expedición de la Certificación de Inspección, Vigilancia y
Control a las ESAL con un 16.4%, orientación a la ciudadanía y miembros de las entidades
sin ánimo de lucro con un 9.4%, actos administrativos emitidos en el marco del proceso
administrativo sancionatorio ESAL con un 8.3%, seguido del certificado de existencia y
representación legal de las ligas de consumidores con un 2.9% y certificado histórico ESAL
y certificación especial a las ESAL con un 1.3% respectivamente.  </v>
      </c>
      <c r="R19" s="284" t="str">
        <f>TRÁMITES!V28</f>
        <v xml:space="preserve">De acuerdo con la gestión adelantada por la Secretaria Jurídica Distrital a través de la Dirección de IVC, se ha logrado facilitar el acceso a los trámites a través de los diferentes canales de atención dispuestos, entregando productos con oportunidad y calidad.  </v>
      </c>
      <c r="S19" s="284" t="str">
        <f>TRÁMITES!W28</f>
        <v>Ciudadanía en general</v>
      </c>
      <c r="T19" s="284" t="str">
        <f>TRÁMITES!X28</f>
        <v>Análisis de la encuesta de percepción ciudadana primer trimestre 2022</v>
      </c>
      <c r="U19" s="284">
        <f>TRÁMITES!Y28</f>
        <v>0</v>
      </c>
      <c r="V19" s="284" t="str">
        <f>TRÁMITES!Z28</f>
        <v xml:space="preserve">Durante el periodo, no se llevaron a cabo las encuestas de medición, debido a que el numero de atenciones se duplico pasando de 598 atenciones a 1259.
Además en el punto de atención del Supercade CAD disminuyo el personal pasando de dos personas a una persona, este cambio obedeció al incremento significativo de documentos allegados por las ESAL, en el marco de la Circular 016 de 2022, expedida por la Secretaria Jurídica Distrital,   Por lo que se le dio prioridad a la atención a los ciudadanos y no a la aplicación de la encuesta la cual toma aproximadamente 10 minutos por cada usuario </v>
      </c>
      <c r="W19" s="284">
        <f>TRÁMITES!AA28</f>
        <v>0</v>
      </c>
      <c r="X19" s="284">
        <f>TRÁMITES!AB28</f>
        <v>0</v>
      </c>
      <c r="Y19" s="284">
        <f>TRÁMITES!AC28</f>
        <v>0</v>
      </c>
      <c r="Z19" s="284"/>
      <c r="AA19" s="284"/>
      <c r="AB19" s="284"/>
      <c r="AC19" s="284"/>
      <c r="AD19" s="284"/>
      <c r="AE19" s="284">
        <f>TRÁMITES!AI28</f>
        <v>50</v>
      </c>
      <c r="AF19" s="236" t="s">
        <v>4014</v>
      </c>
      <c r="AG19" s="207">
        <v>0.5</v>
      </c>
      <c r="AH19" s="207" t="s">
        <v>4015</v>
      </c>
    </row>
    <row r="20" spans="2:16363" ht="156.75" x14ac:dyDescent="0.25">
      <c r="B20" s="863"/>
      <c r="C20" s="1086"/>
      <c r="D20" s="1089"/>
      <c r="E20" s="1075"/>
      <c r="F20" s="1083"/>
      <c r="G20" s="1084"/>
      <c r="H20" s="455" t="str">
        <f>'SERVICIO AL CIUDADANO'!L9</f>
        <v>Análisis de resultados Encuesta de Percepción ciudadana 2022</v>
      </c>
      <c r="I20" s="284" t="str">
        <f>'SERVICIO AL CIUDADANO'!M9</f>
        <v xml:space="preserve">Addily 
</v>
      </c>
      <c r="J20" s="284" t="str">
        <f>'SERVICIO AL CIUDADANO'!N9</f>
        <v>DGC</v>
      </c>
      <c r="K20" s="284" t="str">
        <f>'SERVICIO AL CIUDADANO'!O9</f>
        <v>Un (1) informe</v>
      </c>
      <c r="L20" s="284">
        <f>'SERVICIO AL CIUDADANO'!P9</f>
        <v>0.33</v>
      </c>
      <c r="M20" s="284">
        <f>'SERVICIO AL CIUDADANO'!Q9</f>
        <v>0</v>
      </c>
      <c r="N20" s="284">
        <f>'SERVICIO AL CIUDADANO'!R9</f>
        <v>0.33</v>
      </c>
      <c r="O20" s="284">
        <f>'SERVICIO AL CIUDADANO'!S9</f>
        <v>0.34</v>
      </c>
      <c r="P20" s="284">
        <f>'SERVICIO AL CIUDADANO'!T9</f>
        <v>1</v>
      </c>
      <c r="Q20" s="284" t="str">
        <f>'SERVICIO AL CIUDADANO'!U9</f>
        <v>Se realizó el 1er análisis de resultados de la encuesta de percepción ciudadana aplicada por la Dirección de IVC.</v>
      </c>
      <c r="R20" s="284" t="str">
        <f>'SERVICIO AL CIUDADANO'!V9</f>
        <v>Conocer el nivel de satisfacción de la ciudadanía por los servicios ofertados por la SJD</v>
      </c>
      <c r="S20" s="284" t="str">
        <f>'SERVICIO AL CIUDADANO'!W9</f>
        <v>Ciudadanía en general</v>
      </c>
      <c r="T20" s="284" t="str">
        <f>'SERVICIO AL CIUDADANO'!X9</f>
        <v>https://drive.google.com/drive/folders/1bMCBKEkdM7F_iKzv40bvGcObCF9bMnKj</v>
      </c>
      <c r="U20" s="284" t="str">
        <f>'SERVICIO AL CIUDADANO'!Y9</f>
        <v>N/A</v>
      </c>
      <c r="V20" s="284" t="str">
        <f>'SERVICIO AL CIUDADANO'!Z9</f>
        <v xml:space="preserve">Para el 2do trimestre de 2022, no se cuenta con la información de la evaluación teniendo en cuenta que la Dirección de IVC no aplicó la encuesta de satisfacción ciudadana para los meses de abril, mayo y junio, dicha situación se puso en conocimiento de la citada dirección mediante memorando 3-2022-4595.  
Por lo anterior se hace necesario ajustar la programación de trimestral  a cuatrimestral para un total de 3 informes en la vigencia 2022. </v>
      </c>
      <c r="W20" s="284" t="str">
        <f>'SERVICIO AL CIUDADANO'!AA9</f>
        <v>N/A</v>
      </c>
      <c r="X20" s="284" t="str">
        <f>'SERVICIO AL CIUDADANO'!AB9</f>
        <v>N/A</v>
      </c>
      <c r="Y20" s="284" t="str">
        <f>'SERVICIO AL CIUDADANO'!AC9</f>
        <v>https://drive.google.com/drive/folders/1bMCBKEkdM7F_iKzv40bvGcObCF9bMnKj</v>
      </c>
      <c r="Z20" s="284"/>
      <c r="AA20" s="284"/>
      <c r="AB20" s="284"/>
      <c r="AC20" s="284"/>
      <c r="AD20" s="284"/>
      <c r="AE20" s="284">
        <f>'SERVICIO AL CIUDADANO'!AI9</f>
        <v>67</v>
      </c>
      <c r="AF20" s="247" t="s">
        <v>3994</v>
      </c>
      <c r="AG20" s="207">
        <v>0.67</v>
      </c>
      <c r="AH20" s="236"/>
    </row>
    <row r="21" spans="2:16363" ht="242.25" x14ac:dyDescent="0.25">
      <c r="B21" s="863"/>
      <c r="C21" s="1086"/>
      <c r="D21" s="1089"/>
      <c r="E21" s="682" t="s">
        <v>1561</v>
      </c>
      <c r="F21" s="683">
        <v>80</v>
      </c>
      <c r="G21" s="688" t="s">
        <v>687</v>
      </c>
      <c r="H21" s="601" t="str">
        <f>'SERVICIO AL CIUDADANO'!L48</f>
        <v>Publicar en la página web los informes mensuales de gestión de PQRS .</v>
      </c>
      <c r="I21" s="284" t="str">
        <f>'SERVICIO AL CIUDADANO'!M48</f>
        <v>Dirección de Gestión Corporativa -Atención a la Ciudadanía</v>
      </c>
      <c r="J21" s="284" t="str">
        <f>'SERVICIO AL CIUDADANO'!N48</f>
        <v>DGC</v>
      </c>
      <c r="K21" s="284" t="str">
        <f>'SERVICIO AL CIUDADANO'!O48</f>
        <v>12 informes mensuales de PQRS publicados en la página web</v>
      </c>
      <c r="L21" s="284">
        <f>'SERVICIO AL CIUDADANO'!P48</f>
        <v>0.25</v>
      </c>
      <c r="M21" s="284">
        <f>'SERVICIO AL CIUDADANO'!Q48</f>
        <v>0.25</v>
      </c>
      <c r="N21" s="284">
        <f>'SERVICIO AL CIUDADANO'!R48</f>
        <v>0.25</v>
      </c>
      <c r="O21" s="284">
        <f>'SERVICIO AL CIUDADANO'!S48</f>
        <v>0.25</v>
      </c>
      <c r="P21" s="284">
        <f>'SERVICIO AL CIUDADANO'!T48</f>
        <v>0.25</v>
      </c>
      <c r="Q21" s="284" t="str">
        <f>'SERVICIO AL CIUDADANO'!U48</f>
        <v>Publicación del informe mensual de PQRS correspondiente a Diciembre 2021, enero y febrero de 2022, teniendo en cuenta que el reporte se genera mes vencido.</v>
      </c>
      <c r="R21" s="284" t="str">
        <f>'SERVICIO AL CIUDADANO'!V48</f>
        <v>La ciudadanía cuenta con la información mensual de las PQRS tramitadas por la SJD la cual se encuentra publicada en la página web de la entidad</v>
      </c>
      <c r="S21" s="284" t="str">
        <f>'SERVICIO AL CIUDADANO'!W48</f>
        <v>Ciudadanía en general</v>
      </c>
      <c r="T21" s="284" t="str">
        <f>'SERVICIO AL CIUDADANO'!X48</f>
        <v>https://secretariajuridica.gov.co/transparencia/4_planeacion_presupuesto_e_informes?field_4_planeacion_presupuesto_e_target_id=157&amp;field_fecha_de_emision_document_value=9</v>
      </c>
      <c r="U21" s="284">
        <f>'SERVICIO AL CIUDADANO'!Y48</f>
        <v>0.25</v>
      </c>
      <c r="V21" s="284" t="str">
        <f>'SERVICIO AL CIUDADANO'!Z48</f>
        <v>Publicación del informe mensual de PQRS correspondiente a marzo, abril y mayo de 2022, teniendo en cuenta que el reporte se genera mes vencido.</v>
      </c>
      <c r="W21" s="284" t="str">
        <f>'SERVICIO AL CIUDADANO'!AA48</f>
        <v>La ciudadanía cuenta con la información mensual de las PQRS tramitadas por la SJD la cual se encuentra publicada en la página web de la entidad</v>
      </c>
      <c r="X21" s="284" t="str">
        <f>'SERVICIO AL CIUDADANO'!AB48</f>
        <v>Ciudadanía en general</v>
      </c>
      <c r="Y21" s="284" t="str">
        <f>'SERVICIO AL CIUDADANO'!AC48</f>
        <v>https://secretariajuridica.gov.co/transparencia/4_planeacion_presupuesto_e_informes?field_4_planeacion_presupuesto_e_target_id=157&amp;field_fecha_de_emision_document_value=9</v>
      </c>
      <c r="Z21" s="284"/>
      <c r="AA21" s="284"/>
      <c r="AB21" s="284"/>
      <c r="AC21" s="284"/>
      <c r="AD21" s="284"/>
      <c r="AE21" s="284">
        <f>'SERVICIO AL CIUDADANO'!AI48</f>
        <v>75</v>
      </c>
      <c r="AF21" s="236" t="s">
        <v>3994</v>
      </c>
      <c r="AG21" s="207">
        <v>0.75</v>
      </c>
      <c r="AH21" s="236" t="s">
        <v>4009</v>
      </c>
    </row>
    <row r="22" spans="2:16363" ht="242.25" x14ac:dyDescent="0.25">
      <c r="B22" s="863"/>
      <c r="C22" s="1086"/>
      <c r="D22" s="1089"/>
      <c r="E22" s="682" t="s">
        <v>1562</v>
      </c>
      <c r="F22" s="683">
        <v>100</v>
      </c>
      <c r="G22" s="684" t="s">
        <v>688</v>
      </c>
      <c r="H22" s="601" t="str">
        <f>'SERVICIO AL CIUDADANO'!L48</f>
        <v>Publicar en la página web los informes mensuales de gestión de PQRS .</v>
      </c>
      <c r="I22" s="284" t="str">
        <f>'SERVICIO AL CIUDADANO'!M48</f>
        <v>Dirección de Gestión Corporativa -Atención a la Ciudadanía</v>
      </c>
      <c r="J22" s="284" t="str">
        <f>'SERVICIO AL CIUDADANO'!N48</f>
        <v>DGC</v>
      </c>
      <c r="K22" s="284" t="str">
        <f>'SERVICIO AL CIUDADANO'!O48</f>
        <v>12 informes mensuales de PQRS publicados en la página web</v>
      </c>
      <c r="L22" s="284">
        <f>'SERVICIO AL CIUDADANO'!P48</f>
        <v>0.25</v>
      </c>
      <c r="M22" s="284">
        <f>'SERVICIO AL CIUDADANO'!Q48</f>
        <v>0.25</v>
      </c>
      <c r="N22" s="284">
        <f>'SERVICIO AL CIUDADANO'!R48</f>
        <v>0.25</v>
      </c>
      <c r="O22" s="284">
        <f>'SERVICIO AL CIUDADANO'!S48</f>
        <v>0.25</v>
      </c>
      <c r="P22" s="284">
        <f>'SERVICIO AL CIUDADANO'!T48</f>
        <v>0.25</v>
      </c>
      <c r="Q22" s="284" t="str">
        <f>'SERVICIO AL CIUDADANO'!U48</f>
        <v>Publicación del informe mensual de PQRS correspondiente a Diciembre 2021, enero y febrero de 2022, teniendo en cuenta que el reporte se genera mes vencido.</v>
      </c>
      <c r="R22" s="284" t="str">
        <f>'SERVICIO AL CIUDADANO'!V48</f>
        <v>La ciudadanía cuenta con la información mensual de las PQRS tramitadas por la SJD la cual se encuentra publicada en la página web de la entidad</v>
      </c>
      <c r="S22" s="284" t="str">
        <f>'SERVICIO AL CIUDADANO'!W48</f>
        <v>Ciudadanía en general</v>
      </c>
      <c r="T22" s="284" t="str">
        <f>'SERVICIO AL CIUDADANO'!X48</f>
        <v>https://secretariajuridica.gov.co/transparencia/4_planeacion_presupuesto_e_informes?field_4_planeacion_presupuesto_e_target_id=157&amp;field_fecha_de_emision_document_value=9</v>
      </c>
      <c r="U22" s="284">
        <f>'SERVICIO AL CIUDADANO'!Y48</f>
        <v>0.25</v>
      </c>
      <c r="V22" s="284" t="str">
        <f>'SERVICIO AL CIUDADANO'!Z48</f>
        <v>Publicación del informe mensual de PQRS correspondiente a marzo, abril y mayo de 2022, teniendo en cuenta que el reporte se genera mes vencido.</v>
      </c>
      <c r="W22" s="284" t="str">
        <f>'SERVICIO AL CIUDADANO'!AA48</f>
        <v>La ciudadanía cuenta con la información mensual de las PQRS tramitadas por la SJD la cual se encuentra publicada en la página web de la entidad</v>
      </c>
      <c r="X22" s="284" t="str">
        <f>'SERVICIO AL CIUDADANO'!AB48</f>
        <v>Ciudadanía en general</v>
      </c>
      <c r="Y22" s="284" t="str">
        <f>'SERVICIO AL CIUDADANO'!AC48</f>
        <v>https://secretariajuridica.gov.co/transparencia/4_planeacion_presupuesto_e_informes?field_4_planeacion_presupuesto_e_target_id=157&amp;field_fecha_de_emision_document_value=9</v>
      </c>
      <c r="Z22" s="284"/>
      <c r="AA22" s="284"/>
      <c r="AB22" s="284"/>
      <c r="AC22" s="284"/>
      <c r="AD22" s="284"/>
      <c r="AE22" s="284">
        <f>'SERVICIO AL CIUDADANO'!AI48</f>
        <v>75</v>
      </c>
      <c r="AF22" s="236" t="s">
        <v>3994</v>
      </c>
      <c r="AG22" s="207">
        <v>0.75</v>
      </c>
      <c r="AH22" s="236" t="s">
        <v>4009</v>
      </c>
      <c r="AI22" s="689" t="e">
        <f>'SERVICIO AL CIUDADANO'!#REF!</f>
        <v>#REF!</v>
      </c>
      <c r="AJ22" s="689" t="e">
        <f>'SERVICIO AL CIUDADANO'!#REF!</f>
        <v>#REF!</v>
      </c>
      <c r="AK22" s="689" t="e">
        <f>'SERVICIO AL CIUDADANO'!#REF!</f>
        <v>#REF!</v>
      </c>
      <c r="AL22" s="689" t="e">
        <f>'SERVICIO AL CIUDADANO'!#REF!</f>
        <v>#REF!</v>
      </c>
      <c r="AM22" s="689" t="e">
        <f>'SERVICIO AL CIUDADANO'!#REF!</f>
        <v>#REF!</v>
      </c>
      <c r="AN22" s="455" t="e">
        <f>'SERVICIO AL CIUDADANO'!#REF!</f>
        <v>#REF!</v>
      </c>
      <c r="AO22" s="455" t="e">
        <f>'SERVICIO AL CIUDADANO'!#REF!</f>
        <v>#REF!</v>
      </c>
      <c r="AP22" s="455" t="e">
        <f>'SERVICIO AL CIUDADANO'!#REF!</f>
        <v>#REF!</v>
      </c>
      <c r="AQ22" s="455" t="e">
        <f>'SERVICIO AL CIUDADANO'!#REF!</f>
        <v>#REF!</v>
      </c>
      <c r="AR22" s="455" t="e">
        <f>'SERVICIO AL CIUDADANO'!#REF!</f>
        <v>#REF!</v>
      </c>
      <c r="AS22" s="455" t="e">
        <f>'SERVICIO AL CIUDADANO'!#REF!</f>
        <v>#REF!</v>
      </c>
      <c r="AT22" s="455" t="e">
        <f>'SERVICIO AL CIUDADANO'!#REF!</f>
        <v>#REF!</v>
      </c>
      <c r="AU22" s="455" t="e">
        <f>'SERVICIO AL CIUDADANO'!#REF!</f>
        <v>#REF!</v>
      </c>
      <c r="AV22" s="455" t="e">
        <f>'SERVICIO AL CIUDADANO'!#REF!</f>
        <v>#REF!</v>
      </c>
      <c r="AW22" s="455" t="e">
        <f>'SERVICIO AL CIUDADANO'!#REF!</f>
        <v>#REF!</v>
      </c>
      <c r="AX22" s="455" t="e">
        <f>'SERVICIO AL CIUDADANO'!#REF!</f>
        <v>#REF!</v>
      </c>
      <c r="AY22" s="455" t="e">
        <f>'SERVICIO AL CIUDADANO'!#REF!</f>
        <v>#REF!</v>
      </c>
      <c r="AZ22" s="455" t="e">
        <f>'SERVICIO AL CIUDADANO'!#REF!</f>
        <v>#REF!</v>
      </c>
      <c r="BA22" s="455" t="e">
        <f>'SERVICIO AL CIUDADANO'!#REF!</f>
        <v>#REF!</v>
      </c>
      <c r="BB22" s="455" t="e">
        <f>'SERVICIO AL CIUDADANO'!#REF!</f>
        <v>#REF!</v>
      </c>
      <c r="BC22" s="455" t="e">
        <f>'SERVICIO AL CIUDADANO'!#REF!</f>
        <v>#REF!</v>
      </c>
      <c r="BD22" s="455" t="e">
        <f>'SERVICIO AL CIUDADANO'!#REF!</f>
        <v>#REF!</v>
      </c>
      <c r="BE22" s="455" t="e">
        <f>'SERVICIO AL CIUDADANO'!#REF!</f>
        <v>#REF!</v>
      </c>
      <c r="BF22" s="455" t="e">
        <f>'SERVICIO AL CIUDADANO'!#REF!</f>
        <v>#REF!</v>
      </c>
      <c r="BG22" s="455" t="e">
        <f>'SERVICIO AL CIUDADANO'!#REF!</f>
        <v>#REF!</v>
      </c>
      <c r="BH22" s="455" t="e">
        <f>'SERVICIO AL CIUDADANO'!#REF!</f>
        <v>#REF!</v>
      </c>
      <c r="BI22" s="455" t="e">
        <f>'SERVICIO AL CIUDADANO'!#REF!</f>
        <v>#REF!</v>
      </c>
      <c r="BJ22" s="455" t="e">
        <f>'SERVICIO AL CIUDADANO'!#REF!</f>
        <v>#REF!</v>
      </c>
      <c r="BK22" s="455" t="e">
        <f>'SERVICIO AL CIUDADANO'!#REF!</f>
        <v>#REF!</v>
      </c>
      <c r="BL22" s="455" t="e">
        <f>'SERVICIO AL CIUDADANO'!#REF!</f>
        <v>#REF!</v>
      </c>
      <c r="BM22" s="455" t="e">
        <f>'SERVICIO AL CIUDADANO'!#REF!</f>
        <v>#REF!</v>
      </c>
      <c r="BN22" s="455" t="e">
        <f>'SERVICIO AL CIUDADANO'!#REF!</f>
        <v>#REF!</v>
      </c>
      <c r="BO22" s="455" t="e">
        <f>'SERVICIO AL CIUDADANO'!#REF!</f>
        <v>#REF!</v>
      </c>
      <c r="BP22" s="455" t="e">
        <f>'SERVICIO AL CIUDADANO'!#REF!</f>
        <v>#REF!</v>
      </c>
      <c r="BQ22" s="455" t="e">
        <f>'SERVICIO AL CIUDADANO'!#REF!</f>
        <v>#REF!</v>
      </c>
      <c r="BR22" s="455" t="e">
        <f>'SERVICIO AL CIUDADANO'!#REF!</f>
        <v>#REF!</v>
      </c>
      <c r="BS22" s="455" t="e">
        <f>'SERVICIO AL CIUDADANO'!#REF!</f>
        <v>#REF!</v>
      </c>
      <c r="BT22" s="455" t="e">
        <f>'SERVICIO AL CIUDADANO'!#REF!</f>
        <v>#REF!</v>
      </c>
      <c r="BU22" s="455" t="e">
        <f>'SERVICIO AL CIUDADANO'!#REF!</f>
        <v>#REF!</v>
      </c>
      <c r="BV22" s="455" t="e">
        <f>'SERVICIO AL CIUDADANO'!#REF!</f>
        <v>#REF!</v>
      </c>
      <c r="BW22" s="455" t="e">
        <f>'SERVICIO AL CIUDADANO'!#REF!</f>
        <v>#REF!</v>
      </c>
      <c r="BX22" s="455" t="e">
        <f>'SERVICIO AL CIUDADANO'!#REF!</f>
        <v>#REF!</v>
      </c>
      <c r="BY22" s="455" t="e">
        <f>'SERVICIO AL CIUDADANO'!#REF!</f>
        <v>#REF!</v>
      </c>
      <c r="BZ22" s="455" t="e">
        <f>'SERVICIO AL CIUDADANO'!#REF!</f>
        <v>#REF!</v>
      </c>
      <c r="CA22" s="455" t="e">
        <f>'SERVICIO AL CIUDADANO'!#REF!</f>
        <v>#REF!</v>
      </c>
      <c r="CB22" s="455" t="e">
        <f>'SERVICIO AL CIUDADANO'!#REF!</f>
        <v>#REF!</v>
      </c>
      <c r="CC22" s="455" t="e">
        <f>'SERVICIO AL CIUDADANO'!#REF!</f>
        <v>#REF!</v>
      </c>
      <c r="CD22" s="455" t="e">
        <f>'SERVICIO AL CIUDADANO'!#REF!</f>
        <v>#REF!</v>
      </c>
      <c r="CE22" s="455" t="e">
        <f>'SERVICIO AL CIUDADANO'!#REF!</f>
        <v>#REF!</v>
      </c>
      <c r="CF22" s="455" t="e">
        <f>'SERVICIO AL CIUDADANO'!#REF!</f>
        <v>#REF!</v>
      </c>
      <c r="CG22" s="455" t="e">
        <f>'SERVICIO AL CIUDADANO'!#REF!</f>
        <v>#REF!</v>
      </c>
      <c r="CH22" s="455" t="e">
        <f>'SERVICIO AL CIUDADANO'!#REF!</f>
        <v>#REF!</v>
      </c>
      <c r="CI22" s="455" t="e">
        <f>'SERVICIO AL CIUDADANO'!#REF!</f>
        <v>#REF!</v>
      </c>
      <c r="CJ22" s="455" t="e">
        <f>'SERVICIO AL CIUDADANO'!#REF!</f>
        <v>#REF!</v>
      </c>
      <c r="CK22" s="455" t="e">
        <f>'SERVICIO AL CIUDADANO'!#REF!</f>
        <v>#REF!</v>
      </c>
      <c r="CL22" s="455" t="e">
        <f>'SERVICIO AL CIUDADANO'!#REF!</f>
        <v>#REF!</v>
      </c>
      <c r="CM22" s="455" t="e">
        <f>'SERVICIO AL CIUDADANO'!#REF!</f>
        <v>#REF!</v>
      </c>
      <c r="CN22" s="455" t="e">
        <f>'SERVICIO AL CIUDADANO'!#REF!</f>
        <v>#REF!</v>
      </c>
      <c r="CO22" s="455" t="e">
        <f>'SERVICIO AL CIUDADANO'!#REF!</f>
        <v>#REF!</v>
      </c>
      <c r="CP22" s="455" t="e">
        <f>'SERVICIO AL CIUDADANO'!#REF!</f>
        <v>#REF!</v>
      </c>
      <c r="CQ22" s="455" t="e">
        <f>'SERVICIO AL CIUDADANO'!#REF!</f>
        <v>#REF!</v>
      </c>
      <c r="CR22" s="455" t="e">
        <f>'SERVICIO AL CIUDADANO'!#REF!</f>
        <v>#REF!</v>
      </c>
      <c r="CS22" s="455" t="e">
        <f>'SERVICIO AL CIUDADANO'!#REF!</f>
        <v>#REF!</v>
      </c>
      <c r="CT22" s="455" t="e">
        <f>'SERVICIO AL CIUDADANO'!#REF!</f>
        <v>#REF!</v>
      </c>
      <c r="CU22" s="455" t="e">
        <f>'SERVICIO AL CIUDADANO'!#REF!</f>
        <v>#REF!</v>
      </c>
      <c r="CV22" s="455" t="e">
        <f>'SERVICIO AL CIUDADANO'!#REF!</f>
        <v>#REF!</v>
      </c>
      <c r="CW22" s="455" t="e">
        <f>'SERVICIO AL CIUDADANO'!#REF!</f>
        <v>#REF!</v>
      </c>
      <c r="CX22" s="455" t="e">
        <f>'SERVICIO AL CIUDADANO'!#REF!</f>
        <v>#REF!</v>
      </c>
      <c r="CY22" s="455" t="e">
        <f>'SERVICIO AL CIUDADANO'!#REF!</f>
        <v>#REF!</v>
      </c>
      <c r="CZ22" s="455" t="e">
        <f>'SERVICIO AL CIUDADANO'!#REF!</f>
        <v>#REF!</v>
      </c>
      <c r="DA22" s="455" t="e">
        <f>'SERVICIO AL CIUDADANO'!#REF!</f>
        <v>#REF!</v>
      </c>
      <c r="DB22" s="455" t="e">
        <f>'SERVICIO AL CIUDADANO'!#REF!</f>
        <v>#REF!</v>
      </c>
      <c r="DC22" s="455" t="e">
        <f>'SERVICIO AL CIUDADANO'!#REF!</f>
        <v>#REF!</v>
      </c>
      <c r="DD22" s="455" t="e">
        <f>'SERVICIO AL CIUDADANO'!#REF!</f>
        <v>#REF!</v>
      </c>
      <c r="DE22" s="455" t="e">
        <f>'SERVICIO AL CIUDADANO'!#REF!</f>
        <v>#REF!</v>
      </c>
      <c r="DF22" s="455" t="e">
        <f>'SERVICIO AL CIUDADANO'!#REF!</f>
        <v>#REF!</v>
      </c>
      <c r="DG22" s="455" t="e">
        <f>'SERVICIO AL CIUDADANO'!#REF!</f>
        <v>#REF!</v>
      </c>
      <c r="DH22" s="455" t="e">
        <f>'SERVICIO AL CIUDADANO'!#REF!</f>
        <v>#REF!</v>
      </c>
      <c r="DI22" s="455" t="e">
        <f>'SERVICIO AL CIUDADANO'!#REF!</f>
        <v>#REF!</v>
      </c>
      <c r="DJ22" s="455" t="e">
        <f>'SERVICIO AL CIUDADANO'!#REF!</f>
        <v>#REF!</v>
      </c>
      <c r="DK22" s="455" t="e">
        <f>'SERVICIO AL CIUDADANO'!#REF!</f>
        <v>#REF!</v>
      </c>
      <c r="DL22" s="455" t="e">
        <f>'SERVICIO AL CIUDADANO'!#REF!</f>
        <v>#REF!</v>
      </c>
      <c r="DM22" s="455" t="e">
        <f>'SERVICIO AL CIUDADANO'!#REF!</f>
        <v>#REF!</v>
      </c>
      <c r="DN22" s="455" t="e">
        <f>'SERVICIO AL CIUDADANO'!#REF!</f>
        <v>#REF!</v>
      </c>
      <c r="DO22" s="455" t="e">
        <f>'SERVICIO AL CIUDADANO'!#REF!</f>
        <v>#REF!</v>
      </c>
      <c r="DP22" s="455" t="e">
        <f>'SERVICIO AL CIUDADANO'!#REF!</f>
        <v>#REF!</v>
      </c>
      <c r="DQ22" s="455" t="e">
        <f>'SERVICIO AL CIUDADANO'!#REF!</f>
        <v>#REF!</v>
      </c>
      <c r="DR22" s="455" t="e">
        <f>'SERVICIO AL CIUDADANO'!#REF!</f>
        <v>#REF!</v>
      </c>
      <c r="DS22" s="455" t="e">
        <f>'SERVICIO AL CIUDADANO'!#REF!</f>
        <v>#REF!</v>
      </c>
      <c r="DT22" s="455" t="e">
        <f>'SERVICIO AL CIUDADANO'!#REF!</f>
        <v>#REF!</v>
      </c>
      <c r="DU22" s="455" t="e">
        <f>'SERVICIO AL CIUDADANO'!#REF!</f>
        <v>#REF!</v>
      </c>
      <c r="DV22" s="455" t="e">
        <f>'SERVICIO AL CIUDADANO'!#REF!</f>
        <v>#REF!</v>
      </c>
      <c r="DW22" s="455" t="e">
        <f>'SERVICIO AL CIUDADANO'!#REF!</f>
        <v>#REF!</v>
      </c>
      <c r="DX22" s="455" t="e">
        <f>'SERVICIO AL CIUDADANO'!#REF!</f>
        <v>#REF!</v>
      </c>
      <c r="DY22" s="455" t="e">
        <f>'SERVICIO AL CIUDADANO'!#REF!</f>
        <v>#REF!</v>
      </c>
      <c r="DZ22" s="455" t="e">
        <f>'SERVICIO AL CIUDADANO'!#REF!</f>
        <v>#REF!</v>
      </c>
      <c r="EA22" s="455" t="e">
        <f>'SERVICIO AL CIUDADANO'!#REF!</f>
        <v>#REF!</v>
      </c>
      <c r="EB22" s="455" t="e">
        <f>'SERVICIO AL CIUDADANO'!#REF!</f>
        <v>#REF!</v>
      </c>
      <c r="EC22" s="455" t="e">
        <f>'SERVICIO AL CIUDADANO'!#REF!</f>
        <v>#REF!</v>
      </c>
      <c r="ED22" s="455" t="e">
        <f>'SERVICIO AL CIUDADANO'!#REF!</f>
        <v>#REF!</v>
      </c>
      <c r="EE22" s="455" t="e">
        <f>'SERVICIO AL CIUDADANO'!#REF!</f>
        <v>#REF!</v>
      </c>
      <c r="EF22" s="455" t="e">
        <f>'SERVICIO AL CIUDADANO'!#REF!</f>
        <v>#REF!</v>
      </c>
      <c r="EG22" s="455" t="e">
        <f>'SERVICIO AL CIUDADANO'!#REF!</f>
        <v>#REF!</v>
      </c>
      <c r="EH22" s="455" t="e">
        <f>'SERVICIO AL CIUDADANO'!#REF!</f>
        <v>#REF!</v>
      </c>
      <c r="EI22" s="455" t="e">
        <f>'SERVICIO AL CIUDADANO'!#REF!</f>
        <v>#REF!</v>
      </c>
      <c r="EJ22" s="455" t="e">
        <f>'SERVICIO AL CIUDADANO'!#REF!</f>
        <v>#REF!</v>
      </c>
      <c r="EK22" s="455" t="e">
        <f>'SERVICIO AL CIUDADANO'!#REF!</f>
        <v>#REF!</v>
      </c>
      <c r="EL22" s="455" t="e">
        <f>'SERVICIO AL CIUDADANO'!#REF!</f>
        <v>#REF!</v>
      </c>
      <c r="EM22" s="455" t="e">
        <f>'SERVICIO AL CIUDADANO'!#REF!</f>
        <v>#REF!</v>
      </c>
      <c r="EN22" s="455" t="e">
        <f>'SERVICIO AL CIUDADANO'!#REF!</f>
        <v>#REF!</v>
      </c>
      <c r="EO22" s="455" t="e">
        <f>'SERVICIO AL CIUDADANO'!#REF!</f>
        <v>#REF!</v>
      </c>
      <c r="EP22" s="455" t="e">
        <f>'SERVICIO AL CIUDADANO'!#REF!</f>
        <v>#REF!</v>
      </c>
      <c r="EQ22" s="455" t="e">
        <f>'SERVICIO AL CIUDADANO'!#REF!</f>
        <v>#REF!</v>
      </c>
      <c r="ER22" s="455" t="e">
        <f>'SERVICIO AL CIUDADANO'!#REF!</f>
        <v>#REF!</v>
      </c>
      <c r="ES22" s="455" t="e">
        <f>'SERVICIO AL CIUDADANO'!#REF!</f>
        <v>#REF!</v>
      </c>
      <c r="ET22" s="455" t="e">
        <f>'SERVICIO AL CIUDADANO'!#REF!</f>
        <v>#REF!</v>
      </c>
      <c r="EU22" s="455" t="e">
        <f>'SERVICIO AL CIUDADANO'!#REF!</f>
        <v>#REF!</v>
      </c>
      <c r="EV22" s="455" t="e">
        <f>'SERVICIO AL CIUDADANO'!#REF!</f>
        <v>#REF!</v>
      </c>
      <c r="EW22" s="455" t="e">
        <f>'SERVICIO AL CIUDADANO'!#REF!</f>
        <v>#REF!</v>
      </c>
      <c r="EX22" s="455" t="e">
        <f>'SERVICIO AL CIUDADANO'!#REF!</f>
        <v>#REF!</v>
      </c>
      <c r="EY22" s="455" t="e">
        <f>'SERVICIO AL CIUDADANO'!#REF!</f>
        <v>#REF!</v>
      </c>
      <c r="EZ22" s="455" t="e">
        <f>'SERVICIO AL CIUDADANO'!#REF!</f>
        <v>#REF!</v>
      </c>
      <c r="FA22" s="455" t="e">
        <f>'SERVICIO AL CIUDADANO'!#REF!</f>
        <v>#REF!</v>
      </c>
      <c r="FB22" s="455" t="e">
        <f>'SERVICIO AL CIUDADANO'!#REF!</f>
        <v>#REF!</v>
      </c>
      <c r="FC22" s="455" t="e">
        <f>'SERVICIO AL CIUDADANO'!#REF!</f>
        <v>#REF!</v>
      </c>
      <c r="FD22" s="455" t="e">
        <f>'SERVICIO AL CIUDADANO'!#REF!</f>
        <v>#REF!</v>
      </c>
      <c r="FE22" s="455" t="e">
        <f>'SERVICIO AL CIUDADANO'!#REF!</f>
        <v>#REF!</v>
      </c>
      <c r="FF22" s="455" t="e">
        <f>'SERVICIO AL CIUDADANO'!#REF!</f>
        <v>#REF!</v>
      </c>
      <c r="FG22" s="455" t="e">
        <f>'SERVICIO AL CIUDADANO'!#REF!</f>
        <v>#REF!</v>
      </c>
      <c r="FH22" s="455" t="e">
        <f>'SERVICIO AL CIUDADANO'!#REF!</f>
        <v>#REF!</v>
      </c>
      <c r="FI22" s="455" t="e">
        <f>'SERVICIO AL CIUDADANO'!#REF!</f>
        <v>#REF!</v>
      </c>
      <c r="FJ22" s="455" t="e">
        <f>'SERVICIO AL CIUDADANO'!#REF!</f>
        <v>#REF!</v>
      </c>
      <c r="FK22" s="455" t="e">
        <f>'SERVICIO AL CIUDADANO'!#REF!</f>
        <v>#REF!</v>
      </c>
      <c r="FL22" s="455" t="e">
        <f>'SERVICIO AL CIUDADANO'!#REF!</f>
        <v>#REF!</v>
      </c>
      <c r="FM22" s="455" t="e">
        <f>'SERVICIO AL CIUDADANO'!#REF!</f>
        <v>#REF!</v>
      </c>
      <c r="FN22" s="455" t="e">
        <f>'SERVICIO AL CIUDADANO'!#REF!</f>
        <v>#REF!</v>
      </c>
      <c r="FO22" s="455" t="e">
        <f>'SERVICIO AL CIUDADANO'!#REF!</f>
        <v>#REF!</v>
      </c>
      <c r="FP22" s="455" t="e">
        <f>'SERVICIO AL CIUDADANO'!#REF!</f>
        <v>#REF!</v>
      </c>
      <c r="FQ22" s="455" t="e">
        <f>'SERVICIO AL CIUDADANO'!#REF!</f>
        <v>#REF!</v>
      </c>
      <c r="FR22" s="455" t="e">
        <f>'SERVICIO AL CIUDADANO'!#REF!</f>
        <v>#REF!</v>
      </c>
      <c r="FS22" s="455" t="e">
        <f>'SERVICIO AL CIUDADANO'!#REF!</f>
        <v>#REF!</v>
      </c>
      <c r="FT22" s="455" t="e">
        <f>'SERVICIO AL CIUDADANO'!#REF!</f>
        <v>#REF!</v>
      </c>
      <c r="FU22" s="455" t="e">
        <f>'SERVICIO AL CIUDADANO'!#REF!</f>
        <v>#REF!</v>
      </c>
      <c r="FV22" s="455" t="e">
        <f>'SERVICIO AL CIUDADANO'!#REF!</f>
        <v>#REF!</v>
      </c>
      <c r="FW22" s="455" t="e">
        <f>'SERVICIO AL CIUDADANO'!#REF!</f>
        <v>#REF!</v>
      </c>
      <c r="FX22" s="455" t="e">
        <f>'SERVICIO AL CIUDADANO'!#REF!</f>
        <v>#REF!</v>
      </c>
      <c r="FY22" s="455" t="e">
        <f>'SERVICIO AL CIUDADANO'!#REF!</f>
        <v>#REF!</v>
      </c>
      <c r="FZ22" s="455" t="e">
        <f>'SERVICIO AL CIUDADANO'!#REF!</f>
        <v>#REF!</v>
      </c>
      <c r="GA22" s="455" t="e">
        <f>'SERVICIO AL CIUDADANO'!#REF!</f>
        <v>#REF!</v>
      </c>
      <c r="GB22" s="455" t="e">
        <f>'SERVICIO AL CIUDADANO'!#REF!</f>
        <v>#REF!</v>
      </c>
      <c r="GC22" s="455" t="e">
        <f>'SERVICIO AL CIUDADANO'!#REF!</f>
        <v>#REF!</v>
      </c>
      <c r="GD22" s="455" t="e">
        <f>'SERVICIO AL CIUDADANO'!#REF!</f>
        <v>#REF!</v>
      </c>
      <c r="GE22" s="455" t="e">
        <f>'SERVICIO AL CIUDADANO'!#REF!</f>
        <v>#REF!</v>
      </c>
      <c r="GF22" s="455" t="e">
        <f>'SERVICIO AL CIUDADANO'!#REF!</f>
        <v>#REF!</v>
      </c>
      <c r="GG22" s="455" t="e">
        <f>'SERVICIO AL CIUDADANO'!#REF!</f>
        <v>#REF!</v>
      </c>
      <c r="GH22" s="455" t="e">
        <f>'SERVICIO AL CIUDADANO'!#REF!</f>
        <v>#REF!</v>
      </c>
      <c r="GI22" s="455" t="e">
        <f>'SERVICIO AL CIUDADANO'!#REF!</f>
        <v>#REF!</v>
      </c>
      <c r="GJ22" s="455" t="e">
        <f>'SERVICIO AL CIUDADANO'!#REF!</f>
        <v>#REF!</v>
      </c>
      <c r="GK22" s="455" t="e">
        <f>'SERVICIO AL CIUDADANO'!#REF!</f>
        <v>#REF!</v>
      </c>
      <c r="GL22" s="455" t="e">
        <f>'SERVICIO AL CIUDADANO'!#REF!</f>
        <v>#REF!</v>
      </c>
      <c r="GM22" s="455" t="e">
        <f>'SERVICIO AL CIUDADANO'!#REF!</f>
        <v>#REF!</v>
      </c>
      <c r="GN22" s="455" t="e">
        <f>'SERVICIO AL CIUDADANO'!#REF!</f>
        <v>#REF!</v>
      </c>
      <c r="GO22" s="455" t="e">
        <f>'SERVICIO AL CIUDADANO'!#REF!</f>
        <v>#REF!</v>
      </c>
      <c r="GP22" s="455" t="e">
        <f>'SERVICIO AL CIUDADANO'!#REF!</f>
        <v>#REF!</v>
      </c>
      <c r="GQ22" s="455" t="e">
        <f>'SERVICIO AL CIUDADANO'!#REF!</f>
        <v>#REF!</v>
      </c>
      <c r="GR22" s="455" t="e">
        <f>'SERVICIO AL CIUDADANO'!#REF!</f>
        <v>#REF!</v>
      </c>
      <c r="GS22" s="455" t="e">
        <f>'SERVICIO AL CIUDADANO'!#REF!</f>
        <v>#REF!</v>
      </c>
      <c r="GT22" s="455" t="e">
        <f>'SERVICIO AL CIUDADANO'!#REF!</f>
        <v>#REF!</v>
      </c>
      <c r="GU22" s="455" t="e">
        <f>'SERVICIO AL CIUDADANO'!#REF!</f>
        <v>#REF!</v>
      </c>
      <c r="GV22" s="455" t="e">
        <f>'SERVICIO AL CIUDADANO'!#REF!</f>
        <v>#REF!</v>
      </c>
      <c r="GW22" s="455" t="e">
        <f>'SERVICIO AL CIUDADANO'!#REF!</f>
        <v>#REF!</v>
      </c>
      <c r="GX22" s="455" t="e">
        <f>'SERVICIO AL CIUDADANO'!#REF!</f>
        <v>#REF!</v>
      </c>
      <c r="GY22" s="455" t="e">
        <f>'SERVICIO AL CIUDADANO'!#REF!</f>
        <v>#REF!</v>
      </c>
      <c r="GZ22" s="455" t="e">
        <f>'SERVICIO AL CIUDADANO'!#REF!</f>
        <v>#REF!</v>
      </c>
      <c r="HA22" s="455" t="e">
        <f>'SERVICIO AL CIUDADANO'!#REF!</f>
        <v>#REF!</v>
      </c>
      <c r="HB22" s="455" t="e">
        <f>'SERVICIO AL CIUDADANO'!#REF!</f>
        <v>#REF!</v>
      </c>
      <c r="HC22" s="455" t="e">
        <f>'SERVICIO AL CIUDADANO'!#REF!</f>
        <v>#REF!</v>
      </c>
      <c r="HD22" s="455" t="e">
        <f>'SERVICIO AL CIUDADANO'!#REF!</f>
        <v>#REF!</v>
      </c>
      <c r="HE22" s="455" t="e">
        <f>'SERVICIO AL CIUDADANO'!#REF!</f>
        <v>#REF!</v>
      </c>
      <c r="HF22" s="455" t="e">
        <f>'SERVICIO AL CIUDADANO'!#REF!</f>
        <v>#REF!</v>
      </c>
      <c r="HG22" s="455" t="e">
        <f>'SERVICIO AL CIUDADANO'!#REF!</f>
        <v>#REF!</v>
      </c>
      <c r="HH22" s="455" t="e">
        <f>'SERVICIO AL CIUDADANO'!#REF!</f>
        <v>#REF!</v>
      </c>
      <c r="HI22" s="455" t="e">
        <f>'SERVICIO AL CIUDADANO'!#REF!</f>
        <v>#REF!</v>
      </c>
      <c r="HJ22" s="455" t="e">
        <f>'SERVICIO AL CIUDADANO'!#REF!</f>
        <v>#REF!</v>
      </c>
      <c r="HK22" s="455" t="e">
        <f>'SERVICIO AL CIUDADANO'!#REF!</f>
        <v>#REF!</v>
      </c>
      <c r="HL22" s="455" t="e">
        <f>'SERVICIO AL CIUDADANO'!#REF!</f>
        <v>#REF!</v>
      </c>
      <c r="HM22" s="455" t="e">
        <f>'SERVICIO AL CIUDADANO'!#REF!</f>
        <v>#REF!</v>
      </c>
      <c r="HN22" s="455" t="e">
        <f>'SERVICIO AL CIUDADANO'!#REF!</f>
        <v>#REF!</v>
      </c>
      <c r="HO22" s="455" t="e">
        <f>'SERVICIO AL CIUDADANO'!#REF!</f>
        <v>#REF!</v>
      </c>
      <c r="HP22" s="455" t="e">
        <f>'SERVICIO AL CIUDADANO'!#REF!</f>
        <v>#REF!</v>
      </c>
      <c r="HQ22" s="455" t="e">
        <f>'SERVICIO AL CIUDADANO'!#REF!</f>
        <v>#REF!</v>
      </c>
      <c r="HR22" s="455" t="e">
        <f>'SERVICIO AL CIUDADANO'!#REF!</f>
        <v>#REF!</v>
      </c>
      <c r="HS22" s="455" t="e">
        <f>'SERVICIO AL CIUDADANO'!#REF!</f>
        <v>#REF!</v>
      </c>
      <c r="HT22" s="455" t="e">
        <f>'SERVICIO AL CIUDADANO'!#REF!</f>
        <v>#REF!</v>
      </c>
      <c r="HU22" s="455" t="e">
        <f>'SERVICIO AL CIUDADANO'!#REF!</f>
        <v>#REF!</v>
      </c>
      <c r="HV22" s="455" t="e">
        <f>'SERVICIO AL CIUDADANO'!#REF!</f>
        <v>#REF!</v>
      </c>
      <c r="HW22" s="455" t="e">
        <f>'SERVICIO AL CIUDADANO'!#REF!</f>
        <v>#REF!</v>
      </c>
      <c r="HX22" s="455" t="e">
        <f>'SERVICIO AL CIUDADANO'!#REF!</f>
        <v>#REF!</v>
      </c>
      <c r="HY22" s="455" t="e">
        <f>'SERVICIO AL CIUDADANO'!#REF!</f>
        <v>#REF!</v>
      </c>
      <c r="HZ22" s="455" t="e">
        <f>'SERVICIO AL CIUDADANO'!#REF!</f>
        <v>#REF!</v>
      </c>
      <c r="IA22" s="455" t="e">
        <f>'SERVICIO AL CIUDADANO'!#REF!</f>
        <v>#REF!</v>
      </c>
      <c r="IB22" s="455" t="e">
        <f>'SERVICIO AL CIUDADANO'!#REF!</f>
        <v>#REF!</v>
      </c>
      <c r="IC22" s="455" t="e">
        <f>'SERVICIO AL CIUDADANO'!#REF!</f>
        <v>#REF!</v>
      </c>
      <c r="ID22" s="455" t="e">
        <f>'SERVICIO AL CIUDADANO'!#REF!</f>
        <v>#REF!</v>
      </c>
      <c r="IE22" s="455" t="e">
        <f>'SERVICIO AL CIUDADANO'!#REF!</f>
        <v>#REF!</v>
      </c>
      <c r="IF22" s="455" t="e">
        <f>'SERVICIO AL CIUDADANO'!#REF!</f>
        <v>#REF!</v>
      </c>
      <c r="IG22" s="455" t="e">
        <f>'SERVICIO AL CIUDADANO'!#REF!</f>
        <v>#REF!</v>
      </c>
      <c r="IH22" s="455" t="e">
        <f>'SERVICIO AL CIUDADANO'!#REF!</f>
        <v>#REF!</v>
      </c>
      <c r="II22" s="455" t="e">
        <f>'SERVICIO AL CIUDADANO'!#REF!</f>
        <v>#REF!</v>
      </c>
      <c r="IJ22" s="455" t="e">
        <f>'SERVICIO AL CIUDADANO'!#REF!</f>
        <v>#REF!</v>
      </c>
      <c r="IK22" s="455" t="e">
        <f>'SERVICIO AL CIUDADANO'!#REF!</f>
        <v>#REF!</v>
      </c>
      <c r="IL22" s="455" t="e">
        <f>'SERVICIO AL CIUDADANO'!#REF!</f>
        <v>#REF!</v>
      </c>
      <c r="IM22" s="455" t="e">
        <f>'SERVICIO AL CIUDADANO'!#REF!</f>
        <v>#REF!</v>
      </c>
      <c r="IN22" s="455" t="e">
        <f>'SERVICIO AL CIUDADANO'!#REF!</f>
        <v>#REF!</v>
      </c>
      <c r="IO22" s="455" t="e">
        <f>'SERVICIO AL CIUDADANO'!#REF!</f>
        <v>#REF!</v>
      </c>
      <c r="IP22" s="455" t="e">
        <f>'SERVICIO AL CIUDADANO'!#REF!</f>
        <v>#REF!</v>
      </c>
      <c r="IQ22" s="455" t="e">
        <f>'SERVICIO AL CIUDADANO'!#REF!</f>
        <v>#REF!</v>
      </c>
      <c r="IR22" s="455" t="e">
        <f>'SERVICIO AL CIUDADANO'!#REF!</f>
        <v>#REF!</v>
      </c>
      <c r="IS22" s="455" t="e">
        <f>'SERVICIO AL CIUDADANO'!#REF!</f>
        <v>#REF!</v>
      </c>
      <c r="IT22" s="455" t="e">
        <f>'SERVICIO AL CIUDADANO'!#REF!</f>
        <v>#REF!</v>
      </c>
      <c r="IU22" s="455" t="e">
        <f>'SERVICIO AL CIUDADANO'!#REF!</f>
        <v>#REF!</v>
      </c>
      <c r="IV22" s="455" t="e">
        <f>'SERVICIO AL CIUDADANO'!#REF!</f>
        <v>#REF!</v>
      </c>
      <c r="IW22" s="455" t="e">
        <f>'SERVICIO AL CIUDADANO'!#REF!</f>
        <v>#REF!</v>
      </c>
      <c r="IX22" s="455" t="e">
        <f>'SERVICIO AL CIUDADANO'!#REF!</f>
        <v>#REF!</v>
      </c>
      <c r="IY22" s="455" t="e">
        <f>'SERVICIO AL CIUDADANO'!#REF!</f>
        <v>#REF!</v>
      </c>
      <c r="IZ22" s="455" t="e">
        <f>'SERVICIO AL CIUDADANO'!#REF!</f>
        <v>#REF!</v>
      </c>
      <c r="JA22" s="455" t="e">
        <f>'SERVICIO AL CIUDADANO'!#REF!</f>
        <v>#REF!</v>
      </c>
      <c r="JB22" s="455" t="e">
        <f>'SERVICIO AL CIUDADANO'!#REF!</f>
        <v>#REF!</v>
      </c>
      <c r="JC22" s="455" t="e">
        <f>'SERVICIO AL CIUDADANO'!#REF!</f>
        <v>#REF!</v>
      </c>
      <c r="JD22" s="455" t="e">
        <f>'SERVICIO AL CIUDADANO'!#REF!</f>
        <v>#REF!</v>
      </c>
      <c r="JE22" s="455" t="e">
        <f>'SERVICIO AL CIUDADANO'!#REF!</f>
        <v>#REF!</v>
      </c>
      <c r="JF22" s="455" t="e">
        <f>'SERVICIO AL CIUDADANO'!#REF!</f>
        <v>#REF!</v>
      </c>
      <c r="JG22" s="455" t="e">
        <f>'SERVICIO AL CIUDADANO'!#REF!</f>
        <v>#REF!</v>
      </c>
      <c r="JH22" s="455" t="e">
        <f>'SERVICIO AL CIUDADANO'!#REF!</f>
        <v>#REF!</v>
      </c>
      <c r="JI22" s="455" t="e">
        <f>'SERVICIO AL CIUDADANO'!#REF!</f>
        <v>#REF!</v>
      </c>
      <c r="JJ22" s="455" t="e">
        <f>'SERVICIO AL CIUDADANO'!#REF!</f>
        <v>#REF!</v>
      </c>
      <c r="JK22" s="455" t="e">
        <f>'SERVICIO AL CIUDADANO'!#REF!</f>
        <v>#REF!</v>
      </c>
      <c r="JL22" s="455" t="e">
        <f>'SERVICIO AL CIUDADANO'!#REF!</f>
        <v>#REF!</v>
      </c>
      <c r="JM22" s="455" t="e">
        <f>'SERVICIO AL CIUDADANO'!#REF!</f>
        <v>#REF!</v>
      </c>
      <c r="JN22" s="455" t="e">
        <f>'SERVICIO AL CIUDADANO'!#REF!</f>
        <v>#REF!</v>
      </c>
      <c r="JO22" s="455" t="e">
        <f>'SERVICIO AL CIUDADANO'!#REF!</f>
        <v>#REF!</v>
      </c>
      <c r="JP22" s="455" t="e">
        <f>'SERVICIO AL CIUDADANO'!#REF!</f>
        <v>#REF!</v>
      </c>
      <c r="JQ22" s="455" t="e">
        <f>'SERVICIO AL CIUDADANO'!#REF!</f>
        <v>#REF!</v>
      </c>
      <c r="JR22" s="455" t="e">
        <f>'SERVICIO AL CIUDADANO'!#REF!</f>
        <v>#REF!</v>
      </c>
      <c r="JS22" s="455" t="e">
        <f>'SERVICIO AL CIUDADANO'!#REF!</f>
        <v>#REF!</v>
      </c>
      <c r="JT22" s="455" t="e">
        <f>'SERVICIO AL CIUDADANO'!#REF!</f>
        <v>#REF!</v>
      </c>
      <c r="JU22" s="455" t="e">
        <f>'SERVICIO AL CIUDADANO'!#REF!</f>
        <v>#REF!</v>
      </c>
      <c r="JV22" s="455" t="e">
        <f>'SERVICIO AL CIUDADANO'!#REF!</f>
        <v>#REF!</v>
      </c>
      <c r="JW22" s="455" t="e">
        <f>'SERVICIO AL CIUDADANO'!#REF!</f>
        <v>#REF!</v>
      </c>
      <c r="JX22" s="455" t="e">
        <f>'SERVICIO AL CIUDADANO'!#REF!</f>
        <v>#REF!</v>
      </c>
      <c r="JY22" s="455" t="e">
        <f>'SERVICIO AL CIUDADANO'!#REF!</f>
        <v>#REF!</v>
      </c>
      <c r="JZ22" s="455" t="e">
        <f>'SERVICIO AL CIUDADANO'!#REF!</f>
        <v>#REF!</v>
      </c>
      <c r="KA22" s="455" t="e">
        <f>'SERVICIO AL CIUDADANO'!#REF!</f>
        <v>#REF!</v>
      </c>
      <c r="KB22" s="455" t="e">
        <f>'SERVICIO AL CIUDADANO'!#REF!</f>
        <v>#REF!</v>
      </c>
      <c r="KC22" s="455" t="e">
        <f>'SERVICIO AL CIUDADANO'!#REF!</f>
        <v>#REF!</v>
      </c>
      <c r="KD22" s="455" t="e">
        <f>'SERVICIO AL CIUDADANO'!#REF!</f>
        <v>#REF!</v>
      </c>
      <c r="KE22" s="455" t="e">
        <f>'SERVICIO AL CIUDADANO'!#REF!</f>
        <v>#REF!</v>
      </c>
      <c r="KF22" s="455" t="e">
        <f>'SERVICIO AL CIUDADANO'!#REF!</f>
        <v>#REF!</v>
      </c>
      <c r="KG22" s="455" t="e">
        <f>'SERVICIO AL CIUDADANO'!#REF!</f>
        <v>#REF!</v>
      </c>
      <c r="KH22" s="455" t="e">
        <f>'SERVICIO AL CIUDADANO'!#REF!</f>
        <v>#REF!</v>
      </c>
      <c r="KI22" s="455" t="e">
        <f>'SERVICIO AL CIUDADANO'!#REF!</f>
        <v>#REF!</v>
      </c>
      <c r="KJ22" s="455" t="e">
        <f>'SERVICIO AL CIUDADANO'!#REF!</f>
        <v>#REF!</v>
      </c>
      <c r="KK22" s="455" t="e">
        <f>'SERVICIO AL CIUDADANO'!#REF!</f>
        <v>#REF!</v>
      </c>
      <c r="KL22" s="455" t="e">
        <f>'SERVICIO AL CIUDADANO'!#REF!</f>
        <v>#REF!</v>
      </c>
      <c r="KM22" s="455" t="e">
        <f>'SERVICIO AL CIUDADANO'!#REF!</f>
        <v>#REF!</v>
      </c>
      <c r="KN22" s="455" t="e">
        <f>'SERVICIO AL CIUDADANO'!#REF!</f>
        <v>#REF!</v>
      </c>
      <c r="KO22" s="455" t="e">
        <f>'SERVICIO AL CIUDADANO'!#REF!</f>
        <v>#REF!</v>
      </c>
      <c r="KP22" s="455" t="e">
        <f>'SERVICIO AL CIUDADANO'!#REF!</f>
        <v>#REF!</v>
      </c>
      <c r="KQ22" s="455" t="e">
        <f>'SERVICIO AL CIUDADANO'!#REF!</f>
        <v>#REF!</v>
      </c>
      <c r="KR22" s="455" t="e">
        <f>'SERVICIO AL CIUDADANO'!#REF!</f>
        <v>#REF!</v>
      </c>
      <c r="KS22" s="455" t="e">
        <f>'SERVICIO AL CIUDADANO'!#REF!</f>
        <v>#REF!</v>
      </c>
      <c r="KT22" s="455" t="e">
        <f>'SERVICIO AL CIUDADANO'!#REF!</f>
        <v>#REF!</v>
      </c>
      <c r="KU22" s="455" t="e">
        <f>'SERVICIO AL CIUDADANO'!#REF!</f>
        <v>#REF!</v>
      </c>
      <c r="KV22" s="455" t="e">
        <f>'SERVICIO AL CIUDADANO'!#REF!</f>
        <v>#REF!</v>
      </c>
      <c r="KW22" s="455" t="e">
        <f>'SERVICIO AL CIUDADANO'!#REF!</f>
        <v>#REF!</v>
      </c>
      <c r="KX22" s="455" t="e">
        <f>'SERVICIO AL CIUDADANO'!#REF!</f>
        <v>#REF!</v>
      </c>
      <c r="KY22" s="455" t="e">
        <f>'SERVICIO AL CIUDADANO'!#REF!</f>
        <v>#REF!</v>
      </c>
      <c r="KZ22" s="455" t="e">
        <f>'SERVICIO AL CIUDADANO'!#REF!</f>
        <v>#REF!</v>
      </c>
      <c r="LA22" s="455" t="e">
        <f>'SERVICIO AL CIUDADANO'!#REF!</f>
        <v>#REF!</v>
      </c>
      <c r="LB22" s="455" t="e">
        <f>'SERVICIO AL CIUDADANO'!#REF!</f>
        <v>#REF!</v>
      </c>
      <c r="LC22" s="455" t="e">
        <f>'SERVICIO AL CIUDADANO'!#REF!</f>
        <v>#REF!</v>
      </c>
      <c r="LD22" s="455" t="e">
        <f>'SERVICIO AL CIUDADANO'!#REF!</f>
        <v>#REF!</v>
      </c>
      <c r="LE22" s="455" t="e">
        <f>'SERVICIO AL CIUDADANO'!#REF!</f>
        <v>#REF!</v>
      </c>
      <c r="LF22" s="455" t="e">
        <f>'SERVICIO AL CIUDADANO'!#REF!</f>
        <v>#REF!</v>
      </c>
      <c r="LG22" s="455" t="e">
        <f>'SERVICIO AL CIUDADANO'!#REF!</f>
        <v>#REF!</v>
      </c>
      <c r="LH22" s="455" t="e">
        <f>'SERVICIO AL CIUDADANO'!#REF!</f>
        <v>#REF!</v>
      </c>
      <c r="LI22" s="455" t="e">
        <f>'SERVICIO AL CIUDADANO'!#REF!</f>
        <v>#REF!</v>
      </c>
      <c r="LJ22" s="455" t="e">
        <f>'SERVICIO AL CIUDADANO'!#REF!</f>
        <v>#REF!</v>
      </c>
      <c r="LK22" s="455" t="e">
        <f>'SERVICIO AL CIUDADANO'!#REF!</f>
        <v>#REF!</v>
      </c>
      <c r="LL22" s="455" t="e">
        <f>'SERVICIO AL CIUDADANO'!#REF!</f>
        <v>#REF!</v>
      </c>
      <c r="LM22" s="455" t="e">
        <f>'SERVICIO AL CIUDADANO'!#REF!</f>
        <v>#REF!</v>
      </c>
      <c r="LN22" s="455" t="e">
        <f>'SERVICIO AL CIUDADANO'!#REF!</f>
        <v>#REF!</v>
      </c>
      <c r="LO22" s="455" t="e">
        <f>'SERVICIO AL CIUDADANO'!#REF!</f>
        <v>#REF!</v>
      </c>
      <c r="LP22" s="455" t="e">
        <f>'SERVICIO AL CIUDADANO'!#REF!</f>
        <v>#REF!</v>
      </c>
      <c r="LQ22" s="455" t="e">
        <f>'SERVICIO AL CIUDADANO'!#REF!</f>
        <v>#REF!</v>
      </c>
      <c r="LR22" s="455" t="e">
        <f>'SERVICIO AL CIUDADANO'!#REF!</f>
        <v>#REF!</v>
      </c>
      <c r="LS22" s="455" t="e">
        <f>'SERVICIO AL CIUDADANO'!#REF!</f>
        <v>#REF!</v>
      </c>
      <c r="LT22" s="455" t="e">
        <f>'SERVICIO AL CIUDADANO'!#REF!</f>
        <v>#REF!</v>
      </c>
      <c r="LU22" s="455" t="e">
        <f>'SERVICIO AL CIUDADANO'!#REF!</f>
        <v>#REF!</v>
      </c>
      <c r="LV22" s="455" t="e">
        <f>'SERVICIO AL CIUDADANO'!#REF!</f>
        <v>#REF!</v>
      </c>
      <c r="LW22" s="455" t="e">
        <f>'SERVICIO AL CIUDADANO'!#REF!</f>
        <v>#REF!</v>
      </c>
      <c r="LX22" s="455" t="e">
        <f>'SERVICIO AL CIUDADANO'!#REF!</f>
        <v>#REF!</v>
      </c>
      <c r="LY22" s="455" t="e">
        <f>'SERVICIO AL CIUDADANO'!#REF!</f>
        <v>#REF!</v>
      </c>
      <c r="LZ22" s="455" t="e">
        <f>'SERVICIO AL CIUDADANO'!#REF!</f>
        <v>#REF!</v>
      </c>
      <c r="MA22" s="455" t="e">
        <f>'SERVICIO AL CIUDADANO'!#REF!</f>
        <v>#REF!</v>
      </c>
      <c r="MB22" s="455" t="e">
        <f>'SERVICIO AL CIUDADANO'!#REF!</f>
        <v>#REF!</v>
      </c>
      <c r="MC22" s="455" t="e">
        <f>'SERVICIO AL CIUDADANO'!#REF!</f>
        <v>#REF!</v>
      </c>
      <c r="MD22" s="455" t="e">
        <f>'SERVICIO AL CIUDADANO'!#REF!</f>
        <v>#REF!</v>
      </c>
      <c r="ME22" s="455" t="e">
        <f>'SERVICIO AL CIUDADANO'!#REF!</f>
        <v>#REF!</v>
      </c>
      <c r="MF22" s="455" t="e">
        <f>'SERVICIO AL CIUDADANO'!#REF!</f>
        <v>#REF!</v>
      </c>
      <c r="MG22" s="455" t="e">
        <f>'SERVICIO AL CIUDADANO'!#REF!</f>
        <v>#REF!</v>
      </c>
      <c r="MH22" s="455" t="e">
        <f>'SERVICIO AL CIUDADANO'!#REF!</f>
        <v>#REF!</v>
      </c>
      <c r="MI22" s="455" t="e">
        <f>'SERVICIO AL CIUDADANO'!#REF!</f>
        <v>#REF!</v>
      </c>
      <c r="MJ22" s="455" t="e">
        <f>'SERVICIO AL CIUDADANO'!#REF!</f>
        <v>#REF!</v>
      </c>
      <c r="MK22" s="455" t="e">
        <f>'SERVICIO AL CIUDADANO'!#REF!</f>
        <v>#REF!</v>
      </c>
      <c r="ML22" s="455" t="e">
        <f>'SERVICIO AL CIUDADANO'!#REF!</f>
        <v>#REF!</v>
      </c>
      <c r="MM22" s="455" t="e">
        <f>'SERVICIO AL CIUDADANO'!#REF!</f>
        <v>#REF!</v>
      </c>
      <c r="MN22" s="455" t="e">
        <f>'SERVICIO AL CIUDADANO'!#REF!</f>
        <v>#REF!</v>
      </c>
      <c r="MO22" s="455" t="e">
        <f>'SERVICIO AL CIUDADANO'!#REF!</f>
        <v>#REF!</v>
      </c>
      <c r="MP22" s="455" t="e">
        <f>'SERVICIO AL CIUDADANO'!#REF!</f>
        <v>#REF!</v>
      </c>
      <c r="MQ22" s="455" t="e">
        <f>'SERVICIO AL CIUDADANO'!#REF!</f>
        <v>#REF!</v>
      </c>
      <c r="MR22" s="455" t="e">
        <f>'SERVICIO AL CIUDADANO'!#REF!</f>
        <v>#REF!</v>
      </c>
      <c r="MS22" s="455" t="e">
        <f>'SERVICIO AL CIUDADANO'!#REF!</f>
        <v>#REF!</v>
      </c>
      <c r="MT22" s="455" t="e">
        <f>'SERVICIO AL CIUDADANO'!#REF!</f>
        <v>#REF!</v>
      </c>
      <c r="MU22" s="455" t="e">
        <f>'SERVICIO AL CIUDADANO'!#REF!</f>
        <v>#REF!</v>
      </c>
      <c r="MV22" s="455" t="e">
        <f>'SERVICIO AL CIUDADANO'!#REF!</f>
        <v>#REF!</v>
      </c>
      <c r="MW22" s="455" t="e">
        <f>'SERVICIO AL CIUDADANO'!#REF!</f>
        <v>#REF!</v>
      </c>
      <c r="MX22" s="455" t="e">
        <f>'SERVICIO AL CIUDADANO'!#REF!</f>
        <v>#REF!</v>
      </c>
      <c r="MY22" s="455" t="e">
        <f>'SERVICIO AL CIUDADANO'!#REF!</f>
        <v>#REF!</v>
      </c>
      <c r="MZ22" s="455" t="e">
        <f>'SERVICIO AL CIUDADANO'!#REF!</f>
        <v>#REF!</v>
      </c>
      <c r="NA22" s="455" t="e">
        <f>'SERVICIO AL CIUDADANO'!#REF!</f>
        <v>#REF!</v>
      </c>
      <c r="NB22" s="455" t="e">
        <f>'SERVICIO AL CIUDADANO'!#REF!</f>
        <v>#REF!</v>
      </c>
      <c r="NC22" s="455" t="e">
        <f>'SERVICIO AL CIUDADANO'!#REF!</f>
        <v>#REF!</v>
      </c>
      <c r="ND22" s="455" t="e">
        <f>'SERVICIO AL CIUDADANO'!#REF!</f>
        <v>#REF!</v>
      </c>
      <c r="NE22" s="455" t="e">
        <f>'SERVICIO AL CIUDADANO'!#REF!</f>
        <v>#REF!</v>
      </c>
      <c r="NF22" s="455" t="e">
        <f>'SERVICIO AL CIUDADANO'!#REF!</f>
        <v>#REF!</v>
      </c>
      <c r="NG22" s="455" t="e">
        <f>'SERVICIO AL CIUDADANO'!#REF!</f>
        <v>#REF!</v>
      </c>
      <c r="NH22" s="455" t="e">
        <f>'SERVICIO AL CIUDADANO'!#REF!</f>
        <v>#REF!</v>
      </c>
      <c r="NI22" s="455" t="e">
        <f>'SERVICIO AL CIUDADANO'!#REF!</f>
        <v>#REF!</v>
      </c>
      <c r="NJ22" s="455" t="e">
        <f>'SERVICIO AL CIUDADANO'!#REF!</f>
        <v>#REF!</v>
      </c>
      <c r="NK22" s="455" t="e">
        <f>'SERVICIO AL CIUDADANO'!#REF!</f>
        <v>#REF!</v>
      </c>
      <c r="NL22" s="455" t="e">
        <f>'SERVICIO AL CIUDADANO'!#REF!</f>
        <v>#REF!</v>
      </c>
      <c r="NM22" s="455" t="e">
        <f>'SERVICIO AL CIUDADANO'!#REF!</f>
        <v>#REF!</v>
      </c>
      <c r="NN22" s="455" t="e">
        <f>'SERVICIO AL CIUDADANO'!#REF!</f>
        <v>#REF!</v>
      </c>
      <c r="NO22" s="455" t="e">
        <f>'SERVICIO AL CIUDADANO'!#REF!</f>
        <v>#REF!</v>
      </c>
      <c r="NP22" s="455" t="e">
        <f>'SERVICIO AL CIUDADANO'!#REF!</f>
        <v>#REF!</v>
      </c>
      <c r="NQ22" s="455" t="e">
        <f>'SERVICIO AL CIUDADANO'!#REF!</f>
        <v>#REF!</v>
      </c>
      <c r="NR22" s="455" t="e">
        <f>'SERVICIO AL CIUDADANO'!#REF!</f>
        <v>#REF!</v>
      </c>
      <c r="NS22" s="455" t="e">
        <f>'SERVICIO AL CIUDADANO'!#REF!</f>
        <v>#REF!</v>
      </c>
      <c r="NT22" s="455" t="e">
        <f>'SERVICIO AL CIUDADANO'!#REF!</f>
        <v>#REF!</v>
      </c>
      <c r="NU22" s="455" t="e">
        <f>'SERVICIO AL CIUDADANO'!#REF!</f>
        <v>#REF!</v>
      </c>
      <c r="NV22" s="455" t="e">
        <f>'SERVICIO AL CIUDADANO'!#REF!</f>
        <v>#REF!</v>
      </c>
      <c r="NW22" s="455" t="e">
        <f>'SERVICIO AL CIUDADANO'!#REF!</f>
        <v>#REF!</v>
      </c>
      <c r="NX22" s="455" t="e">
        <f>'SERVICIO AL CIUDADANO'!#REF!</f>
        <v>#REF!</v>
      </c>
      <c r="NY22" s="455" t="e">
        <f>'SERVICIO AL CIUDADANO'!#REF!</f>
        <v>#REF!</v>
      </c>
      <c r="NZ22" s="455" t="e">
        <f>'SERVICIO AL CIUDADANO'!#REF!</f>
        <v>#REF!</v>
      </c>
      <c r="OA22" s="455" t="e">
        <f>'SERVICIO AL CIUDADANO'!#REF!</f>
        <v>#REF!</v>
      </c>
      <c r="OB22" s="455" t="e">
        <f>'SERVICIO AL CIUDADANO'!#REF!</f>
        <v>#REF!</v>
      </c>
      <c r="OC22" s="455" t="e">
        <f>'SERVICIO AL CIUDADANO'!#REF!</f>
        <v>#REF!</v>
      </c>
      <c r="OD22" s="455" t="e">
        <f>'SERVICIO AL CIUDADANO'!#REF!</f>
        <v>#REF!</v>
      </c>
      <c r="OE22" s="455" t="e">
        <f>'SERVICIO AL CIUDADANO'!#REF!</f>
        <v>#REF!</v>
      </c>
      <c r="OF22" s="455" t="e">
        <f>'SERVICIO AL CIUDADANO'!#REF!</f>
        <v>#REF!</v>
      </c>
      <c r="OG22" s="455" t="e">
        <f>'SERVICIO AL CIUDADANO'!#REF!</f>
        <v>#REF!</v>
      </c>
      <c r="OH22" s="455" t="e">
        <f>'SERVICIO AL CIUDADANO'!#REF!</f>
        <v>#REF!</v>
      </c>
      <c r="OI22" s="455" t="e">
        <f>'SERVICIO AL CIUDADANO'!#REF!</f>
        <v>#REF!</v>
      </c>
      <c r="OJ22" s="455" t="e">
        <f>'SERVICIO AL CIUDADANO'!#REF!</f>
        <v>#REF!</v>
      </c>
      <c r="OK22" s="455" t="e">
        <f>'SERVICIO AL CIUDADANO'!#REF!</f>
        <v>#REF!</v>
      </c>
      <c r="OL22" s="455" t="e">
        <f>'SERVICIO AL CIUDADANO'!#REF!</f>
        <v>#REF!</v>
      </c>
      <c r="OM22" s="455" t="e">
        <f>'SERVICIO AL CIUDADANO'!#REF!</f>
        <v>#REF!</v>
      </c>
      <c r="ON22" s="455" t="e">
        <f>'SERVICIO AL CIUDADANO'!#REF!</f>
        <v>#REF!</v>
      </c>
      <c r="OO22" s="455" t="e">
        <f>'SERVICIO AL CIUDADANO'!#REF!</f>
        <v>#REF!</v>
      </c>
      <c r="OP22" s="455" t="e">
        <f>'SERVICIO AL CIUDADANO'!#REF!</f>
        <v>#REF!</v>
      </c>
      <c r="OQ22" s="455" t="e">
        <f>'SERVICIO AL CIUDADANO'!#REF!</f>
        <v>#REF!</v>
      </c>
      <c r="OR22" s="455" t="e">
        <f>'SERVICIO AL CIUDADANO'!#REF!</f>
        <v>#REF!</v>
      </c>
      <c r="OS22" s="455" t="e">
        <f>'SERVICIO AL CIUDADANO'!#REF!</f>
        <v>#REF!</v>
      </c>
      <c r="OT22" s="455" t="e">
        <f>'SERVICIO AL CIUDADANO'!#REF!</f>
        <v>#REF!</v>
      </c>
      <c r="OU22" s="455" t="e">
        <f>'SERVICIO AL CIUDADANO'!#REF!</f>
        <v>#REF!</v>
      </c>
      <c r="OV22" s="455" t="e">
        <f>'SERVICIO AL CIUDADANO'!#REF!</f>
        <v>#REF!</v>
      </c>
      <c r="OW22" s="455" t="e">
        <f>'SERVICIO AL CIUDADANO'!#REF!</f>
        <v>#REF!</v>
      </c>
      <c r="OX22" s="455" t="e">
        <f>'SERVICIO AL CIUDADANO'!#REF!</f>
        <v>#REF!</v>
      </c>
      <c r="OY22" s="455" t="e">
        <f>'SERVICIO AL CIUDADANO'!#REF!</f>
        <v>#REF!</v>
      </c>
      <c r="OZ22" s="455" t="e">
        <f>'SERVICIO AL CIUDADANO'!#REF!</f>
        <v>#REF!</v>
      </c>
      <c r="PA22" s="455" t="e">
        <f>'SERVICIO AL CIUDADANO'!#REF!</f>
        <v>#REF!</v>
      </c>
      <c r="PB22" s="455" t="e">
        <f>'SERVICIO AL CIUDADANO'!#REF!</f>
        <v>#REF!</v>
      </c>
      <c r="PC22" s="455" t="e">
        <f>'SERVICIO AL CIUDADANO'!#REF!</f>
        <v>#REF!</v>
      </c>
      <c r="PD22" s="455" t="e">
        <f>'SERVICIO AL CIUDADANO'!#REF!</f>
        <v>#REF!</v>
      </c>
      <c r="PE22" s="455" t="e">
        <f>'SERVICIO AL CIUDADANO'!#REF!</f>
        <v>#REF!</v>
      </c>
      <c r="PF22" s="455" t="e">
        <f>'SERVICIO AL CIUDADANO'!#REF!</f>
        <v>#REF!</v>
      </c>
      <c r="PG22" s="455" t="e">
        <f>'SERVICIO AL CIUDADANO'!#REF!</f>
        <v>#REF!</v>
      </c>
      <c r="PH22" s="455" t="e">
        <f>'SERVICIO AL CIUDADANO'!#REF!</f>
        <v>#REF!</v>
      </c>
      <c r="PI22" s="455" t="e">
        <f>'SERVICIO AL CIUDADANO'!#REF!</f>
        <v>#REF!</v>
      </c>
      <c r="PJ22" s="455" t="e">
        <f>'SERVICIO AL CIUDADANO'!#REF!</f>
        <v>#REF!</v>
      </c>
      <c r="PK22" s="455" t="e">
        <f>'SERVICIO AL CIUDADANO'!#REF!</f>
        <v>#REF!</v>
      </c>
      <c r="PL22" s="455" t="e">
        <f>'SERVICIO AL CIUDADANO'!#REF!</f>
        <v>#REF!</v>
      </c>
      <c r="PM22" s="455" t="e">
        <f>'SERVICIO AL CIUDADANO'!#REF!</f>
        <v>#REF!</v>
      </c>
      <c r="PN22" s="455" t="e">
        <f>'SERVICIO AL CIUDADANO'!#REF!</f>
        <v>#REF!</v>
      </c>
      <c r="PO22" s="455" t="e">
        <f>'SERVICIO AL CIUDADANO'!#REF!</f>
        <v>#REF!</v>
      </c>
      <c r="PP22" s="455" t="e">
        <f>'SERVICIO AL CIUDADANO'!#REF!</f>
        <v>#REF!</v>
      </c>
      <c r="PQ22" s="455" t="e">
        <f>'SERVICIO AL CIUDADANO'!#REF!</f>
        <v>#REF!</v>
      </c>
      <c r="PR22" s="455" t="e">
        <f>'SERVICIO AL CIUDADANO'!#REF!</f>
        <v>#REF!</v>
      </c>
      <c r="PS22" s="455" t="e">
        <f>'SERVICIO AL CIUDADANO'!#REF!</f>
        <v>#REF!</v>
      </c>
      <c r="PT22" s="455" t="e">
        <f>'SERVICIO AL CIUDADANO'!#REF!</f>
        <v>#REF!</v>
      </c>
      <c r="PU22" s="455" t="e">
        <f>'SERVICIO AL CIUDADANO'!#REF!</f>
        <v>#REF!</v>
      </c>
      <c r="PV22" s="455" t="e">
        <f>'SERVICIO AL CIUDADANO'!#REF!</f>
        <v>#REF!</v>
      </c>
      <c r="PW22" s="455" t="e">
        <f>'SERVICIO AL CIUDADANO'!#REF!</f>
        <v>#REF!</v>
      </c>
      <c r="PX22" s="455" t="e">
        <f>'SERVICIO AL CIUDADANO'!#REF!</f>
        <v>#REF!</v>
      </c>
      <c r="PY22" s="455" t="e">
        <f>'SERVICIO AL CIUDADANO'!#REF!</f>
        <v>#REF!</v>
      </c>
      <c r="PZ22" s="455" t="e">
        <f>'SERVICIO AL CIUDADANO'!#REF!</f>
        <v>#REF!</v>
      </c>
      <c r="QA22" s="455" t="e">
        <f>'SERVICIO AL CIUDADANO'!#REF!</f>
        <v>#REF!</v>
      </c>
      <c r="QB22" s="455" t="e">
        <f>'SERVICIO AL CIUDADANO'!#REF!</f>
        <v>#REF!</v>
      </c>
      <c r="QC22" s="455" t="e">
        <f>'SERVICIO AL CIUDADANO'!#REF!</f>
        <v>#REF!</v>
      </c>
      <c r="QD22" s="455" t="e">
        <f>'SERVICIO AL CIUDADANO'!#REF!</f>
        <v>#REF!</v>
      </c>
      <c r="QE22" s="455" t="e">
        <f>'SERVICIO AL CIUDADANO'!#REF!</f>
        <v>#REF!</v>
      </c>
      <c r="QF22" s="455" t="e">
        <f>'SERVICIO AL CIUDADANO'!#REF!</f>
        <v>#REF!</v>
      </c>
      <c r="QG22" s="455" t="e">
        <f>'SERVICIO AL CIUDADANO'!#REF!</f>
        <v>#REF!</v>
      </c>
      <c r="QH22" s="455" t="e">
        <f>'SERVICIO AL CIUDADANO'!#REF!</f>
        <v>#REF!</v>
      </c>
      <c r="QI22" s="455" t="e">
        <f>'SERVICIO AL CIUDADANO'!#REF!</f>
        <v>#REF!</v>
      </c>
      <c r="QJ22" s="455" t="e">
        <f>'SERVICIO AL CIUDADANO'!#REF!</f>
        <v>#REF!</v>
      </c>
      <c r="QK22" s="455" t="e">
        <f>'SERVICIO AL CIUDADANO'!#REF!</f>
        <v>#REF!</v>
      </c>
      <c r="QL22" s="455" t="e">
        <f>'SERVICIO AL CIUDADANO'!#REF!</f>
        <v>#REF!</v>
      </c>
      <c r="QM22" s="455" t="e">
        <f>'SERVICIO AL CIUDADANO'!#REF!</f>
        <v>#REF!</v>
      </c>
      <c r="QN22" s="455" t="e">
        <f>'SERVICIO AL CIUDADANO'!#REF!</f>
        <v>#REF!</v>
      </c>
      <c r="QO22" s="455" t="e">
        <f>'SERVICIO AL CIUDADANO'!#REF!</f>
        <v>#REF!</v>
      </c>
      <c r="QP22" s="455" t="e">
        <f>'SERVICIO AL CIUDADANO'!#REF!</f>
        <v>#REF!</v>
      </c>
      <c r="QQ22" s="455" t="e">
        <f>'SERVICIO AL CIUDADANO'!#REF!</f>
        <v>#REF!</v>
      </c>
      <c r="QR22" s="455" t="e">
        <f>'SERVICIO AL CIUDADANO'!#REF!</f>
        <v>#REF!</v>
      </c>
      <c r="QS22" s="455" t="e">
        <f>'SERVICIO AL CIUDADANO'!#REF!</f>
        <v>#REF!</v>
      </c>
      <c r="QT22" s="455" t="e">
        <f>'SERVICIO AL CIUDADANO'!#REF!</f>
        <v>#REF!</v>
      </c>
      <c r="QU22" s="455" t="e">
        <f>'SERVICIO AL CIUDADANO'!#REF!</f>
        <v>#REF!</v>
      </c>
      <c r="QV22" s="455" t="e">
        <f>'SERVICIO AL CIUDADANO'!#REF!</f>
        <v>#REF!</v>
      </c>
      <c r="QW22" s="455" t="e">
        <f>'SERVICIO AL CIUDADANO'!#REF!</f>
        <v>#REF!</v>
      </c>
      <c r="QX22" s="455" t="e">
        <f>'SERVICIO AL CIUDADANO'!#REF!</f>
        <v>#REF!</v>
      </c>
      <c r="QY22" s="455" t="e">
        <f>'SERVICIO AL CIUDADANO'!#REF!</f>
        <v>#REF!</v>
      </c>
      <c r="QZ22" s="455" t="e">
        <f>'SERVICIO AL CIUDADANO'!#REF!</f>
        <v>#REF!</v>
      </c>
      <c r="RA22" s="455" t="e">
        <f>'SERVICIO AL CIUDADANO'!#REF!</f>
        <v>#REF!</v>
      </c>
      <c r="RB22" s="455" t="e">
        <f>'SERVICIO AL CIUDADANO'!#REF!</f>
        <v>#REF!</v>
      </c>
      <c r="RC22" s="455" t="e">
        <f>'SERVICIO AL CIUDADANO'!#REF!</f>
        <v>#REF!</v>
      </c>
      <c r="RD22" s="455" t="e">
        <f>'SERVICIO AL CIUDADANO'!#REF!</f>
        <v>#REF!</v>
      </c>
      <c r="RE22" s="455" t="e">
        <f>'SERVICIO AL CIUDADANO'!#REF!</f>
        <v>#REF!</v>
      </c>
      <c r="RF22" s="455" t="e">
        <f>'SERVICIO AL CIUDADANO'!#REF!</f>
        <v>#REF!</v>
      </c>
      <c r="RG22" s="455" t="e">
        <f>'SERVICIO AL CIUDADANO'!#REF!</f>
        <v>#REF!</v>
      </c>
      <c r="RH22" s="455" t="e">
        <f>'SERVICIO AL CIUDADANO'!#REF!</f>
        <v>#REF!</v>
      </c>
      <c r="RI22" s="455" t="e">
        <f>'SERVICIO AL CIUDADANO'!#REF!</f>
        <v>#REF!</v>
      </c>
      <c r="RJ22" s="455" t="e">
        <f>'SERVICIO AL CIUDADANO'!#REF!</f>
        <v>#REF!</v>
      </c>
      <c r="RK22" s="455" t="e">
        <f>'SERVICIO AL CIUDADANO'!#REF!</f>
        <v>#REF!</v>
      </c>
      <c r="RL22" s="455" t="e">
        <f>'SERVICIO AL CIUDADANO'!#REF!</f>
        <v>#REF!</v>
      </c>
      <c r="RM22" s="455" t="e">
        <f>'SERVICIO AL CIUDADANO'!#REF!</f>
        <v>#REF!</v>
      </c>
      <c r="RN22" s="455" t="e">
        <f>'SERVICIO AL CIUDADANO'!#REF!</f>
        <v>#REF!</v>
      </c>
      <c r="RO22" s="455" t="e">
        <f>'SERVICIO AL CIUDADANO'!#REF!</f>
        <v>#REF!</v>
      </c>
      <c r="RP22" s="455" t="e">
        <f>'SERVICIO AL CIUDADANO'!#REF!</f>
        <v>#REF!</v>
      </c>
      <c r="RQ22" s="455" t="e">
        <f>'SERVICIO AL CIUDADANO'!#REF!</f>
        <v>#REF!</v>
      </c>
      <c r="RR22" s="455" t="e">
        <f>'SERVICIO AL CIUDADANO'!#REF!</f>
        <v>#REF!</v>
      </c>
      <c r="RS22" s="455" t="e">
        <f>'SERVICIO AL CIUDADANO'!#REF!</f>
        <v>#REF!</v>
      </c>
      <c r="RT22" s="455" t="e">
        <f>'SERVICIO AL CIUDADANO'!#REF!</f>
        <v>#REF!</v>
      </c>
      <c r="RU22" s="455" t="e">
        <f>'SERVICIO AL CIUDADANO'!#REF!</f>
        <v>#REF!</v>
      </c>
      <c r="RV22" s="455" t="e">
        <f>'SERVICIO AL CIUDADANO'!#REF!</f>
        <v>#REF!</v>
      </c>
      <c r="RW22" s="455" t="e">
        <f>'SERVICIO AL CIUDADANO'!#REF!</f>
        <v>#REF!</v>
      </c>
      <c r="RX22" s="455" t="e">
        <f>'SERVICIO AL CIUDADANO'!#REF!</f>
        <v>#REF!</v>
      </c>
      <c r="RY22" s="455" t="e">
        <f>'SERVICIO AL CIUDADANO'!#REF!</f>
        <v>#REF!</v>
      </c>
      <c r="RZ22" s="455" t="e">
        <f>'SERVICIO AL CIUDADANO'!#REF!</f>
        <v>#REF!</v>
      </c>
      <c r="SA22" s="455" t="e">
        <f>'SERVICIO AL CIUDADANO'!#REF!</f>
        <v>#REF!</v>
      </c>
      <c r="SB22" s="455" t="e">
        <f>'SERVICIO AL CIUDADANO'!#REF!</f>
        <v>#REF!</v>
      </c>
      <c r="SC22" s="455" t="e">
        <f>'SERVICIO AL CIUDADANO'!#REF!</f>
        <v>#REF!</v>
      </c>
      <c r="SD22" s="455" t="e">
        <f>'SERVICIO AL CIUDADANO'!#REF!</f>
        <v>#REF!</v>
      </c>
      <c r="SE22" s="455" t="e">
        <f>'SERVICIO AL CIUDADANO'!#REF!</f>
        <v>#REF!</v>
      </c>
      <c r="SF22" s="455" t="e">
        <f>'SERVICIO AL CIUDADANO'!#REF!</f>
        <v>#REF!</v>
      </c>
      <c r="SG22" s="455" t="e">
        <f>'SERVICIO AL CIUDADANO'!#REF!</f>
        <v>#REF!</v>
      </c>
      <c r="SH22" s="455" t="e">
        <f>'SERVICIO AL CIUDADANO'!#REF!</f>
        <v>#REF!</v>
      </c>
      <c r="SI22" s="455" t="e">
        <f>'SERVICIO AL CIUDADANO'!#REF!</f>
        <v>#REF!</v>
      </c>
      <c r="SJ22" s="455" t="e">
        <f>'SERVICIO AL CIUDADANO'!#REF!</f>
        <v>#REF!</v>
      </c>
      <c r="SK22" s="455" t="e">
        <f>'SERVICIO AL CIUDADANO'!#REF!</f>
        <v>#REF!</v>
      </c>
      <c r="SL22" s="455" t="e">
        <f>'SERVICIO AL CIUDADANO'!#REF!</f>
        <v>#REF!</v>
      </c>
      <c r="SM22" s="455" t="e">
        <f>'SERVICIO AL CIUDADANO'!#REF!</f>
        <v>#REF!</v>
      </c>
      <c r="SN22" s="455" t="e">
        <f>'SERVICIO AL CIUDADANO'!#REF!</f>
        <v>#REF!</v>
      </c>
      <c r="SO22" s="455" t="e">
        <f>'SERVICIO AL CIUDADANO'!#REF!</f>
        <v>#REF!</v>
      </c>
      <c r="SP22" s="455" t="e">
        <f>'SERVICIO AL CIUDADANO'!#REF!</f>
        <v>#REF!</v>
      </c>
      <c r="SQ22" s="455" t="e">
        <f>'SERVICIO AL CIUDADANO'!#REF!</f>
        <v>#REF!</v>
      </c>
      <c r="SR22" s="455" t="e">
        <f>'SERVICIO AL CIUDADANO'!#REF!</f>
        <v>#REF!</v>
      </c>
      <c r="SS22" s="455" t="e">
        <f>'SERVICIO AL CIUDADANO'!#REF!</f>
        <v>#REF!</v>
      </c>
      <c r="ST22" s="455" t="e">
        <f>'SERVICIO AL CIUDADANO'!#REF!</f>
        <v>#REF!</v>
      </c>
      <c r="SU22" s="455" t="e">
        <f>'SERVICIO AL CIUDADANO'!#REF!</f>
        <v>#REF!</v>
      </c>
      <c r="SV22" s="455" t="e">
        <f>'SERVICIO AL CIUDADANO'!#REF!</f>
        <v>#REF!</v>
      </c>
      <c r="SW22" s="455" t="e">
        <f>'SERVICIO AL CIUDADANO'!#REF!</f>
        <v>#REF!</v>
      </c>
      <c r="SX22" s="455" t="e">
        <f>'SERVICIO AL CIUDADANO'!#REF!</f>
        <v>#REF!</v>
      </c>
      <c r="SY22" s="455" t="e">
        <f>'SERVICIO AL CIUDADANO'!#REF!</f>
        <v>#REF!</v>
      </c>
      <c r="SZ22" s="455" t="e">
        <f>'SERVICIO AL CIUDADANO'!#REF!</f>
        <v>#REF!</v>
      </c>
      <c r="TA22" s="455" t="e">
        <f>'SERVICIO AL CIUDADANO'!#REF!</f>
        <v>#REF!</v>
      </c>
      <c r="TB22" s="455" t="e">
        <f>'SERVICIO AL CIUDADANO'!#REF!</f>
        <v>#REF!</v>
      </c>
      <c r="TC22" s="455" t="e">
        <f>'SERVICIO AL CIUDADANO'!#REF!</f>
        <v>#REF!</v>
      </c>
      <c r="TD22" s="455" t="e">
        <f>'SERVICIO AL CIUDADANO'!#REF!</f>
        <v>#REF!</v>
      </c>
      <c r="TE22" s="455" t="e">
        <f>'SERVICIO AL CIUDADANO'!#REF!</f>
        <v>#REF!</v>
      </c>
      <c r="TF22" s="455" t="e">
        <f>'SERVICIO AL CIUDADANO'!#REF!</f>
        <v>#REF!</v>
      </c>
      <c r="TG22" s="455" t="e">
        <f>'SERVICIO AL CIUDADANO'!#REF!</f>
        <v>#REF!</v>
      </c>
      <c r="TH22" s="455" t="e">
        <f>'SERVICIO AL CIUDADANO'!#REF!</f>
        <v>#REF!</v>
      </c>
      <c r="TI22" s="455" t="e">
        <f>'SERVICIO AL CIUDADANO'!#REF!</f>
        <v>#REF!</v>
      </c>
      <c r="TJ22" s="455" t="e">
        <f>'SERVICIO AL CIUDADANO'!#REF!</f>
        <v>#REF!</v>
      </c>
      <c r="TK22" s="455" t="e">
        <f>'SERVICIO AL CIUDADANO'!#REF!</f>
        <v>#REF!</v>
      </c>
      <c r="TL22" s="455" t="e">
        <f>'SERVICIO AL CIUDADANO'!#REF!</f>
        <v>#REF!</v>
      </c>
      <c r="TM22" s="455" t="e">
        <f>'SERVICIO AL CIUDADANO'!#REF!</f>
        <v>#REF!</v>
      </c>
      <c r="TN22" s="455" t="e">
        <f>'SERVICIO AL CIUDADANO'!#REF!</f>
        <v>#REF!</v>
      </c>
      <c r="TO22" s="455" t="e">
        <f>'SERVICIO AL CIUDADANO'!#REF!</f>
        <v>#REF!</v>
      </c>
      <c r="TP22" s="455" t="e">
        <f>'SERVICIO AL CIUDADANO'!#REF!</f>
        <v>#REF!</v>
      </c>
      <c r="TQ22" s="455" t="e">
        <f>'SERVICIO AL CIUDADANO'!#REF!</f>
        <v>#REF!</v>
      </c>
      <c r="TR22" s="455" t="e">
        <f>'SERVICIO AL CIUDADANO'!#REF!</f>
        <v>#REF!</v>
      </c>
      <c r="TS22" s="455" t="e">
        <f>'SERVICIO AL CIUDADANO'!#REF!</f>
        <v>#REF!</v>
      </c>
      <c r="TT22" s="455" t="e">
        <f>'SERVICIO AL CIUDADANO'!#REF!</f>
        <v>#REF!</v>
      </c>
      <c r="TU22" s="455" t="e">
        <f>'SERVICIO AL CIUDADANO'!#REF!</f>
        <v>#REF!</v>
      </c>
      <c r="TV22" s="455" t="e">
        <f>'SERVICIO AL CIUDADANO'!#REF!</f>
        <v>#REF!</v>
      </c>
      <c r="TW22" s="455" t="e">
        <f>'SERVICIO AL CIUDADANO'!#REF!</f>
        <v>#REF!</v>
      </c>
      <c r="TX22" s="455" t="e">
        <f>'SERVICIO AL CIUDADANO'!#REF!</f>
        <v>#REF!</v>
      </c>
      <c r="TY22" s="455" t="e">
        <f>'SERVICIO AL CIUDADANO'!#REF!</f>
        <v>#REF!</v>
      </c>
      <c r="TZ22" s="455" t="e">
        <f>'SERVICIO AL CIUDADANO'!#REF!</f>
        <v>#REF!</v>
      </c>
      <c r="UA22" s="455" t="e">
        <f>'SERVICIO AL CIUDADANO'!#REF!</f>
        <v>#REF!</v>
      </c>
      <c r="UB22" s="455" t="e">
        <f>'SERVICIO AL CIUDADANO'!#REF!</f>
        <v>#REF!</v>
      </c>
      <c r="UC22" s="455" t="e">
        <f>'SERVICIO AL CIUDADANO'!#REF!</f>
        <v>#REF!</v>
      </c>
      <c r="UD22" s="455" t="e">
        <f>'SERVICIO AL CIUDADANO'!#REF!</f>
        <v>#REF!</v>
      </c>
      <c r="UE22" s="455" t="e">
        <f>'SERVICIO AL CIUDADANO'!#REF!</f>
        <v>#REF!</v>
      </c>
      <c r="UF22" s="455" t="e">
        <f>'SERVICIO AL CIUDADANO'!#REF!</f>
        <v>#REF!</v>
      </c>
      <c r="UG22" s="455" t="e">
        <f>'SERVICIO AL CIUDADANO'!#REF!</f>
        <v>#REF!</v>
      </c>
      <c r="UH22" s="455" t="e">
        <f>'SERVICIO AL CIUDADANO'!#REF!</f>
        <v>#REF!</v>
      </c>
      <c r="UI22" s="455" t="e">
        <f>'SERVICIO AL CIUDADANO'!#REF!</f>
        <v>#REF!</v>
      </c>
      <c r="UJ22" s="455" t="e">
        <f>'SERVICIO AL CIUDADANO'!#REF!</f>
        <v>#REF!</v>
      </c>
      <c r="UK22" s="455" t="e">
        <f>'SERVICIO AL CIUDADANO'!#REF!</f>
        <v>#REF!</v>
      </c>
      <c r="UL22" s="455" t="e">
        <f>'SERVICIO AL CIUDADANO'!#REF!</f>
        <v>#REF!</v>
      </c>
      <c r="UM22" s="455" t="e">
        <f>'SERVICIO AL CIUDADANO'!#REF!</f>
        <v>#REF!</v>
      </c>
      <c r="UN22" s="455" t="e">
        <f>'SERVICIO AL CIUDADANO'!#REF!</f>
        <v>#REF!</v>
      </c>
      <c r="UO22" s="455" t="e">
        <f>'SERVICIO AL CIUDADANO'!#REF!</f>
        <v>#REF!</v>
      </c>
      <c r="UP22" s="455" t="e">
        <f>'SERVICIO AL CIUDADANO'!#REF!</f>
        <v>#REF!</v>
      </c>
      <c r="UQ22" s="455" t="e">
        <f>'SERVICIO AL CIUDADANO'!#REF!</f>
        <v>#REF!</v>
      </c>
      <c r="UR22" s="455" t="e">
        <f>'SERVICIO AL CIUDADANO'!#REF!</f>
        <v>#REF!</v>
      </c>
      <c r="US22" s="455" t="e">
        <f>'SERVICIO AL CIUDADANO'!#REF!</f>
        <v>#REF!</v>
      </c>
      <c r="UT22" s="455" t="e">
        <f>'SERVICIO AL CIUDADANO'!#REF!</f>
        <v>#REF!</v>
      </c>
      <c r="UU22" s="455" t="e">
        <f>'SERVICIO AL CIUDADANO'!#REF!</f>
        <v>#REF!</v>
      </c>
      <c r="UV22" s="455" t="e">
        <f>'SERVICIO AL CIUDADANO'!#REF!</f>
        <v>#REF!</v>
      </c>
      <c r="UW22" s="455" t="e">
        <f>'SERVICIO AL CIUDADANO'!#REF!</f>
        <v>#REF!</v>
      </c>
      <c r="UX22" s="455" t="e">
        <f>'SERVICIO AL CIUDADANO'!#REF!</f>
        <v>#REF!</v>
      </c>
      <c r="UY22" s="455" t="e">
        <f>'SERVICIO AL CIUDADANO'!#REF!</f>
        <v>#REF!</v>
      </c>
      <c r="UZ22" s="455" t="e">
        <f>'SERVICIO AL CIUDADANO'!#REF!</f>
        <v>#REF!</v>
      </c>
      <c r="VA22" s="455" t="e">
        <f>'SERVICIO AL CIUDADANO'!#REF!</f>
        <v>#REF!</v>
      </c>
      <c r="VB22" s="455" t="e">
        <f>'SERVICIO AL CIUDADANO'!#REF!</f>
        <v>#REF!</v>
      </c>
      <c r="VC22" s="455" t="e">
        <f>'SERVICIO AL CIUDADANO'!#REF!</f>
        <v>#REF!</v>
      </c>
      <c r="VD22" s="455" t="e">
        <f>'SERVICIO AL CIUDADANO'!#REF!</f>
        <v>#REF!</v>
      </c>
      <c r="VE22" s="455" t="e">
        <f>'SERVICIO AL CIUDADANO'!#REF!</f>
        <v>#REF!</v>
      </c>
      <c r="VF22" s="455" t="e">
        <f>'SERVICIO AL CIUDADANO'!#REF!</f>
        <v>#REF!</v>
      </c>
      <c r="VG22" s="455" t="e">
        <f>'SERVICIO AL CIUDADANO'!#REF!</f>
        <v>#REF!</v>
      </c>
      <c r="VH22" s="455" t="e">
        <f>'SERVICIO AL CIUDADANO'!#REF!</f>
        <v>#REF!</v>
      </c>
      <c r="VI22" s="455" t="e">
        <f>'SERVICIO AL CIUDADANO'!#REF!</f>
        <v>#REF!</v>
      </c>
      <c r="VJ22" s="455" t="e">
        <f>'SERVICIO AL CIUDADANO'!#REF!</f>
        <v>#REF!</v>
      </c>
      <c r="VK22" s="455" t="e">
        <f>'SERVICIO AL CIUDADANO'!#REF!</f>
        <v>#REF!</v>
      </c>
      <c r="VL22" s="455" t="e">
        <f>'SERVICIO AL CIUDADANO'!#REF!</f>
        <v>#REF!</v>
      </c>
      <c r="VM22" s="455" t="e">
        <f>'SERVICIO AL CIUDADANO'!#REF!</f>
        <v>#REF!</v>
      </c>
      <c r="VN22" s="455" t="e">
        <f>'SERVICIO AL CIUDADANO'!#REF!</f>
        <v>#REF!</v>
      </c>
      <c r="VO22" s="455" t="e">
        <f>'SERVICIO AL CIUDADANO'!#REF!</f>
        <v>#REF!</v>
      </c>
      <c r="VP22" s="455" t="e">
        <f>'SERVICIO AL CIUDADANO'!#REF!</f>
        <v>#REF!</v>
      </c>
      <c r="VQ22" s="455" t="e">
        <f>'SERVICIO AL CIUDADANO'!#REF!</f>
        <v>#REF!</v>
      </c>
      <c r="VR22" s="455" t="e">
        <f>'SERVICIO AL CIUDADANO'!#REF!</f>
        <v>#REF!</v>
      </c>
      <c r="VS22" s="455" t="e">
        <f>'SERVICIO AL CIUDADANO'!#REF!</f>
        <v>#REF!</v>
      </c>
      <c r="VT22" s="455" t="e">
        <f>'SERVICIO AL CIUDADANO'!#REF!</f>
        <v>#REF!</v>
      </c>
      <c r="VU22" s="455" t="e">
        <f>'SERVICIO AL CIUDADANO'!#REF!</f>
        <v>#REF!</v>
      </c>
      <c r="VV22" s="455" t="e">
        <f>'SERVICIO AL CIUDADANO'!#REF!</f>
        <v>#REF!</v>
      </c>
      <c r="VW22" s="455" t="e">
        <f>'SERVICIO AL CIUDADANO'!#REF!</f>
        <v>#REF!</v>
      </c>
      <c r="VX22" s="455" t="e">
        <f>'SERVICIO AL CIUDADANO'!#REF!</f>
        <v>#REF!</v>
      </c>
      <c r="VY22" s="455" t="e">
        <f>'SERVICIO AL CIUDADANO'!#REF!</f>
        <v>#REF!</v>
      </c>
      <c r="VZ22" s="455" t="e">
        <f>'SERVICIO AL CIUDADANO'!#REF!</f>
        <v>#REF!</v>
      </c>
      <c r="WA22" s="455" t="e">
        <f>'SERVICIO AL CIUDADANO'!#REF!</f>
        <v>#REF!</v>
      </c>
      <c r="WB22" s="455" t="e">
        <f>'SERVICIO AL CIUDADANO'!#REF!</f>
        <v>#REF!</v>
      </c>
      <c r="WC22" s="455" t="e">
        <f>'SERVICIO AL CIUDADANO'!#REF!</f>
        <v>#REF!</v>
      </c>
      <c r="WD22" s="455" t="e">
        <f>'SERVICIO AL CIUDADANO'!#REF!</f>
        <v>#REF!</v>
      </c>
      <c r="WE22" s="455" t="e">
        <f>'SERVICIO AL CIUDADANO'!#REF!</f>
        <v>#REF!</v>
      </c>
      <c r="WF22" s="455" t="e">
        <f>'SERVICIO AL CIUDADANO'!#REF!</f>
        <v>#REF!</v>
      </c>
      <c r="WG22" s="455" t="e">
        <f>'SERVICIO AL CIUDADANO'!#REF!</f>
        <v>#REF!</v>
      </c>
      <c r="WH22" s="455" t="e">
        <f>'SERVICIO AL CIUDADANO'!#REF!</f>
        <v>#REF!</v>
      </c>
      <c r="WI22" s="455" t="e">
        <f>'SERVICIO AL CIUDADANO'!#REF!</f>
        <v>#REF!</v>
      </c>
      <c r="WJ22" s="455" t="e">
        <f>'SERVICIO AL CIUDADANO'!#REF!</f>
        <v>#REF!</v>
      </c>
      <c r="WK22" s="455" t="e">
        <f>'SERVICIO AL CIUDADANO'!#REF!</f>
        <v>#REF!</v>
      </c>
      <c r="WL22" s="455" t="e">
        <f>'SERVICIO AL CIUDADANO'!#REF!</f>
        <v>#REF!</v>
      </c>
      <c r="WM22" s="455" t="e">
        <f>'SERVICIO AL CIUDADANO'!#REF!</f>
        <v>#REF!</v>
      </c>
      <c r="WN22" s="455" t="e">
        <f>'SERVICIO AL CIUDADANO'!#REF!</f>
        <v>#REF!</v>
      </c>
      <c r="WO22" s="455" t="e">
        <f>'SERVICIO AL CIUDADANO'!#REF!</f>
        <v>#REF!</v>
      </c>
      <c r="WP22" s="455" t="e">
        <f>'SERVICIO AL CIUDADANO'!#REF!</f>
        <v>#REF!</v>
      </c>
      <c r="WQ22" s="455" t="e">
        <f>'SERVICIO AL CIUDADANO'!#REF!</f>
        <v>#REF!</v>
      </c>
      <c r="WR22" s="455" t="e">
        <f>'SERVICIO AL CIUDADANO'!#REF!</f>
        <v>#REF!</v>
      </c>
      <c r="WS22" s="455" t="e">
        <f>'SERVICIO AL CIUDADANO'!#REF!</f>
        <v>#REF!</v>
      </c>
      <c r="WT22" s="455" t="e">
        <f>'SERVICIO AL CIUDADANO'!#REF!</f>
        <v>#REF!</v>
      </c>
      <c r="WU22" s="455" t="e">
        <f>'SERVICIO AL CIUDADANO'!#REF!</f>
        <v>#REF!</v>
      </c>
      <c r="WV22" s="455" t="e">
        <f>'SERVICIO AL CIUDADANO'!#REF!</f>
        <v>#REF!</v>
      </c>
      <c r="WW22" s="455" t="e">
        <f>'SERVICIO AL CIUDADANO'!#REF!</f>
        <v>#REF!</v>
      </c>
      <c r="WX22" s="455" t="e">
        <f>'SERVICIO AL CIUDADANO'!#REF!</f>
        <v>#REF!</v>
      </c>
      <c r="WY22" s="455" t="e">
        <f>'SERVICIO AL CIUDADANO'!#REF!</f>
        <v>#REF!</v>
      </c>
      <c r="WZ22" s="455" t="e">
        <f>'SERVICIO AL CIUDADANO'!#REF!</f>
        <v>#REF!</v>
      </c>
      <c r="XA22" s="455" t="e">
        <f>'SERVICIO AL CIUDADANO'!#REF!</f>
        <v>#REF!</v>
      </c>
      <c r="XB22" s="455" t="e">
        <f>'SERVICIO AL CIUDADANO'!#REF!</f>
        <v>#REF!</v>
      </c>
      <c r="XC22" s="455" t="e">
        <f>'SERVICIO AL CIUDADANO'!#REF!</f>
        <v>#REF!</v>
      </c>
      <c r="XD22" s="455" t="e">
        <f>'SERVICIO AL CIUDADANO'!#REF!</f>
        <v>#REF!</v>
      </c>
      <c r="XE22" s="455" t="e">
        <f>'SERVICIO AL CIUDADANO'!#REF!</f>
        <v>#REF!</v>
      </c>
      <c r="XF22" s="455" t="e">
        <f>'SERVICIO AL CIUDADANO'!#REF!</f>
        <v>#REF!</v>
      </c>
      <c r="XG22" s="455" t="e">
        <f>'SERVICIO AL CIUDADANO'!#REF!</f>
        <v>#REF!</v>
      </c>
      <c r="XH22" s="455" t="e">
        <f>'SERVICIO AL CIUDADANO'!#REF!</f>
        <v>#REF!</v>
      </c>
      <c r="XI22" s="455" t="e">
        <f>'SERVICIO AL CIUDADANO'!#REF!</f>
        <v>#REF!</v>
      </c>
      <c r="XJ22" s="455" t="e">
        <f>'SERVICIO AL CIUDADANO'!#REF!</f>
        <v>#REF!</v>
      </c>
      <c r="XK22" s="455" t="e">
        <f>'SERVICIO AL CIUDADANO'!#REF!</f>
        <v>#REF!</v>
      </c>
      <c r="XL22" s="455" t="e">
        <f>'SERVICIO AL CIUDADANO'!#REF!</f>
        <v>#REF!</v>
      </c>
      <c r="XM22" s="455" t="e">
        <f>'SERVICIO AL CIUDADANO'!#REF!</f>
        <v>#REF!</v>
      </c>
      <c r="XN22" s="455" t="e">
        <f>'SERVICIO AL CIUDADANO'!#REF!</f>
        <v>#REF!</v>
      </c>
      <c r="XO22" s="455" t="e">
        <f>'SERVICIO AL CIUDADANO'!#REF!</f>
        <v>#REF!</v>
      </c>
      <c r="XP22" s="455" t="e">
        <f>'SERVICIO AL CIUDADANO'!#REF!</f>
        <v>#REF!</v>
      </c>
      <c r="XQ22" s="455" t="e">
        <f>'SERVICIO AL CIUDADANO'!#REF!</f>
        <v>#REF!</v>
      </c>
      <c r="XR22" s="455" t="e">
        <f>'SERVICIO AL CIUDADANO'!#REF!</f>
        <v>#REF!</v>
      </c>
      <c r="XS22" s="455" t="e">
        <f>'SERVICIO AL CIUDADANO'!#REF!</f>
        <v>#REF!</v>
      </c>
      <c r="XT22" s="455" t="e">
        <f>'SERVICIO AL CIUDADANO'!#REF!</f>
        <v>#REF!</v>
      </c>
      <c r="XU22" s="455" t="e">
        <f>'SERVICIO AL CIUDADANO'!#REF!</f>
        <v>#REF!</v>
      </c>
      <c r="XV22" s="455" t="e">
        <f>'SERVICIO AL CIUDADANO'!#REF!</f>
        <v>#REF!</v>
      </c>
      <c r="XW22" s="455" t="e">
        <f>'SERVICIO AL CIUDADANO'!#REF!</f>
        <v>#REF!</v>
      </c>
      <c r="XX22" s="455" t="e">
        <f>'SERVICIO AL CIUDADANO'!#REF!</f>
        <v>#REF!</v>
      </c>
      <c r="XY22" s="455" t="e">
        <f>'SERVICIO AL CIUDADANO'!#REF!</f>
        <v>#REF!</v>
      </c>
      <c r="XZ22" s="455" t="e">
        <f>'SERVICIO AL CIUDADANO'!#REF!</f>
        <v>#REF!</v>
      </c>
      <c r="YA22" s="455" t="e">
        <f>'SERVICIO AL CIUDADANO'!#REF!</f>
        <v>#REF!</v>
      </c>
      <c r="YB22" s="455" t="e">
        <f>'SERVICIO AL CIUDADANO'!#REF!</f>
        <v>#REF!</v>
      </c>
      <c r="YC22" s="455" t="e">
        <f>'SERVICIO AL CIUDADANO'!#REF!</f>
        <v>#REF!</v>
      </c>
      <c r="YD22" s="455" t="e">
        <f>'SERVICIO AL CIUDADANO'!#REF!</f>
        <v>#REF!</v>
      </c>
      <c r="YE22" s="455" t="e">
        <f>'SERVICIO AL CIUDADANO'!#REF!</f>
        <v>#REF!</v>
      </c>
      <c r="YF22" s="455" t="e">
        <f>'SERVICIO AL CIUDADANO'!#REF!</f>
        <v>#REF!</v>
      </c>
      <c r="YG22" s="455" t="e">
        <f>'SERVICIO AL CIUDADANO'!#REF!</f>
        <v>#REF!</v>
      </c>
      <c r="YH22" s="455" t="e">
        <f>'SERVICIO AL CIUDADANO'!#REF!</f>
        <v>#REF!</v>
      </c>
      <c r="YI22" s="455" t="e">
        <f>'SERVICIO AL CIUDADANO'!#REF!</f>
        <v>#REF!</v>
      </c>
      <c r="YJ22" s="455" t="e">
        <f>'SERVICIO AL CIUDADANO'!#REF!</f>
        <v>#REF!</v>
      </c>
      <c r="YK22" s="455" t="e">
        <f>'SERVICIO AL CIUDADANO'!#REF!</f>
        <v>#REF!</v>
      </c>
      <c r="YL22" s="455" t="e">
        <f>'SERVICIO AL CIUDADANO'!#REF!</f>
        <v>#REF!</v>
      </c>
      <c r="YM22" s="455" t="e">
        <f>'SERVICIO AL CIUDADANO'!#REF!</f>
        <v>#REF!</v>
      </c>
      <c r="YN22" s="455" t="e">
        <f>'SERVICIO AL CIUDADANO'!#REF!</f>
        <v>#REF!</v>
      </c>
      <c r="YO22" s="455" t="e">
        <f>'SERVICIO AL CIUDADANO'!#REF!</f>
        <v>#REF!</v>
      </c>
      <c r="YP22" s="455" t="e">
        <f>'SERVICIO AL CIUDADANO'!#REF!</f>
        <v>#REF!</v>
      </c>
      <c r="YQ22" s="455" t="e">
        <f>'SERVICIO AL CIUDADANO'!#REF!</f>
        <v>#REF!</v>
      </c>
      <c r="YR22" s="455" t="e">
        <f>'SERVICIO AL CIUDADANO'!#REF!</f>
        <v>#REF!</v>
      </c>
      <c r="YS22" s="455" t="e">
        <f>'SERVICIO AL CIUDADANO'!#REF!</f>
        <v>#REF!</v>
      </c>
      <c r="YT22" s="455" t="e">
        <f>'SERVICIO AL CIUDADANO'!#REF!</f>
        <v>#REF!</v>
      </c>
      <c r="YU22" s="455" t="e">
        <f>'SERVICIO AL CIUDADANO'!#REF!</f>
        <v>#REF!</v>
      </c>
      <c r="YV22" s="455" t="e">
        <f>'SERVICIO AL CIUDADANO'!#REF!</f>
        <v>#REF!</v>
      </c>
      <c r="YW22" s="455" t="e">
        <f>'SERVICIO AL CIUDADANO'!#REF!</f>
        <v>#REF!</v>
      </c>
      <c r="YX22" s="455" t="e">
        <f>'SERVICIO AL CIUDADANO'!#REF!</f>
        <v>#REF!</v>
      </c>
      <c r="YY22" s="455" t="e">
        <f>'SERVICIO AL CIUDADANO'!#REF!</f>
        <v>#REF!</v>
      </c>
      <c r="YZ22" s="455" t="e">
        <f>'SERVICIO AL CIUDADANO'!#REF!</f>
        <v>#REF!</v>
      </c>
      <c r="ZA22" s="455" t="e">
        <f>'SERVICIO AL CIUDADANO'!#REF!</f>
        <v>#REF!</v>
      </c>
      <c r="ZB22" s="455" t="e">
        <f>'SERVICIO AL CIUDADANO'!#REF!</f>
        <v>#REF!</v>
      </c>
      <c r="ZC22" s="455" t="e">
        <f>'SERVICIO AL CIUDADANO'!#REF!</f>
        <v>#REF!</v>
      </c>
      <c r="ZD22" s="455" t="e">
        <f>'SERVICIO AL CIUDADANO'!#REF!</f>
        <v>#REF!</v>
      </c>
      <c r="ZE22" s="455" t="e">
        <f>'SERVICIO AL CIUDADANO'!#REF!</f>
        <v>#REF!</v>
      </c>
      <c r="ZF22" s="455" t="e">
        <f>'SERVICIO AL CIUDADANO'!#REF!</f>
        <v>#REF!</v>
      </c>
      <c r="ZG22" s="455" t="e">
        <f>'SERVICIO AL CIUDADANO'!#REF!</f>
        <v>#REF!</v>
      </c>
      <c r="ZH22" s="455" t="e">
        <f>'SERVICIO AL CIUDADANO'!#REF!</f>
        <v>#REF!</v>
      </c>
      <c r="ZI22" s="455" t="e">
        <f>'SERVICIO AL CIUDADANO'!#REF!</f>
        <v>#REF!</v>
      </c>
      <c r="ZJ22" s="455" t="e">
        <f>'SERVICIO AL CIUDADANO'!#REF!</f>
        <v>#REF!</v>
      </c>
      <c r="ZK22" s="455" t="e">
        <f>'SERVICIO AL CIUDADANO'!#REF!</f>
        <v>#REF!</v>
      </c>
      <c r="ZL22" s="455" t="e">
        <f>'SERVICIO AL CIUDADANO'!#REF!</f>
        <v>#REF!</v>
      </c>
      <c r="ZM22" s="455" t="e">
        <f>'SERVICIO AL CIUDADANO'!#REF!</f>
        <v>#REF!</v>
      </c>
      <c r="ZN22" s="455" t="e">
        <f>'SERVICIO AL CIUDADANO'!#REF!</f>
        <v>#REF!</v>
      </c>
      <c r="ZO22" s="455" t="e">
        <f>'SERVICIO AL CIUDADANO'!#REF!</f>
        <v>#REF!</v>
      </c>
      <c r="ZP22" s="455" t="e">
        <f>'SERVICIO AL CIUDADANO'!#REF!</f>
        <v>#REF!</v>
      </c>
      <c r="ZQ22" s="455" t="e">
        <f>'SERVICIO AL CIUDADANO'!#REF!</f>
        <v>#REF!</v>
      </c>
      <c r="ZR22" s="455" t="e">
        <f>'SERVICIO AL CIUDADANO'!#REF!</f>
        <v>#REF!</v>
      </c>
      <c r="ZS22" s="455" t="e">
        <f>'SERVICIO AL CIUDADANO'!#REF!</f>
        <v>#REF!</v>
      </c>
      <c r="ZT22" s="455" t="e">
        <f>'SERVICIO AL CIUDADANO'!#REF!</f>
        <v>#REF!</v>
      </c>
      <c r="ZU22" s="455" t="e">
        <f>'SERVICIO AL CIUDADANO'!#REF!</f>
        <v>#REF!</v>
      </c>
      <c r="ZV22" s="455" t="e">
        <f>'SERVICIO AL CIUDADANO'!#REF!</f>
        <v>#REF!</v>
      </c>
      <c r="ZW22" s="455" t="e">
        <f>'SERVICIO AL CIUDADANO'!#REF!</f>
        <v>#REF!</v>
      </c>
      <c r="ZX22" s="455" t="e">
        <f>'SERVICIO AL CIUDADANO'!#REF!</f>
        <v>#REF!</v>
      </c>
      <c r="ZY22" s="455" t="e">
        <f>'SERVICIO AL CIUDADANO'!#REF!</f>
        <v>#REF!</v>
      </c>
      <c r="ZZ22" s="455" t="e">
        <f>'SERVICIO AL CIUDADANO'!#REF!</f>
        <v>#REF!</v>
      </c>
      <c r="AAA22" s="455" t="e">
        <f>'SERVICIO AL CIUDADANO'!#REF!</f>
        <v>#REF!</v>
      </c>
      <c r="AAB22" s="455" t="e">
        <f>'SERVICIO AL CIUDADANO'!#REF!</f>
        <v>#REF!</v>
      </c>
      <c r="AAC22" s="455" t="e">
        <f>'SERVICIO AL CIUDADANO'!#REF!</f>
        <v>#REF!</v>
      </c>
      <c r="AAD22" s="455" t="e">
        <f>'SERVICIO AL CIUDADANO'!#REF!</f>
        <v>#REF!</v>
      </c>
      <c r="AAE22" s="455" t="e">
        <f>'SERVICIO AL CIUDADANO'!#REF!</f>
        <v>#REF!</v>
      </c>
      <c r="AAF22" s="455" t="e">
        <f>'SERVICIO AL CIUDADANO'!#REF!</f>
        <v>#REF!</v>
      </c>
      <c r="AAG22" s="455" t="e">
        <f>'SERVICIO AL CIUDADANO'!#REF!</f>
        <v>#REF!</v>
      </c>
      <c r="AAH22" s="455" t="e">
        <f>'SERVICIO AL CIUDADANO'!#REF!</f>
        <v>#REF!</v>
      </c>
      <c r="AAI22" s="455" t="e">
        <f>'SERVICIO AL CIUDADANO'!#REF!</f>
        <v>#REF!</v>
      </c>
      <c r="AAJ22" s="455" t="e">
        <f>'SERVICIO AL CIUDADANO'!#REF!</f>
        <v>#REF!</v>
      </c>
      <c r="AAK22" s="455" t="e">
        <f>'SERVICIO AL CIUDADANO'!#REF!</f>
        <v>#REF!</v>
      </c>
      <c r="AAL22" s="455" t="e">
        <f>'SERVICIO AL CIUDADANO'!#REF!</f>
        <v>#REF!</v>
      </c>
      <c r="AAM22" s="455" t="e">
        <f>'SERVICIO AL CIUDADANO'!#REF!</f>
        <v>#REF!</v>
      </c>
      <c r="AAN22" s="455" t="e">
        <f>'SERVICIO AL CIUDADANO'!#REF!</f>
        <v>#REF!</v>
      </c>
      <c r="AAO22" s="455" t="e">
        <f>'SERVICIO AL CIUDADANO'!#REF!</f>
        <v>#REF!</v>
      </c>
      <c r="AAP22" s="455" t="e">
        <f>'SERVICIO AL CIUDADANO'!#REF!</f>
        <v>#REF!</v>
      </c>
      <c r="AAQ22" s="455" t="e">
        <f>'SERVICIO AL CIUDADANO'!#REF!</f>
        <v>#REF!</v>
      </c>
      <c r="AAR22" s="455" t="e">
        <f>'SERVICIO AL CIUDADANO'!#REF!</f>
        <v>#REF!</v>
      </c>
      <c r="AAS22" s="455" t="e">
        <f>'SERVICIO AL CIUDADANO'!#REF!</f>
        <v>#REF!</v>
      </c>
      <c r="AAT22" s="455" t="e">
        <f>'SERVICIO AL CIUDADANO'!#REF!</f>
        <v>#REF!</v>
      </c>
      <c r="AAU22" s="455" t="e">
        <f>'SERVICIO AL CIUDADANO'!#REF!</f>
        <v>#REF!</v>
      </c>
      <c r="AAV22" s="455" t="e">
        <f>'SERVICIO AL CIUDADANO'!#REF!</f>
        <v>#REF!</v>
      </c>
      <c r="AAW22" s="455" t="e">
        <f>'SERVICIO AL CIUDADANO'!#REF!</f>
        <v>#REF!</v>
      </c>
      <c r="AAX22" s="455" t="e">
        <f>'SERVICIO AL CIUDADANO'!#REF!</f>
        <v>#REF!</v>
      </c>
      <c r="AAY22" s="455" t="e">
        <f>'SERVICIO AL CIUDADANO'!#REF!</f>
        <v>#REF!</v>
      </c>
      <c r="AAZ22" s="455" t="e">
        <f>'SERVICIO AL CIUDADANO'!#REF!</f>
        <v>#REF!</v>
      </c>
      <c r="ABA22" s="455" t="e">
        <f>'SERVICIO AL CIUDADANO'!#REF!</f>
        <v>#REF!</v>
      </c>
      <c r="ABB22" s="455" t="e">
        <f>'SERVICIO AL CIUDADANO'!#REF!</f>
        <v>#REF!</v>
      </c>
      <c r="ABC22" s="455" t="e">
        <f>'SERVICIO AL CIUDADANO'!#REF!</f>
        <v>#REF!</v>
      </c>
      <c r="ABD22" s="455" t="e">
        <f>'SERVICIO AL CIUDADANO'!#REF!</f>
        <v>#REF!</v>
      </c>
      <c r="ABE22" s="455" t="e">
        <f>'SERVICIO AL CIUDADANO'!#REF!</f>
        <v>#REF!</v>
      </c>
      <c r="ABF22" s="455" t="e">
        <f>'SERVICIO AL CIUDADANO'!#REF!</f>
        <v>#REF!</v>
      </c>
      <c r="ABG22" s="455" t="e">
        <f>'SERVICIO AL CIUDADANO'!#REF!</f>
        <v>#REF!</v>
      </c>
      <c r="ABH22" s="455" t="e">
        <f>'SERVICIO AL CIUDADANO'!#REF!</f>
        <v>#REF!</v>
      </c>
      <c r="ABI22" s="455" t="e">
        <f>'SERVICIO AL CIUDADANO'!#REF!</f>
        <v>#REF!</v>
      </c>
      <c r="ABJ22" s="455" t="e">
        <f>'SERVICIO AL CIUDADANO'!#REF!</f>
        <v>#REF!</v>
      </c>
      <c r="ABK22" s="455" t="e">
        <f>'SERVICIO AL CIUDADANO'!#REF!</f>
        <v>#REF!</v>
      </c>
      <c r="ABL22" s="455" t="e">
        <f>'SERVICIO AL CIUDADANO'!#REF!</f>
        <v>#REF!</v>
      </c>
      <c r="ABM22" s="455" t="e">
        <f>'SERVICIO AL CIUDADANO'!#REF!</f>
        <v>#REF!</v>
      </c>
      <c r="ABN22" s="455" t="e">
        <f>'SERVICIO AL CIUDADANO'!#REF!</f>
        <v>#REF!</v>
      </c>
      <c r="ABO22" s="455" t="e">
        <f>'SERVICIO AL CIUDADANO'!#REF!</f>
        <v>#REF!</v>
      </c>
      <c r="ABP22" s="455" t="e">
        <f>'SERVICIO AL CIUDADANO'!#REF!</f>
        <v>#REF!</v>
      </c>
      <c r="ABQ22" s="455" t="e">
        <f>'SERVICIO AL CIUDADANO'!#REF!</f>
        <v>#REF!</v>
      </c>
      <c r="ABR22" s="455" t="e">
        <f>'SERVICIO AL CIUDADANO'!#REF!</f>
        <v>#REF!</v>
      </c>
      <c r="ABS22" s="455" t="e">
        <f>'SERVICIO AL CIUDADANO'!#REF!</f>
        <v>#REF!</v>
      </c>
      <c r="ABT22" s="455" t="e">
        <f>'SERVICIO AL CIUDADANO'!#REF!</f>
        <v>#REF!</v>
      </c>
      <c r="ABU22" s="455" t="e">
        <f>'SERVICIO AL CIUDADANO'!#REF!</f>
        <v>#REF!</v>
      </c>
      <c r="ABV22" s="455" t="e">
        <f>'SERVICIO AL CIUDADANO'!#REF!</f>
        <v>#REF!</v>
      </c>
      <c r="ABW22" s="455" t="e">
        <f>'SERVICIO AL CIUDADANO'!#REF!</f>
        <v>#REF!</v>
      </c>
      <c r="ABX22" s="455" t="e">
        <f>'SERVICIO AL CIUDADANO'!#REF!</f>
        <v>#REF!</v>
      </c>
      <c r="ABY22" s="455" t="e">
        <f>'SERVICIO AL CIUDADANO'!#REF!</f>
        <v>#REF!</v>
      </c>
      <c r="ABZ22" s="455" t="e">
        <f>'SERVICIO AL CIUDADANO'!#REF!</f>
        <v>#REF!</v>
      </c>
      <c r="ACA22" s="455" t="e">
        <f>'SERVICIO AL CIUDADANO'!#REF!</f>
        <v>#REF!</v>
      </c>
      <c r="ACB22" s="455" t="e">
        <f>'SERVICIO AL CIUDADANO'!#REF!</f>
        <v>#REF!</v>
      </c>
      <c r="ACC22" s="455" t="e">
        <f>'SERVICIO AL CIUDADANO'!#REF!</f>
        <v>#REF!</v>
      </c>
      <c r="ACD22" s="455" t="e">
        <f>'SERVICIO AL CIUDADANO'!#REF!</f>
        <v>#REF!</v>
      </c>
      <c r="ACE22" s="455" t="e">
        <f>'SERVICIO AL CIUDADANO'!#REF!</f>
        <v>#REF!</v>
      </c>
      <c r="ACF22" s="455" t="e">
        <f>'SERVICIO AL CIUDADANO'!#REF!</f>
        <v>#REF!</v>
      </c>
      <c r="ACG22" s="455" t="e">
        <f>'SERVICIO AL CIUDADANO'!#REF!</f>
        <v>#REF!</v>
      </c>
      <c r="ACH22" s="455" t="e">
        <f>'SERVICIO AL CIUDADANO'!#REF!</f>
        <v>#REF!</v>
      </c>
      <c r="ACI22" s="455" t="e">
        <f>'SERVICIO AL CIUDADANO'!#REF!</f>
        <v>#REF!</v>
      </c>
      <c r="ACJ22" s="455" t="e">
        <f>'SERVICIO AL CIUDADANO'!#REF!</f>
        <v>#REF!</v>
      </c>
      <c r="ACK22" s="455" t="e">
        <f>'SERVICIO AL CIUDADANO'!#REF!</f>
        <v>#REF!</v>
      </c>
      <c r="ACL22" s="455" t="e">
        <f>'SERVICIO AL CIUDADANO'!#REF!</f>
        <v>#REF!</v>
      </c>
      <c r="ACM22" s="455" t="e">
        <f>'SERVICIO AL CIUDADANO'!#REF!</f>
        <v>#REF!</v>
      </c>
      <c r="ACN22" s="455" t="e">
        <f>'SERVICIO AL CIUDADANO'!#REF!</f>
        <v>#REF!</v>
      </c>
      <c r="ACO22" s="455" t="e">
        <f>'SERVICIO AL CIUDADANO'!#REF!</f>
        <v>#REF!</v>
      </c>
      <c r="ACP22" s="455" t="e">
        <f>'SERVICIO AL CIUDADANO'!#REF!</f>
        <v>#REF!</v>
      </c>
      <c r="ACQ22" s="455" t="e">
        <f>'SERVICIO AL CIUDADANO'!#REF!</f>
        <v>#REF!</v>
      </c>
      <c r="ACR22" s="455" t="e">
        <f>'SERVICIO AL CIUDADANO'!#REF!</f>
        <v>#REF!</v>
      </c>
      <c r="ACS22" s="455" t="e">
        <f>'SERVICIO AL CIUDADANO'!#REF!</f>
        <v>#REF!</v>
      </c>
      <c r="ACT22" s="455" t="e">
        <f>'SERVICIO AL CIUDADANO'!#REF!</f>
        <v>#REF!</v>
      </c>
      <c r="ACU22" s="455" t="e">
        <f>'SERVICIO AL CIUDADANO'!#REF!</f>
        <v>#REF!</v>
      </c>
      <c r="ACV22" s="455" t="e">
        <f>'SERVICIO AL CIUDADANO'!#REF!</f>
        <v>#REF!</v>
      </c>
      <c r="ACW22" s="455" t="e">
        <f>'SERVICIO AL CIUDADANO'!#REF!</f>
        <v>#REF!</v>
      </c>
      <c r="ACX22" s="455" t="e">
        <f>'SERVICIO AL CIUDADANO'!#REF!</f>
        <v>#REF!</v>
      </c>
      <c r="ACY22" s="455" t="e">
        <f>'SERVICIO AL CIUDADANO'!#REF!</f>
        <v>#REF!</v>
      </c>
      <c r="ACZ22" s="455" t="e">
        <f>'SERVICIO AL CIUDADANO'!#REF!</f>
        <v>#REF!</v>
      </c>
      <c r="ADA22" s="455" t="e">
        <f>'SERVICIO AL CIUDADANO'!#REF!</f>
        <v>#REF!</v>
      </c>
      <c r="ADB22" s="455" t="e">
        <f>'SERVICIO AL CIUDADANO'!#REF!</f>
        <v>#REF!</v>
      </c>
      <c r="ADC22" s="455" t="e">
        <f>'SERVICIO AL CIUDADANO'!#REF!</f>
        <v>#REF!</v>
      </c>
      <c r="ADD22" s="455" t="e">
        <f>'SERVICIO AL CIUDADANO'!#REF!</f>
        <v>#REF!</v>
      </c>
      <c r="ADE22" s="455" t="e">
        <f>'SERVICIO AL CIUDADANO'!#REF!</f>
        <v>#REF!</v>
      </c>
      <c r="ADF22" s="455" t="e">
        <f>'SERVICIO AL CIUDADANO'!#REF!</f>
        <v>#REF!</v>
      </c>
      <c r="ADG22" s="455" t="e">
        <f>'SERVICIO AL CIUDADANO'!#REF!</f>
        <v>#REF!</v>
      </c>
      <c r="ADH22" s="455" t="e">
        <f>'SERVICIO AL CIUDADANO'!#REF!</f>
        <v>#REF!</v>
      </c>
      <c r="ADI22" s="455" t="e">
        <f>'SERVICIO AL CIUDADANO'!#REF!</f>
        <v>#REF!</v>
      </c>
      <c r="ADJ22" s="455" t="e">
        <f>'SERVICIO AL CIUDADANO'!#REF!</f>
        <v>#REF!</v>
      </c>
      <c r="ADK22" s="455" t="e">
        <f>'SERVICIO AL CIUDADANO'!#REF!</f>
        <v>#REF!</v>
      </c>
      <c r="ADL22" s="455" t="e">
        <f>'SERVICIO AL CIUDADANO'!#REF!</f>
        <v>#REF!</v>
      </c>
      <c r="ADM22" s="455" t="e">
        <f>'SERVICIO AL CIUDADANO'!#REF!</f>
        <v>#REF!</v>
      </c>
      <c r="ADN22" s="455" t="e">
        <f>'SERVICIO AL CIUDADANO'!#REF!</f>
        <v>#REF!</v>
      </c>
      <c r="ADO22" s="455" t="e">
        <f>'SERVICIO AL CIUDADANO'!#REF!</f>
        <v>#REF!</v>
      </c>
      <c r="ADP22" s="455" t="e">
        <f>'SERVICIO AL CIUDADANO'!#REF!</f>
        <v>#REF!</v>
      </c>
      <c r="ADQ22" s="455" t="e">
        <f>'SERVICIO AL CIUDADANO'!#REF!</f>
        <v>#REF!</v>
      </c>
      <c r="ADR22" s="455" t="e">
        <f>'SERVICIO AL CIUDADANO'!#REF!</f>
        <v>#REF!</v>
      </c>
      <c r="ADS22" s="455" t="e">
        <f>'SERVICIO AL CIUDADANO'!#REF!</f>
        <v>#REF!</v>
      </c>
      <c r="ADT22" s="455" t="e">
        <f>'SERVICIO AL CIUDADANO'!#REF!</f>
        <v>#REF!</v>
      </c>
      <c r="ADU22" s="455" t="e">
        <f>'SERVICIO AL CIUDADANO'!#REF!</f>
        <v>#REF!</v>
      </c>
      <c r="ADV22" s="455" t="e">
        <f>'SERVICIO AL CIUDADANO'!#REF!</f>
        <v>#REF!</v>
      </c>
      <c r="ADW22" s="455" t="e">
        <f>'SERVICIO AL CIUDADANO'!#REF!</f>
        <v>#REF!</v>
      </c>
      <c r="ADX22" s="455" t="e">
        <f>'SERVICIO AL CIUDADANO'!#REF!</f>
        <v>#REF!</v>
      </c>
      <c r="ADY22" s="455" t="e">
        <f>'SERVICIO AL CIUDADANO'!#REF!</f>
        <v>#REF!</v>
      </c>
      <c r="ADZ22" s="455" t="e">
        <f>'SERVICIO AL CIUDADANO'!#REF!</f>
        <v>#REF!</v>
      </c>
      <c r="AEA22" s="455" t="e">
        <f>'SERVICIO AL CIUDADANO'!#REF!</f>
        <v>#REF!</v>
      </c>
      <c r="AEB22" s="455" t="e">
        <f>'SERVICIO AL CIUDADANO'!#REF!</f>
        <v>#REF!</v>
      </c>
      <c r="AEC22" s="455" t="e">
        <f>'SERVICIO AL CIUDADANO'!#REF!</f>
        <v>#REF!</v>
      </c>
      <c r="AED22" s="455" t="e">
        <f>'SERVICIO AL CIUDADANO'!#REF!</f>
        <v>#REF!</v>
      </c>
      <c r="AEE22" s="455" t="e">
        <f>'SERVICIO AL CIUDADANO'!#REF!</f>
        <v>#REF!</v>
      </c>
      <c r="AEF22" s="455" t="e">
        <f>'SERVICIO AL CIUDADANO'!#REF!</f>
        <v>#REF!</v>
      </c>
      <c r="AEG22" s="455" t="e">
        <f>'SERVICIO AL CIUDADANO'!#REF!</f>
        <v>#REF!</v>
      </c>
      <c r="AEH22" s="455" t="e">
        <f>'SERVICIO AL CIUDADANO'!#REF!</f>
        <v>#REF!</v>
      </c>
      <c r="AEI22" s="455" t="e">
        <f>'SERVICIO AL CIUDADANO'!#REF!</f>
        <v>#REF!</v>
      </c>
      <c r="AEJ22" s="455" t="e">
        <f>'SERVICIO AL CIUDADANO'!#REF!</f>
        <v>#REF!</v>
      </c>
      <c r="AEK22" s="455" t="e">
        <f>'SERVICIO AL CIUDADANO'!#REF!</f>
        <v>#REF!</v>
      </c>
      <c r="AEL22" s="455" t="e">
        <f>'SERVICIO AL CIUDADANO'!#REF!</f>
        <v>#REF!</v>
      </c>
      <c r="AEM22" s="455" t="e">
        <f>'SERVICIO AL CIUDADANO'!#REF!</f>
        <v>#REF!</v>
      </c>
      <c r="AEN22" s="455" t="e">
        <f>'SERVICIO AL CIUDADANO'!#REF!</f>
        <v>#REF!</v>
      </c>
      <c r="AEO22" s="455" t="e">
        <f>'SERVICIO AL CIUDADANO'!#REF!</f>
        <v>#REF!</v>
      </c>
      <c r="AEP22" s="455" t="e">
        <f>'SERVICIO AL CIUDADANO'!#REF!</f>
        <v>#REF!</v>
      </c>
      <c r="AEQ22" s="455" t="e">
        <f>'SERVICIO AL CIUDADANO'!#REF!</f>
        <v>#REF!</v>
      </c>
      <c r="AER22" s="455" t="e">
        <f>'SERVICIO AL CIUDADANO'!#REF!</f>
        <v>#REF!</v>
      </c>
      <c r="AES22" s="455" t="e">
        <f>'SERVICIO AL CIUDADANO'!#REF!</f>
        <v>#REF!</v>
      </c>
      <c r="AET22" s="455" t="e">
        <f>'SERVICIO AL CIUDADANO'!#REF!</f>
        <v>#REF!</v>
      </c>
      <c r="AEU22" s="455" t="e">
        <f>'SERVICIO AL CIUDADANO'!#REF!</f>
        <v>#REF!</v>
      </c>
      <c r="AEV22" s="455" t="e">
        <f>'SERVICIO AL CIUDADANO'!#REF!</f>
        <v>#REF!</v>
      </c>
      <c r="AEW22" s="455" t="e">
        <f>'SERVICIO AL CIUDADANO'!#REF!</f>
        <v>#REF!</v>
      </c>
      <c r="AEX22" s="455" t="e">
        <f>'SERVICIO AL CIUDADANO'!#REF!</f>
        <v>#REF!</v>
      </c>
      <c r="AEY22" s="455" t="e">
        <f>'SERVICIO AL CIUDADANO'!#REF!</f>
        <v>#REF!</v>
      </c>
      <c r="AEZ22" s="455" t="e">
        <f>'SERVICIO AL CIUDADANO'!#REF!</f>
        <v>#REF!</v>
      </c>
      <c r="AFA22" s="455" t="e">
        <f>'SERVICIO AL CIUDADANO'!#REF!</f>
        <v>#REF!</v>
      </c>
      <c r="AFB22" s="455" t="e">
        <f>'SERVICIO AL CIUDADANO'!#REF!</f>
        <v>#REF!</v>
      </c>
      <c r="AFC22" s="455" t="e">
        <f>'SERVICIO AL CIUDADANO'!#REF!</f>
        <v>#REF!</v>
      </c>
      <c r="AFD22" s="455" t="e">
        <f>'SERVICIO AL CIUDADANO'!#REF!</f>
        <v>#REF!</v>
      </c>
      <c r="AFE22" s="455" t="e">
        <f>'SERVICIO AL CIUDADANO'!#REF!</f>
        <v>#REF!</v>
      </c>
      <c r="AFF22" s="455" t="e">
        <f>'SERVICIO AL CIUDADANO'!#REF!</f>
        <v>#REF!</v>
      </c>
      <c r="AFG22" s="455" t="e">
        <f>'SERVICIO AL CIUDADANO'!#REF!</f>
        <v>#REF!</v>
      </c>
      <c r="AFH22" s="455" t="e">
        <f>'SERVICIO AL CIUDADANO'!#REF!</f>
        <v>#REF!</v>
      </c>
      <c r="AFI22" s="455" t="e">
        <f>'SERVICIO AL CIUDADANO'!#REF!</f>
        <v>#REF!</v>
      </c>
      <c r="AFJ22" s="455" t="e">
        <f>'SERVICIO AL CIUDADANO'!#REF!</f>
        <v>#REF!</v>
      </c>
      <c r="AFK22" s="455" t="e">
        <f>'SERVICIO AL CIUDADANO'!#REF!</f>
        <v>#REF!</v>
      </c>
      <c r="AFL22" s="455" t="e">
        <f>'SERVICIO AL CIUDADANO'!#REF!</f>
        <v>#REF!</v>
      </c>
      <c r="AFM22" s="455" t="e">
        <f>'SERVICIO AL CIUDADANO'!#REF!</f>
        <v>#REF!</v>
      </c>
      <c r="AFN22" s="455" t="e">
        <f>'SERVICIO AL CIUDADANO'!#REF!</f>
        <v>#REF!</v>
      </c>
      <c r="AFO22" s="455" t="e">
        <f>'SERVICIO AL CIUDADANO'!#REF!</f>
        <v>#REF!</v>
      </c>
      <c r="AFP22" s="455" t="e">
        <f>'SERVICIO AL CIUDADANO'!#REF!</f>
        <v>#REF!</v>
      </c>
      <c r="AFQ22" s="455" t="e">
        <f>'SERVICIO AL CIUDADANO'!#REF!</f>
        <v>#REF!</v>
      </c>
      <c r="AFR22" s="455" t="e">
        <f>'SERVICIO AL CIUDADANO'!#REF!</f>
        <v>#REF!</v>
      </c>
      <c r="AFS22" s="455" t="e">
        <f>'SERVICIO AL CIUDADANO'!#REF!</f>
        <v>#REF!</v>
      </c>
      <c r="AFT22" s="455" t="e">
        <f>'SERVICIO AL CIUDADANO'!#REF!</f>
        <v>#REF!</v>
      </c>
      <c r="AFU22" s="455" t="e">
        <f>'SERVICIO AL CIUDADANO'!#REF!</f>
        <v>#REF!</v>
      </c>
      <c r="AFV22" s="455" t="e">
        <f>'SERVICIO AL CIUDADANO'!#REF!</f>
        <v>#REF!</v>
      </c>
      <c r="AFW22" s="455" t="e">
        <f>'SERVICIO AL CIUDADANO'!#REF!</f>
        <v>#REF!</v>
      </c>
      <c r="AFX22" s="455" t="e">
        <f>'SERVICIO AL CIUDADANO'!#REF!</f>
        <v>#REF!</v>
      </c>
      <c r="AFY22" s="455" t="e">
        <f>'SERVICIO AL CIUDADANO'!#REF!</f>
        <v>#REF!</v>
      </c>
      <c r="AFZ22" s="455" t="e">
        <f>'SERVICIO AL CIUDADANO'!#REF!</f>
        <v>#REF!</v>
      </c>
      <c r="AGA22" s="455" t="e">
        <f>'SERVICIO AL CIUDADANO'!#REF!</f>
        <v>#REF!</v>
      </c>
      <c r="AGB22" s="455" t="e">
        <f>'SERVICIO AL CIUDADANO'!#REF!</f>
        <v>#REF!</v>
      </c>
      <c r="AGC22" s="455" t="e">
        <f>'SERVICIO AL CIUDADANO'!#REF!</f>
        <v>#REF!</v>
      </c>
      <c r="AGD22" s="455" t="e">
        <f>'SERVICIO AL CIUDADANO'!#REF!</f>
        <v>#REF!</v>
      </c>
      <c r="AGE22" s="455" t="e">
        <f>'SERVICIO AL CIUDADANO'!#REF!</f>
        <v>#REF!</v>
      </c>
      <c r="AGF22" s="455" t="e">
        <f>'SERVICIO AL CIUDADANO'!#REF!</f>
        <v>#REF!</v>
      </c>
      <c r="AGG22" s="455" t="e">
        <f>'SERVICIO AL CIUDADANO'!#REF!</f>
        <v>#REF!</v>
      </c>
      <c r="AGH22" s="455" t="e">
        <f>'SERVICIO AL CIUDADANO'!#REF!</f>
        <v>#REF!</v>
      </c>
      <c r="AGI22" s="455" t="e">
        <f>'SERVICIO AL CIUDADANO'!#REF!</f>
        <v>#REF!</v>
      </c>
      <c r="AGJ22" s="455" t="e">
        <f>'SERVICIO AL CIUDADANO'!#REF!</f>
        <v>#REF!</v>
      </c>
      <c r="AGK22" s="455" t="e">
        <f>'SERVICIO AL CIUDADANO'!#REF!</f>
        <v>#REF!</v>
      </c>
      <c r="AGL22" s="455" t="e">
        <f>'SERVICIO AL CIUDADANO'!#REF!</f>
        <v>#REF!</v>
      </c>
      <c r="AGM22" s="455" t="e">
        <f>'SERVICIO AL CIUDADANO'!#REF!</f>
        <v>#REF!</v>
      </c>
      <c r="AGN22" s="455" t="e">
        <f>'SERVICIO AL CIUDADANO'!#REF!</f>
        <v>#REF!</v>
      </c>
      <c r="AGO22" s="455" t="e">
        <f>'SERVICIO AL CIUDADANO'!#REF!</f>
        <v>#REF!</v>
      </c>
      <c r="AGP22" s="455" t="e">
        <f>'SERVICIO AL CIUDADANO'!#REF!</f>
        <v>#REF!</v>
      </c>
      <c r="AGQ22" s="455" t="e">
        <f>'SERVICIO AL CIUDADANO'!#REF!</f>
        <v>#REF!</v>
      </c>
      <c r="AGR22" s="455" t="e">
        <f>'SERVICIO AL CIUDADANO'!#REF!</f>
        <v>#REF!</v>
      </c>
      <c r="AGS22" s="455" t="e">
        <f>'SERVICIO AL CIUDADANO'!#REF!</f>
        <v>#REF!</v>
      </c>
      <c r="AGT22" s="455" t="e">
        <f>'SERVICIO AL CIUDADANO'!#REF!</f>
        <v>#REF!</v>
      </c>
      <c r="AGU22" s="455" t="e">
        <f>'SERVICIO AL CIUDADANO'!#REF!</f>
        <v>#REF!</v>
      </c>
      <c r="AGV22" s="455" t="e">
        <f>'SERVICIO AL CIUDADANO'!#REF!</f>
        <v>#REF!</v>
      </c>
      <c r="AGW22" s="455" t="e">
        <f>'SERVICIO AL CIUDADANO'!#REF!</f>
        <v>#REF!</v>
      </c>
      <c r="AGX22" s="455" t="e">
        <f>'SERVICIO AL CIUDADANO'!#REF!</f>
        <v>#REF!</v>
      </c>
      <c r="AGY22" s="455" t="e">
        <f>'SERVICIO AL CIUDADANO'!#REF!</f>
        <v>#REF!</v>
      </c>
      <c r="AGZ22" s="455" t="e">
        <f>'SERVICIO AL CIUDADANO'!#REF!</f>
        <v>#REF!</v>
      </c>
      <c r="AHA22" s="455" t="e">
        <f>'SERVICIO AL CIUDADANO'!#REF!</f>
        <v>#REF!</v>
      </c>
      <c r="AHB22" s="455" t="e">
        <f>'SERVICIO AL CIUDADANO'!#REF!</f>
        <v>#REF!</v>
      </c>
      <c r="AHC22" s="455" t="e">
        <f>'SERVICIO AL CIUDADANO'!#REF!</f>
        <v>#REF!</v>
      </c>
      <c r="AHD22" s="455" t="e">
        <f>'SERVICIO AL CIUDADANO'!#REF!</f>
        <v>#REF!</v>
      </c>
      <c r="AHE22" s="455" t="e">
        <f>'SERVICIO AL CIUDADANO'!#REF!</f>
        <v>#REF!</v>
      </c>
      <c r="AHF22" s="455" t="e">
        <f>'SERVICIO AL CIUDADANO'!#REF!</f>
        <v>#REF!</v>
      </c>
      <c r="AHG22" s="455" t="e">
        <f>'SERVICIO AL CIUDADANO'!#REF!</f>
        <v>#REF!</v>
      </c>
      <c r="AHH22" s="455" t="e">
        <f>'SERVICIO AL CIUDADANO'!#REF!</f>
        <v>#REF!</v>
      </c>
      <c r="AHI22" s="455" t="e">
        <f>'SERVICIO AL CIUDADANO'!#REF!</f>
        <v>#REF!</v>
      </c>
      <c r="AHJ22" s="455" t="e">
        <f>'SERVICIO AL CIUDADANO'!#REF!</f>
        <v>#REF!</v>
      </c>
      <c r="AHK22" s="455" t="e">
        <f>'SERVICIO AL CIUDADANO'!#REF!</f>
        <v>#REF!</v>
      </c>
      <c r="AHL22" s="455" t="e">
        <f>'SERVICIO AL CIUDADANO'!#REF!</f>
        <v>#REF!</v>
      </c>
      <c r="AHM22" s="455" t="e">
        <f>'SERVICIO AL CIUDADANO'!#REF!</f>
        <v>#REF!</v>
      </c>
      <c r="AHN22" s="455" t="e">
        <f>'SERVICIO AL CIUDADANO'!#REF!</f>
        <v>#REF!</v>
      </c>
      <c r="AHO22" s="455" t="e">
        <f>'SERVICIO AL CIUDADANO'!#REF!</f>
        <v>#REF!</v>
      </c>
      <c r="AHP22" s="455" t="e">
        <f>'SERVICIO AL CIUDADANO'!#REF!</f>
        <v>#REF!</v>
      </c>
      <c r="AHQ22" s="455" t="e">
        <f>'SERVICIO AL CIUDADANO'!#REF!</f>
        <v>#REF!</v>
      </c>
      <c r="AHR22" s="455" t="e">
        <f>'SERVICIO AL CIUDADANO'!#REF!</f>
        <v>#REF!</v>
      </c>
      <c r="AHS22" s="455" t="e">
        <f>'SERVICIO AL CIUDADANO'!#REF!</f>
        <v>#REF!</v>
      </c>
      <c r="AHT22" s="455" t="e">
        <f>'SERVICIO AL CIUDADANO'!#REF!</f>
        <v>#REF!</v>
      </c>
      <c r="AHU22" s="455" t="e">
        <f>'SERVICIO AL CIUDADANO'!#REF!</f>
        <v>#REF!</v>
      </c>
      <c r="AHV22" s="455" t="e">
        <f>'SERVICIO AL CIUDADANO'!#REF!</f>
        <v>#REF!</v>
      </c>
      <c r="AHW22" s="455" t="e">
        <f>'SERVICIO AL CIUDADANO'!#REF!</f>
        <v>#REF!</v>
      </c>
      <c r="AHX22" s="455" t="e">
        <f>'SERVICIO AL CIUDADANO'!#REF!</f>
        <v>#REF!</v>
      </c>
      <c r="AHY22" s="455" t="e">
        <f>'SERVICIO AL CIUDADANO'!#REF!</f>
        <v>#REF!</v>
      </c>
      <c r="AHZ22" s="455" t="e">
        <f>'SERVICIO AL CIUDADANO'!#REF!</f>
        <v>#REF!</v>
      </c>
      <c r="AIA22" s="455" t="e">
        <f>'SERVICIO AL CIUDADANO'!#REF!</f>
        <v>#REF!</v>
      </c>
      <c r="AIB22" s="455" t="e">
        <f>'SERVICIO AL CIUDADANO'!#REF!</f>
        <v>#REF!</v>
      </c>
      <c r="AIC22" s="455" t="e">
        <f>'SERVICIO AL CIUDADANO'!#REF!</f>
        <v>#REF!</v>
      </c>
      <c r="AID22" s="455" t="e">
        <f>'SERVICIO AL CIUDADANO'!#REF!</f>
        <v>#REF!</v>
      </c>
      <c r="AIE22" s="455" t="e">
        <f>'SERVICIO AL CIUDADANO'!#REF!</f>
        <v>#REF!</v>
      </c>
      <c r="AIF22" s="455" t="e">
        <f>'SERVICIO AL CIUDADANO'!#REF!</f>
        <v>#REF!</v>
      </c>
      <c r="AIG22" s="455" t="e">
        <f>'SERVICIO AL CIUDADANO'!#REF!</f>
        <v>#REF!</v>
      </c>
      <c r="AIH22" s="455" t="e">
        <f>'SERVICIO AL CIUDADANO'!#REF!</f>
        <v>#REF!</v>
      </c>
      <c r="AII22" s="455" t="e">
        <f>'SERVICIO AL CIUDADANO'!#REF!</f>
        <v>#REF!</v>
      </c>
      <c r="AIJ22" s="455" t="e">
        <f>'SERVICIO AL CIUDADANO'!#REF!</f>
        <v>#REF!</v>
      </c>
      <c r="AIK22" s="455" t="e">
        <f>'SERVICIO AL CIUDADANO'!#REF!</f>
        <v>#REF!</v>
      </c>
      <c r="AIL22" s="455" t="e">
        <f>'SERVICIO AL CIUDADANO'!#REF!</f>
        <v>#REF!</v>
      </c>
      <c r="AIM22" s="455" t="e">
        <f>'SERVICIO AL CIUDADANO'!#REF!</f>
        <v>#REF!</v>
      </c>
      <c r="AIN22" s="455" t="e">
        <f>'SERVICIO AL CIUDADANO'!#REF!</f>
        <v>#REF!</v>
      </c>
      <c r="AIO22" s="455" t="e">
        <f>'SERVICIO AL CIUDADANO'!#REF!</f>
        <v>#REF!</v>
      </c>
      <c r="AIP22" s="455" t="e">
        <f>'SERVICIO AL CIUDADANO'!#REF!</f>
        <v>#REF!</v>
      </c>
      <c r="AIQ22" s="455" t="e">
        <f>'SERVICIO AL CIUDADANO'!#REF!</f>
        <v>#REF!</v>
      </c>
      <c r="AIR22" s="455" t="e">
        <f>'SERVICIO AL CIUDADANO'!#REF!</f>
        <v>#REF!</v>
      </c>
      <c r="AIS22" s="455" t="e">
        <f>'SERVICIO AL CIUDADANO'!#REF!</f>
        <v>#REF!</v>
      </c>
      <c r="AIT22" s="455" t="e">
        <f>'SERVICIO AL CIUDADANO'!#REF!</f>
        <v>#REF!</v>
      </c>
      <c r="AIU22" s="455" t="e">
        <f>'SERVICIO AL CIUDADANO'!#REF!</f>
        <v>#REF!</v>
      </c>
      <c r="AIV22" s="455" t="e">
        <f>'SERVICIO AL CIUDADANO'!#REF!</f>
        <v>#REF!</v>
      </c>
      <c r="AIW22" s="455" t="e">
        <f>'SERVICIO AL CIUDADANO'!#REF!</f>
        <v>#REF!</v>
      </c>
      <c r="AIX22" s="455" t="e">
        <f>'SERVICIO AL CIUDADANO'!#REF!</f>
        <v>#REF!</v>
      </c>
      <c r="AIY22" s="455" t="e">
        <f>'SERVICIO AL CIUDADANO'!#REF!</f>
        <v>#REF!</v>
      </c>
      <c r="AIZ22" s="455" t="e">
        <f>'SERVICIO AL CIUDADANO'!#REF!</f>
        <v>#REF!</v>
      </c>
      <c r="AJA22" s="455" t="e">
        <f>'SERVICIO AL CIUDADANO'!#REF!</f>
        <v>#REF!</v>
      </c>
      <c r="AJB22" s="455" t="e">
        <f>'SERVICIO AL CIUDADANO'!#REF!</f>
        <v>#REF!</v>
      </c>
      <c r="AJC22" s="455" t="e">
        <f>'SERVICIO AL CIUDADANO'!#REF!</f>
        <v>#REF!</v>
      </c>
      <c r="AJD22" s="455" t="e">
        <f>'SERVICIO AL CIUDADANO'!#REF!</f>
        <v>#REF!</v>
      </c>
      <c r="AJE22" s="455" t="e">
        <f>'SERVICIO AL CIUDADANO'!#REF!</f>
        <v>#REF!</v>
      </c>
      <c r="AJF22" s="455" t="e">
        <f>'SERVICIO AL CIUDADANO'!#REF!</f>
        <v>#REF!</v>
      </c>
      <c r="AJG22" s="455" t="e">
        <f>'SERVICIO AL CIUDADANO'!#REF!</f>
        <v>#REF!</v>
      </c>
      <c r="AJH22" s="455" t="e">
        <f>'SERVICIO AL CIUDADANO'!#REF!</f>
        <v>#REF!</v>
      </c>
      <c r="AJI22" s="455" t="e">
        <f>'SERVICIO AL CIUDADANO'!#REF!</f>
        <v>#REF!</v>
      </c>
      <c r="AJJ22" s="455" t="e">
        <f>'SERVICIO AL CIUDADANO'!#REF!</f>
        <v>#REF!</v>
      </c>
      <c r="AJK22" s="455" t="e">
        <f>'SERVICIO AL CIUDADANO'!#REF!</f>
        <v>#REF!</v>
      </c>
      <c r="AJL22" s="455" t="e">
        <f>'SERVICIO AL CIUDADANO'!#REF!</f>
        <v>#REF!</v>
      </c>
      <c r="AJM22" s="455" t="e">
        <f>'SERVICIO AL CIUDADANO'!#REF!</f>
        <v>#REF!</v>
      </c>
      <c r="AJN22" s="455" t="e">
        <f>'SERVICIO AL CIUDADANO'!#REF!</f>
        <v>#REF!</v>
      </c>
      <c r="AJO22" s="455" t="e">
        <f>'SERVICIO AL CIUDADANO'!#REF!</f>
        <v>#REF!</v>
      </c>
      <c r="AJP22" s="455" t="e">
        <f>'SERVICIO AL CIUDADANO'!#REF!</f>
        <v>#REF!</v>
      </c>
      <c r="AJQ22" s="455" t="e">
        <f>'SERVICIO AL CIUDADANO'!#REF!</f>
        <v>#REF!</v>
      </c>
      <c r="AJR22" s="455" t="e">
        <f>'SERVICIO AL CIUDADANO'!#REF!</f>
        <v>#REF!</v>
      </c>
      <c r="AJS22" s="455" t="e">
        <f>'SERVICIO AL CIUDADANO'!#REF!</f>
        <v>#REF!</v>
      </c>
      <c r="AJT22" s="455" t="e">
        <f>'SERVICIO AL CIUDADANO'!#REF!</f>
        <v>#REF!</v>
      </c>
      <c r="AJU22" s="455" t="e">
        <f>'SERVICIO AL CIUDADANO'!#REF!</f>
        <v>#REF!</v>
      </c>
      <c r="AJV22" s="455" t="e">
        <f>'SERVICIO AL CIUDADANO'!#REF!</f>
        <v>#REF!</v>
      </c>
      <c r="AJW22" s="455" t="e">
        <f>'SERVICIO AL CIUDADANO'!#REF!</f>
        <v>#REF!</v>
      </c>
      <c r="AJX22" s="455" t="e">
        <f>'SERVICIO AL CIUDADANO'!#REF!</f>
        <v>#REF!</v>
      </c>
      <c r="AJY22" s="455" t="e">
        <f>'SERVICIO AL CIUDADANO'!#REF!</f>
        <v>#REF!</v>
      </c>
      <c r="AJZ22" s="455" t="e">
        <f>'SERVICIO AL CIUDADANO'!#REF!</f>
        <v>#REF!</v>
      </c>
      <c r="AKA22" s="455" t="e">
        <f>'SERVICIO AL CIUDADANO'!#REF!</f>
        <v>#REF!</v>
      </c>
      <c r="AKB22" s="455" t="e">
        <f>'SERVICIO AL CIUDADANO'!#REF!</f>
        <v>#REF!</v>
      </c>
      <c r="AKC22" s="455" t="e">
        <f>'SERVICIO AL CIUDADANO'!#REF!</f>
        <v>#REF!</v>
      </c>
      <c r="AKD22" s="455" t="e">
        <f>'SERVICIO AL CIUDADANO'!#REF!</f>
        <v>#REF!</v>
      </c>
      <c r="AKE22" s="455" t="e">
        <f>'SERVICIO AL CIUDADANO'!#REF!</f>
        <v>#REF!</v>
      </c>
      <c r="AKF22" s="455" t="e">
        <f>'SERVICIO AL CIUDADANO'!#REF!</f>
        <v>#REF!</v>
      </c>
      <c r="AKG22" s="455" t="e">
        <f>'SERVICIO AL CIUDADANO'!#REF!</f>
        <v>#REF!</v>
      </c>
      <c r="AKH22" s="455" t="e">
        <f>'SERVICIO AL CIUDADANO'!#REF!</f>
        <v>#REF!</v>
      </c>
      <c r="AKI22" s="455" t="e">
        <f>'SERVICIO AL CIUDADANO'!#REF!</f>
        <v>#REF!</v>
      </c>
      <c r="AKJ22" s="455" t="e">
        <f>'SERVICIO AL CIUDADANO'!#REF!</f>
        <v>#REF!</v>
      </c>
      <c r="AKK22" s="455" t="e">
        <f>'SERVICIO AL CIUDADANO'!#REF!</f>
        <v>#REF!</v>
      </c>
      <c r="AKL22" s="455" t="e">
        <f>'SERVICIO AL CIUDADANO'!#REF!</f>
        <v>#REF!</v>
      </c>
      <c r="AKM22" s="455" t="e">
        <f>'SERVICIO AL CIUDADANO'!#REF!</f>
        <v>#REF!</v>
      </c>
      <c r="AKN22" s="455" t="e">
        <f>'SERVICIO AL CIUDADANO'!#REF!</f>
        <v>#REF!</v>
      </c>
      <c r="AKO22" s="455" t="e">
        <f>'SERVICIO AL CIUDADANO'!#REF!</f>
        <v>#REF!</v>
      </c>
      <c r="AKP22" s="455" t="e">
        <f>'SERVICIO AL CIUDADANO'!#REF!</f>
        <v>#REF!</v>
      </c>
      <c r="AKQ22" s="455" t="e">
        <f>'SERVICIO AL CIUDADANO'!#REF!</f>
        <v>#REF!</v>
      </c>
      <c r="AKR22" s="455" t="e">
        <f>'SERVICIO AL CIUDADANO'!#REF!</f>
        <v>#REF!</v>
      </c>
      <c r="AKS22" s="455" t="e">
        <f>'SERVICIO AL CIUDADANO'!#REF!</f>
        <v>#REF!</v>
      </c>
      <c r="AKT22" s="455" t="e">
        <f>'SERVICIO AL CIUDADANO'!#REF!</f>
        <v>#REF!</v>
      </c>
      <c r="AKU22" s="455" t="e">
        <f>'SERVICIO AL CIUDADANO'!#REF!</f>
        <v>#REF!</v>
      </c>
      <c r="AKV22" s="455" t="e">
        <f>'SERVICIO AL CIUDADANO'!#REF!</f>
        <v>#REF!</v>
      </c>
      <c r="AKW22" s="455" t="e">
        <f>'SERVICIO AL CIUDADANO'!#REF!</f>
        <v>#REF!</v>
      </c>
      <c r="AKX22" s="455" t="e">
        <f>'SERVICIO AL CIUDADANO'!#REF!</f>
        <v>#REF!</v>
      </c>
      <c r="AKY22" s="455" t="e">
        <f>'SERVICIO AL CIUDADANO'!#REF!</f>
        <v>#REF!</v>
      </c>
      <c r="AKZ22" s="455" t="e">
        <f>'SERVICIO AL CIUDADANO'!#REF!</f>
        <v>#REF!</v>
      </c>
      <c r="ALA22" s="455" t="e">
        <f>'SERVICIO AL CIUDADANO'!#REF!</f>
        <v>#REF!</v>
      </c>
      <c r="ALB22" s="455" t="e">
        <f>'SERVICIO AL CIUDADANO'!#REF!</f>
        <v>#REF!</v>
      </c>
      <c r="ALC22" s="455" t="e">
        <f>'SERVICIO AL CIUDADANO'!#REF!</f>
        <v>#REF!</v>
      </c>
      <c r="ALD22" s="455" t="e">
        <f>'SERVICIO AL CIUDADANO'!#REF!</f>
        <v>#REF!</v>
      </c>
      <c r="ALE22" s="455" t="e">
        <f>'SERVICIO AL CIUDADANO'!#REF!</f>
        <v>#REF!</v>
      </c>
      <c r="ALF22" s="455" t="e">
        <f>'SERVICIO AL CIUDADANO'!#REF!</f>
        <v>#REF!</v>
      </c>
      <c r="ALG22" s="455" t="e">
        <f>'SERVICIO AL CIUDADANO'!#REF!</f>
        <v>#REF!</v>
      </c>
      <c r="ALH22" s="455" t="e">
        <f>'SERVICIO AL CIUDADANO'!#REF!</f>
        <v>#REF!</v>
      </c>
      <c r="ALI22" s="455" t="e">
        <f>'SERVICIO AL CIUDADANO'!#REF!</f>
        <v>#REF!</v>
      </c>
      <c r="ALJ22" s="455" t="e">
        <f>'SERVICIO AL CIUDADANO'!#REF!</f>
        <v>#REF!</v>
      </c>
      <c r="ALK22" s="455" t="e">
        <f>'SERVICIO AL CIUDADANO'!#REF!</f>
        <v>#REF!</v>
      </c>
      <c r="ALL22" s="455" t="e">
        <f>'SERVICIO AL CIUDADANO'!#REF!</f>
        <v>#REF!</v>
      </c>
      <c r="ALM22" s="455" t="e">
        <f>'SERVICIO AL CIUDADANO'!#REF!</f>
        <v>#REF!</v>
      </c>
      <c r="ALN22" s="455" t="e">
        <f>'SERVICIO AL CIUDADANO'!#REF!</f>
        <v>#REF!</v>
      </c>
      <c r="ALO22" s="455" t="e">
        <f>'SERVICIO AL CIUDADANO'!#REF!</f>
        <v>#REF!</v>
      </c>
      <c r="ALP22" s="455" t="e">
        <f>'SERVICIO AL CIUDADANO'!#REF!</f>
        <v>#REF!</v>
      </c>
      <c r="ALQ22" s="455" t="e">
        <f>'SERVICIO AL CIUDADANO'!#REF!</f>
        <v>#REF!</v>
      </c>
      <c r="ALR22" s="455" t="e">
        <f>'SERVICIO AL CIUDADANO'!#REF!</f>
        <v>#REF!</v>
      </c>
      <c r="ALS22" s="455" t="e">
        <f>'SERVICIO AL CIUDADANO'!#REF!</f>
        <v>#REF!</v>
      </c>
      <c r="ALT22" s="455" t="e">
        <f>'SERVICIO AL CIUDADANO'!#REF!</f>
        <v>#REF!</v>
      </c>
      <c r="ALU22" s="455" t="e">
        <f>'SERVICIO AL CIUDADANO'!#REF!</f>
        <v>#REF!</v>
      </c>
      <c r="ALV22" s="455" t="e">
        <f>'SERVICIO AL CIUDADANO'!#REF!</f>
        <v>#REF!</v>
      </c>
      <c r="ALW22" s="455" t="e">
        <f>'SERVICIO AL CIUDADANO'!#REF!</f>
        <v>#REF!</v>
      </c>
      <c r="ALX22" s="455" t="e">
        <f>'SERVICIO AL CIUDADANO'!#REF!</f>
        <v>#REF!</v>
      </c>
      <c r="ALY22" s="455" t="e">
        <f>'SERVICIO AL CIUDADANO'!#REF!</f>
        <v>#REF!</v>
      </c>
      <c r="ALZ22" s="455" t="e">
        <f>'SERVICIO AL CIUDADANO'!#REF!</f>
        <v>#REF!</v>
      </c>
      <c r="AMA22" s="455" t="e">
        <f>'SERVICIO AL CIUDADANO'!#REF!</f>
        <v>#REF!</v>
      </c>
      <c r="AMB22" s="455" t="e">
        <f>'SERVICIO AL CIUDADANO'!#REF!</f>
        <v>#REF!</v>
      </c>
      <c r="AMC22" s="455" t="e">
        <f>'SERVICIO AL CIUDADANO'!#REF!</f>
        <v>#REF!</v>
      </c>
      <c r="AMD22" s="455" t="e">
        <f>'SERVICIO AL CIUDADANO'!#REF!</f>
        <v>#REF!</v>
      </c>
      <c r="AME22" s="455" t="e">
        <f>'SERVICIO AL CIUDADANO'!#REF!</f>
        <v>#REF!</v>
      </c>
      <c r="AMF22" s="455" t="e">
        <f>'SERVICIO AL CIUDADANO'!#REF!</f>
        <v>#REF!</v>
      </c>
      <c r="AMG22" s="455" t="e">
        <f>'SERVICIO AL CIUDADANO'!#REF!</f>
        <v>#REF!</v>
      </c>
      <c r="AMH22" s="455" t="e">
        <f>'SERVICIO AL CIUDADANO'!#REF!</f>
        <v>#REF!</v>
      </c>
      <c r="AMI22" s="455" t="e">
        <f>'SERVICIO AL CIUDADANO'!#REF!</f>
        <v>#REF!</v>
      </c>
      <c r="AMJ22" s="455" t="e">
        <f>'SERVICIO AL CIUDADANO'!#REF!</f>
        <v>#REF!</v>
      </c>
      <c r="AMK22" s="455" t="e">
        <f>'SERVICIO AL CIUDADANO'!#REF!</f>
        <v>#REF!</v>
      </c>
      <c r="AML22" s="455" t="e">
        <f>'SERVICIO AL CIUDADANO'!#REF!</f>
        <v>#REF!</v>
      </c>
      <c r="AMM22" s="455" t="e">
        <f>'SERVICIO AL CIUDADANO'!#REF!</f>
        <v>#REF!</v>
      </c>
      <c r="AMN22" s="455" t="e">
        <f>'SERVICIO AL CIUDADANO'!#REF!</f>
        <v>#REF!</v>
      </c>
      <c r="AMO22" s="455" t="e">
        <f>'SERVICIO AL CIUDADANO'!#REF!</f>
        <v>#REF!</v>
      </c>
      <c r="AMP22" s="455" t="e">
        <f>'SERVICIO AL CIUDADANO'!#REF!</f>
        <v>#REF!</v>
      </c>
      <c r="AMQ22" s="455" t="e">
        <f>'SERVICIO AL CIUDADANO'!#REF!</f>
        <v>#REF!</v>
      </c>
      <c r="AMR22" s="455" t="e">
        <f>'SERVICIO AL CIUDADANO'!#REF!</f>
        <v>#REF!</v>
      </c>
      <c r="AMS22" s="455" t="e">
        <f>'SERVICIO AL CIUDADANO'!#REF!</f>
        <v>#REF!</v>
      </c>
      <c r="AMT22" s="455" t="e">
        <f>'SERVICIO AL CIUDADANO'!#REF!</f>
        <v>#REF!</v>
      </c>
      <c r="AMU22" s="455" t="e">
        <f>'SERVICIO AL CIUDADANO'!#REF!</f>
        <v>#REF!</v>
      </c>
      <c r="AMV22" s="455" t="e">
        <f>'SERVICIO AL CIUDADANO'!#REF!</f>
        <v>#REF!</v>
      </c>
      <c r="AMW22" s="455" t="e">
        <f>'SERVICIO AL CIUDADANO'!#REF!</f>
        <v>#REF!</v>
      </c>
      <c r="AMX22" s="455" t="e">
        <f>'SERVICIO AL CIUDADANO'!#REF!</f>
        <v>#REF!</v>
      </c>
      <c r="AMY22" s="455" t="e">
        <f>'SERVICIO AL CIUDADANO'!#REF!</f>
        <v>#REF!</v>
      </c>
      <c r="AMZ22" s="455" t="e">
        <f>'SERVICIO AL CIUDADANO'!#REF!</f>
        <v>#REF!</v>
      </c>
      <c r="ANA22" s="455" t="e">
        <f>'SERVICIO AL CIUDADANO'!#REF!</f>
        <v>#REF!</v>
      </c>
      <c r="ANB22" s="455" t="e">
        <f>'SERVICIO AL CIUDADANO'!#REF!</f>
        <v>#REF!</v>
      </c>
      <c r="ANC22" s="455" t="e">
        <f>'SERVICIO AL CIUDADANO'!#REF!</f>
        <v>#REF!</v>
      </c>
      <c r="AND22" s="455" t="e">
        <f>'SERVICIO AL CIUDADANO'!#REF!</f>
        <v>#REF!</v>
      </c>
      <c r="ANE22" s="455" t="e">
        <f>'SERVICIO AL CIUDADANO'!#REF!</f>
        <v>#REF!</v>
      </c>
      <c r="ANF22" s="455" t="e">
        <f>'SERVICIO AL CIUDADANO'!#REF!</f>
        <v>#REF!</v>
      </c>
      <c r="ANG22" s="455" t="e">
        <f>'SERVICIO AL CIUDADANO'!#REF!</f>
        <v>#REF!</v>
      </c>
      <c r="ANH22" s="455" t="e">
        <f>'SERVICIO AL CIUDADANO'!#REF!</f>
        <v>#REF!</v>
      </c>
      <c r="ANI22" s="455" t="e">
        <f>'SERVICIO AL CIUDADANO'!#REF!</f>
        <v>#REF!</v>
      </c>
      <c r="ANJ22" s="455" t="e">
        <f>'SERVICIO AL CIUDADANO'!#REF!</f>
        <v>#REF!</v>
      </c>
      <c r="ANK22" s="455" t="e">
        <f>'SERVICIO AL CIUDADANO'!#REF!</f>
        <v>#REF!</v>
      </c>
      <c r="ANL22" s="455" t="e">
        <f>'SERVICIO AL CIUDADANO'!#REF!</f>
        <v>#REF!</v>
      </c>
      <c r="ANM22" s="455" t="e">
        <f>'SERVICIO AL CIUDADANO'!#REF!</f>
        <v>#REF!</v>
      </c>
      <c r="ANN22" s="455" t="e">
        <f>'SERVICIO AL CIUDADANO'!#REF!</f>
        <v>#REF!</v>
      </c>
      <c r="ANO22" s="455" t="e">
        <f>'SERVICIO AL CIUDADANO'!#REF!</f>
        <v>#REF!</v>
      </c>
      <c r="ANP22" s="455" t="e">
        <f>'SERVICIO AL CIUDADANO'!#REF!</f>
        <v>#REF!</v>
      </c>
      <c r="ANQ22" s="455" t="e">
        <f>'SERVICIO AL CIUDADANO'!#REF!</f>
        <v>#REF!</v>
      </c>
      <c r="ANR22" s="455" t="e">
        <f>'SERVICIO AL CIUDADANO'!#REF!</f>
        <v>#REF!</v>
      </c>
      <c r="ANS22" s="455" t="e">
        <f>'SERVICIO AL CIUDADANO'!#REF!</f>
        <v>#REF!</v>
      </c>
      <c r="ANT22" s="455" t="e">
        <f>'SERVICIO AL CIUDADANO'!#REF!</f>
        <v>#REF!</v>
      </c>
      <c r="ANU22" s="455" t="e">
        <f>'SERVICIO AL CIUDADANO'!#REF!</f>
        <v>#REF!</v>
      </c>
      <c r="ANV22" s="455" t="e">
        <f>'SERVICIO AL CIUDADANO'!#REF!</f>
        <v>#REF!</v>
      </c>
      <c r="ANW22" s="455" t="e">
        <f>'SERVICIO AL CIUDADANO'!#REF!</f>
        <v>#REF!</v>
      </c>
      <c r="ANX22" s="455" t="e">
        <f>'SERVICIO AL CIUDADANO'!#REF!</f>
        <v>#REF!</v>
      </c>
      <c r="ANY22" s="455" t="e">
        <f>'SERVICIO AL CIUDADANO'!#REF!</f>
        <v>#REF!</v>
      </c>
      <c r="ANZ22" s="455" t="e">
        <f>'SERVICIO AL CIUDADANO'!#REF!</f>
        <v>#REF!</v>
      </c>
      <c r="AOA22" s="455" t="e">
        <f>'SERVICIO AL CIUDADANO'!#REF!</f>
        <v>#REF!</v>
      </c>
      <c r="AOB22" s="455" t="e">
        <f>'SERVICIO AL CIUDADANO'!#REF!</f>
        <v>#REF!</v>
      </c>
      <c r="AOC22" s="455" t="e">
        <f>'SERVICIO AL CIUDADANO'!#REF!</f>
        <v>#REF!</v>
      </c>
      <c r="AOD22" s="455" t="e">
        <f>'SERVICIO AL CIUDADANO'!#REF!</f>
        <v>#REF!</v>
      </c>
      <c r="AOE22" s="455" t="e">
        <f>'SERVICIO AL CIUDADANO'!#REF!</f>
        <v>#REF!</v>
      </c>
      <c r="AOF22" s="455" t="e">
        <f>'SERVICIO AL CIUDADANO'!#REF!</f>
        <v>#REF!</v>
      </c>
      <c r="AOG22" s="455" t="e">
        <f>'SERVICIO AL CIUDADANO'!#REF!</f>
        <v>#REF!</v>
      </c>
      <c r="AOH22" s="455" t="e">
        <f>'SERVICIO AL CIUDADANO'!#REF!</f>
        <v>#REF!</v>
      </c>
      <c r="AOI22" s="455" t="e">
        <f>'SERVICIO AL CIUDADANO'!#REF!</f>
        <v>#REF!</v>
      </c>
      <c r="AOJ22" s="455" t="e">
        <f>'SERVICIO AL CIUDADANO'!#REF!</f>
        <v>#REF!</v>
      </c>
      <c r="AOK22" s="455" t="e">
        <f>'SERVICIO AL CIUDADANO'!#REF!</f>
        <v>#REF!</v>
      </c>
      <c r="AOL22" s="455" t="e">
        <f>'SERVICIO AL CIUDADANO'!#REF!</f>
        <v>#REF!</v>
      </c>
      <c r="AOM22" s="455" t="e">
        <f>'SERVICIO AL CIUDADANO'!#REF!</f>
        <v>#REF!</v>
      </c>
      <c r="AON22" s="455" t="e">
        <f>'SERVICIO AL CIUDADANO'!#REF!</f>
        <v>#REF!</v>
      </c>
      <c r="AOO22" s="455" t="e">
        <f>'SERVICIO AL CIUDADANO'!#REF!</f>
        <v>#REF!</v>
      </c>
      <c r="AOP22" s="455" t="e">
        <f>'SERVICIO AL CIUDADANO'!#REF!</f>
        <v>#REF!</v>
      </c>
      <c r="AOQ22" s="455" t="e">
        <f>'SERVICIO AL CIUDADANO'!#REF!</f>
        <v>#REF!</v>
      </c>
      <c r="AOR22" s="455" t="e">
        <f>'SERVICIO AL CIUDADANO'!#REF!</f>
        <v>#REF!</v>
      </c>
      <c r="AOS22" s="455" t="e">
        <f>'SERVICIO AL CIUDADANO'!#REF!</f>
        <v>#REF!</v>
      </c>
      <c r="AOT22" s="455" t="e">
        <f>'SERVICIO AL CIUDADANO'!#REF!</f>
        <v>#REF!</v>
      </c>
      <c r="AOU22" s="455" t="e">
        <f>'SERVICIO AL CIUDADANO'!#REF!</f>
        <v>#REF!</v>
      </c>
      <c r="AOV22" s="455" t="e">
        <f>'SERVICIO AL CIUDADANO'!#REF!</f>
        <v>#REF!</v>
      </c>
      <c r="AOW22" s="455" t="e">
        <f>'SERVICIO AL CIUDADANO'!#REF!</f>
        <v>#REF!</v>
      </c>
      <c r="AOX22" s="455" t="e">
        <f>'SERVICIO AL CIUDADANO'!#REF!</f>
        <v>#REF!</v>
      </c>
      <c r="AOY22" s="455" t="e">
        <f>'SERVICIO AL CIUDADANO'!#REF!</f>
        <v>#REF!</v>
      </c>
      <c r="AOZ22" s="455" t="e">
        <f>'SERVICIO AL CIUDADANO'!#REF!</f>
        <v>#REF!</v>
      </c>
      <c r="APA22" s="455" t="e">
        <f>'SERVICIO AL CIUDADANO'!#REF!</f>
        <v>#REF!</v>
      </c>
      <c r="APB22" s="455" t="e">
        <f>'SERVICIO AL CIUDADANO'!#REF!</f>
        <v>#REF!</v>
      </c>
      <c r="APC22" s="455" t="e">
        <f>'SERVICIO AL CIUDADANO'!#REF!</f>
        <v>#REF!</v>
      </c>
      <c r="APD22" s="455" t="e">
        <f>'SERVICIO AL CIUDADANO'!#REF!</f>
        <v>#REF!</v>
      </c>
      <c r="APE22" s="455" t="e">
        <f>'SERVICIO AL CIUDADANO'!#REF!</f>
        <v>#REF!</v>
      </c>
      <c r="APF22" s="455" t="e">
        <f>'SERVICIO AL CIUDADANO'!#REF!</f>
        <v>#REF!</v>
      </c>
      <c r="APG22" s="455" t="e">
        <f>'SERVICIO AL CIUDADANO'!#REF!</f>
        <v>#REF!</v>
      </c>
      <c r="APH22" s="455" t="e">
        <f>'SERVICIO AL CIUDADANO'!#REF!</f>
        <v>#REF!</v>
      </c>
      <c r="API22" s="455" t="e">
        <f>'SERVICIO AL CIUDADANO'!#REF!</f>
        <v>#REF!</v>
      </c>
      <c r="APJ22" s="455" t="e">
        <f>'SERVICIO AL CIUDADANO'!#REF!</f>
        <v>#REF!</v>
      </c>
      <c r="APK22" s="455" t="e">
        <f>'SERVICIO AL CIUDADANO'!#REF!</f>
        <v>#REF!</v>
      </c>
      <c r="APL22" s="455" t="e">
        <f>'SERVICIO AL CIUDADANO'!#REF!</f>
        <v>#REF!</v>
      </c>
      <c r="APM22" s="455" t="e">
        <f>'SERVICIO AL CIUDADANO'!#REF!</f>
        <v>#REF!</v>
      </c>
      <c r="APN22" s="455" t="e">
        <f>'SERVICIO AL CIUDADANO'!#REF!</f>
        <v>#REF!</v>
      </c>
      <c r="APO22" s="455" t="e">
        <f>'SERVICIO AL CIUDADANO'!#REF!</f>
        <v>#REF!</v>
      </c>
      <c r="APP22" s="455" t="e">
        <f>'SERVICIO AL CIUDADANO'!#REF!</f>
        <v>#REF!</v>
      </c>
      <c r="APQ22" s="455" t="e">
        <f>'SERVICIO AL CIUDADANO'!#REF!</f>
        <v>#REF!</v>
      </c>
      <c r="APR22" s="455" t="e">
        <f>'SERVICIO AL CIUDADANO'!#REF!</f>
        <v>#REF!</v>
      </c>
      <c r="APS22" s="455" t="e">
        <f>'SERVICIO AL CIUDADANO'!#REF!</f>
        <v>#REF!</v>
      </c>
      <c r="APT22" s="455" t="e">
        <f>'SERVICIO AL CIUDADANO'!#REF!</f>
        <v>#REF!</v>
      </c>
      <c r="APU22" s="455" t="e">
        <f>'SERVICIO AL CIUDADANO'!#REF!</f>
        <v>#REF!</v>
      </c>
      <c r="APV22" s="455" t="e">
        <f>'SERVICIO AL CIUDADANO'!#REF!</f>
        <v>#REF!</v>
      </c>
      <c r="APW22" s="455" t="e">
        <f>'SERVICIO AL CIUDADANO'!#REF!</f>
        <v>#REF!</v>
      </c>
      <c r="APX22" s="455" t="e">
        <f>'SERVICIO AL CIUDADANO'!#REF!</f>
        <v>#REF!</v>
      </c>
      <c r="APY22" s="455" t="e">
        <f>'SERVICIO AL CIUDADANO'!#REF!</f>
        <v>#REF!</v>
      </c>
      <c r="APZ22" s="455" t="e">
        <f>'SERVICIO AL CIUDADANO'!#REF!</f>
        <v>#REF!</v>
      </c>
      <c r="AQA22" s="455" t="e">
        <f>'SERVICIO AL CIUDADANO'!#REF!</f>
        <v>#REF!</v>
      </c>
      <c r="AQB22" s="455" t="e">
        <f>'SERVICIO AL CIUDADANO'!#REF!</f>
        <v>#REF!</v>
      </c>
      <c r="AQC22" s="455" t="e">
        <f>'SERVICIO AL CIUDADANO'!#REF!</f>
        <v>#REF!</v>
      </c>
      <c r="AQD22" s="455" t="e">
        <f>'SERVICIO AL CIUDADANO'!#REF!</f>
        <v>#REF!</v>
      </c>
      <c r="AQE22" s="455" t="e">
        <f>'SERVICIO AL CIUDADANO'!#REF!</f>
        <v>#REF!</v>
      </c>
      <c r="AQF22" s="455" t="e">
        <f>'SERVICIO AL CIUDADANO'!#REF!</f>
        <v>#REF!</v>
      </c>
      <c r="AQG22" s="455" t="e">
        <f>'SERVICIO AL CIUDADANO'!#REF!</f>
        <v>#REF!</v>
      </c>
      <c r="AQH22" s="455" t="e">
        <f>'SERVICIO AL CIUDADANO'!#REF!</f>
        <v>#REF!</v>
      </c>
      <c r="AQI22" s="455" t="e">
        <f>'SERVICIO AL CIUDADANO'!#REF!</f>
        <v>#REF!</v>
      </c>
      <c r="AQJ22" s="455" t="e">
        <f>'SERVICIO AL CIUDADANO'!#REF!</f>
        <v>#REF!</v>
      </c>
      <c r="AQK22" s="455" t="e">
        <f>'SERVICIO AL CIUDADANO'!#REF!</f>
        <v>#REF!</v>
      </c>
      <c r="AQL22" s="455" t="e">
        <f>'SERVICIO AL CIUDADANO'!#REF!</f>
        <v>#REF!</v>
      </c>
      <c r="AQM22" s="455" t="e">
        <f>'SERVICIO AL CIUDADANO'!#REF!</f>
        <v>#REF!</v>
      </c>
      <c r="AQN22" s="455" t="e">
        <f>'SERVICIO AL CIUDADANO'!#REF!</f>
        <v>#REF!</v>
      </c>
      <c r="AQO22" s="455" t="e">
        <f>'SERVICIO AL CIUDADANO'!#REF!</f>
        <v>#REF!</v>
      </c>
      <c r="AQP22" s="455" t="e">
        <f>'SERVICIO AL CIUDADANO'!#REF!</f>
        <v>#REF!</v>
      </c>
      <c r="AQQ22" s="455" t="e">
        <f>'SERVICIO AL CIUDADANO'!#REF!</f>
        <v>#REF!</v>
      </c>
      <c r="AQR22" s="455" t="e">
        <f>'SERVICIO AL CIUDADANO'!#REF!</f>
        <v>#REF!</v>
      </c>
      <c r="AQS22" s="455" t="e">
        <f>'SERVICIO AL CIUDADANO'!#REF!</f>
        <v>#REF!</v>
      </c>
      <c r="AQT22" s="455" t="e">
        <f>'SERVICIO AL CIUDADANO'!#REF!</f>
        <v>#REF!</v>
      </c>
      <c r="AQU22" s="455" t="e">
        <f>'SERVICIO AL CIUDADANO'!#REF!</f>
        <v>#REF!</v>
      </c>
      <c r="AQV22" s="455" t="e">
        <f>'SERVICIO AL CIUDADANO'!#REF!</f>
        <v>#REF!</v>
      </c>
      <c r="AQW22" s="455" t="e">
        <f>'SERVICIO AL CIUDADANO'!#REF!</f>
        <v>#REF!</v>
      </c>
      <c r="AQX22" s="455" t="e">
        <f>'SERVICIO AL CIUDADANO'!#REF!</f>
        <v>#REF!</v>
      </c>
      <c r="AQY22" s="455" t="e">
        <f>'SERVICIO AL CIUDADANO'!#REF!</f>
        <v>#REF!</v>
      </c>
      <c r="AQZ22" s="455" t="e">
        <f>'SERVICIO AL CIUDADANO'!#REF!</f>
        <v>#REF!</v>
      </c>
      <c r="ARA22" s="455" t="e">
        <f>'SERVICIO AL CIUDADANO'!#REF!</f>
        <v>#REF!</v>
      </c>
      <c r="ARB22" s="455" t="e">
        <f>'SERVICIO AL CIUDADANO'!#REF!</f>
        <v>#REF!</v>
      </c>
      <c r="ARC22" s="455" t="e">
        <f>'SERVICIO AL CIUDADANO'!#REF!</f>
        <v>#REF!</v>
      </c>
      <c r="ARD22" s="455" t="e">
        <f>'SERVICIO AL CIUDADANO'!#REF!</f>
        <v>#REF!</v>
      </c>
      <c r="ARE22" s="455" t="e">
        <f>'SERVICIO AL CIUDADANO'!#REF!</f>
        <v>#REF!</v>
      </c>
      <c r="ARF22" s="455" t="e">
        <f>'SERVICIO AL CIUDADANO'!#REF!</f>
        <v>#REF!</v>
      </c>
      <c r="ARG22" s="455" t="e">
        <f>'SERVICIO AL CIUDADANO'!#REF!</f>
        <v>#REF!</v>
      </c>
      <c r="ARH22" s="455" t="e">
        <f>'SERVICIO AL CIUDADANO'!#REF!</f>
        <v>#REF!</v>
      </c>
      <c r="ARI22" s="455" t="e">
        <f>'SERVICIO AL CIUDADANO'!#REF!</f>
        <v>#REF!</v>
      </c>
      <c r="ARJ22" s="455" t="e">
        <f>'SERVICIO AL CIUDADANO'!#REF!</f>
        <v>#REF!</v>
      </c>
      <c r="ARK22" s="455" t="e">
        <f>'SERVICIO AL CIUDADANO'!#REF!</f>
        <v>#REF!</v>
      </c>
      <c r="ARL22" s="455" t="e">
        <f>'SERVICIO AL CIUDADANO'!#REF!</f>
        <v>#REF!</v>
      </c>
      <c r="ARM22" s="455" t="e">
        <f>'SERVICIO AL CIUDADANO'!#REF!</f>
        <v>#REF!</v>
      </c>
      <c r="ARN22" s="455" t="e">
        <f>'SERVICIO AL CIUDADANO'!#REF!</f>
        <v>#REF!</v>
      </c>
      <c r="ARO22" s="455" t="e">
        <f>'SERVICIO AL CIUDADANO'!#REF!</f>
        <v>#REF!</v>
      </c>
      <c r="ARP22" s="455" t="e">
        <f>'SERVICIO AL CIUDADANO'!#REF!</f>
        <v>#REF!</v>
      </c>
      <c r="ARQ22" s="455" t="e">
        <f>'SERVICIO AL CIUDADANO'!#REF!</f>
        <v>#REF!</v>
      </c>
      <c r="ARR22" s="455" t="e">
        <f>'SERVICIO AL CIUDADANO'!#REF!</f>
        <v>#REF!</v>
      </c>
      <c r="ARS22" s="455" t="e">
        <f>'SERVICIO AL CIUDADANO'!#REF!</f>
        <v>#REF!</v>
      </c>
      <c r="ART22" s="455" t="e">
        <f>'SERVICIO AL CIUDADANO'!#REF!</f>
        <v>#REF!</v>
      </c>
      <c r="ARU22" s="455" t="e">
        <f>'SERVICIO AL CIUDADANO'!#REF!</f>
        <v>#REF!</v>
      </c>
      <c r="ARV22" s="455" t="e">
        <f>'SERVICIO AL CIUDADANO'!#REF!</f>
        <v>#REF!</v>
      </c>
      <c r="ARW22" s="455" t="e">
        <f>'SERVICIO AL CIUDADANO'!#REF!</f>
        <v>#REF!</v>
      </c>
      <c r="ARX22" s="455" t="e">
        <f>'SERVICIO AL CIUDADANO'!#REF!</f>
        <v>#REF!</v>
      </c>
      <c r="ARY22" s="455" t="e">
        <f>'SERVICIO AL CIUDADANO'!#REF!</f>
        <v>#REF!</v>
      </c>
      <c r="ARZ22" s="455" t="e">
        <f>'SERVICIO AL CIUDADANO'!#REF!</f>
        <v>#REF!</v>
      </c>
      <c r="ASA22" s="455" t="e">
        <f>'SERVICIO AL CIUDADANO'!#REF!</f>
        <v>#REF!</v>
      </c>
      <c r="ASB22" s="455" t="e">
        <f>'SERVICIO AL CIUDADANO'!#REF!</f>
        <v>#REF!</v>
      </c>
      <c r="ASC22" s="455" t="e">
        <f>'SERVICIO AL CIUDADANO'!#REF!</f>
        <v>#REF!</v>
      </c>
      <c r="ASD22" s="455" t="e">
        <f>'SERVICIO AL CIUDADANO'!#REF!</f>
        <v>#REF!</v>
      </c>
      <c r="ASE22" s="455" t="e">
        <f>'SERVICIO AL CIUDADANO'!#REF!</f>
        <v>#REF!</v>
      </c>
      <c r="ASF22" s="455" t="e">
        <f>'SERVICIO AL CIUDADANO'!#REF!</f>
        <v>#REF!</v>
      </c>
      <c r="ASG22" s="455" t="e">
        <f>'SERVICIO AL CIUDADANO'!#REF!</f>
        <v>#REF!</v>
      </c>
      <c r="ASH22" s="455" t="e">
        <f>'SERVICIO AL CIUDADANO'!#REF!</f>
        <v>#REF!</v>
      </c>
      <c r="ASI22" s="455" t="e">
        <f>'SERVICIO AL CIUDADANO'!#REF!</f>
        <v>#REF!</v>
      </c>
      <c r="ASJ22" s="455" t="e">
        <f>'SERVICIO AL CIUDADANO'!#REF!</f>
        <v>#REF!</v>
      </c>
      <c r="ASK22" s="455" t="e">
        <f>'SERVICIO AL CIUDADANO'!#REF!</f>
        <v>#REF!</v>
      </c>
      <c r="ASL22" s="455" t="e">
        <f>'SERVICIO AL CIUDADANO'!#REF!</f>
        <v>#REF!</v>
      </c>
      <c r="ASM22" s="455" t="e">
        <f>'SERVICIO AL CIUDADANO'!#REF!</f>
        <v>#REF!</v>
      </c>
      <c r="ASN22" s="455" t="e">
        <f>'SERVICIO AL CIUDADANO'!#REF!</f>
        <v>#REF!</v>
      </c>
      <c r="ASO22" s="455" t="e">
        <f>'SERVICIO AL CIUDADANO'!#REF!</f>
        <v>#REF!</v>
      </c>
      <c r="ASP22" s="455" t="e">
        <f>'SERVICIO AL CIUDADANO'!#REF!</f>
        <v>#REF!</v>
      </c>
      <c r="ASQ22" s="455" t="e">
        <f>'SERVICIO AL CIUDADANO'!#REF!</f>
        <v>#REF!</v>
      </c>
      <c r="ASR22" s="455" t="e">
        <f>'SERVICIO AL CIUDADANO'!#REF!</f>
        <v>#REF!</v>
      </c>
      <c r="ASS22" s="455" t="e">
        <f>'SERVICIO AL CIUDADANO'!#REF!</f>
        <v>#REF!</v>
      </c>
      <c r="AST22" s="455" t="e">
        <f>'SERVICIO AL CIUDADANO'!#REF!</f>
        <v>#REF!</v>
      </c>
      <c r="ASU22" s="455" t="e">
        <f>'SERVICIO AL CIUDADANO'!#REF!</f>
        <v>#REF!</v>
      </c>
      <c r="ASV22" s="455" t="e">
        <f>'SERVICIO AL CIUDADANO'!#REF!</f>
        <v>#REF!</v>
      </c>
      <c r="ASW22" s="455" t="e">
        <f>'SERVICIO AL CIUDADANO'!#REF!</f>
        <v>#REF!</v>
      </c>
      <c r="ASX22" s="455" t="e">
        <f>'SERVICIO AL CIUDADANO'!#REF!</f>
        <v>#REF!</v>
      </c>
      <c r="ASY22" s="455" t="e">
        <f>'SERVICIO AL CIUDADANO'!#REF!</f>
        <v>#REF!</v>
      </c>
      <c r="ASZ22" s="455" t="e">
        <f>'SERVICIO AL CIUDADANO'!#REF!</f>
        <v>#REF!</v>
      </c>
      <c r="ATA22" s="455" t="e">
        <f>'SERVICIO AL CIUDADANO'!#REF!</f>
        <v>#REF!</v>
      </c>
      <c r="ATB22" s="455" t="e">
        <f>'SERVICIO AL CIUDADANO'!#REF!</f>
        <v>#REF!</v>
      </c>
      <c r="ATC22" s="455" t="e">
        <f>'SERVICIO AL CIUDADANO'!#REF!</f>
        <v>#REF!</v>
      </c>
      <c r="ATD22" s="455" t="e">
        <f>'SERVICIO AL CIUDADANO'!#REF!</f>
        <v>#REF!</v>
      </c>
      <c r="ATE22" s="455" t="e">
        <f>'SERVICIO AL CIUDADANO'!#REF!</f>
        <v>#REF!</v>
      </c>
      <c r="ATF22" s="455" t="e">
        <f>'SERVICIO AL CIUDADANO'!#REF!</f>
        <v>#REF!</v>
      </c>
      <c r="ATG22" s="455" t="e">
        <f>'SERVICIO AL CIUDADANO'!#REF!</f>
        <v>#REF!</v>
      </c>
      <c r="ATH22" s="455" t="e">
        <f>'SERVICIO AL CIUDADANO'!#REF!</f>
        <v>#REF!</v>
      </c>
      <c r="ATI22" s="455" t="e">
        <f>'SERVICIO AL CIUDADANO'!#REF!</f>
        <v>#REF!</v>
      </c>
      <c r="ATJ22" s="455" t="e">
        <f>'SERVICIO AL CIUDADANO'!#REF!</f>
        <v>#REF!</v>
      </c>
      <c r="ATK22" s="455" t="e">
        <f>'SERVICIO AL CIUDADANO'!#REF!</f>
        <v>#REF!</v>
      </c>
      <c r="ATL22" s="455" t="e">
        <f>'SERVICIO AL CIUDADANO'!#REF!</f>
        <v>#REF!</v>
      </c>
      <c r="ATM22" s="455" t="e">
        <f>'SERVICIO AL CIUDADANO'!#REF!</f>
        <v>#REF!</v>
      </c>
      <c r="ATN22" s="455" t="e">
        <f>'SERVICIO AL CIUDADANO'!#REF!</f>
        <v>#REF!</v>
      </c>
      <c r="ATO22" s="455" t="e">
        <f>'SERVICIO AL CIUDADANO'!#REF!</f>
        <v>#REF!</v>
      </c>
      <c r="ATP22" s="455" t="e">
        <f>'SERVICIO AL CIUDADANO'!#REF!</f>
        <v>#REF!</v>
      </c>
      <c r="ATQ22" s="455" t="e">
        <f>'SERVICIO AL CIUDADANO'!#REF!</f>
        <v>#REF!</v>
      </c>
      <c r="ATR22" s="455" t="e">
        <f>'SERVICIO AL CIUDADANO'!#REF!</f>
        <v>#REF!</v>
      </c>
      <c r="ATS22" s="455" t="e">
        <f>'SERVICIO AL CIUDADANO'!#REF!</f>
        <v>#REF!</v>
      </c>
      <c r="ATT22" s="455" t="e">
        <f>'SERVICIO AL CIUDADANO'!#REF!</f>
        <v>#REF!</v>
      </c>
      <c r="ATU22" s="455" t="e">
        <f>'SERVICIO AL CIUDADANO'!#REF!</f>
        <v>#REF!</v>
      </c>
      <c r="ATV22" s="455" t="e">
        <f>'SERVICIO AL CIUDADANO'!#REF!</f>
        <v>#REF!</v>
      </c>
      <c r="ATW22" s="455" t="e">
        <f>'SERVICIO AL CIUDADANO'!#REF!</f>
        <v>#REF!</v>
      </c>
      <c r="ATX22" s="455" t="e">
        <f>'SERVICIO AL CIUDADANO'!#REF!</f>
        <v>#REF!</v>
      </c>
      <c r="ATY22" s="455" t="e">
        <f>'SERVICIO AL CIUDADANO'!#REF!</f>
        <v>#REF!</v>
      </c>
      <c r="ATZ22" s="455" t="e">
        <f>'SERVICIO AL CIUDADANO'!#REF!</f>
        <v>#REF!</v>
      </c>
      <c r="AUA22" s="455" t="e">
        <f>'SERVICIO AL CIUDADANO'!#REF!</f>
        <v>#REF!</v>
      </c>
      <c r="AUB22" s="455" t="e">
        <f>'SERVICIO AL CIUDADANO'!#REF!</f>
        <v>#REF!</v>
      </c>
      <c r="AUC22" s="455" t="e">
        <f>'SERVICIO AL CIUDADANO'!#REF!</f>
        <v>#REF!</v>
      </c>
      <c r="AUD22" s="455" t="e">
        <f>'SERVICIO AL CIUDADANO'!#REF!</f>
        <v>#REF!</v>
      </c>
      <c r="AUE22" s="455" t="e">
        <f>'SERVICIO AL CIUDADANO'!#REF!</f>
        <v>#REF!</v>
      </c>
      <c r="AUF22" s="455" t="e">
        <f>'SERVICIO AL CIUDADANO'!#REF!</f>
        <v>#REF!</v>
      </c>
      <c r="AUG22" s="455" t="e">
        <f>'SERVICIO AL CIUDADANO'!#REF!</f>
        <v>#REF!</v>
      </c>
      <c r="AUH22" s="455" t="e">
        <f>'SERVICIO AL CIUDADANO'!#REF!</f>
        <v>#REF!</v>
      </c>
      <c r="AUI22" s="455" t="e">
        <f>'SERVICIO AL CIUDADANO'!#REF!</f>
        <v>#REF!</v>
      </c>
      <c r="AUJ22" s="455" t="e">
        <f>'SERVICIO AL CIUDADANO'!#REF!</f>
        <v>#REF!</v>
      </c>
      <c r="AUK22" s="455" t="e">
        <f>'SERVICIO AL CIUDADANO'!#REF!</f>
        <v>#REF!</v>
      </c>
      <c r="AUL22" s="455" t="e">
        <f>'SERVICIO AL CIUDADANO'!#REF!</f>
        <v>#REF!</v>
      </c>
      <c r="AUM22" s="455" t="e">
        <f>'SERVICIO AL CIUDADANO'!#REF!</f>
        <v>#REF!</v>
      </c>
      <c r="AUN22" s="455" t="e">
        <f>'SERVICIO AL CIUDADANO'!#REF!</f>
        <v>#REF!</v>
      </c>
      <c r="AUO22" s="455" t="e">
        <f>'SERVICIO AL CIUDADANO'!#REF!</f>
        <v>#REF!</v>
      </c>
      <c r="AUP22" s="455" t="e">
        <f>'SERVICIO AL CIUDADANO'!#REF!</f>
        <v>#REF!</v>
      </c>
      <c r="AUQ22" s="455" t="e">
        <f>'SERVICIO AL CIUDADANO'!#REF!</f>
        <v>#REF!</v>
      </c>
      <c r="AUR22" s="455" t="e">
        <f>'SERVICIO AL CIUDADANO'!#REF!</f>
        <v>#REF!</v>
      </c>
      <c r="AUS22" s="455" t="e">
        <f>'SERVICIO AL CIUDADANO'!#REF!</f>
        <v>#REF!</v>
      </c>
      <c r="AUT22" s="455" t="e">
        <f>'SERVICIO AL CIUDADANO'!#REF!</f>
        <v>#REF!</v>
      </c>
      <c r="AUU22" s="455" t="e">
        <f>'SERVICIO AL CIUDADANO'!#REF!</f>
        <v>#REF!</v>
      </c>
      <c r="AUV22" s="455" t="e">
        <f>'SERVICIO AL CIUDADANO'!#REF!</f>
        <v>#REF!</v>
      </c>
      <c r="AUW22" s="455" t="e">
        <f>'SERVICIO AL CIUDADANO'!#REF!</f>
        <v>#REF!</v>
      </c>
      <c r="AUX22" s="455" t="e">
        <f>'SERVICIO AL CIUDADANO'!#REF!</f>
        <v>#REF!</v>
      </c>
      <c r="AUY22" s="455" t="e">
        <f>'SERVICIO AL CIUDADANO'!#REF!</f>
        <v>#REF!</v>
      </c>
      <c r="AUZ22" s="455" t="e">
        <f>'SERVICIO AL CIUDADANO'!#REF!</f>
        <v>#REF!</v>
      </c>
      <c r="AVA22" s="455" t="e">
        <f>'SERVICIO AL CIUDADANO'!#REF!</f>
        <v>#REF!</v>
      </c>
      <c r="AVB22" s="455" t="e">
        <f>'SERVICIO AL CIUDADANO'!#REF!</f>
        <v>#REF!</v>
      </c>
      <c r="AVC22" s="455" t="e">
        <f>'SERVICIO AL CIUDADANO'!#REF!</f>
        <v>#REF!</v>
      </c>
      <c r="AVD22" s="455" t="e">
        <f>'SERVICIO AL CIUDADANO'!#REF!</f>
        <v>#REF!</v>
      </c>
      <c r="AVE22" s="455" t="e">
        <f>'SERVICIO AL CIUDADANO'!#REF!</f>
        <v>#REF!</v>
      </c>
      <c r="AVF22" s="455" t="e">
        <f>'SERVICIO AL CIUDADANO'!#REF!</f>
        <v>#REF!</v>
      </c>
      <c r="AVG22" s="455" t="e">
        <f>'SERVICIO AL CIUDADANO'!#REF!</f>
        <v>#REF!</v>
      </c>
      <c r="AVH22" s="455" t="e">
        <f>'SERVICIO AL CIUDADANO'!#REF!</f>
        <v>#REF!</v>
      </c>
      <c r="AVI22" s="455" t="e">
        <f>'SERVICIO AL CIUDADANO'!#REF!</f>
        <v>#REF!</v>
      </c>
      <c r="AVJ22" s="455" t="e">
        <f>'SERVICIO AL CIUDADANO'!#REF!</f>
        <v>#REF!</v>
      </c>
      <c r="AVK22" s="455" t="e">
        <f>'SERVICIO AL CIUDADANO'!#REF!</f>
        <v>#REF!</v>
      </c>
      <c r="AVL22" s="455" t="e">
        <f>'SERVICIO AL CIUDADANO'!#REF!</f>
        <v>#REF!</v>
      </c>
      <c r="AVM22" s="455" t="e">
        <f>'SERVICIO AL CIUDADANO'!#REF!</f>
        <v>#REF!</v>
      </c>
      <c r="AVN22" s="455" t="e">
        <f>'SERVICIO AL CIUDADANO'!#REF!</f>
        <v>#REF!</v>
      </c>
      <c r="AVO22" s="455" t="e">
        <f>'SERVICIO AL CIUDADANO'!#REF!</f>
        <v>#REF!</v>
      </c>
      <c r="AVP22" s="455" t="e">
        <f>'SERVICIO AL CIUDADANO'!#REF!</f>
        <v>#REF!</v>
      </c>
      <c r="AVQ22" s="455" t="e">
        <f>'SERVICIO AL CIUDADANO'!#REF!</f>
        <v>#REF!</v>
      </c>
      <c r="AVR22" s="455" t="e">
        <f>'SERVICIO AL CIUDADANO'!#REF!</f>
        <v>#REF!</v>
      </c>
      <c r="AVS22" s="455" t="e">
        <f>'SERVICIO AL CIUDADANO'!#REF!</f>
        <v>#REF!</v>
      </c>
      <c r="AVT22" s="455" t="e">
        <f>'SERVICIO AL CIUDADANO'!#REF!</f>
        <v>#REF!</v>
      </c>
      <c r="AVU22" s="455" t="e">
        <f>'SERVICIO AL CIUDADANO'!#REF!</f>
        <v>#REF!</v>
      </c>
      <c r="AVV22" s="455" t="e">
        <f>'SERVICIO AL CIUDADANO'!#REF!</f>
        <v>#REF!</v>
      </c>
      <c r="AVW22" s="455" t="e">
        <f>'SERVICIO AL CIUDADANO'!#REF!</f>
        <v>#REF!</v>
      </c>
      <c r="AVX22" s="455" t="e">
        <f>'SERVICIO AL CIUDADANO'!#REF!</f>
        <v>#REF!</v>
      </c>
      <c r="AVY22" s="455" t="e">
        <f>'SERVICIO AL CIUDADANO'!#REF!</f>
        <v>#REF!</v>
      </c>
      <c r="AVZ22" s="455" t="e">
        <f>'SERVICIO AL CIUDADANO'!#REF!</f>
        <v>#REF!</v>
      </c>
      <c r="AWA22" s="455" t="e">
        <f>'SERVICIO AL CIUDADANO'!#REF!</f>
        <v>#REF!</v>
      </c>
      <c r="AWB22" s="455" t="e">
        <f>'SERVICIO AL CIUDADANO'!#REF!</f>
        <v>#REF!</v>
      </c>
      <c r="AWC22" s="455" t="e">
        <f>'SERVICIO AL CIUDADANO'!#REF!</f>
        <v>#REF!</v>
      </c>
      <c r="AWD22" s="455" t="e">
        <f>'SERVICIO AL CIUDADANO'!#REF!</f>
        <v>#REF!</v>
      </c>
      <c r="AWE22" s="455" t="e">
        <f>'SERVICIO AL CIUDADANO'!#REF!</f>
        <v>#REF!</v>
      </c>
      <c r="AWF22" s="455" t="e">
        <f>'SERVICIO AL CIUDADANO'!#REF!</f>
        <v>#REF!</v>
      </c>
      <c r="AWG22" s="455" t="e">
        <f>'SERVICIO AL CIUDADANO'!#REF!</f>
        <v>#REF!</v>
      </c>
      <c r="AWH22" s="455" t="e">
        <f>'SERVICIO AL CIUDADANO'!#REF!</f>
        <v>#REF!</v>
      </c>
      <c r="AWI22" s="455" t="e">
        <f>'SERVICIO AL CIUDADANO'!#REF!</f>
        <v>#REF!</v>
      </c>
      <c r="AWJ22" s="455" t="e">
        <f>'SERVICIO AL CIUDADANO'!#REF!</f>
        <v>#REF!</v>
      </c>
      <c r="AWK22" s="455" t="e">
        <f>'SERVICIO AL CIUDADANO'!#REF!</f>
        <v>#REF!</v>
      </c>
      <c r="AWL22" s="455" t="e">
        <f>'SERVICIO AL CIUDADANO'!#REF!</f>
        <v>#REF!</v>
      </c>
      <c r="AWM22" s="455" t="e">
        <f>'SERVICIO AL CIUDADANO'!#REF!</f>
        <v>#REF!</v>
      </c>
      <c r="AWN22" s="455" t="e">
        <f>'SERVICIO AL CIUDADANO'!#REF!</f>
        <v>#REF!</v>
      </c>
      <c r="AWO22" s="455" t="e">
        <f>'SERVICIO AL CIUDADANO'!#REF!</f>
        <v>#REF!</v>
      </c>
      <c r="AWP22" s="455" t="e">
        <f>'SERVICIO AL CIUDADANO'!#REF!</f>
        <v>#REF!</v>
      </c>
      <c r="AWQ22" s="455" t="e">
        <f>'SERVICIO AL CIUDADANO'!#REF!</f>
        <v>#REF!</v>
      </c>
      <c r="AWR22" s="455" t="e">
        <f>'SERVICIO AL CIUDADANO'!#REF!</f>
        <v>#REF!</v>
      </c>
      <c r="AWS22" s="455" t="e">
        <f>'SERVICIO AL CIUDADANO'!#REF!</f>
        <v>#REF!</v>
      </c>
      <c r="AWT22" s="455" t="e">
        <f>'SERVICIO AL CIUDADANO'!#REF!</f>
        <v>#REF!</v>
      </c>
      <c r="AWU22" s="455" t="e">
        <f>'SERVICIO AL CIUDADANO'!#REF!</f>
        <v>#REF!</v>
      </c>
      <c r="AWV22" s="455" t="e">
        <f>'SERVICIO AL CIUDADANO'!#REF!</f>
        <v>#REF!</v>
      </c>
      <c r="AWW22" s="455" t="e">
        <f>'SERVICIO AL CIUDADANO'!#REF!</f>
        <v>#REF!</v>
      </c>
      <c r="AWX22" s="455" t="e">
        <f>'SERVICIO AL CIUDADANO'!#REF!</f>
        <v>#REF!</v>
      </c>
      <c r="AWY22" s="455" t="e">
        <f>'SERVICIO AL CIUDADANO'!#REF!</f>
        <v>#REF!</v>
      </c>
      <c r="AWZ22" s="455" t="e">
        <f>'SERVICIO AL CIUDADANO'!#REF!</f>
        <v>#REF!</v>
      </c>
      <c r="AXA22" s="455" t="e">
        <f>'SERVICIO AL CIUDADANO'!#REF!</f>
        <v>#REF!</v>
      </c>
      <c r="AXB22" s="455" t="e">
        <f>'SERVICIO AL CIUDADANO'!#REF!</f>
        <v>#REF!</v>
      </c>
      <c r="AXC22" s="455" t="e">
        <f>'SERVICIO AL CIUDADANO'!#REF!</f>
        <v>#REF!</v>
      </c>
      <c r="AXD22" s="455" t="e">
        <f>'SERVICIO AL CIUDADANO'!#REF!</f>
        <v>#REF!</v>
      </c>
      <c r="AXE22" s="455" t="e">
        <f>'SERVICIO AL CIUDADANO'!#REF!</f>
        <v>#REF!</v>
      </c>
      <c r="AXF22" s="455" t="e">
        <f>'SERVICIO AL CIUDADANO'!#REF!</f>
        <v>#REF!</v>
      </c>
      <c r="AXG22" s="455" t="e">
        <f>'SERVICIO AL CIUDADANO'!#REF!</f>
        <v>#REF!</v>
      </c>
      <c r="AXH22" s="455" t="e">
        <f>'SERVICIO AL CIUDADANO'!#REF!</f>
        <v>#REF!</v>
      </c>
      <c r="AXI22" s="455" t="e">
        <f>'SERVICIO AL CIUDADANO'!#REF!</f>
        <v>#REF!</v>
      </c>
      <c r="AXJ22" s="455" t="e">
        <f>'SERVICIO AL CIUDADANO'!#REF!</f>
        <v>#REF!</v>
      </c>
      <c r="AXK22" s="455" t="e">
        <f>'SERVICIO AL CIUDADANO'!#REF!</f>
        <v>#REF!</v>
      </c>
      <c r="AXL22" s="455" t="e">
        <f>'SERVICIO AL CIUDADANO'!#REF!</f>
        <v>#REF!</v>
      </c>
      <c r="AXM22" s="455" t="e">
        <f>'SERVICIO AL CIUDADANO'!#REF!</f>
        <v>#REF!</v>
      </c>
      <c r="AXN22" s="455" t="e">
        <f>'SERVICIO AL CIUDADANO'!#REF!</f>
        <v>#REF!</v>
      </c>
      <c r="AXO22" s="455" t="e">
        <f>'SERVICIO AL CIUDADANO'!#REF!</f>
        <v>#REF!</v>
      </c>
      <c r="AXP22" s="455" t="e">
        <f>'SERVICIO AL CIUDADANO'!#REF!</f>
        <v>#REF!</v>
      </c>
      <c r="AXQ22" s="455" t="e">
        <f>'SERVICIO AL CIUDADANO'!#REF!</f>
        <v>#REF!</v>
      </c>
      <c r="AXR22" s="455" t="e">
        <f>'SERVICIO AL CIUDADANO'!#REF!</f>
        <v>#REF!</v>
      </c>
      <c r="AXS22" s="455" t="e">
        <f>'SERVICIO AL CIUDADANO'!#REF!</f>
        <v>#REF!</v>
      </c>
      <c r="AXT22" s="455" t="e">
        <f>'SERVICIO AL CIUDADANO'!#REF!</f>
        <v>#REF!</v>
      </c>
      <c r="AXU22" s="455" t="e">
        <f>'SERVICIO AL CIUDADANO'!#REF!</f>
        <v>#REF!</v>
      </c>
      <c r="AXV22" s="455" t="e">
        <f>'SERVICIO AL CIUDADANO'!#REF!</f>
        <v>#REF!</v>
      </c>
      <c r="AXW22" s="455" t="e">
        <f>'SERVICIO AL CIUDADANO'!#REF!</f>
        <v>#REF!</v>
      </c>
      <c r="AXX22" s="455" t="e">
        <f>'SERVICIO AL CIUDADANO'!#REF!</f>
        <v>#REF!</v>
      </c>
      <c r="AXY22" s="455" t="e">
        <f>'SERVICIO AL CIUDADANO'!#REF!</f>
        <v>#REF!</v>
      </c>
      <c r="AXZ22" s="455" t="e">
        <f>'SERVICIO AL CIUDADANO'!#REF!</f>
        <v>#REF!</v>
      </c>
      <c r="AYA22" s="455" t="e">
        <f>'SERVICIO AL CIUDADANO'!#REF!</f>
        <v>#REF!</v>
      </c>
      <c r="AYB22" s="455" t="e">
        <f>'SERVICIO AL CIUDADANO'!#REF!</f>
        <v>#REF!</v>
      </c>
      <c r="AYC22" s="455" t="e">
        <f>'SERVICIO AL CIUDADANO'!#REF!</f>
        <v>#REF!</v>
      </c>
      <c r="AYD22" s="455" t="e">
        <f>'SERVICIO AL CIUDADANO'!#REF!</f>
        <v>#REF!</v>
      </c>
      <c r="AYE22" s="455" t="e">
        <f>'SERVICIO AL CIUDADANO'!#REF!</f>
        <v>#REF!</v>
      </c>
      <c r="AYF22" s="455" t="e">
        <f>'SERVICIO AL CIUDADANO'!#REF!</f>
        <v>#REF!</v>
      </c>
      <c r="AYG22" s="455" t="e">
        <f>'SERVICIO AL CIUDADANO'!#REF!</f>
        <v>#REF!</v>
      </c>
      <c r="AYH22" s="455" t="e">
        <f>'SERVICIO AL CIUDADANO'!#REF!</f>
        <v>#REF!</v>
      </c>
      <c r="AYI22" s="455" t="e">
        <f>'SERVICIO AL CIUDADANO'!#REF!</f>
        <v>#REF!</v>
      </c>
      <c r="AYJ22" s="455" t="e">
        <f>'SERVICIO AL CIUDADANO'!#REF!</f>
        <v>#REF!</v>
      </c>
      <c r="AYK22" s="455" t="e">
        <f>'SERVICIO AL CIUDADANO'!#REF!</f>
        <v>#REF!</v>
      </c>
      <c r="AYL22" s="455" t="e">
        <f>'SERVICIO AL CIUDADANO'!#REF!</f>
        <v>#REF!</v>
      </c>
      <c r="AYM22" s="455" t="e">
        <f>'SERVICIO AL CIUDADANO'!#REF!</f>
        <v>#REF!</v>
      </c>
      <c r="AYN22" s="455" t="e">
        <f>'SERVICIO AL CIUDADANO'!#REF!</f>
        <v>#REF!</v>
      </c>
      <c r="AYO22" s="455" t="e">
        <f>'SERVICIO AL CIUDADANO'!#REF!</f>
        <v>#REF!</v>
      </c>
      <c r="AYP22" s="455" t="e">
        <f>'SERVICIO AL CIUDADANO'!#REF!</f>
        <v>#REF!</v>
      </c>
      <c r="AYQ22" s="455" t="e">
        <f>'SERVICIO AL CIUDADANO'!#REF!</f>
        <v>#REF!</v>
      </c>
      <c r="AYR22" s="455" t="e">
        <f>'SERVICIO AL CIUDADANO'!#REF!</f>
        <v>#REF!</v>
      </c>
      <c r="AYS22" s="455" t="e">
        <f>'SERVICIO AL CIUDADANO'!#REF!</f>
        <v>#REF!</v>
      </c>
      <c r="AYT22" s="455" t="e">
        <f>'SERVICIO AL CIUDADANO'!#REF!</f>
        <v>#REF!</v>
      </c>
      <c r="AYU22" s="455" t="e">
        <f>'SERVICIO AL CIUDADANO'!#REF!</f>
        <v>#REF!</v>
      </c>
      <c r="AYV22" s="455" t="e">
        <f>'SERVICIO AL CIUDADANO'!#REF!</f>
        <v>#REF!</v>
      </c>
      <c r="AYW22" s="455" t="e">
        <f>'SERVICIO AL CIUDADANO'!#REF!</f>
        <v>#REF!</v>
      </c>
      <c r="AYX22" s="455" t="e">
        <f>'SERVICIO AL CIUDADANO'!#REF!</f>
        <v>#REF!</v>
      </c>
      <c r="AYY22" s="455" t="e">
        <f>'SERVICIO AL CIUDADANO'!#REF!</f>
        <v>#REF!</v>
      </c>
      <c r="AYZ22" s="455" t="e">
        <f>'SERVICIO AL CIUDADANO'!#REF!</f>
        <v>#REF!</v>
      </c>
      <c r="AZA22" s="455" t="e">
        <f>'SERVICIO AL CIUDADANO'!#REF!</f>
        <v>#REF!</v>
      </c>
      <c r="AZB22" s="455" t="e">
        <f>'SERVICIO AL CIUDADANO'!#REF!</f>
        <v>#REF!</v>
      </c>
      <c r="AZC22" s="455" t="e">
        <f>'SERVICIO AL CIUDADANO'!#REF!</f>
        <v>#REF!</v>
      </c>
      <c r="AZD22" s="455" t="e">
        <f>'SERVICIO AL CIUDADANO'!#REF!</f>
        <v>#REF!</v>
      </c>
      <c r="AZE22" s="455" t="e">
        <f>'SERVICIO AL CIUDADANO'!#REF!</f>
        <v>#REF!</v>
      </c>
      <c r="AZF22" s="455" t="e">
        <f>'SERVICIO AL CIUDADANO'!#REF!</f>
        <v>#REF!</v>
      </c>
      <c r="AZG22" s="455" t="e">
        <f>'SERVICIO AL CIUDADANO'!#REF!</f>
        <v>#REF!</v>
      </c>
      <c r="AZH22" s="455" t="e">
        <f>'SERVICIO AL CIUDADANO'!#REF!</f>
        <v>#REF!</v>
      </c>
      <c r="AZI22" s="455" t="e">
        <f>'SERVICIO AL CIUDADANO'!#REF!</f>
        <v>#REF!</v>
      </c>
      <c r="AZJ22" s="455" t="e">
        <f>'SERVICIO AL CIUDADANO'!#REF!</f>
        <v>#REF!</v>
      </c>
      <c r="AZK22" s="455" t="e">
        <f>'SERVICIO AL CIUDADANO'!#REF!</f>
        <v>#REF!</v>
      </c>
      <c r="AZL22" s="455" t="e">
        <f>'SERVICIO AL CIUDADANO'!#REF!</f>
        <v>#REF!</v>
      </c>
      <c r="AZM22" s="455" t="e">
        <f>'SERVICIO AL CIUDADANO'!#REF!</f>
        <v>#REF!</v>
      </c>
      <c r="AZN22" s="455" t="e">
        <f>'SERVICIO AL CIUDADANO'!#REF!</f>
        <v>#REF!</v>
      </c>
      <c r="AZO22" s="455" t="e">
        <f>'SERVICIO AL CIUDADANO'!#REF!</f>
        <v>#REF!</v>
      </c>
      <c r="AZP22" s="455" t="e">
        <f>'SERVICIO AL CIUDADANO'!#REF!</f>
        <v>#REF!</v>
      </c>
      <c r="AZQ22" s="455" t="e">
        <f>'SERVICIO AL CIUDADANO'!#REF!</f>
        <v>#REF!</v>
      </c>
      <c r="AZR22" s="455" t="e">
        <f>'SERVICIO AL CIUDADANO'!#REF!</f>
        <v>#REF!</v>
      </c>
      <c r="AZS22" s="455" t="e">
        <f>'SERVICIO AL CIUDADANO'!#REF!</f>
        <v>#REF!</v>
      </c>
      <c r="AZT22" s="455" t="e">
        <f>'SERVICIO AL CIUDADANO'!#REF!</f>
        <v>#REF!</v>
      </c>
      <c r="AZU22" s="455" t="e">
        <f>'SERVICIO AL CIUDADANO'!#REF!</f>
        <v>#REF!</v>
      </c>
      <c r="AZV22" s="455" t="e">
        <f>'SERVICIO AL CIUDADANO'!#REF!</f>
        <v>#REF!</v>
      </c>
      <c r="AZW22" s="455" t="e">
        <f>'SERVICIO AL CIUDADANO'!#REF!</f>
        <v>#REF!</v>
      </c>
      <c r="AZX22" s="455" t="e">
        <f>'SERVICIO AL CIUDADANO'!#REF!</f>
        <v>#REF!</v>
      </c>
      <c r="AZY22" s="455" t="e">
        <f>'SERVICIO AL CIUDADANO'!#REF!</f>
        <v>#REF!</v>
      </c>
      <c r="AZZ22" s="455" t="e">
        <f>'SERVICIO AL CIUDADANO'!#REF!</f>
        <v>#REF!</v>
      </c>
      <c r="BAA22" s="455" t="e">
        <f>'SERVICIO AL CIUDADANO'!#REF!</f>
        <v>#REF!</v>
      </c>
      <c r="BAB22" s="455" t="e">
        <f>'SERVICIO AL CIUDADANO'!#REF!</f>
        <v>#REF!</v>
      </c>
      <c r="BAC22" s="455" t="e">
        <f>'SERVICIO AL CIUDADANO'!#REF!</f>
        <v>#REF!</v>
      </c>
      <c r="BAD22" s="455" t="e">
        <f>'SERVICIO AL CIUDADANO'!#REF!</f>
        <v>#REF!</v>
      </c>
      <c r="BAE22" s="455" t="e">
        <f>'SERVICIO AL CIUDADANO'!#REF!</f>
        <v>#REF!</v>
      </c>
      <c r="BAF22" s="455" t="e">
        <f>'SERVICIO AL CIUDADANO'!#REF!</f>
        <v>#REF!</v>
      </c>
      <c r="BAG22" s="455" t="e">
        <f>'SERVICIO AL CIUDADANO'!#REF!</f>
        <v>#REF!</v>
      </c>
      <c r="BAH22" s="455" t="e">
        <f>'SERVICIO AL CIUDADANO'!#REF!</f>
        <v>#REF!</v>
      </c>
      <c r="BAI22" s="455" t="e">
        <f>'SERVICIO AL CIUDADANO'!#REF!</f>
        <v>#REF!</v>
      </c>
      <c r="BAJ22" s="455" t="e">
        <f>'SERVICIO AL CIUDADANO'!#REF!</f>
        <v>#REF!</v>
      </c>
      <c r="BAK22" s="455" t="e">
        <f>'SERVICIO AL CIUDADANO'!#REF!</f>
        <v>#REF!</v>
      </c>
      <c r="BAL22" s="455" t="e">
        <f>'SERVICIO AL CIUDADANO'!#REF!</f>
        <v>#REF!</v>
      </c>
      <c r="BAM22" s="455" t="e">
        <f>'SERVICIO AL CIUDADANO'!#REF!</f>
        <v>#REF!</v>
      </c>
      <c r="BAN22" s="455" t="e">
        <f>'SERVICIO AL CIUDADANO'!#REF!</f>
        <v>#REF!</v>
      </c>
      <c r="BAO22" s="455" t="e">
        <f>'SERVICIO AL CIUDADANO'!#REF!</f>
        <v>#REF!</v>
      </c>
      <c r="BAP22" s="455" t="e">
        <f>'SERVICIO AL CIUDADANO'!#REF!</f>
        <v>#REF!</v>
      </c>
      <c r="BAQ22" s="455" t="e">
        <f>'SERVICIO AL CIUDADANO'!#REF!</f>
        <v>#REF!</v>
      </c>
      <c r="BAR22" s="455" t="e">
        <f>'SERVICIO AL CIUDADANO'!#REF!</f>
        <v>#REF!</v>
      </c>
      <c r="BAS22" s="455" t="e">
        <f>'SERVICIO AL CIUDADANO'!#REF!</f>
        <v>#REF!</v>
      </c>
      <c r="BAT22" s="455" t="e">
        <f>'SERVICIO AL CIUDADANO'!#REF!</f>
        <v>#REF!</v>
      </c>
      <c r="BAU22" s="455" t="e">
        <f>'SERVICIO AL CIUDADANO'!#REF!</f>
        <v>#REF!</v>
      </c>
      <c r="BAV22" s="455" t="e">
        <f>'SERVICIO AL CIUDADANO'!#REF!</f>
        <v>#REF!</v>
      </c>
      <c r="BAW22" s="455" t="e">
        <f>'SERVICIO AL CIUDADANO'!#REF!</f>
        <v>#REF!</v>
      </c>
      <c r="BAX22" s="455" t="e">
        <f>'SERVICIO AL CIUDADANO'!#REF!</f>
        <v>#REF!</v>
      </c>
      <c r="BAY22" s="455" t="e">
        <f>'SERVICIO AL CIUDADANO'!#REF!</f>
        <v>#REF!</v>
      </c>
      <c r="BAZ22" s="455" t="e">
        <f>'SERVICIO AL CIUDADANO'!#REF!</f>
        <v>#REF!</v>
      </c>
      <c r="BBA22" s="455" t="e">
        <f>'SERVICIO AL CIUDADANO'!#REF!</f>
        <v>#REF!</v>
      </c>
      <c r="BBB22" s="455" t="e">
        <f>'SERVICIO AL CIUDADANO'!#REF!</f>
        <v>#REF!</v>
      </c>
      <c r="BBC22" s="455" t="e">
        <f>'SERVICIO AL CIUDADANO'!#REF!</f>
        <v>#REF!</v>
      </c>
      <c r="BBD22" s="455" t="e">
        <f>'SERVICIO AL CIUDADANO'!#REF!</f>
        <v>#REF!</v>
      </c>
      <c r="BBE22" s="455" t="e">
        <f>'SERVICIO AL CIUDADANO'!#REF!</f>
        <v>#REF!</v>
      </c>
      <c r="BBF22" s="455" t="e">
        <f>'SERVICIO AL CIUDADANO'!#REF!</f>
        <v>#REF!</v>
      </c>
      <c r="BBG22" s="455" t="e">
        <f>'SERVICIO AL CIUDADANO'!#REF!</f>
        <v>#REF!</v>
      </c>
      <c r="BBH22" s="455" t="e">
        <f>'SERVICIO AL CIUDADANO'!#REF!</f>
        <v>#REF!</v>
      </c>
      <c r="BBI22" s="455" t="e">
        <f>'SERVICIO AL CIUDADANO'!#REF!</f>
        <v>#REF!</v>
      </c>
      <c r="BBJ22" s="455" t="e">
        <f>'SERVICIO AL CIUDADANO'!#REF!</f>
        <v>#REF!</v>
      </c>
      <c r="BBK22" s="455" t="e">
        <f>'SERVICIO AL CIUDADANO'!#REF!</f>
        <v>#REF!</v>
      </c>
      <c r="BBL22" s="455" t="e">
        <f>'SERVICIO AL CIUDADANO'!#REF!</f>
        <v>#REF!</v>
      </c>
      <c r="BBM22" s="455" t="e">
        <f>'SERVICIO AL CIUDADANO'!#REF!</f>
        <v>#REF!</v>
      </c>
      <c r="BBN22" s="455" t="e">
        <f>'SERVICIO AL CIUDADANO'!#REF!</f>
        <v>#REF!</v>
      </c>
      <c r="BBO22" s="455" t="e">
        <f>'SERVICIO AL CIUDADANO'!#REF!</f>
        <v>#REF!</v>
      </c>
      <c r="BBP22" s="455" t="e">
        <f>'SERVICIO AL CIUDADANO'!#REF!</f>
        <v>#REF!</v>
      </c>
      <c r="BBQ22" s="455" t="e">
        <f>'SERVICIO AL CIUDADANO'!#REF!</f>
        <v>#REF!</v>
      </c>
      <c r="BBR22" s="455" t="e">
        <f>'SERVICIO AL CIUDADANO'!#REF!</f>
        <v>#REF!</v>
      </c>
      <c r="BBS22" s="455" t="e">
        <f>'SERVICIO AL CIUDADANO'!#REF!</f>
        <v>#REF!</v>
      </c>
      <c r="BBT22" s="455" t="e">
        <f>'SERVICIO AL CIUDADANO'!#REF!</f>
        <v>#REF!</v>
      </c>
      <c r="BBU22" s="455" t="e">
        <f>'SERVICIO AL CIUDADANO'!#REF!</f>
        <v>#REF!</v>
      </c>
      <c r="BBV22" s="455" t="e">
        <f>'SERVICIO AL CIUDADANO'!#REF!</f>
        <v>#REF!</v>
      </c>
      <c r="BBW22" s="455" t="e">
        <f>'SERVICIO AL CIUDADANO'!#REF!</f>
        <v>#REF!</v>
      </c>
      <c r="BBX22" s="455" t="e">
        <f>'SERVICIO AL CIUDADANO'!#REF!</f>
        <v>#REF!</v>
      </c>
      <c r="BBY22" s="455" t="e">
        <f>'SERVICIO AL CIUDADANO'!#REF!</f>
        <v>#REF!</v>
      </c>
      <c r="BBZ22" s="455" t="e">
        <f>'SERVICIO AL CIUDADANO'!#REF!</f>
        <v>#REF!</v>
      </c>
      <c r="BCA22" s="455" t="e">
        <f>'SERVICIO AL CIUDADANO'!#REF!</f>
        <v>#REF!</v>
      </c>
      <c r="BCB22" s="455" t="e">
        <f>'SERVICIO AL CIUDADANO'!#REF!</f>
        <v>#REF!</v>
      </c>
      <c r="BCC22" s="455" t="e">
        <f>'SERVICIO AL CIUDADANO'!#REF!</f>
        <v>#REF!</v>
      </c>
      <c r="BCD22" s="455" t="e">
        <f>'SERVICIO AL CIUDADANO'!#REF!</f>
        <v>#REF!</v>
      </c>
      <c r="BCE22" s="455" t="e">
        <f>'SERVICIO AL CIUDADANO'!#REF!</f>
        <v>#REF!</v>
      </c>
      <c r="BCF22" s="455" t="e">
        <f>'SERVICIO AL CIUDADANO'!#REF!</f>
        <v>#REF!</v>
      </c>
      <c r="BCG22" s="455" t="e">
        <f>'SERVICIO AL CIUDADANO'!#REF!</f>
        <v>#REF!</v>
      </c>
      <c r="BCH22" s="455" t="e">
        <f>'SERVICIO AL CIUDADANO'!#REF!</f>
        <v>#REF!</v>
      </c>
      <c r="BCI22" s="455" t="e">
        <f>'SERVICIO AL CIUDADANO'!#REF!</f>
        <v>#REF!</v>
      </c>
      <c r="BCJ22" s="455" t="e">
        <f>'SERVICIO AL CIUDADANO'!#REF!</f>
        <v>#REF!</v>
      </c>
      <c r="BCK22" s="455" t="e">
        <f>'SERVICIO AL CIUDADANO'!#REF!</f>
        <v>#REF!</v>
      </c>
      <c r="BCL22" s="455" t="e">
        <f>'SERVICIO AL CIUDADANO'!#REF!</f>
        <v>#REF!</v>
      </c>
      <c r="BCM22" s="455" t="e">
        <f>'SERVICIO AL CIUDADANO'!#REF!</f>
        <v>#REF!</v>
      </c>
      <c r="BCN22" s="455" t="e">
        <f>'SERVICIO AL CIUDADANO'!#REF!</f>
        <v>#REF!</v>
      </c>
      <c r="BCO22" s="455" t="e">
        <f>'SERVICIO AL CIUDADANO'!#REF!</f>
        <v>#REF!</v>
      </c>
      <c r="BCP22" s="455" t="e">
        <f>'SERVICIO AL CIUDADANO'!#REF!</f>
        <v>#REF!</v>
      </c>
      <c r="BCQ22" s="455" t="e">
        <f>'SERVICIO AL CIUDADANO'!#REF!</f>
        <v>#REF!</v>
      </c>
      <c r="BCR22" s="455" t="e">
        <f>'SERVICIO AL CIUDADANO'!#REF!</f>
        <v>#REF!</v>
      </c>
      <c r="BCS22" s="455" t="e">
        <f>'SERVICIO AL CIUDADANO'!#REF!</f>
        <v>#REF!</v>
      </c>
      <c r="BCT22" s="455" t="e">
        <f>'SERVICIO AL CIUDADANO'!#REF!</f>
        <v>#REF!</v>
      </c>
      <c r="BCU22" s="455" t="e">
        <f>'SERVICIO AL CIUDADANO'!#REF!</f>
        <v>#REF!</v>
      </c>
      <c r="BCV22" s="455" t="e">
        <f>'SERVICIO AL CIUDADANO'!#REF!</f>
        <v>#REF!</v>
      </c>
      <c r="BCW22" s="455" t="e">
        <f>'SERVICIO AL CIUDADANO'!#REF!</f>
        <v>#REF!</v>
      </c>
      <c r="BCX22" s="455" t="e">
        <f>'SERVICIO AL CIUDADANO'!#REF!</f>
        <v>#REF!</v>
      </c>
      <c r="BCY22" s="455" t="e">
        <f>'SERVICIO AL CIUDADANO'!#REF!</f>
        <v>#REF!</v>
      </c>
      <c r="BCZ22" s="455" t="e">
        <f>'SERVICIO AL CIUDADANO'!#REF!</f>
        <v>#REF!</v>
      </c>
      <c r="BDA22" s="455" t="e">
        <f>'SERVICIO AL CIUDADANO'!#REF!</f>
        <v>#REF!</v>
      </c>
      <c r="BDB22" s="455" t="e">
        <f>'SERVICIO AL CIUDADANO'!#REF!</f>
        <v>#REF!</v>
      </c>
      <c r="BDC22" s="455" t="e">
        <f>'SERVICIO AL CIUDADANO'!#REF!</f>
        <v>#REF!</v>
      </c>
      <c r="BDD22" s="455" t="e">
        <f>'SERVICIO AL CIUDADANO'!#REF!</f>
        <v>#REF!</v>
      </c>
      <c r="BDE22" s="455" t="e">
        <f>'SERVICIO AL CIUDADANO'!#REF!</f>
        <v>#REF!</v>
      </c>
      <c r="BDF22" s="455" t="e">
        <f>'SERVICIO AL CIUDADANO'!#REF!</f>
        <v>#REF!</v>
      </c>
      <c r="BDG22" s="455" t="e">
        <f>'SERVICIO AL CIUDADANO'!#REF!</f>
        <v>#REF!</v>
      </c>
      <c r="BDH22" s="455" t="e">
        <f>'SERVICIO AL CIUDADANO'!#REF!</f>
        <v>#REF!</v>
      </c>
      <c r="BDI22" s="455" t="e">
        <f>'SERVICIO AL CIUDADANO'!#REF!</f>
        <v>#REF!</v>
      </c>
      <c r="BDJ22" s="455" t="e">
        <f>'SERVICIO AL CIUDADANO'!#REF!</f>
        <v>#REF!</v>
      </c>
      <c r="BDK22" s="455" t="e">
        <f>'SERVICIO AL CIUDADANO'!#REF!</f>
        <v>#REF!</v>
      </c>
      <c r="BDL22" s="455" t="e">
        <f>'SERVICIO AL CIUDADANO'!#REF!</f>
        <v>#REF!</v>
      </c>
      <c r="BDM22" s="455" t="e">
        <f>'SERVICIO AL CIUDADANO'!#REF!</f>
        <v>#REF!</v>
      </c>
      <c r="BDN22" s="455" t="e">
        <f>'SERVICIO AL CIUDADANO'!#REF!</f>
        <v>#REF!</v>
      </c>
      <c r="BDO22" s="455" t="e">
        <f>'SERVICIO AL CIUDADANO'!#REF!</f>
        <v>#REF!</v>
      </c>
      <c r="BDP22" s="455" t="e">
        <f>'SERVICIO AL CIUDADANO'!#REF!</f>
        <v>#REF!</v>
      </c>
      <c r="BDQ22" s="455" t="e">
        <f>'SERVICIO AL CIUDADANO'!#REF!</f>
        <v>#REF!</v>
      </c>
      <c r="BDR22" s="455" t="e">
        <f>'SERVICIO AL CIUDADANO'!#REF!</f>
        <v>#REF!</v>
      </c>
      <c r="BDS22" s="455" t="e">
        <f>'SERVICIO AL CIUDADANO'!#REF!</f>
        <v>#REF!</v>
      </c>
      <c r="BDT22" s="455" t="e">
        <f>'SERVICIO AL CIUDADANO'!#REF!</f>
        <v>#REF!</v>
      </c>
      <c r="BDU22" s="455" t="e">
        <f>'SERVICIO AL CIUDADANO'!#REF!</f>
        <v>#REF!</v>
      </c>
      <c r="BDV22" s="455" t="e">
        <f>'SERVICIO AL CIUDADANO'!#REF!</f>
        <v>#REF!</v>
      </c>
      <c r="BDW22" s="455" t="e">
        <f>'SERVICIO AL CIUDADANO'!#REF!</f>
        <v>#REF!</v>
      </c>
      <c r="BDX22" s="455" t="e">
        <f>'SERVICIO AL CIUDADANO'!#REF!</f>
        <v>#REF!</v>
      </c>
      <c r="BDY22" s="455" t="e">
        <f>'SERVICIO AL CIUDADANO'!#REF!</f>
        <v>#REF!</v>
      </c>
      <c r="BDZ22" s="455" t="e">
        <f>'SERVICIO AL CIUDADANO'!#REF!</f>
        <v>#REF!</v>
      </c>
      <c r="BEA22" s="455" t="e">
        <f>'SERVICIO AL CIUDADANO'!#REF!</f>
        <v>#REF!</v>
      </c>
      <c r="BEB22" s="455" t="e">
        <f>'SERVICIO AL CIUDADANO'!#REF!</f>
        <v>#REF!</v>
      </c>
      <c r="BEC22" s="455" t="e">
        <f>'SERVICIO AL CIUDADANO'!#REF!</f>
        <v>#REF!</v>
      </c>
      <c r="BED22" s="455" t="e">
        <f>'SERVICIO AL CIUDADANO'!#REF!</f>
        <v>#REF!</v>
      </c>
      <c r="BEE22" s="455" t="e">
        <f>'SERVICIO AL CIUDADANO'!#REF!</f>
        <v>#REF!</v>
      </c>
      <c r="BEF22" s="455" t="e">
        <f>'SERVICIO AL CIUDADANO'!#REF!</f>
        <v>#REF!</v>
      </c>
      <c r="BEG22" s="455" t="e">
        <f>'SERVICIO AL CIUDADANO'!#REF!</f>
        <v>#REF!</v>
      </c>
      <c r="BEH22" s="455" t="e">
        <f>'SERVICIO AL CIUDADANO'!#REF!</f>
        <v>#REF!</v>
      </c>
      <c r="BEI22" s="455" t="e">
        <f>'SERVICIO AL CIUDADANO'!#REF!</f>
        <v>#REF!</v>
      </c>
      <c r="BEJ22" s="455" t="e">
        <f>'SERVICIO AL CIUDADANO'!#REF!</f>
        <v>#REF!</v>
      </c>
      <c r="BEK22" s="455" t="e">
        <f>'SERVICIO AL CIUDADANO'!#REF!</f>
        <v>#REF!</v>
      </c>
      <c r="BEL22" s="455" t="e">
        <f>'SERVICIO AL CIUDADANO'!#REF!</f>
        <v>#REF!</v>
      </c>
      <c r="BEM22" s="455" t="e">
        <f>'SERVICIO AL CIUDADANO'!#REF!</f>
        <v>#REF!</v>
      </c>
      <c r="BEN22" s="455" t="e">
        <f>'SERVICIO AL CIUDADANO'!#REF!</f>
        <v>#REF!</v>
      </c>
      <c r="BEO22" s="455" t="e">
        <f>'SERVICIO AL CIUDADANO'!#REF!</f>
        <v>#REF!</v>
      </c>
      <c r="BEP22" s="455" t="e">
        <f>'SERVICIO AL CIUDADANO'!#REF!</f>
        <v>#REF!</v>
      </c>
      <c r="BEQ22" s="455" t="e">
        <f>'SERVICIO AL CIUDADANO'!#REF!</f>
        <v>#REF!</v>
      </c>
      <c r="BER22" s="455" t="e">
        <f>'SERVICIO AL CIUDADANO'!#REF!</f>
        <v>#REF!</v>
      </c>
      <c r="BES22" s="455" t="e">
        <f>'SERVICIO AL CIUDADANO'!#REF!</f>
        <v>#REF!</v>
      </c>
      <c r="BET22" s="455" t="e">
        <f>'SERVICIO AL CIUDADANO'!#REF!</f>
        <v>#REF!</v>
      </c>
      <c r="BEU22" s="455" t="e">
        <f>'SERVICIO AL CIUDADANO'!#REF!</f>
        <v>#REF!</v>
      </c>
      <c r="BEV22" s="455" t="e">
        <f>'SERVICIO AL CIUDADANO'!#REF!</f>
        <v>#REF!</v>
      </c>
      <c r="BEW22" s="455" t="e">
        <f>'SERVICIO AL CIUDADANO'!#REF!</f>
        <v>#REF!</v>
      </c>
      <c r="BEX22" s="455" t="e">
        <f>'SERVICIO AL CIUDADANO'!#REF!</f>
        <v>#REF!</v>
      </c>
      <c r="BEY22" s="455" t="e">
        <f>'SERVICIO AL CIUDADANO'!#REF!</f>
        <v>#REF!</v>
      </c>
      <c r="BEZ22" s="455" t="e">
        <f>'SERVICIO AL CIUDADANO'!#REF!</f>
        <v>#REF!</v>
      </c>
      <c r="BFA22" s="455" t="e">
        <f>'SERVICIO AL CIUDADANO'!#REF!</f>
        <v>#REF!</v>
      </c>
      <c r="BFB22" s="455" t="e">
        <f>'SERVICIO AL CIUDADANO'!#REF!</f>
        <v>#REF!</v>
      </c>
      <c r="BFC22" s="455" t="e">
        <f>'SERVICIO AL CIUDADANO'!#REF!</f>
        <v>#REF!</v>
      </c>
      <c r="BFD22" s="455" t="e">
        <f>'SERVICIO AL CIUDADANO'!#REF!</f>
        <v>#REF!</v>
      </c>
      <c r="BFE22" s="455" t="e">
        <f>'SERVICIO AL CIUDADANO'!#REF!</f>
        <v>#REF!</v>
      </c>
      <c r="BFF22" s="455" t="e">
        <f>'SERVICIO AL CIUDADANO'!#REF!</f>
        <v>#REF!</v>
      </c>
      <c r="BFG22" s="455" t="e">
        <f>'SERVICIO AL CIUDADANO'!#REF!</f>
        <v>#REF!</v>
      </c>
      <c r="BFH22" s="455" t="e">
        <f>'SERVICIO AL CIUDADANO'!#REF!</f>
        <v>#REF!</v>
      </c>
      <c r="BFI22" s="455" t="e">
        <f>'SERVICIO AL CIUDADANO'!#REF!</f>
        <v>#REF!</v>
      </c>
      <c r="BFJ22" s="455" t="e">
        <f>'SERVICIO AL CIUDADANO'!#REF!</f>
        <v>#REF!</v>
      </c>
      <c r="BFK22" s="455" t="e">
        <f>'SERVICIO AL CIUDADANO'!#REF!</f>
        <v>#REF!</v>
      </c>
      <c r="BFL22" s="455" t="e">
        <f>'SERVICIO AL CIUDADANO'!#REF!</f>
        <v>#REF!</v>
      </c>
      <c r="BFM22" s="455" t="e">
        <f>'SERVICIO AL CIUDADANO'!#REF!</f>
        <v>#REF!</v>
      </c>
      <c r="BFN22" s="455" t="e">
        <f>'SERVICIO AL CIUDADANO'!#REF!</f>
        <v>#REF!</v>
      </c>
      <c r="BFO22" s="455" t="e">
        <f>'SERVICIO AL CIUDADANO'!#REF!</f>
        <v>#REF!</v>
      </c>
      <c r="BFP22" s="455" t="e">
        <f>'SERVICIO AL CIUDADANO'!#REF!</f>
        <v>#REF!</v>
      </c>
      <c r="BFQ22" s="455" t="e">
        <f>'SERVICIO AL CIUDADANO'!#REF!</f>
        <v>#REF!</v>
      </c>
      <c r="BFR22" s="455" t="e">
        <f>'SERVICIO AL CIUDADANO'!#REF!</f>
        <v>#REF!</v>
      </c>
      <c r="BFS22" s="455" t="e">
        <f>'SERVICIO AL CIUDADANO'!#REF!</f>
        <v>#REF!</v>
      </c>
      <c r="BFT22" s="455" t="e">
        <f>'SERVICIO AL CIUDADANO'!#REF!</f>
        <v>#REF!</v>
      </c>
      <c r="BFU22" s="455" t="e">
        <f>'SERVICIO AL CIUDADANO'!#REF!</f>
        <v>#REF!</v>
      </c>
      <c r="BFV22" s="455" t="e">
        <f>'SERVICIO AL CIUDADANO'!#REF!</f>
        <v>#REF!</v>
      </c>
      <c r="BFW22" s="455" t="e">
        <f>'SERVICIO AL CIUDADANO'!#REF!</f>
        <v>#REF!</v>
      </c>
      <c r="BFX22" s="455" t="e">
        <f>'SERVICIO AL CIUDADANO'!#REF!</f>
        <v>#REF!</v>
      </c>
      <c r="BFY22" s="455" t="e">
        <f>'SERVICIO AL CIUDADANO'!#REF!</f>
        <v>#REF!</v>
      </c>
      <c r="BFZ22" s="455" t="e">
        <f>'SERVICIO AL CIUDADANO'!#REF!</f>
        <v>#REF!</v>
      </c>
      <c r="BGA22" s="455" t="e">
        <f>'SERVICIO AL CIUDADANO'!#REF!</f>
        <v>#REF!</v>
      </c>
      <c r="BGB22" s="455" t="e">
        <f>'SERVICIO AL CIUDADANO'!#REF!</f>
        <v>#REF!</v>
      </c>
      <c r="BGC22" s="455" t="e">
        <f>'SERVICIO AL CIUDADANO'!#REF!</f>
        <v>#REF!</v>
      </c>
      <c r="BGD22" s="455" t="e">
        <f>'SERVICIO AL CIUDADANO'!#REF!</f>
        <v>#REF!</v>
      </c>
      <c r="BGE22" s="455" t="e">
        <f>'SERVICIO AL CIUDADANO'!#REF!</f>
        <v>#REF!</v>
      </c>
      <c r="BGF22" s="455" t="e">
        <f>'SERVICIO AL CIUDADANO'!#REF!</f>
        <v>#REF!</v>
      </c>
      <c r="BGG22" s="455" t="e">
        <f>'SERVICIO AL CIUDADANO'!#REF!</f>
        <v>#REF!</v>
      </c>
      <c r="BGH22" s="455" t="e">
        <f>'SERVICIO AL CIUDADANO'!#REF!</f>
        <v>#REF!</v>
      </c>
      <c r="BGI22" s="455" t="e">
        <f>'SERVICIO AL CIUDADANO'!#REF!</f>
        <v>#REF!</v>
      </c>
      <c r="BGJ22" s="455" t="e">
        <f>'SERVICIO AL CIUDADANO'!#REF!</f>
        <v>#REF!</v>
      </c>
      <c r="BGK22" s="455" t="e">
        <f>'SERVICIO AL CIUDADANO'!#REF!</f>
        <v>#REF!</v>
      </c>
      <c r="BGL22" s="455" t="e">
        <f>'SERVICIO AL CIUDADANO'!#REF!</f>
        <v>#REF!</v>
      </c>
      <c r="BGM22" s="455" t="e">
        <f>'SERVICIO AL CIUDADANO'!#REF!</f>
        <v>#REF!</v>
      </c>
      <c r="BGN22" s="455" t="e">
        <f>'SERVICIO AL CIUDADANO'!#REF!</f>
        <v>#REF!</v>
      </c>
      <c r="BGO22" s="455" t="e">
        <f>'SERVICIO AL CIUDADANO'!#REF!</f>
        <v>#REF!</v>
      </c>
      <c r="BGP22" s="455" t="e">
        <f>'SERVICIO AL CIUDADANO'!#REF!</f>
        <v>#REF!</v>
      </c>
      <c r="BGQ22" s="455" t="e">
        <f>'SERVICIO AL CIUDADANO'!#REF!</f>
        <v>#REF!</v>
      </c>
      <c r="BGR22" s="455" t="e">
        <f>'SERVICIO AL CIUDADANO'!#REF!</f>
        <v>#REF!</v>
      </c>
      <c r="BGS22" s="455" t="e">
        <f>'SERVICIO AL CIUDADANO'!#REF!</f>
        <v>#REF!</v>
      </c>
      <c r="BGT22" s="455" t="e">
        <f>'SERVICIO AL CIUDADANO'!#REF!</f>
        <v>#REF!</v>
      </c>
      <c r="BGU22" s="455" t="e">
        <f>'SERVICIO AL CIUDADANO'!#REF!</f>
        <v>#REF!</v>
      </c>
      <c r="BGV22" s="455" t="e">
        <f>'SERVICIO AL CIUDADANO'!#REF!</f>
        <v>#REF!</v>
      </c>
      <c r="BGW22" s="455" t="e">
        <f>'SERVICIO AL CIUDADANO'!#REF!</f>
        <v>#REF!</v>
      </c>
      <c r="BGX22" s="455" t="e">
        <f>'SERVICIO AL CIUDADANO'!#REF!</f>
        <v>#REF!</v>
      </c>
      <c r="BGY22" s="455" t="e">
        <f>'SERVICIO AL CIUDADANO'!#REF!</f>
        <v>#REF!</v>
      </c>
      <c r="BGZ22" s="455" t="e">
        <f>'SERVICIO AL CIUDADANO'!#REF!</f>
        <v>#REF!</v>
      </c>
      <c r="BHA22" s="455" t="e">
        <f>'SERVICIO AL CIUDADANO'!#REF!</f>
        <v>#REF!</v>
      </c>
      <c r="BHB22" s="455" t="e">
        <f>'SERVICIO AL CIUDADANO'!#REF!</f>
        <v>#REF!</v>
      </c>
      <c r="BHC22" s="455" t="e">
        <f>'SERVICIO AL CIUDADANO'!#REF!</f>
        <v>#REF!</v>
      </c>
      <c r="BHD22" s="455" t="e">
        <f>'SERVICIO AL CIUDADANO'!#REF!</f>
        <v>#REF!</v>
      </c>
      <c r="BHE22" s="455" t="e">
        <f>'SERVICIO AL CIUDADANO'!#REF!</f>
        <v>#REF!</v>
      </c>
      <c r="BHF22" s="455" t="e">
        <f>'SERVICIO AL CIUDADANO'!#REF!</f>
        <v>#REF!</v>
      </c>
      <c r="BHG22" s="455" t="e">
        <f>'SERVICIO AL CIUDADANO'!#REF!</f>
        <v>#REF!</v>
      </c>
      <c r="BHH22" s="455" t="e">
        <f>'SERVICIO AL CIUDADANO'!#REF!</f>
        <v>#REF!</v>
      </c>
      <c r="BHI22" s="455" t="e">
        <f>'SERVICIO AL CIUDADANO'!#REF!</f>
        <v>#REF!</v>
      </c>
      <c r="BHJ22" s="455" t="e">
        <f>'SERVICIO AL CIUDADANO'!#REF!</f>
        <v>#REF!</v>
      </c>
      <c r="BHK22" s="455" t="e">
        <f>'SERVICIO AL CIUDADANO'!#REF!</f>
        <v>#REF!</v>
      </c>
      <c r="BHL22" s="455" t="e">
        <f>'SERVICIO AL CIUDADANO'!#REF!</f>
        <v>#REF!</v>
      </c>
      <c r="BHM22" s="455" t="e">
        <f>'SERVICIO AL CIUDADANO'!#REF!</f>
        <v>#REF!</v>
      </c>
      <c r="BHN22" s="455" t="e">
        <f>'SERVICIO AL CIUDADANO'!#REF!</f>
        <v>#REF!</v>
      </c>
      <c r="BHO22" s="455" t="e">
        <f>'SERVICIO AL CIUDADANO'!#REF!</f>
        <v>#REF!</v>
      </c>
      <c r="BHP22" s="455" t="e">
        <f>'SERVICIO AL CIUDADANO'!#REF!</f>
        <v>#REF!</v>
      </c>
      <c r="BHQ22" s="455" t="e">
        <f>'SERVICIO AL CIUDADANO'!#REF!</f>
        <v>#REF!</v>
      </c>
      <c r="BHR22" s="455" t="e">
        <f>'SERVICIO AL CIUDADANO'!#REF!</f>
        <v>#REF!</v>
      </c>
      <c r="BHS22" s="455" t="e">
        <f>'SERVICIO AL CIUDADANO'!#REF!</f>
        <v>#REF!</v>
      </c>
      <c r="BHT22" s="455" t="e">
        <f>'SERVICIO AL CIUDADANO'!#REF!</f>
        <v>#REF!</v>
      </c>
      <c r="BHU22" s="455" t="e">
        <f>'SERVICIO AL CIUDADANO'!#REF!</f>
        <v>#REF!</v>
      </c>
      <c r="BHV22" s="455" t="e">
        <f>'SERVICIO AL CIUDADANO'!#REF!</f>
        <v>#REF!</v>
      </c>
      <c r="BHW22" s="455" t="e">
        <f>'SERVICIO AL CIUDADANO'!#REF!</f>
        <v>#REF!</v>
      </c>
      <c r="BHX22" s="455" t="e">
        <f>'SERVICIO AL CIUDADANO'!#REF!</f>
        <v>#REF!</v>
      </c>
      <c r="BHY22" s="455" t="e">
        <f>'SERVICIO AL CIUDADANO'!#REF!</f>
        <v>#REF!</v>
      </c>
      <c r="BHZ22" s="455" t="e">
        <f>'SERVICIO AL CIUDADANO'!#REF!</f>
        <v>#REF!</v>
      </c>
      <c r="BIA22" s="455" t="e">
        <f>'SERVICIO AL CIUDADANO'!#REF!</f>
        <v>#REF!</v>
      </c>
      <c r="BIB22" s="455" t="e">
        <f>'SERVICIO AL CIUDADANO'!#REF!</f>
        <v>#REF!</v>
      </c>
      <c r="BIC22" s="455" t="e">
        <f>'SERVICIO AL CIUDADANO'!#REF!</f>
        <v>#REF!</v>
      </c>
      <c r="BID22" s="455" t="e">
        <f>'SERVICIO AL CIUDADANO'!#REF!</f>
        <v>#REF!</v>
      </c>
      <c r="BIE22" s="455" t="e">
        <f>'SERVICIO AL CIUDADANO'!#REF!</f>
        <v>#REF!</v>
      </c>
      <c r="BIF22" s="455" t="e">
        <f>'SERVICIO AL CIUDADANO'!#REF!</f>
        <v>#REF!</v>
      </c>
      <c r="BIG22" s="455" t="e">
        <f>'SERVICIO AL CIUDADANO'!#REF!</f>
        <v>#REF!</v>
      </c>
      <c r="BIH22" s="455" t="e">
        <f>'SERVICIO AL CIUDADANO'!#REF!</f>
        <v>#REF!</v>
      </c>
      <c r="BII22" s="455" t="e">
        <f>'SERVICIO AL CIUDADANO'!#REF!</f>
        <v>#REF!</v>
      </c>
      <c r="BIJ22" s="455" t="e">
        <f>'SERVICIO AL CIUDADANO'!#REF!</f>
        <v>#REF!</v>
      </c>
      <c r="BIK22" s="455" t="e">
        <f>'SERVICIO AL CIUDADANO'!#REF!</f>
        <v>#REF!</v>
      </c>
      <c r="BIL22" s="455" t="e">
        <f>'SERVICIO AL CIUDADANO'!#REF!</f>
        <v>#REF!</v>
      </c>
      <c r="BIM22" s="455" t="e">
        <f>'SERVICIO AL CIUDADANO'!#REF!</f>
        <v>#REF!</v>
      </c>
      <c r="BIN22" s="455" t="e">
        <f>'SERVICIO AL CIUDADANO'!#REF!</f>
        <v>#REF!</v>
      </c>
      <c r="BIO22" s="455" t="e">
        <f>'SERVICIO AL CIUDADANO'!#REF!</f>
        <v>#REF!</v>
      </c>
      <c r="BIP22" s="455" t="e">
        <f>'SERVICIO AL CIUDADANO'!#REF!</f>
        <v>#REF!</v>
      </c>
      <c r="BIQ22" s="455" t="e">
        <f>'SERVICIO AL CIUDADANO'!#REF!</f>
        <v>#REF!</v>
      </c>
      <c r="BIR22" s="455" t="e">
        <f>'SERVICIO AL CIUDADANO'!#REF!</f>
        <v>#REF!</v>
      </c>
      <c r="BIS22" s="455" t="e">
        <f>'SERVICIO AL CIUDADANO'!#REF!</f>
        <v>#REF!</v>
      </c>
      <c r="BIT22" s="455" t="e">
        <f>'SERVICIO AL CIUDADANO'!#REF!</f>
        <v>#REF!</v>
      </c>
      <c r="BIU22" s="455" t="e">
        <f>'SERVICIO AL CIUDADANO'!#REF!</f>
        <v>#REF!</v>
      </c>
      <c r="BIV22" s="455" t="e">
        <f>'SERVICIO AL CIUDADANO'!#REF!</f>
        <v>#REF!</v>
      </c>
      <c r="BIW22" s="455" t="e">
        <f>'SERVICIO AL CIUDADANO'!#REF!</f>
        <v>#REF!</v>
      </c>
      <c r="BIX22" s="455" t="e">
        <f>'SERVICIO AL CIUDADANO'!#REF!</f>
        <v>#REF!</v>
      </c>
      <c r="BIY22" s="455" t="e">
        <f>'SERVICIO AL CIUDADANO'!#REF!</f>
        <v>#REF!</v>
      </c>
      <c r="BIZ22" s="455" t="e">
        <f>'SERVICIO AL CIUDADANO'!#REF!</f>
        <v>#REF!</v>
      </c>
      <c r="BJA22" s="455" t="e">
        <f>'SERVICIO AL CIUDADANO'!#REF!</f>
        <v>#REF!</v>
      </c>
      <c r="BJB22" s="455" t="e">
        <f>'SERVICIO AL CIUDADANO'!#REF!</f>
        <v>#REF!</v>
      </c>
      <c r="BJC22" s="455" t="e">
        <f>'SERVICIO AL CIUDADANO'!#REF!</f>
        <v>#REF!</v>
      </c>
      <c r="BJD22" s="455" t="e">
        <f>'SERVICIO AL CIUDADANO'!#REF!</f>
        <v>#REF!</v>
      </c>
      <c r="BJE22" s="455" t="e">
        <f>'SERVICIO AL CIUDADANO'!#REF!</f>
        <v>#REF!</v>
      </c>
      <c r="BJF22" s="455" t="e">
        <f>'SERVICIO AL CIUDADANO'!#REF!</f>
        <v>#REF!</v>
      </c>
      <c r="BJG22" s="455" t="e">
        <f>'SERVICIO AL CIUDADANO'!#REF!</f>
        <v>#REF!</v>
      </c>
      <c r="BJH22" s="455" t="e">
        <f>'SERVICIO AL CIUDADANO'!#REF!</f>
        <v>#REF!</v>
      </c>
      <c r="BJI22" s="455" t="e">
        <f>'SERVICIO AL CIUDADANO'!#REF!</f>
        <v>#REF!</v>
      </c>
      <c r="BJJ22" s="455" t="e">
        <f>'SERVICIO AL CIUDADANO'!#REF!</f>
        <v>#REF!</v>
      </c>
      <c r="BJK22" s="455" t="e">
        <f>'SERVICIO AL CIUDADANO'!#REF!</f>
        <v>#REF!</v>
      </c>
      <c r="BJL22" s="455" t="e">
        <f>'SERVICIO AL CIUDADANO'!#REF!</f>
        <v>#REF!</v>
      </c>
      <c r="BJM22" s="455" t="e">
        <f>'SERVICIO AL CIUDADANO'!#REF!</f>
        <v>#REF!</v>
      </c>
      <c r="BJN22" s="455" t="e">
        <f>'SERVICIO AL CIUDADANO'!#REF!</f>
        <v>#REF!</v>
      </c>
      <c r="BJO22" s="455" t="e">
        <f>'SERVICIO AL CIUDADANO'!#REF!</f>
        <v>#REF!</v>
      </c>
      <c r="BJP22" s="455" t="e">
        <f>'SERVICIO AL CIUDADANO'!#REF!</f>
        <v>#REF!</v>
      </c>
      <c r="BJQ22" s="455" t="e">
        <f>'SERVICIO AL CIUDADANO'!#REF!</f>
        <v>#REF!</v>
      </c>
      <c r="BJR22" s="455" t="e">
        <f>'SERVICIO AL CIUDADANO'!#REF!</f>
        <v>#REF!</v>
      </c>
      <c r="BJS22" s="455" t="e">
        <f>'SERVICIO AL CIUDADANO'!#REF!</f>
        <v>#REF!</v>
      </c>
      <c r="BJT22" s="455" t="e">
        <f>'SERVICIO AL CIUDADANO'!#REF!</f>
        <v>#REF!</v>
      </c>
      <c r="BJU22" s="455" t="e">
        <f>'SERVICIO AL CIUDADANO'!#REF!</f>
        <v>#REF!</v>
      </c>
      <c r="BJV22" s="455" t="e">
        <f>'SERVICIO AL CIUDADANO'!#REF!</f>
        <v>#REF!</v>
      </c>
      <c r="BJW22" s="455" t="e">
        <f>'SERVICIO AL CIUDADANO'!#REF!</f>
        <v>#REF!</v>
      </c>
      <c r="BJX22" s="455" t="e">
        <f>'SERVICIO AL CIUDADANO'!#REF!</f>
        <v>#REF!</v>
      </c>
      <c r="BJY22" s="455" t="e">
        <f>'SERVICIO AL CIUDADANO'!#REF!</f>
        <v>#REF!</v>
      </c>
      <c r="BJZ22" s="455" t="e">
        <f>'SERVICIO AL CIUDADANO'!#REF!</f>
        <v>#REF!</v>
      </c>
      <c r="BKA22" s="455" t="e">
        <f>'SERVICIO AL CIUDADANO'!#REF!</f>
        <v>#REF!</v>
      </c>
      <c r="BKB22" s="455" t="e">
        <f>'SERVICIO AL CIUDADANO'!#REF!</f>
        <v>#REF!</v>
      </c>
      <c r="BKC22" s="455" t="e">
        <f>'SERVICIO AL CIUDADANO'!#REF!</f>
        <v>#REF!</v>
      </c>
      <c r="BKD22" s="455" t="e">
        <f>'SERVICIO AL CIUDADANO'!#REF!</f>
        <v>#REF!</v>
      </c>
      <c r="BKE22" s="455" t="e">
        <f>'SERVICIO AL CIUDADANO'!#REF!</f>
        <v>#REF!</v>
      </c>
      <c r="BKF22" s="455" t="e">
        <f>'SERVICIO AL CIUDADANO'!#REF!</f>
        <v>#REF!</v>
      </c>
      <c r="BKG22" s="455" t="e">
        <f>'SERVICIO AL CIUDADANO'!#REF!</f>
        <v>#REF!</v>
      </c>
      <c r="BKH22" s="455" t="e">
        <f>'SERVICIO AL CIUDADANO'!#REF!</f>
        <v>#REF!</v>
      </c>
      <c r="BKI22" s="455" t="e">
        <f>'SERVICIO AL CIUDADANO'!#REF!</f>
        <v>#REF!</v>
      </c>
      <c r="BKJ22" s="455" t="e">
        <f>'SERVICIO AL CIUDADANO'!#REF!</f>
        <v>#REF!</v>
      </c>
      <c r="BKK22" s="455" t="e">
        <f>'SERVICIO AL CIUDADANO'!#REF!</f>
        <v>#REF!</v>
      </c>
      <c r="BKL22" s="455" t="e">
        <f>'SERVICIO AL CIUDADANO'!#REF!</f>
        <v>#REF!</v>
      </c>
      <c r="BKM22" s="455" t="e">
        <f>'SERVICIO AL CIUDADANO'!#REF!</f>
        <v>#REF!</v>
      </c>
      <c r="BKN22" s="455" t="e">
        <f>'SERVICIO AL CIUDADANO'!#REF!</f>
        <v>#REF!</v>
      </c>
      <c r="BKO22" s="455" t="e">
        <f>'SERVICIO AL CIUDADANO'!#REF!</f>
        <v>#REF!</v>
      </c>
      <c r="BKP22" s="455" t="e">
        <f>'SERVICIO AL CIUDADANO'!#REF!</f>
        <v>#REF!</v>
      </c>
      <c r="BKQ22" s="455" t="e">
        <f>'SERVICIO AL CIUDADANO'!#REF!</f>
        <v>#REF!</v>
      </c>
      <c r="BKR22" s="455" t="e">
        <f>'SERVICIO AL CIUDADANO'!#REF!</f>
        <v>#REF!</v>
      </c>
      <c r="BKS22" s="455" t="e">
        <f>'SERVICIO AL CIUDADANO'!#REF!</f>
        <v>#REF!</v>
      </c>
      <c r="BKT22" s="455" t="e">
        <f>'SERVICIO AL CIUDADANO'!#REF!</f>
        <v>#REF!</v>
      </c>
      <c r="BKU22" s="455" t="e">
        <f>'SERVICIO AL CIUDADANO'!#REF!</f>
        <v>#REF!</v>
      </c>
      <c r="BKV22" s="455" t="e">
        <f>'SERVICIO AL CIUDADANO'!#REF!</f>
        <v>#REF!</v>
      </c>
      <c r="BKW22" s="455" t="e">
        <f>'SERVICIO AL CIUDADANO'!#REF!</f>
        <v>#REF!</v>
      </c>
      <c r="BKX22" s="455" t="e">
        <f>'SERVICIO AL CIUDADANO'!#REF!</f>
        <v>#REF!</v>
      </c>
      <c r="BKY22" s="455" t="e">
        <f>'SERVICIO AL CIUDADANO'!#REF!</f>
        <v>#REF!</v>
      </c>
      <c r="BKZ22" s="455" t="e">
        <f>'SERVICIO AL CIUDADANO'!#REF!</f>
        <v>#REF!</v>
      </c>
      <c r="BLA22" s="455" t="e">
        <f>'SERVICIO AL CIUDADANO'!#REF!</f>
        <v>#REF!</v>
      </c>
      <c r="BLB22" s="455" t="e">
        <f>'SERVICIO AL CIUDADANO'!#REF!</f>
        <v>#REF!</v>
      </c>
      <c r="BLC22" s="455" t="e">
        <f>'SERVICIO AL CIUDADANO'!#REF!</f>
        <v>#REF!</v>
      </c>
      <c r="BLD22" s="455" t="e">
        <f>'SERVICIO AL CIUDADANO'!#REF!</f>
        <v>#REF!</v>
      </c>
      <c r="BLE22" s="455" t="e">
        <f>'SERVICIO AL CIUDADANO'!#REF!</f>
        <v>#REF!</v>
      </c>
      <c r="BLF22" s="455" t="e">
        <f>'SERVICIO AL CIUDADANO'!#REF!</f>
        <v>#REF!</v>
      </c>
      <c r="BLG22" s="455" t="e">
        <f>'SERVICIO AL CIUDADANO'!#REF!</f>
        <v>#REF!</v>
      </c>
      <c r="BLH22" s="455" t="e">
        <f>'SERVICIO AL CIUDADANO'!#REF!</f>
        <v>#REF!</v>
      </c>
      <c r="BLI22" s="455" t="e">
        <f>'SERVICIO AL CIUDADANO'!#REF!</f>
        <v>#REF!</v>
      </c>
      <c r="BLJ22" s="455" t="e">
        <f>'SERVICIO AL CIUDADANO'!#REF!</f>
        <v>#REF!</v>
      </c>
      <c r="BLK22" s="455" t="e">
        <f>'SERVICIO AL CIUDADANO'!#REF!</f>
        <v>#REF!</v>
      </c>
      <c r="BLL22" s="455" t="e">
        <f>'SERVICIO AL CIUDADANO'!#REF!</f>
        <v>#REF!</v>
      </c>
      <c r="BLM22" s="455" t="e">
        <f>'SERVICIO AL CIUDADANO'!#REF!</f>
        <v>#REF!</v>
      </c>
      <c r="BLN22" s="455" t="e">
        <f>'SERVICIO AL CIUDADANO'!#REF!</f>
        <v>#REF!</v>
      </c>
      <c r="BLO22" s="455" t="e">
        <f>'SERVICIO AL CIUDADANO'!#REF!</f>
        <v>#REF!</v>
      </c>
      <c r="BLP22" s="455" t="e">
        <f>'SERVICIO AL CIUDADANO'!#REF!</f>
        <v>#REF!</v>
      </c>
      <c r="BLQ22" s="455" t="e">
        <f>'SERVICIO AL CIUDADANO'!#REF!</f>
        <v>#REF!</v>
      </c>
      <c r="BLR22" s="455" t="e">
        <f>'SERVICIO AL CIUDADANO'!#REF!</f>
        <v>#REF!</v>
      </c>
      <c r="BLS22" s="455" t="e">
        <f>'SERVICIO AL CIUDADANO'!#REF!</f>
        <v>#REF!</v>
      </c>
      <c r="BLT22" s="455" t="e">
        <f>'SERVICIO AL CIUDADANO'!#REF!</f>
        <v>#REF!</v>
      </c>
      <c r="BLU22" s="455" t="e">
        <f>'SERVICIO AL CIUDADANO'!#REF!</f>
        <v>#REF!</v>
      </c>
      <c r="BLV22" s="455" t="e">
        <f>'SERVICIO AL CIUDADANO'!#REF!</f>
        <v>#REF!</v>
      </c>
      <c r="BLW22" s="455" t="e">
        <f>'SERVICIO AL CIUDADANO'!#REF!</f>
        <v>#REF!</v>
      </c>
      <c r="BLX22" s="455" t="e">
        <f>'SERVICIO AL CIUDADANO'!#REF!</f>
        <v>#REF!</v>
      </c>
      <c r="BLY22" s="455" t="e">
        <f>'SERVICIO AL CIUDADANO'!#REF!</f>
        <v>#REF!</v>
      </c>
      <c r="BLZ22" s="455" t="e">
        <f>'SERVICIO AL CIUDADANO'!#REF!</f>
        <v>#REF!</v>
      </c>
      <c r="BMA22" s="455" t="e">
        <f>'SERVICIO AL CIUDADANO'!#REF!</f>
        <v>#REF!</v>
      </c>
      <c r="BMB22" s="455" t="e">
        <f>'SERVICIO AL CIUDADANO'!#REF!</f>
        <v>#REF!</v>
      </c>
      <c r="BMC22" s="455" t="e">
        <f>'SERVICIO AL CIUDADANO'!#REF!</f>
        <v>#REF!</v>
      </c>
      <c r="BMD22" s="455" t="e">
        <f>'SERVICIO AL CIUDADANO'!#REF!</f>
        <v>#REF!</v>
      </c>
      <c r="BME22" s="455" t="e">
        <f>'SERVICIO AL CIUDADANO'!#REF!</f>
        <v>#REF!</v>
      </c>
      <c r="BMF22" s="455" t="e">
        <f>'SERVICIO AL CIUDADANO'!#REF!</f>
        <v>#REF!</v>
      </c>
      <c r="BMG22" s="455" t="e">
        <f>'SERVICIO AL CIUDADANO'!#REF!</f>
        <v>#REF!</v>
      </c>
      <c r="BMH22" s="455" t="e">
        <f>'SERVICIO AL CIUDADANO'!#REF!</f>
        <v>#REF!</v>
      </c>
      <c r="BMI22" s="455" t="e">
        <f>'SERVICIO AL CIUDADANO'!#REF!</f>
        <v>#REF!</v>
      </c>
      <c r="BMJ22" s="455" t="e">
        <f>'SERVICIO AL CIUDADANO'!#REF!</f>
        <v>#REF!</v>
      </c>
      <c r="BMK22" s="455" t="e">
        <f>'SERVICIO AL CIUDADANO'!#REF!</f>
        <v>#REF!</v>
      </c>
      <c r="BML22" s="455" t="e">
        <f>'SERVICIO AL CIUDADANO'!#REF!</f>
        <v>#REF!</v>
      </c>
      <c r="BMM22" s="455" t="e">
        <f>'SERVICIO AL CIUDADANO'!#REF!</f>
        <v>#REF!</v>
      </c>
      <c r="BMN22" s="455" t="e">
        <f>'SERVICIO AL CIUDADANO'!#REF!</f>
        <v>#REF!</v>
      </c>
      <c r="BMO22" s="455" t="e">
        <f>'SERVICIO AL CIUDADANO'!#REF!</f>
        <v>#REF!</v>
      </c>
      <c r="BMP22" s="455" t="e">
        <f>'SERVICIO AL CIUDADANO'!#REF!</f>
        <v>#REF!</v>
      </c>
      <c r="BMQ22" s="455" t="e">
        <f>'SERVICIO AL CIUDADANO'!#REF!</f>
        <v>#REF!</v>
      </c>
      <c r="BMR22" s="455" t="e">
        <f>'SERVICIO AL CIUDADANO'!#REF!</f>
        <v>#REF!</v>
      </c>
      <c r="BMS22" s="455" t="e">
        <f>'SERVICIO AL CIUDADANO'!#REF!</f>
        <v>#REF!</v>
      </c>
      <c r="BMT22" s="455" t="e">
        <f>'SERVICIO AL CIUDADANO'!#REF!</f>
        <v>#REF!</v>
      </c>
      <c r="BMU22" s="455" t="e">
        <f>'SERVICIO AL CIUDADANO'!#REF!</f>
        <v>#REF!</v>
      </c>
      <c r="BMV22" s="455" t="e">
        <f>'SERVICIO AL CIUDADANO'!#REF!</f>
        <v>#REF!</v>
      </c>
      <c r="BMW22" s="455" t="e">
        <f>'SERVICIO AL CIUDADANO'!#REF!</f>
        <v>#REF!</v>
      </c>
      <c r="BMX22" s="455" t="e">
        <f>'SERVICIO AL CIUDADANO'!#REF!</f>
        <v>#REF!</v>
      </c>
      <c r="BMY22" s="455" t="e">
        <f>'SERVICIO AL CIUDADANO'!#REF!</f>
        <v>#REF!</v>
      </c>
      <c r="BMZ22" s="455" t="e">
        <f>'SERVICIO AL CIUDADANO'!#REF!</f>
        <v>#REF!</v>
      </c>
      <c r="BNA22" s="455" t="e">
        <f>'SERVICIO AL CIUDADANO'!#REF!</f>
        <v>#REF!</v>
      </c>
      <c r="BNB22" s="455" t="e">
        <f>'SERVICIO AL CIUDADANO'!#REF!</f>
        <v>#REF!</v>
      </c>
      <c r="BNC22" s="455" t="e">
        <f>'SERVICIO AL CIUDADANO'!#REF!</f>
        <v>#REF!</v>
      </c>
      <c r="BND22" s="455" t="e">
        <f>'SERVICIO AL CIUDADANO'!#REF!</f>
        <v>#REF!</v>
      </c>
      <c r="BNE22" s="455" t="e">
        <f>'SERVICIO AL CIUDADANO'!#REF!</f>
        <v>#REF!</v>
      </c>
      <c r="BNF22" s="455" t="e">
        <f>'SERVICIO AL CIUDADANO'!#REF!</f>
        <v>#REF!</v>
      </c>
      <c r="BNG22" s="455" t="e">
        <f>'SERVICIO AL CIUDADANO'!#REF!</f>
        <v>#REF!</v>
      </c>
      <c r="BNH22" s="455" t="e">
        <f>'SERVICIO AL CIUDADANO'!#REF!</f>
        <v>#REF!</v>
      </c>
      <c r="BNI22" s="455" t="e">
        <f>'SERVICIO AL CIUDADANO'!#REF!</f>
        <v>#REF!</v>
      </c>
      <c r="BNJ22" s="455" t="e">
        <f>'SERVICIO AL CIUDADANO'!#REF!</f>
        <v>#REF!</v>
      </c>
      <c r="BNK22" s="455" t="e">
        <f>'SERVICIO AL CIUDADANO'!#REF!</f>
        <v>#REF!</v>
      </c>
      <c r="BNL22" s="455" t="e">
        <f>'SERVICIO AL CIUDADANO'!#REF!</f>
        <v>#REF!</v>
      </c>
      <c r="BNM22" s="455" t="e">
        <f>'SERVICIO AL CIUDADANO'!#REF!</f>
        <v>#REF!</v>
      </c>
      <c r="BNN22" s="455" t="e">
        <f>'SERVICIO AL CIUDADANO'!#REF!</f>
        <v>#REF!</v>
      </c>
      <c r="BNO22" s="455" t="e">
        <f>'SERVICIO AL CIUDADANO'!#REF!</f>
        <v>#REF!</v>
      </c>
      <c r="BNP22" s="455" t="e">
        <f>'SERVICIO AL CIUDADANO'!#REF!</f>
        <v>#REF!</v>
      </c>
      <c r="BNQ22" s="455" t="e">
        <f>'SERVICIO AL CIUDADANO'!#REF!</f>
        <v>#REF!</v>
      </c>
      <c r="BNR22" s="455" t="e">
        <f>'SERVICIO AL CIUDADANO'!#REF!</f>
        <v>#REF!</v>
      </c>
      <c r="BNS22" s="455" t="e">
        <f>'SERVICIO AL CIUDADANO'!#REF!</f>
        <v>#REF!</v>
      </c>
      <c r="BNT22" s="455" t="e">
        <f>'SERVICIO AL CIUDADANO'!#REF!</f>
        <v>#REF!</v>
      </c>
      <c r="BNU22" s="455" t="e">
        <f>'SERVICIO AL CIUDADANO'!#REF!</f>
        <v>#REF!</v>
      </c>
      <c r="BNV22" s="455" t="e">
        <f>'SERVICIO AL CIUDADANO'!#REF!</f>
        <v>#REF!</v>
      </c>
      <c r="BNW22" s="455" t="e">
        <f>'SERVICIO AL CIUDADANO'!#REF!</f>
        <v>#REF!</v>
      </c>
      <c r="BNX22" s="455" t="e">
        <f>'SERVICIO AL CIUDADANO'!#REF!</f>
        <v>#REF!</v>
      </c>
      <c r="BNY22" s="455" t="e">
        <f>'SERVICIO AL CIUDADANO'!#REF!</f>
        <v>#REF!</v>
      </c>
      <c r="BNZ22" s="455" t="e">
        <f>'SERVICIO AL CIUDADANO'!#REF!</f>
        <v>#REF!</v>
      </c>
      <c r="BOA22" s="455" t="e">
        <f>'SERVICIO AL CIUDADANO'!#REF!</f>
        <v>#REF!</v>
      </c>
      <c r="BOB22" s="455" t="e">
        <f>'SERVICIO AL CIUDADANO'!#REF!</f>
        <v>#REF!</v>
      </c>
      <c r="BOC22" s="455" t="e">
        <f>'SERVICIO AL CIUDADANO'!#REF!</f>
        <v>#REF!</v>
      </c>
      <c r="BOD22" s="455" t="e">
        <f>'SERVICIO AL CIUDADANO'!#REF!</f>
        <v>#REF!</v>
      </c>
      <c r="BOE22" s="455" t="e">
        <f>'SERVICIO AL CIUDADANO'!#REF!</f>
        <v>#REF!</v>
      </c>
      <c r="BOF22" s="455" t="e">
        <f>'SERVICIO AL CIUDADANO'!#REF!</f>
        <v>#REF!</v>
      </c>
      <c r="BOG22" s="455" t="e">
        <f>'SERVICIO AL CIUDADANO'!#REF!</f>
        <v>#REF!</v>
      </c>
      <c r="BOH22" s="455" t="e">
        <f>'SERVICIO AL CIUDADANO'!#REF!</f>
        <v>#REF!</v>
      </c>
      <c r="BOI22" s="455" t="e">
        <f>'SERVICIO AL CIUDADANO'!#REF!</f>
        <v>#REF!</v>
      </c>
      <c r="BOJ22" s="455" t="e">
        <f>'SERVICIO AL CIUDADANO'!#REF!</f>
        <v>#REF!</v>
      </c>
      <c r="BOK22" s="455" t="e">
        <f>'SERVICIO AL CIUDADANO'!#REF!</f>
        <v>#REF!</v>
      </c>
      <c r="BOL22" s="455" t="e">
        <f>'SERVICIO AL CIUDADANO'!#REF!</f>
        <v>#REF!</v>
      </c>
      <c r="BOM22" s="455" t="e">
        <f>'SERVICIO AL CIUDADANO'!#REF!</f>
        <v>#REF!</v>
      </c>
      <c r="BON22" s="455" t="e">
        <f>'SERVICIO AL CIUDADANO'!#REF!</f>
        <v>#REF!</v>
      </c>
      <c r="BOO22" s="455" t="e">
        <f>'SERVICIO AL CIUDADANO'!#REF!</f>
        <v>#REF!</v>
      </c>
      <c r="BOP22" s="455" t="e">
        <f>'SERVICIO AL CIUDADANO'!#REF!</f>
        <v>#REF!</v>
      </c>
      <c r="BOQ22" s="455" t="e">
        <f>'SERVICIO AL CIUDADANO'!#REF!</f>
        <v>#REF!</v>
      </c>
      <c r="BOR22" s="455" t="e">
        <f>'SERVICIO AL CIUDADANO'!#REF!</f>
        <v>#REF!</v>
      </c>
      <c r="BOS22" s="455" t="e">
        <f>'SERVICIO AL CIUDADANO'!#REF!</f>
        <v>#REF!</v>
      </c>
      <c r="BOT22" s="455" t="e">
        <f>'SERVICIO AL CIUDADANO'!#REF!</f>
        <v>#REF!</v>
      </c>
      <c r="BOU22" s="455" t="e">
        <f>'SERVICIO AL CIUDADANO'!#REF!</f>
        <v>#REF!</v>
      </c>
      <c r="BOV22" s="455" t="e">
        <f>'SERVICIO AL CIUDADANO'!#REF!</f>
        <v>#REF!</v>
      </c>
      <c r="BOW22" s="455" t="e">
        <f>'SERVICIO AL CIUDADANO'!#REF!</f>
        <v>#REF!</v>
      </c>
      <c r="BOX22" s="455" t="e">
        <f>'SERVICIO AL CIUDADANO'!#REF!</f>
        <v>#REF!</v>
      </c>
      <c r="BOY22" s="455" t="e">
        <f>'SERVICIO AL CIUDADANO'!#REF!</f>
        <v>#REF!</v>
      </c>
      <c r="BOZ22" s="455" t="e">
        <f>'SERVICIO AL CIUDADANO'!#REF!</f>
        <v>#REF!</v>
      </c>
      <c r="BPA22" s="455" t="e">
        <f>'SERVICIO AL CIUDADANO'!#REF!</f>
        <v>#REF!</v>
      </c>
      <c r="BPB22" s="455" t="e">
        <f>'SERVICIO AL CIUDADANO'!#REF!</f>
        <v>#REF!</v>
      </c>
      <c r="BPC22" s="455" t="e">
        <f>'SERVICIO AL CIUDADANO'!#REF!</f>
        <v>#REF!</v>
      </c>
      <c r="BPD22" s="455" t="e">
        <f>'SERVICIO AL CIUDADANO'!#REF!</f>
        <v>#REF!</v>
      </c>
      <c r="BPE22" s="455" t="e">
        <f>'SERVICIO AL CIUDADANO'!#REF!</f>
        <v>#REF!</v>
      </c>
      <c r="BPF22" s="455" t="e">
        <f>'SERVICIO AL CIUDADANO'!#REF!</f>
        <v>#REF!</v>
      </c>
      <c r="BPG22" s="455" t="e">
        <f>'SERVICIO AL CIUDADANO'!#REF!</f>
        <v>#REF!</v>
      </c>
      <c r="BPH22" s="455" t="e">
        <f>'SERVICIO AL CIUDADANO'!#REF!</f>
        <v>#REF!</v>
      </c>
      <c r="BPI22" s="455" t="e">
        <f>'SERVICIO AL CIUDADANO'!#REF!</f>
        <v>#REF!</v>
      </c>
      <c r="BPJ22" s="455" t="e">
        <f>'SERVICIO AL CIUDADANO'!#REF!</f>
        <v>#REF!</v>
      </c>
      <c r="BPK22" s="455" t="e">
        <f>'SERVICIO AL CIUDADANO'!#REF!</f>
        <v>#REF!</v>
      </c>
      <c r="BPL22" s="455" t="e">
        <f>'SERVICIO AL CIUDADANO'!#REF!</f>
        <v>#REF!</v>
      </c>
      <c r="BPM22" s="455" t="e">
        <f>'SERVICIO AL CIUDADANO'!#REF!</f>
        <v>#REF!</v>
      </c>
      <c r="BPN22" s="455" t="e">
        <f>'SERVICIO AL CIUDADANO'!#REF!</f>
        <v>#REF!</v>
      </c>
      <c r="BPO22" s="455" t="e">
        <f>'SERVICIO AL CIUDADANO'!#REF!</f>
        <v>#REF!</v>
      </c>
      <c r="BPP22" s="455" t="e">
        <f>'SERVICIO AL CIUDADANO'!#REF!</f>
        <v>#REF!</v>
      </c>
      <c r="BPQ22" s="455" t="e">
        <f>'SERVICIO AL CIUDADANO'!#REF!</f>
        <v>#REF!</v>
      </c>
      <c r="BPR22" s="455" t="e">
        <f>'SERVICIO AL CIUDADANO'!#REF!</f>
        <v>#REF!</v>
      </c>
      <c r="BPS22" s="455" t="e">
        <f>'SERVICIO AL CIUDADANO'!#REF!</f>
        <v>#REF!</v>
      </c>
      <c r="BPT22" s="455" t="e">
        <f>'SERVICIO AL CIUDADANO'!#REF!</f>
        <v>#REF!</v>
      </c>
      <c r="BPU22" s="455" t="e">
        <f>'SERVICIO AL CIUDADANO'!#REF!</f>
        <v>#REF!</v>
      </c>
      <c r="BPV22" s="455" t="e">
        <f>'SERVICIO AL CIUDADANO'!#REF!</f>
        <v>#REF!</v>
      </c>
      <c r="BPW22" s="455" t="e">
        <f>'SERVICIO AL CIUDADANO'!#REF!</f>
        <v>#REF!</v>
      </c>
      <c r="BPX22" s="455" t="e">
        <f>'SERVICIO AL CIUDADANO'!#REF!</f>
        <v>#REF!</v>
      </c>
      <c r="BPY22" s="455" t="e">
        <f>'SERVICIO AL CIUDADANO'!#REF!</f>
        <v>#REF!</v>
      </c>
      <c r="BPZ22" s="455" t="e">
        <f>'SERVICIO AL CIUDADANO'!#REF!</f>
        <v>#REF!</v>
      </c>
      <c r="BQA22" s="455" t="e">
        <f>'SERVICIO AL CIUDADANO'!#REF!</f>
        <v>#REF!</v>
      </c>
      <c r="BQB22" s="455" t="e">
        <f>'SERVICIO AL CIUDADANO'!#REF!</f>
        <v>#REF!</v>
      </c>
      <c r="BQC22" s="455" t="e">
        <f>'SERVICIO AL CIUDADANO'!#REF!</f>
        <v>#REF!</v>
      </c>
      <c r="BQD22" s="455" t="e">
        <f>'SERVICIO AL CIUDADANO'!#REF!</f>
        <v>#REF!</v>
      </c>
      <c r="BQE22" s="455" t="e">
        <f>'SERVICIO AL CIUDADANO'!#REF!</f>
        <v>#REF!</v>
      </c>
      <c r="BQF22" s="455" t="e">
        <f>'SERVICIO AL CIUDADANO'!#REF!</f>
        <v>#REF!</v>
      </c>
      <c r="BQG22" s="455" t="e">
        <f>'SERVICIO AL CIUDADANO'!#REF!</f>
        <v>#REF!</v>
      </c>
      <c r="BQH22" s="455" t="e">
        <f>'SERVICIO AL CIUDADANO'!#REF!</f>
        <v>#REF!</v>
      </c>
      <c r="BQI22" s="455" t="e">
        <f>'SERVICIO AL CIUDADANO'!#REF!</f>
        <v>#REF!</v>
      </c>
      <c r="BQJ22" s="455" t="e">
        <f>'SERVICIO AL CIUDADANO'!#REF!</f>
        <v>#REF!</v>
      </c>
      <c r="BQK22" s="455" t="e">
        <f>'SERVICIO AL CIUDADANO'!#REF!</f>
        <v>#REF!</v>
      </c>
      <c r="BQL22" s="455" t="e">
        <f>'SERVICIO AL CIUDADANO'!#REF!</f>
        <v>#REF!</v>
      </c>
      <c r="BQM22" s="455" t="e">
        <f>'SERVICIO AL CIUDADANO'!#REF!</f>
        <v>#REF!</v>
      </c>
      <c r="BQN22" s="455" t="e">
        <f>'SERVICIO AL CIUDADANO'!#REF!</f>
        <v>#REF!</v>
      </c>
      <c r="BQO22" s="455" t="e">
        <f>'SERVICIO AL CIUDADANO'!#REF!</f>
        <v>#REF!</v>
      </c>
      <c r="BQP22" s="455" t="e">
        <f>'SERVICIO AL CIUDADANO'!#REF!</f>
        <v>#REF!</v>
      </c>
      <c r="BQQ22" s="455" t="e">
        <f>'SERVICIO AL CIUDADANO'!#REF!</f>
        <v>#REF!</v>
      </c>
      <c r="BQR22" s="455" t="e">
        <f>'SERVICIO AL CIUDADANO'!#REF!</f>
        <v>#REF!</v>
      </c>
      <c r="BQS22" s="455" t="e">
        <f>'SERVICIO AL CIUDADANO'!#REF!</f>
        <v>#REF!</v>
      </c>
      <c r="BQT22" s="455" t="e">
        <f>'SERVICIO AL CIUDADANO'!#REF!</f>
        <v>#REF!</v>
      </c>
      <c r="BQU22" s="455" t="e">
        <f>'SERVICIO AL CIUDADANO'!#REF!</f>
        <v>#REF!</v>
      </c>
      <c r="BQV22" s="455" t="e">
        <f>'SERVICIO AL CIUDADANO'!#REF!</f>
        <v>#REF!</v>
      </c>
      <c r="BQW22" s="455" t="e">
        <f>'SERVICIO AL CIUDADANO'!#REF!</f>
        <v>#REF!</v>
      </c>
      <c r="BQX22" s="455" t="e">
        <f>'SERVICIO AL CIUDADANO'!#REF!</f>
        <v>#REF!</v>
      </c>
      <c r="BQY22" s="455" t="e">
        <f>'SERVICIO AL CIUDADANO'!#REF!</f>
        <v>#REF!</v>
      </c>
      <c r="BQZ22" s="455" t="e">
        <f>'SERVICIO AL CIUDADANO'!#REF!</f>
        <v>#REF!</v>
      </c>
      <c r="BRA22" s="455" t="e">
        <f>'SERVICIO AL CIUDADANO'!#REF!</f>
        <v>#REF!</v>
      </c>
      <c r="BRB22" s="455" t="e">
        <f>'SERVICIO AL CIUDADANO'!#REF!</f>
        <v>#REF!</v>
      </c>
      <c r="BRC22" s="455" t="e">
        <f>'SERVICIO AL CIUDADANO'!#REF!</f>
        <v>#REF!</v>
      </c>
      <c r="BRD22" s="455" t="e">
        <f>'SERVICIO AL CIUDADANO'!#REF!</f>
        <v>#REF!</v>
      </c>
      <c r="BRE22" s="455" t="e">
        <f>'SERVICIO AL CIUDADANO'!#REF!</f>
        <v>#REF!</v>
      </c>
      <c r="BRF22" s="455" t="e">
        <f>'SERVICIO AL CIUDADANO'!#REF!</f>
        <v>#REF!</v>
      </c>
      <c r="BRG22" s="455" t="e">
        <f>'SERVICIO AL CIUDADANO'!#REF!</f>
        <v>#REF!</v>
      </c>
      <c r="BRH22" s="455" t="e">
        <f>'SERVICIO AL CIUDADANO'!#REF!</f>
        <v>#REF!</v>
      </c>
      <c r="BRI22" s="455" t="e">
        <f>'SERVICIO AL CIUDADANO'!#REF!</f>
        <v>#REF!</v>
      </c>
      <c r="BRJ22" s="455" t="e">
        <f>'SERVICIO AL CIUDADANO'!#REF!</f>
        <v>#REF!</v>
      </c>
      <c r="BRK22" s="455" t="e">
        <f>'SERVICIO AL CIUDADANO'!#REF!</f>
        <v>#REF!</v>
      </c>
      <c r="BRL22" s="455" t="e">
        <f>'SERVICIO AL CIUDADANO'!#REF!</f>
        <v>#REF!</v>
      </c>
      <c r="BRM22" s="455" t="e">
        <f>'SERVICIO AL CIUDADANO'!#REF!</f>
        <v>#REF!</v>
      </c>
      <c r="BRN22" s="455" t="e">
        <f>'SERVICIO AL CIUDADANO'!#REF!</f>
        <v>#REF!</v>
      </c>
      <c r="BRO22" s="455" t="e">
        <f>'SERVICIO AL CIUDADANO'!#REF!</f>
        <v>#REF!</v>
      </c>
      <c r="BRP22" s="455" t="e">
        <f>'SERVICIO AL CIUDADANO'!#REF!</f>
        <v>#REF!</v>
      </c>
      <c r="BRQ22" s="455" t="e">
        <f>'SERVICIO AL CIUDADANO'!#REF!</f>
        <v>#REF!</v>
      </c>
      <c r="BRR22" s="455" t="e">
        <f>'SERVICIO AL CIUDADANO'!#REF!</f>
        <v>#REF!</v>
      </c>
      <c r="BRS22" s="455" t="e">
        <f>'SERVICIO AL CIUDADANO'!#REF!</f>
        <v>#REF!</v>
      </c>
      <c r="BRT22" s="455" t="e">
        <f>'SERVICIO AL CIUDADANO'!#REF!</f>
        <v>#REF!</v>
      </c>
      <c r="BRU22" s="455" t="e">
        <f>'SERVICIO AL CIUDADANO'!#REF!</f>
        <v>#REF!</v>
      </c>
      <c r="BRV22" s="455" t="e">
        <f>'SERVICIO AL CIUDADANO'!#REF!</f>
        <v>#REF!</v>
      </c>
      <c r="BRW22" s="455" t="e">
        <f>'SERVICIO AL CIUDADANO'!#REF!</f>
        <v>#REF!</v>
      </c>
      <c r="BRX22" s="455" t="e">
        <f>'SERVICIO AL CIUDADANO'!#REF!</f>
        <v>#REF!</v>
      </c>
      <c r="BRY22" s="455" t="e">
        <f>'SERVICIO AL CIUDADANO'!#REF!</f>
        <v>#REF!</v>
      </c>
      <c r="BRZ22" s="455" t="e">
        <f>'SERVICIO AL CIUDADANO'!#REF!</f>
        <v>#REF!</v>
      </c>
      <c r="BSA22" s="455" t="e">
        <f>'SERVICIO AL CIUDADANO'!#REF!</f>
        <v>#REF!</v>
      </c>
      <c r="BSB22" s="455" t="e">
        <f>'SERVICIO AL CIUDADANO'!#REF!</f>
        <v>#REF!</v>
      </c>
      <c r="BSC22" s="455" t="e">
        <f>'SERVICIO AL CIUDADANO'!#REF!</f>
        <v>#REF!</v>
      </c>
      <c r="BSD22" s="455" t="e">
        <f>'SERVICIO AL CIUDADANO'!#REF!</f>
        <v>#REF!</v>
      </c>
      <c r="BSE22" s="455" t="e">
        <f>'SERVICIO AL CIUDADANO'!#REF!</f>
        <v>#REF!</v>
      </c>
      <c r="BSF22" s="455" t="e">
        <f>'SERVICIO AL CIUDADANO'!#REF!</f>
        <v>#REF!</v>
      </c>
      <c r="BSG22" s="455" t="e">
        <f>'SERVICIO AL CIUDADANO'!#REF!</f>
        <v>#REF!</v>
      </c>
      <c r="BSH22" s="455" t="e">
        <f>'SERVICIO AL CIUDADANO'!#REF!</f>
        <v>#REF!</v>
      </c>
      <c r="BSI22" s="455" t="e">
        <f>'SERVICIO AL CIUDADANO'!#REF!</f>
        <v>#REF!</v>
      </c>
      <c r="BSJ22" s="455" t="e">
        <f>'SERVICIO AL CIUDADANO'!#REF!</f>
        <v>#REF!</v>
      </c>
      <c r="BSK22" s="455" t="e">
        <f>'SERVICIO AL CIUDADANO'!#REF!</f>
        <v>#REF!</v>
      </c>
      <c r="BSL22" s="455" t="e">
        <f>'SERVICIO AL CIUDADANO'!#REF!</f>
        <v>#REF!</v>
      </c>
      <c r="BSM22" s="455" t="e">
        <f>'SERVICIO AL CIUDADANO'!#REF!</f>
        <v>#REF!</v>
      </c>
      <c r="BSN22" s="455" t="e">
        <f>'SERVICIO AL CIUDADANO'!#REF!</f>
        <v>#REF!</v>
      </c>
      <c r="BSO22" s="455" t="e">
        <f>'SERVICIO AL CIUDADANO'!#REF!</f>
        <v>#REF!</v>
      </c>
      <c r="BSP22" s="455" t="e">
        <f>'SERVICIO AL CIUDADANO'!#REF!</f>
        <v>#REF!</v>
      </c>
      <c r="BSQ22" s="455" t="e">
        <f>'SERVICIO AL CIUDADANO'!#REF!</f>
        <v>#REF!</v>
      </c>
      <c r="BSR22" s="455" t="e">
        <f>'SERVICIO AL CIUDADANO'!#REF!</f>
        <v>#REF!</v>
      </c>
      <c r="BSS22" s="455" t="e">
        <f>'SERVICIO AL CIUDADANO'!#REF!</f>
        <v>#REF!</v>
      </c>
      <c r="BST22" s="455" t="e">
        <f>'SERVICIO AL CIUDADANO'!#REF!</f>
        <v>#REF!</v>
      </c>
      <c r="BSU22" s="455" t="e">
        <f>'SERVICIO AL CIUDADANO'!#REF!</f>
        <v>#REF!</v>
      </c>
      <c r="BSV22" s="455" t="e">
        <f>'SERVICIO AL CIUDADANO'!#REF!</f>
        <v>#REF!</v>
      </c>
      <c r="BSW22" s="455" t="e">
        <f>'SERVICIO AL CIUDADANO'!#REF!</f>
        <v>#REF!</v>
      </c>
      <c r="BSX22" s="455" t="e">
        <f>'SERVICIO AL CIUDADANO'!#REF!</f>
        <v>#REF!</v>
      </c>
      <c r="BSY22" s="455" t="e">
        <f>'SERVICIO AL CIUDADANO'!#REF!</f>
        <v>#REF!</v>
      </c>
      <c r="BSZ22" s="455" t="e">
        <f>'SERVICIO AL CIUDADANO'!#REF!</f>
        <v>#REF!</v>
      </c>
      <c r="BTA22" s="455" t="e">
        <f>'SERVICIO AL CIUDADANO'!#REF!</f>
        <v>#REF!</v>
      </c>
      <c r="BTB22" s="455" t="e">
        <f>'SERVICIO AL CIUDADANO'!#REF!</f>
        <v>#REF!</v>
      </c>
      <c r="BTC22" s="455" t="e">
        <f>'SERVICIO AL CIUDADANO'!#REF!</f>
        <v>#REF!</v>
      </c>
      <c r="BTD22" s="455" t="e">
        <f>'SERVICIO AL CIUDADANO'!#REF!</f>
        <v>#REF!</v>
      </c>
      <c r="BTE22" s="455" t="e">
        <f>'SERVICIO AL CIUDADANO'!#REF!</f>
        <v>#REF!</v>
      </c>
      <c r="BTF22" s="455" t="e">
        <f>'SERVICIO AL CIUDADANO'!#REF!</f>
        <v>#REF!</v>
      </c>
      <c r="BTG22" s="455" t="e">
        <f>'SERVICIO AL CIUDADANO'!#REF!</f>
        <v>#REF!</v>
      </c>
      <c r="BTH22" s="455" t="e">
        <f>'SERVICIO AL CIUDADANO'!#REF!</f>
        <v>#REF!</v>
      </c>
      <c r="BTI22" s="455" t="e">
        <f>'SERVICIO AL CIUDADANO'!#REF!</f>
        <v>#REF!</v>
      </c>
      <c r="BTJ22" s="455" t="e">
        <f>'SERVICIO AL CIUDADANO'!#REF!</f>
        <v>#REF!</v>
      </c>
      <c r="BTK22" s="455" t="e">
        <f>'SERVICIO AL CIUDADANO'!#REF!</f>
        <v>#REF!</v>
      </c>
      <c r="BTL22" s="455" t="e">
        <f>'SERVICIO AL CIUDADANO'!#REF!</f>
        <v>#REF!</v>
      </c>
      <c r="BTM22" s="455" t="e">
        <f>'SERVICIO AL CIUDADANO'!#REF!</f>
        <v>#REF!</v>
      </c>
      <c r="BTN22" s="455" t="e">
        <f>'SERVICIO AL CIUDADANO'!#REF!</f>
        <v>#REF!</v>
      </c>
      <c r="BTO22" s="455" t="e">
        <f>'SERVICIO AL CIUDADANO'!#REF!</f>
        <v>#REF!</v>
      </c>
      <c r="BTP22" s="455" t="e">
        <f>'SERVICIO AL CIUDADANO'!#REF!</f>
        <v>#REF!</v>
      </c>
      <c r="BTQ22" s="455" t="e">
        <f>'SERVICIO AL CIUDADANO'!#REF!</f>
        <v>#REF!</v>
      </c>
      <c r="BTR22" s="455" t="e">
        <f>'SERVICIO AL CIUDADANO'!#REF!</f>
        <v>#REF!</v>
      </c>
      <c r="BTS22" s="455" t="e">
        <f>'SERVICIO AL CIUDADANO'!#REF!</f>
        <v>#REF!</v>
      </c>
      <c r="BTT22" s="455" t="e">
        <f>'SERVICIO AL CIUDADANO'!#REF!</f>
        <v>#REF!</v>
      </c>
      <c r="BTU22" s="455" t="e">
        <f>'SERVICIO AL CIUDADANO'!#REF!</f>
        <v>#REF!</v>
      </c>
      <c r="BTV22" s="455" t="e">
        <f>'SERVICIO AL CIUDADANO'!#REF!</f>
        <v>#REF!</v>
      </c>
      <c r="BTW22" s="455" t="e">
        <f>'SERVICIO AL CIUDADANO'!#REF!</f>
        <v>#REF!</v>
      </c>
      <c r="BTX22" s="455" t="e">
        <f>'SERVICIO AL CIUDADANO'!#REF!</f>
        <v>#REF!</v>
      </c>
      <c r="BTY22" s="455" t="e">
        <f>'SERVICIO AL CIUDADANO'!#REF!</f>
        <v>#REF!</v>
      </c>
      <c r="BTZ22" s="455" t="e">
        <f>'SERVICIO AL CIUDADANO'!#REF!</f>
        <v>#REF!</v>
      </c>
      <c r="BUA22" s="455" t="e">
        <f>'SERVICIO AL CIUDADANO'!#REF!</f>
        <v>#REF!</v>
      </c>
      <c r="BUB22" s="455" t="e">
        <f>'SERVICIO AL CIUDADANO'!#REF!</f>
        <v>#REF!</v>
      </c>
      <c r="BUC22" s="455" t="e">
        <f>'SERVICIO AL CIUDADANO'!#REF!</f>
        <v>#REF!</v>
      </c>
      <c r="BUD22" s="455" t="e">
        <f>'SERVICIO AL CIUDADANO'!#REF!</f>
        <v>#REF!</v>
      </c>
      <c r="BUE22" s="455" t="e">
        <f>'SERVICIO AL CIUDADANO'!#REF!</f>
        <v>#REF!</v>
      </c>
      <c r="BUF22" s="455" t="e">
        <f>'SERVICIO AL CIUDADANO'!#REF!</f>
        <v>#REF!</v>
      </c>
      <c r="BUG22" s="455" t="e">
        <f>'SERVICIO AL CIUDADANO'!#REF!</f>
        <v>#REF!</v>
      </c>
      <c r="BUH22" s="455" t="e">
        <f>'SERVICIO AL CIUDADANO'!#REF!</f>
        <v>#REF!</v>
      </c>
      <c r="BUI22" s="455" t="e">
        <f>'SERVICIO AL CIUDADANO'!#REF!</f>
        <v>#REF!</v>
      </c>
      <c r="BUJ22" s="455" t="e">
        <f>'SERVICIO AL CIUDADANO'!#REF!</f>
        <v>#REF!</v>
      </c>
      <c r="BUK22" s="455" t="e">
        <f>'SERVICIO AL CIUDADANO'!#REF!</f>
        <v>#REF!</v>
      </c>
      <c r="BUL22" s="455" t="e">
        <f>'SERVICIO AL CIUDADANO'!#REF!</f>
        <v>#REF!</v>
      </c>
      <c r="BUM22" s="455" t="e">
        <f>'SERVICIO AL CIUDADANO'!#REF!</f>
        <v>#REF!</v>
      </c>
      <c r="BUN22" s="455" t="e">
        <f>'SERVICIO AL CIUDADANO'!#REF!</f>
        <v>#REF!</v>
      </c>
      <c r="BUO22" s="455" t="e">
        <f>'SERVICIO AL CIUDADANO'!#REF!</f>
        <v>#REF!</v>
      </c>
      <c r="BUP22" s="455" t="e">
        <f>'SERVICIO AL CIUDADANO'!#REF!</f>
        <v>#REF!</v>
      </c>
      <c r="BUQ22" s="455" t="e">
        <f>'SERVICIO AL CIUDADANO'!#REF!</f>
        <v>#REF!</v>
      </c>
      <c r="BUR22" s="455" t="e">
        <f>'SERVICIO AL CIUDADANO'!#REF!</f>
        <v>#REF!</v>
      </c>
      <c r="BUS22" s="455" t="e">
        <f>'SERVICIO AL CIUDADANO'!#REF!</f>
        <v>#REF!</v>
      </c>
      <c r="BUT22" s="455" t="e">
        <f>'SERVICIO AL CIUDADANO'!#REF!</f>
        <v>#REF!</v>
      </c>
      <c r="BUU22" s="455" t="e">
        <f>'SERVICIO AL CIUDADANO'!#REF!</f>
        <v>#REF!</v>
      </c>
      <c r="BUV22" s="455" t="e">
        <f>'SERVICIO AL CIUDADANO'!#REF!</f>
        <v>#REF!</v>
      </c>
      <c r="BUW22" s="455" t="e">
        <f>'SERVICIO AL CIUDADANO'!#REF!</f>
        <v>#REF!</v>
      </c>
      <c r="BUX22" s="455" t="e">
        <f>'SERVICIO AL CIUDADANO'!#REF!</f>
        <v>#REF!</v>
      </c>
      <c r="BUY22" s="455" t="e">
        <f>'SERVICIO AL CIUDADANO'!#REF!</f>
        <v>#REF!</v>
      </c>
      <c r="BUZ22" s="455" t="e">
        <f>'SERVICIO AL CIUDADANO'!#REF!</f>
        <v>#REF!</v>
      </c>
      <c r="BVA22" s="455" t="e">
        <f>'SERVICIO AL CIUDADANO'!#REF!</f>
        <v>#REF!</v>
      </c>
      <c r="BVB22" s="455" t="e">
        <f>'SERVICIO AL CIUDADANO'!#REF!</f>
        <v>#REF!</v>
      </c>
      <c r="BVC22" s="455" t="e">
        <f>'SERVICIO AL CIUDADANO'!#REF!</f>
        <v>#REF!</v>
      </c>
      <c r="BVD22" s="455" t="e">
        <f>'SERVICIO AL CIUDADANO'!#REF!</f>
        <v>#REF!</v>
      </c>
      <c r="BVE22" s="455" t="e">
        <f>'SERVICIO AL CIUDADANO'!#REF!</f>
        <v>#REF!</v>
      </c>
      <c r="BVF22" s="455" t="e">
        <f>'SERVICIO AL CIUDADANO'!#REF!</f>
        <v>#REF!</v>
      </c>
      <c r="BVG22" s="455" t="e">
        <f>'SERVICIO AL CIUDADANO'!#REF!</f>
        <v>#REF!</v>
      </c>
      <c r="BVH22" s="455" t="e">
        <f>'SERVICIO AL CIUDADANO'!#REF!</f>
        <v>#REF!</v>
      </c>
      <c r="BVI22" s="455" t="e">
        <f>'SERVICIO AL CIUDADANO'!#REF!</f>
        <v>#REF!</v>
      </c>
      <c r="BVJ22" s="455" t="e">
        <f>'SERVICIO AL CIUDADANO'!#REF!</f>
        <v>#REF!</v>
      </c>
      <c r="BVK22" s="455" t="e">
        <f>'SERVICIO AL CIUDADANO'!#REF!</f>
        <v>#REF!</v>
      </c>
      <c r="BVL22" s="455" t="e">
        <f>'SERVICIO AL CIUDADANO'!#REF!</f>
        <v>#REF!</v>
      </c>
      <c r="BVM22" s="455" t="e">
        <f>'SERVICIO AL CIUDADANO'!#REF!</f>
        <v>#REF!</v>
      </c>
      <c r="BVN22" s="455" t="e">
        <f>'SERVICIO AL CIUDADANO'!#REF!</f>
        <v>#REF!</v>
      </c>
      <c r="BVO22" s="455" t="e">
        <f>'SERVICIO AL CIUDADANO'!#REF!</f>
        <v>#REF!</v>
      </c>
      <c r="BVP22" s="455" t="e">
        <f>'SERVICIO AL CIUDADANO'!#REF!</f>
        <v>#REF!</v>
      </c>
      <c r="BVQ22" s="455" t="e">
        <f>'SERVICIO AL CIUDADANO'!#REF!</f>
        <v>#REF!</v>
      </c>
      <c r="BVR22" s="455" t="e">
        <f>'SERVICIO AL CIUDADANO'!#REF!</f>
        <v>#REF!</v>
      </c>
      <c r="BVS22" s="455" t="e">
        <f>'SERVICIO AL CIUDADANO'!#REF!</f>
        <v>#REF!</v>
      </c>
      <c r="BVT22" s="455" t="e">
        <f>'SERVICIO AL CIUDADANO'!#REF!</f>
        <v>#REF!</v>
      </c>
      <c r="BVU22" s="455" t="e">
        <f>'SERVICIO AL CIUDADANO'!#REF!</f>
        <v>#REF!</v>
      </c>
      <c r="BVV22" s="455" t="e">
        <f>'SERVICIO AL CIUDADANO'!#REF!</f>
        <v>#REF!</v>
      </c>
      <c r="BVW22" s="455" t="e">
        <f>'SERVICIO AL CIUDADANO'!#REF!</f>
        <v>#REF!</v>
      </c>
      <c r="BVX22" s="455" t="e">
        <f>'SERVICIO AL CIUDADANO'!#REF!</f>
        <v>#REF!</v>
      </c>
      <c r="BVY22" s="455" t="e">
        <f>'SERVICIO AL CIUDADANO'!#REF!</f>
        <v>#REF!</v>
      </c>
      <c r="BVZ22" s="455" t="e">
        <f>'SERVICIO AL CIUDADANO'!#REF!</f>
        <v>#REF!</v>
      </c>
      <c r="BWA22" s="455" t="e">
        <f>'SERVICIO AL CIUDADANO'!#REF!</f>
        <v>#REF!</v>
      </c>
      <c r="BWB22" s="455" t="e">
        <f>'SERVICIO AL CIUDADANO'!#REF!</f>
        <v>#REF!</v>
      </c>
      <c r="BWC22" s="455" t="e">
        <f>'SERVICIO AL CIUDADANO'!#REF!</f>
        <v>#REF!</v>
      </c>
      <c r="BWD22" s="455" t="e">
        <f>'SERVICIO AL CIUDADANO'!#REF!</f>
        <v>#REF!</v>
      </c>
      <c r="BWE22" s="455" t="e">
        <f>'SERVICIO AL CIUDADANO'!#REF!</f>
        <v>#REF!</v>
      </c>
      <c r="BWF22" s="455" t="e">
        <f>'SERVICIO AL CIUDADANO'!#REF!</f>
        <v>#REF!</v>
      </c>
      <c r="BWG22" s="455" t="e">
        <f>'SERVICIO AL CIUDADANO'!#REF!</f>
        <v>#REF!</v>
      </c>
      <c r="BWH22" s="455" t="e">
        <f>'SERVICIO AL CIUDADANO'!#REF!</f>
        <v>#REF!</v>
      </c>
      <c r="BWI22" s="455" t="e">
        <f>'SERVICIO AL CIUDADANO'!#REF!</f>
        <v>#REF!</v>
      </c>
      <c r="BWJ22" s="455" t="e">
        <f>'SERVICIO AL CIUDADANO'!#REF!</f>
        <v>#REF!</v>
      </c>
      <c r="BWK22" s="455" t="e">
        <f>'SERVICIO AL CIUDADANO'!#REF!</f>
        <v>#REF!</v>
      </c>
      <c r="BWL22" s="455" t="e">
        <f>'SERVICIO AL CIUDADANO'!#REF!</f>
        <v>#REF!</v>
      </c>
      <c r="BWM22" s="455" t="e">
        <f>'SERVICIO AL CIUDADANO'!#REF!</f>
        <v>#REF!</v>
      </c>
      <c r="BWN22" s="455" t="e">
        <f>'SERVICIO AL CIUDADANO'!#REF!</f>
        <v>#REF!</v>
      </c>
      <c r="BWO22" s="455" t="e">
        <f>'SERVICIO AL CIUDADANO'!#REF!</f>
        <v>#REF!</v>
      </c>
      <c r="BWP22" s="455" t="e">
        <f>'SERVICIO AL CIUDADANO'!#REF!</f>
        <v>#REF!</v>
      </c>
      <c r="BWQ22" s="455" t="e">
        <f>'SERVICIO AL CIUDADANO'!#REF!</f>
        <v>#REF!</v>
      </c>
      <c r="BWR22" s="455" t="e">
        <f>'SERVICIO AL CIUDADANO'!#REF!</f>
        <v>#REF!</v>
      </c>
      <c r="BWS22" s="455" t="e">
        <f>'SERVICIO AL CIUDADANO'!#REF!</f>
        <v>#REF!</v>
      </c>
      <c r="BWT22" s="455" t="e">
        <f>'SERVICIO AL CIUDADANO'!#REF!</f>
        <v>#REF!</v>
      </c>
      <c r="BWU22" s="455" t="e">
        <f>'SERVICIO AL CIUDADANO'!#REF!</f>
        <v>#REF!</v>
      </c>
      <c r="BWV22" s="455" t="e">
        <f>'SERVICIO AL CIUDADANO'!#REF!</f>
        <v>#REF!</v>
      </c>
      <c r="BWW22" s="455" t="e">
        <f>'SERVICIO AL CIUDADANO'!#REF!</f>
        <v>#REF!</v>
      </c>
      <c r="BWX22" s="455" t="e">
        <f>'SERVICIO AL CIUDADANO'!#REF!</f>
        <v>#REF!</v>
      </c>
      <c r="BWY22" s="455" t="e">
        <f>'SERVICIO AL CIUDADANO'!#REF!</f>
        <v>#REF!</v>
      </c>
      <c r="BWZ22" s="455" t="e">
        <f>'SERVICIO AL CIUDADANO'!#REF!</f>
        <v>#REF!</v>
      </c>
      <c r="BXA22" s="455" t="e">
        <f>'SERVICIO AL CIUDADANO'!#REF!</f>
        <v>#REF!</v>
      </c>
      <c r="BXB22" s="455" t="e">
        <f>'SERVICIO AL CIUDADANO'!#REF!</f>
        <v>#REF!</v>
      </c>
      <c r="BXC22" s="455" t="e">
        <f>'SERVICIO AL CIUDADANO'!#REF!</f>
        <v>#REF!</v>
      </c>
      <c r="BXD22" s="455" t="e">
        <f>'SERVICIO AL CIUDADANO'!#REF!</f>
        <v>#REF!</v>
      </c>
      <c r="BXE22" s="455" t="e">
        <f>'SERVICIO AL CIUDADANO'!#REF!</f>
        <v>#REF!</v>
      </c>
      <c r="BXF22" s="455" t="e">
        <f>'SERVICIO AL CIUDADANO'!#REF!</f>
        <v>#REF!</v>
      </c>
      <c r="BXG22" s="455" t="e">
        <f>'SERVICIO AL CIUDADANO'!#REF!</f>
        <v>#REF!</v>
      </c>
      <c r="BXH22" s="455" t="e">
        <f>'SERVICIO AL CIUDADANO'!#REF!</f>
        <v>#REF!</v>
      </c>
      <c r="BXI22" s="455" t="e">
        <f>'SERVICIO AL CIUDADANO'!#REF!</f>
        <v>#REF!</v>
      </c>
      <c r="BXJ22" s="455" t="e">
        <f>'SERVICIO AL CIUDADANO'!#REF!</f>
        <v>#REF!</v>
      </c>
      <c r="BXK22" s="455" t="e">
        <f>'SERVICIO AL CIUDADANO'!#REF!</f>
        <v>#REF!</v>
      </c>
      <c r="BXL22" s="455" t="e">
        <f>'SERVICIO AL CIUDADANO'!#REF!</f>
        <v>#REF!</v>
      </c>
      <c r="BXM22" s="455" t="e">
        <f>'SERVICIO AL CIUDADANO'!#REF!</f>
        <v>#REF!</v>
      </c>
      <c r="BXN22" s="455" t="e">
        <f>'SERVICIO AL CIUDADANO'!#REF!</f>
        <v>#REF!</v>
      </c>
      <c r="BXO22" s="455" t="e">
        <f>'SERVICIO AL CIUDADANO'!#REF!</f>
        <v>#REF!</v>
      </c>
      <c r="BXP22" s="455" t="e">
        <f>'SERVICIO AL CIUDADANO'!#REF!</f>
        <v>#REF!</v>
      </c>
      <c r="BXQ22" s="455" t="e">
        <f>'SERVICIO AL CIUDADANO'!#REF!</f>
        <v>#REF!</v>
      </c>
      <c r="BXR22" s="455" t="e">
        <f>'SERVICIO AL CIUDADANO'!#REF!</f>
        <v>#REF!</v>
      </c>
      <c r="BXS22" s="455" t="e">
        <f>'SERVICIO AL CIUDADANO'!#REF!</f>
        <v>#REF!</v>
      </c>
      <c r="BXT22" s="455" t="e">
        <f>'SERVICIO AL CIUDADANO'!#REF!</f>
        <v>#REF!</v>
      </c>
      <c r="BXU22" s="455" t="e">
        <f>'SERVICIO AL CIUDADANO'!#REF!</f>
        <v>#REF!</v>
      </c>
      <c r="BXV22" s="455" t="e">
        <f>'SERVICIO AL CIUDADANO'!#REF!</f>
        <v>#REF!</v>
      </c>
      <c r="BXW22" s="455" t="e">
        <f>'SERVICIO AL CIUDADANO'!#REF!</f>
        <v>#REF!</v>
      </c>
      <c r="BXX22" s="455" t="e">
        <f>'SERVICIO AL CIUDADANO'!#REF!</f>
        <v>#REF!</v>
      </c>
      <c r="BXY22" s="455" t="e">
        <f>'SERVICIO AL CIUDADANO'!#REF!</f>
        <v>#REF!</v>
      </c>
      <c r="BXZ22" s="455" t="e">
        <f>'SERVICIO AL CIUDADANO'!#REF!</f>
        <v>#REF!</v>
      </c>
      <c r="BYA22" s="455" t="e">
        <f>'SERVICIO AL CIUDADANO'!#REF!</f>
        <v>#REF!</v>
      </c>
      <c r="BYB22" s="455" t="e">
        <f>'SERVICIO AL CIUDADANO'!#REF!</f>
        <v>#REF!</v>
      </c>
      <c r="BYC22" s="455" t="e">
        <f>'SERVICIO AL CIUDADANO'!#REF!</f>
        <v>#REF!</v>
      </c>
      <c r="BYD22" s="455" t="e">
        <f>'SERVICIO AL CIUDADANO'!#REF!</f>
        <v>#REF!</v>
      </c>
      <c r="BYE22" s="455" t="e">
        <f>'SERVICIO AL CIUDADANO'!#REF!</f>
        <v>#REF!</v>
      </c>
      <c r="BYF22" s="455" t="e">
        <f>'SERVICIO AL CIUDADANO'!#REF!</f>
        <v>#REF!</v>
      </c>
      <c r="BYG22" s="455" t="e">
        <f>'SERVICIO AL CIUDADANO'!#REF!</f>
        <v>#REF!</v>
      </c>
      <c r="BYH22" s="455" t="e">
        <f>'SERVICIO AL CIUDADANO'!#REF!</f>
        <v>#REF!</v>
      </c>
      <c r="BYI22" s="455" t="e">
        <f>'SERVICIO AL CIUDADANO'!#REF!</f>
        <v>#REF!</v>
      </c>
      <c r="BYJ22" s="455" t="e">
        <f>'SERVICIO AL CIUDADANO'!#REF!</f>
        <v>#REF!</v>
      </c>
      <c r="BYK22" s="455" t="e">
        <f>'SERVICIO AL CIUDADANO'!#REF!</f>
        <v>#REF!</v>
      </c>
      <c r="BYL22" s="455" t="e">
        <f>'SERVICIO AL CIUDADANO'!#REF!</f>
        <v>#REF!</v>
      </c>
      <c r="BYM22" s="455" t="e">
        <f>'SERVICIO AL CIUDADANO'!#REF!</f>
        <v>#REF!</v>
      </c>
      <c r="BYN22" s="455" t="e">
        <f>'SERVICIO AL CIUDADANO'!#REF!</f>
        <v>#REF!</v>
      </c>
      <c r="BYO22" s="455" t="e">
        <f>'SERVICIO AL CIUDADANO'!#REF!</f>
        <v>#REF!</v>
      </c>
      <c r="BYP22" s="455" t="e">
        <f>'SERVICIO AL CIUDADANO'!#REF!</f>
        <v>#REF!</v>
      </c>
      <c r="BYQ22" s="455" t="e">
        <f>'SERVICIO AL CIUDADANO'!#REF!</f>
        <v>#REF!</v>
      </c>
      <c r="BYR22" s="455" t="e">
        <f>'SERVICIO AL CIUDADANO'!#REF!</f>
        <v>#REF!</v>
      </c>
      <c r="BYS22" s="455" t="e">
        <f>'SERVICIO AL CIUDADANO'!#REF!</f>
        <v>#REF!</v>
      </c>
      <c r="BYT22" s="455" t="e">
        <f>'SERVICIO AL CIUDADANO'!#REF!</f>
        <v>#REF!</v>
      </c>
      <c r="BYU22" s="455" t="e">
        <f>'SERVICIO AL CIUDADANO'!#REF!</f>
        <v>#REF!</v>
      </c>
      <c r="BYV22" s="455" t="e">
        <f>'SERVICIO AL CIUDADANO'!#REF!</f>
        <v>#REF!</v>
      </c>
      <c r="BYW22" s="455" t="e">
        <f>'SERVICIO AL CIUDADANO'!#REF!</f>
        <v>#REF!</v>
      </c>
      <c r="BYX22" s="455" t="e">
        <f>'SERVICIO AL CIUDADANO'!#REF!</f>
        <v>#REF!</v>
      </c>
      <c r="BYY22" s="455" t="e">
        <f>'SERVICIO AL CIUDADANO'!#REF!</f>
        <v>#REF!</v>
      </c>
      <c r="BYZ22" s="455" t="e">
        <f>'SERVICIO AL CIUDADANO'!#REF!</f>
        <v>#REF!</v>
      </c>
      <c r="BZA22" s="455" t="e">
        <f>'SERVICIO AL CIUDADANO'!#REF!</f>
        <v>#REF!</v>
      </c>
      <c r="BZB22" s="455" t="e">
        <f>'SERVICIO AL CIUDADANO'!#REF!</f>
        <v>#REF!</v>
      </c>
      <c r="BZC22" s="455" t="e">
        <f>'SERVICIO AL CIUDADANO'!#REF!</f>
        <v>#REF!</v>
      </c>
      <c r="BZD22" s="455" t="e">
        <f>'SERVICIO AL CIUDADANO'!#REF!</f>
        <v>#REF!</v>
      </c>
      <c r="BZE22" s="455" t="e">
        <f>'SERVICIO AL CIUDADANO'!#REF!</f>
        <v>#REF!</v>
      </c>
      <c r="BZF22" s="455" t="e">
        <f>'SERVICIO AL CIUDADANO'!#REF!</f>
        <v>#REF!</v>
      </c>
      <c r="BZG22" s="455" t="e">
        <f>'SERVICIO AL CIUDADANO'!#REF!</f>
        <v>#REF!</v>
      </c>
      <c r="BZH22" s="455" t="e">
        <f>'SERVICIO AL CIUDADANO'!#REF!</f>
        <v>#REF!</v>
      </c>
      <c r="BZI22" s="455" t="e">
        <f>'SERVICIO AL CIUDADANO'!#REF!</f>
        <v>#REF!</v>
      </c>
      <c r="BZJ22" s="455" t="e">
        <f>'SERVICIO AL CIUDADANO'!#REF!</f>
        <v>#REF!</v>
      </c>
      <c r="BZK22" s="455" t="e">
        <f>'SERVICIO AL CIUDADANO'!#REF!</f>
        <v>#REF!</v>
      </c>
      <c r="BZL22" s="455" t="e">
        <f>'SERVICIO AL CIUDADANO'!#REF!</f>
        <v>#REF!</v>
      </c>
      <c r="BZM22" s="455" t="e">
        <f>'SERVICIO AL CIUDADANO'!#REF!</f>
        <v>#REF!</v>
      </c>
      <c r="BZN22" s="455" t="e">
        <f>'SERVICIO AL CIUDADANO'!#REF!</f>
        <v>#REF!</v>
      </c>
      <c r="BZO22" s="455" t="e">
        <f>'SERVICIO AL CIUDADANO'!#REF!</f>
        <v>#REF!</v>
      </c>
      <c r="BZP22" s="455" t="e">
        <f>'SERVICIO AL CIUDADANO'!#REF!</f>
        <v>#REF!</v>
      </c>
      <c r="BZQ22" s="455" t="e">
        <f>'SERVICIO AL CIUDADANO'!#REF!</f>
        <v>#REF!</v>
      </c>
      <c r="BZR22" s="455" t="e">
        <f>'SERVICIO AL CIUDADANO'!#REF!</f>
        <v>#REF!</v>
      </c>
      <c r="BZS22" s="455" t="e">
        <f>'SERVICIO AL CIUDADANO'!#REF!</f>
        <v>#REF!</v>
      </c>
      <c r="BZT22" s="455" t="e">
        <f>'SERVICIO AL CIUDADANO'!#REF!</f>
        <v>#REF!</v>
      </c>
      <c r="BZU22" s="455" t="e">
        <f>'SERVICIO AL CIUDADANO'!#REF!</f>
        <v>#REF!</v>
      </c>
      <c r="BZV22" s="455" t="e">
        <f>'SERVICIO AL CIUDADANO'!#REF!</f>
        <v>#REF!</v>
      </c>
      <c r="BZW22" s="455" t="e">
        <f>'SERVICIO AL CIUDADANO'!#REF!</f>
        <v>#REF!</v>
      </c>
      <c r="BZX22" s="455" t="e">
        <f>'SERVICIO AL CIUDADANO'!#REF!</f>
        <v>#REF!</v>
      </c>
      <c r="BZY22" s="455" t="e">
        <f>'SERVICIO AL CIUDADANO'!#REF!</f>
        <v>#REF!</v>
      </c>
      <c r="BZZ22" s="455" t="e">
        <f>'SERVICIO AL CIUDADANO'!#REF!</f>
        <v>#REF!</v>
      </c>
      <c r="CAA22" s="455" t="e">
        <f>'SERVICIO AL CIUDADANO'!#REF!</f>
        <v>#REF!</v>
      </c>
      <c r="CAB22" s="455" t="e">
        <f>'SERVICIO AL CIUDADANO'!#REF!</f>
        <v>#REF!</v>
      </c>
      <c r="CAC22" s="455" t="e">
        <f>'SERVICIO AL CIUDADANO'!#REF!</f>
        <v>#REF!</v>
      </c>
      <c r="CAD22" s="455" t="e">
        <f>'SERVICIO AL CIUDADANO'!#REF!</f>
        <v>#REF!</v>
      </c>
      <c r="CAE22" s="455" t="e">
        <f>'SERVICIO AL CIUDADANO'!#REF!</f>
        <v>#REF!</v>
      </c>
      <c r="CAF22" s="455" t="e">
        <f>'SERVICIO AL CIUDADANO'!#REF!</f>
        <v>#REF!</v>
      </c>
      <c r="CAG22" s="455" t="e">
        <f>'SERVICIO AL CIUDADANO'!#REF!</f>
        <v>#REF!</v>
      </c>
      <c r="CAH22" s="455" t="e">
        <f>'SERVICIO AL CIUDADANO'!#REF!</f>
        <v>#REF!</v>
      </c>
      <c r="CAI22" s="455" t="e">
        <f>'SERVICIO AL CIUDADANO'!#REF!</f>
        <v>#REF!</v>
      </c>
      <c r="CAJ22" s="455" t="e">
        <f>'SERVICIO AL CIUDADANO'!#REF!</f>
        <v>#REF!</v>
      </c>
      <c r="CAK22" s="455" t="e">
        <f>'SERVICIO AL CIUDADANO'!#REF!</f>
        <v>#REF!</v>
      </c>
      <c r="CAL22" s="455" t="e">
        <f>'SERVICIO AL CIUDADANO'!#REF!</f>
        <v>#REF!</v>
      </c>
      <c r="CAM22" s="455" t="e">
        <f>'SERVICIO AL CIUDADANO'!#REF!</f>
        <v>#REF!</v>
      </c>
      <c r="CAN22" s="455" t="e">
        <f>'SERVICIO AL CIUDADANO'!#REF!</f>
        <v>#REF!</v>
      </c>
      <c r="CAO22" s="455" t="e">
        <f>'SERVICIO AL CIUDADANO'!#REF!</f>
        <v>#REF!</v>
      </c>
      <c r="CAP22" s="455" t="e">
        <f>'SERVICIO AL CIUDADANO'!#REF!</f>
        <v>#REF!</v>
      </c>
      <c r="CAQ22" s="455" t="e">
        <f>'SERVICIO AL CIUDADANO'!#REF!</f>
        <v>#REF!</v>
      </c>
      <c r="CAR22" s="455" t="e">
        <f>'SERVICIO AL CIUDADANO'!#REF!</f>
        <v>#REF!</v>
      </c>
      <c r="CAS22" s="455" t="e">
        <f>'SERVICIO AL CIUDADANO'!#REF!</f>
        <v>#REF!</v>
      </c>
      <c r="CAT22" s="455" t="e">
        <f>'SERVICIO AL CIUDADANO'!#REF!</f>
        <v>#REF!</v>
      </c>
      <c r="CAU22" s="455" t="e">
        <f>'SERVICIO AL CIUDADANO'!#REF!</f>
        <v>#REF!</v>
      </c>
      <c r="CAV22" s="455" t="e">
        <f>'SERVICIO AL CIUDADANO'!#REF!</f>
        <v>#REF!</v>
      </c>
      <c r="CAW22" s="455" t="e">
        <f>'SERVICIO AL CIUDADANO'!#REF!</f>
        <v>#REF!</v>
      </c>
      <c r="CAX22" s="455" t="e">
        <f>'SERVICIO AL CIUDADANO'!#REF!</f>
        <v>#REF!</v>
      </c>
      <c r="CAY22" s="455" t="e">
        <f>'SERVICIO AL CIUDADANO'!#REF!</f>
        <v>#REF!</v>
      </c>
      <c r="CAZ22" s="455" t="e">
        <f>'SERVICIO AL CIUDADANO'!#REF!</f>
        <v>#REF!</v>
      </c>
      <c r="CBA22" s="455" t="e">
        <f>'SERVICIO AL CIUDADANO'!#REF!</f>
        <v>#REF!</v>
      </c>
      <c r="CBB22" s="455" t="e">
        <f>'SERVICIO AL CIUDADANO'!#REF!</f>
        <v>#REF!</v>
      </c>
      <c r="CBC22" s="455" t="e">
        <f>'SERVICIO AL CIUDADANO'!#REF!</f>
        <v>#REF!</v>
      </c>
      <c r="CBD22" s="455" t="e">
        <f>'SERVICIO AL CIUDADANO'!#REF!</f>
        <v>#REF!</v>
      </c>
      <c r="CBE22" s="455" t="e">
        <f>'SERVICIO AL CIUDADANO'!#REF!</f>
        <v>#REF!</v>
      </c>
      <c r="CBF22" s="455" t="e">
        <f>'SERVICIO AL CIUDADANO'!#REF!</f>
        <v>#REF!</v>
      </c>
      <c r="CBG22" s="455" t="e">
        <f>'SERVICIO AL CIUDADANO'!#REF!</f>
        <v>#REF!</v>
      </c>
      <c r="CBH22" s="455" t="e">
        <f>'SERVICIO AL CIUDADANO'!#REF!</f>
        <v>#REF!</v>
      </c>
      <c r="CBI22" s="455" t="e">
        <f>'SERVICIO AL CIUDADANO'!#REF!</f>
        <v>#REF!</v>
      </c>
      <c r="CBJ22" s="455" t="e">
        <f>'SERVICIO AL CIUDADANO'!#REF!</f>
        <v>#REF!</v>
      </c>
      <c r="CBK22" s="455" t="e">
        <f>'SERVICIO AL CIUDADANO'!#REF!</f>
        <v>#REF!</v>
      </c>
      <c r="CBL22" s="455" t="e">
        <f>'SERVICIO AL CIUDADANO'!#REF!</f>
        <v>#REF!</v>
      </c>
      <c r="CBM22" s="455" t="e">
        <f>'SERVICIO AL CIUDADANO'!#REF!</f>
        <v>#REF!</v>
      </c>
      <c r="CBN22" s="455" t="e">
        <f>'SERVICIO AL CIUDADANO'!#REF!</f>
        <v>#REF!</v>
      </c>
      <c r="CBO22" s="455" t="e">
        <f>'SERVICIO AL CIUDADANO'!#REF!</f>
        <v>#REF!</v>
      </c>
      <c r="CBP22" s="455" t="e">
        <f>'SERVICIO AL CIUDADANO'!#REF!</f>
        <v>#REF!</v>
      </c>
      <c r="CBQ22" s="455" t="e">
        <f>'SERVICIO AL CIUDADANO'!#REF!</f>
        <v>#REF!</v>
      </c>
      <c r="CBR22" s="455" t="e">
        <f>'SERVICIO AL CIUDADANO'!#REF!</f>
        <v>#REF!</v>
      </c>
      <c r="CBS22" s="455" t="e">
        <f>'SERVICIO AL CIUDADANO'!#REF!</f>
        <v>#REF!</v>
      </c>
      <c r="CBT22" s="455" t="e">
        <f>'SERVICIO AL CIUDADANO'!#REF!</f>
        <v>#REF!</v>
      </c>
      <c r="CBU22" s="455" t="e">
        <f>'SERVICIO AL CIUDADANO'!#REF!</f>
        <v>#REF!</v>
      </c>
      <c r="CBV22" s="455" t="e">
        <f>'SERVICIO AL CIUDADANO'!#REF!</f>
        <v>#REF!</v>
      </c>
      <c r="CBW22" s="455" t="e">
        <f>'SERVICIO AL CIUDADANO'!#REF!</f>
        <v>#REF!</v>
      </c>
      <c r="CBX22" s="455" t="e">
        <f>'SERVICIO AL CIUDADANO'!#REF!</f>
        <v>#REF!</v>
      </c>
      <c r="CBY22" s="455" t="e">
        <f>'SERVICIO AL CIUDADANO'!#REF!</f>
        <v>#REF!</v>
      </c>
      <c r="CBZ22" s="455" t="e">
        <f>'SERVICIO AL CIUDADANO'!#REF!</f>
        <v>#REF!</v>
      </c>
      <c r="CCA22" s="455" t="e">
        <f>'SERVICIO AL CIUDADANO'!#REF!</f>
        <v>#REF!</v>
      </c>
      <c r="CCB22" s="455" t="e">
        <f>'SERVICIO AL CIUDADANO'!#REF!</f>
        <v>#REF!</v>
      </c>
      <c r="CCC22" s="455" t="e">
        <f>'SERVICIO AL CIUDADANO'!#REF!</f>
        <v>#REF!</v>
      </c>
      <c r="CCD22" s="455" t="e">
        <f>'SERVICIO AL CIUDADANO'!#REF!</f>
        <v>#REF!</v>
      </c>
      <c r="CCE22" s="455" t="e">
        <f>'SERVICIO AL CIUDADANO'!#REF!</f>
        <v>#REF!</v>
      </c>
      <c r="CCF22" s="455" t="e">
        <f>'SERVICIO AL CIUDADANO'!#REF!</f>
        <v>#REF!</v>
      </c>
      <c r="CCG22" s="455" t="e">
        <f>'SERVICIO AL CIUDADANO'!#REF!</f>
        <v>#REF!</v>
      </c>
      <c r="CCH22" s="455" t="e">
        <f>'SERVICIO AL CIUDADANO'!#REF!</f>
        <v>#REF!</v>
      </c>
      <c r="CCI22" s="455" t="e">
        <f>'SERVICIO AL CIUDADANO'!#REF!</f>
        <v>#REF!</v>
      </c>
      <c r="CCJ22" s="455" t="e">
        <f>'SERVICIO AL CIUDADANO'!#REF!</f>
        <v>#REF!</v>
      </c>
      <c r="CCK22" s="455" t="e">
        <f>'SERVICIO AL CIUDADANO'!#REF!</f>
        <v>#REF!</v>
      </c>
      <c r="CCL22" s="455" t="e">
        <f>'SERVICIO AL CIUDADANO'!#REF!</f>
        <v>#REF!</v>
      </c>
      <c r="CCM22" s="455" t="e">
        <f>'SERVICIO AL CIUDADANO'!#REF!</f>
        <v>#REF!</v>
      </c>
      <c r="CCN22" s="455" t="e">
        <f>'SERVICIO AL CIUDADANO'!#REF!</f>
        <v>#REF!</v>
      </c>
      <c r="CCO22" s="455" t="e">
        <f>'SERVICIO AL CIUDADANO'!#REF!</f>
        <v>#REF!</v>
      </c>
      <c r="CCP22" s="455" t="e">
        <f>'SERVICIO AL CIUDADANO'!#REF!</f>
        <v>#REF!</v>
      </c>
      <c r="CCQ22" s="455" t="e">
        <f>'SERVICIO AL CIUDADANO'!#REF!</f>
        <v>#REF!</v>
      </c>
      <c r="CCR22" s="455" t="e">
        <f>'SERVICIO AL CIUDADANO'!#REF!</f>
        <v>#REF!</v>
      </c>
      <c r="CCS22" s="455" t="e">
        <f>'SERVICIO AL CIUDADANO'!#REF!</f>
        <v>#REF!</v>
      </c>
      <c r="CCT22" s="455" t="e">
        <f>'SERVICIO AL CIUDADANO'!#REF!</f>
        <v>#REF!</v>
      </c>
      <c r="CCU22" s="455" t="e">
        <f>'SERVICIO AL CIUDADANO'!#REF!</f>
        <v>#REF!</v>
      </c>
      <c r="CCV22" s="455" t="e">
        <f>'SERVICIO AL CIUDADANO'!#REF!</f>
        <v>#REF!</v>
      </c>
      <c r="CCW22" s="455" t="e">
        <f>'SERVICIO AL CIUDADANO'!#REF!</f>
        <v>#REF!</v>
      </c>
      <c r="CCX22" s="455" t="e">
        <f>'SERVICIO AL CIUDADANO'!#REF!</f>
        <v>#REF!</v>
      </c>
      <c r="CCY22" s="455" t="e">
        <f>'SERVICIO AL CIUDADANO'!#REF!</f>
        <v>#REF!</v>
      </c>
      <c r="CCZ22" s="455" t="e">
        <f>'SERVICIO AL CIUDADANO'!#REF!</f>
        <v>#REF!</v>
      </c>
      <c r="CDA22" s="455" t="e">
        <f>'SERVICIO AL CIUDADANO'!#REF!</f>
        <v>#REF!</v>
      </c>
      <c r="CDB22" s="455" t="e">
        <f>'SERVICIO AL CIUDADANO'!#REF!</f>
        <v>#REF!</v>
      </c>
      <c r="CDC22" s="455" t="e">
        <f>'SERVICIO AL CIUDADANO'!#REF!</f>
        <v>#REF!</v>
      </c>
      <c r="CDD22" s="455" t="e">
        <f>'SERVICIO AL CIUDADANO'!#REF!</f>
        <v>#REF!</v>
      </c>
      <c r="CDE22" s="455" t="e">
        <f>'SERVICIO AL CIUDADANO'!#REF!</f>
        <v>#REF!</v>
      </c>
      <c r="CDF22" s="455" t="e">
        <f>'SERVICIO AL CIUDADANO'!#REF!</f>
        <v>#REF!</v>
      </c>
      <c r="CDG22" s="455" t="e">
        <f>'SERVICIO AL CIUDADANO'!#REF!</f>
        <v>#REF!</v>
      </c>
      <c r="CDH22" s="455" t="e">
        <f>'SERVICIO AL CIUDADANO'!#REF!</f>
        <v>#REF!</v>
      </c>
      <c r="CDI22" s="455" t="e">
        <f>'SERVICIO AL CIUDADANO'!#REF!</f>
        <v>#REF!</v>
      </c>
      <c r="CDJ22" s="455" t="e">
        <f>'SERVICIO AL CIUDADANO'!#REF!</f>
        <v>#REF!</v>
      </c>
      <c r="CDK22" s="455" t="e">
        <f>'SERVICIO AL CIUDADANO'!#REF!</f>
        <v>#REF!</v>
      </c>
      <c r="CDL22" s="455" t="e">
        <f>'SERVICIO AL CIUDADANO'!#REF!</f>
        <v>#REF!</v>
      </c>
      <c r="CDM22" s="455" t="e">
        <f>'SERVICIO AL CIUDADANO'!#REF!</f>
        <v>#REF!</v>
      </c>
      <c r="CDN22" s="455" t="e">
        <f>'SERVICIO AL CIUDADANO'!#REF!</f>
        <v>#REF!</v>
      </c>
      <c r="CDO22" s="455" t="e">
        <f>'SERVICIO AL CIUDADANO'!#REF!</f>
        <v>#REF!</v>
      </c>
      <c r="CDP22" s="455" t="e">
        <f>'SERVICIO AL CIUDADANO'!#REF!</f>
        <v>#REF!</v>
      </c>
      <c r="CDQ22" s="455" t="e">
        <f>'SERVICIO AL CIUDADANO'!#REF!</f>
        <v>#REF!</v>
      </c>
      <c r="CDR22" s="455" t="e">
        <f>'SERVICIO AL CIUDADANO'!#REF!</f>
        <v>#REF!</v>
      </c>
      <c r="CDS22" s="455" t="e">
        <f>'SERVICIO AL CIUDADANO'!#REF!</f>
        <v>#REF!</v>
      </c>
      <c r="CDT22" s="455" t="e">
        <f>'SERVICIO AL CIUDADANO'!#REF!</f>
        <v>#REF!</v>
      </c>
      <c r="CDU22" s="455" t="e">
        <f>'SERVICIO AL CIUDADANO'!#REF!</f>
        <v>#REF!</v>
      </c>
      <c r="CDV22" s="455" t="e">
        <f>'SERVICIO AL CIUDADANO'!#REF!</f>
        <v>#REF!</v>
      </c>
      <c r="CDW22" s="455" t="e">
        <f>'SERVICIO AL CIUDADANO'!#REF!</f>
        <v>#REF!</v>
      </c>
      <c r="CDX22" s="455" t="e">
        <f>'SERVICIO AL CIUDADANO'!#REF!</f>
        <v>#REF!</v>
      </c>
      <c r="CDY22" s="455" t="e">
        <f>'SERVICIO AL CIUDADANO'!#REF!</f>
        <v>#REF!</v>
      </c>
      <c r="CDZ22" s="455" t="e">
        <f>'SERVICIO AL CIUDADANO'!#REF!</f>
        <v>#REF!</v>
      </c>
      <c r="CEA22" s="455" t="e">
        <f>'SERVICIO AL CIUDADANO'!#REF!</f>
        <v>#REF!</v>
      </c>
      <c r="CEB22" s="455" t="e">
        <f>'SERVICIO AL CIUDADANO'!#REF!</f>
        <v>#REF!</v>
      </c>
      <c r="CEC22" s="455" t="e">
        <f>'SERVICIO AL CIUDADANO'!#REF!</f>
        <v>#REF!</v>
      </c>
      <c r="CED22" s="455" t="e">
        <f>'SERVICIO AL CIUDADANO'!#REF!</f>
        <v>#REF!</v>
      </c>
      <c r="CEE22" s="455" t="e">
        <f>'SERVICIO AL CIUDADANO'!#REF!</f>
        <v>#REF!</v>
      </c>
      <c r="CEF22" s="455" t="e">
        <f>'SERVICIO AL CIUDADANO'!#REF!</f>
        <v>#REF!</v>
      </c>
      <c r="CEG22" s="455" t="e">
        <f>'SERVICIO AL CIUDADANO'!#REF!</f>
        <v>#REF!</v>
      </c>
      <c r="CEH22" s="455" t="e">
        <f>'SERVICIO AL CIUDADANO'!#REF!</f>
        <v>#REF!</v>
      </c>
      <c r="CEI22" s="455" t="e">
        <f>'SERVICIO AL CIUDADANO'!#REF!</f>
        <v>#REF!</v>
      </c>
      <c r="CEJ22" s="455" t="e">
        <f>'SERVICIO AL CIUDADANO'!#REF!</f>
        <v>#REF!</v>
      </c>
      <c r="CEK22" s="455" t="e">
        <f>'SERVICIO AL CIUDADANO'!#REF!</f>
        <v>#REF!</v>
      </c>
      <c r="CEL22" s="455" t="e">
        <f>'SERVICIO AL CIUDADANO'!#REF!</f>
        <v>#REF!</v>
      </c>
      <c r="CEM22" s="455" t="e">
        <f>'SERVICIO AL CIUDADANO'!#REF!</f>
        <v>#REF!</v>
      </c>
      <c r="CEN22" s="455" t="e">
        <f>'SERVICIO AL CIUDADANO'!#REF!</f>
        <v>#REF!</v>
      </c>
      <c r="CEO22" s="455" t="e">
        <f>'SERVICIO AL CIUDADANO'!#REF!</f>
        <v>#REF!</v>
      </c>
      <c r="CEP22" s="455" t="e">
        <f>'SERVICIO AL CIUDADANO'!#REF!</f>
        <v>#REF!</v>
      </c>
      <c r="CEQ22" s="455" t="e">
        <f>'SERVICIO AL CIUDADANO'!#REF!</f>
        <v>#REF!</v>
      </c>
      <c r="CER22" s="455" t="e">
        <f>'SERVICIO AL CIUDADANO'!#REF!</f>
        <v>#REF!</v>
      </c>
      <c r="CES22" s="455" t="e">
        <f>'SERVICIO AL CIUDADANO'!#REF!</f>
        <v>#REF!</v>
      </c>
      <c r="CET22" s="455" t="e">
        <f>'SERVICIO AL CIUDADANO'!#REF!</f>
        <v>#REF!</v>
      </c>
      <c r="CEU22" s="455" t="e">
        <f>'SERVICIO AL CIUDADANO'!#REF!</f>
        <v>#REF!</v>
      </c>
      <c r="CEV22" s="455" t="e">
        <f>'SERVICIO AL CIUDADANO'!#REF!</f>
        <v>#REF!</v>
      </c>
      <c r="CEW22" s="455" t="e">
        <f>'SERVICIO AL CIUDADANO'!#REF!</f>
        <v>#REF!</v>
      </c>
      <c r="CEX22" s="455" t="e">
        <f>'SERVICIO AL CIUDADANO'!#REF!</f>
        <v>#REF!</v>
      </c>
      <c r="CEY22" s="455" t="e">
        <f>'SERVICIO AL CIUDADANO'!#REF!</f>
        <v>#REF!</v>
      </c>
      <c r="CEZ22" s="455" t="e">
        <f>'SERVICIO AL CIUDADANO'!#REF!</f>
        <v>#REF!</v>
      </c>
      <c r="CFA22" s="455" t="e">
        <f>'SERVICIO AL CIUDADANO'!#REF!</f>
        <v>#REF!</v>
      </c>
      <c r="CFB22" s="455" t="e">
        <f>'SERVICIO AL CIUDADANO'!#REF!</f>
        <v>#REF!</v>
      </c>
      <c r="CFC22" s="455" t="e">
        <f>'SERVICIO AL CIUDADANO'!#REF!</f>
        <v>#REF!</v>
      </c>
      <c r="CFD22" s="455" t="e">
        <f>'SERVICIO AL CIUDADANO'!#REF!</f>
        <v>#REF!</v>
      </c>
      <c r="CFE22" s="455" t="e">
        <f>'SERVICIO AL CIUDADANO'!#REF!</f>
        <v>#REF!</v>
      </c>
      <c r="CFF22" s="455" t="e">
        <f>'SERVICIO AL CIUDADANO'!#REF!</f>
        <v>#REF!</v>
      </c>
      <c r="CFG22" s="455" t="e">
        <f>'SERVICIO AL CIUDADANO'!#REF!</f>
        <v>#REF!</v>
      </c>
      <c r="CFH22" s="455" t="e">
        <f>'SERVICIO AL CIUDADANO'!#REF!</f>
        <v>#REF!</v>
      </c>
      <c r="CFI22" s="455" t="e">
        <f>'SERVICIO AL CIUDADANO'!#REF!</f>
        <v>#REF!</v>
      </c>
      <c r="CFJ22" s="455" t="e">
        <f>'SERVICIO AL CIUDADANO'!#REF!</f>
        <v>#REF!</v>
      </c>
      <c r="CFK22" s="455" t="e">
        <f>'SERVICIO AL CIUDADANO'!#REF!</f>
        <v>#REF!</v>
      </c>
      <c r="CFL22" s="455" t="e">
        <f>'SERVICIO AL CIUDADANO'!#REF!</f>
        <v>#REF!</v>
      </c>
      <c r="CFM22" s="455" t="e">
        <f>'SERVICIO AL CIUDADANO'!#REF!</f>
        <v>#REF!</v>
      </c>
      <c r="CFN22" s="455" t="e">
        <f>'SERVICIO AL CIUDADANO'!#REF!</f>
        <v>#REF!</v>
      </c>
      <c r="CFO22" s="455" t="e">
        <f>'SERVICIO AL CIUDADANO'!#REF!</f>
        <v>#REF!</v>
      </c>
      <c r="CFP22" s="455" t="e">
        <f>'SERVICIO AL CIUDADANO'!#REF!</f>
        <v>#REF!</v>
      </c>
      <c r="CFQ22" s="455" t="e">
        <f>'SERVICIO AL CIUDADANO'!#REF!</f>
        <v>#REF!</v>
      </c>
      <c r="CFR22" s="455" t="e">
        <f>'SERVICIO AL CIUDADANO'!#REF!</f>
        <v>#REF!</v>
      </c>
      <c r="CFS22" s="455" t="e">
        <f>'SERVICIO AL CIUDADANO'!#REF!</f>
        <v>#REF!</v>
      </c>
      <c r="CFT22" s="455" t="e">
        <f>'SERVICIO AL CIUDADANO'!#REF!</f>
        <v>#REF!</v>
      </c>
      <c r="CFU22" s="455" t="e">
        <f>'SERVICIO AL CIUDADANO'!#REF!</f>
        <v>#REF!</v>
      </c>
      <c r="CFV22" s="455" t="e">
        <f>'SERVICIO AL CIUDADANO'!#REF!</f>
        <v>#REF!</v>
      </c>
      <c r="CFW22" s="455" t="e">
        <f>'SERVICIO AL CIUDADANO'!#REF!</f>
        <v>#REF!</v>
      </c>
      <c r="CFX22" s="455" t="e">
        <f>'SERVICIO AL CIUDADANO'!#REF!</f>
        <v>#REF!</v>
      </c>
      <c r="CFY22" s="455" t="e">
        <f>'SERVICIO AL CIUDADANO'!#REF!</f>
        <v>#REF!</v>
      </c>
      <c r="CFZ22" s="455" t="e">
        <f>'SERVICIO AL CIUDADANO'!#REF!</f>
        <v>#REF!</v>
      </c>
      <c r="CGA22" s="455" t="e">
        <f>'SERVICIO AL CIUDADANO'!#REF!</f>
        <v>#REF!</v>
      </c>
      <c r="CGB22" s="455" t="e">
        <f>'SERVICIO AL CIUDADANO'!#REF!</f>
        <v>#REF!</v>
      </c>
      <c r="CGC22" s="455" t="e">
        <f>'SERVICIO AL CIUDADANO'!#REF!</f>
        <v>#REF!</v>
      </c>
      <c r="CGD22" s="455" t="e">
        <f>'SERVICIO AL CIUDADANO'!#REF!</f>
        <v>#REF!</v>
      </c>
      <c r="CGE22" s="455" t="e">
        <f>'SERVICIO AL CIUDADANO'!#REF!</f>
        <v>#REF!</v>
      </c>
      <c r="CGF22" s="455" t="e">
        <f>'SERVICIO AL CIUDADANO'!#REF!</f>
        <v>#REF!</v>
      </c>
      <c r="CGG22" s="455" t="e">
        <f>'SERVICIO AL CIUDADANO'!#REF!</f>
        <v>#REF!</v>
      </c>
      <c r="CGH22" s="455" t="e">
        <f>'SERVICIO AL CIUDADANO'!#REF!</f>
        <v>#REF!</v>
      </c>
      <c r="CGI22" s="455" t="e">
        <f>'SERVICIO AL CIUDADANO'!#REF!</f>
        <v>#REF!</v>
      </c>
      <c r="CGJ22" s="455" t="e">
        <f>'SERVICIO AL CIUDADANO'!#REF!</f>
        <v>#REF!</v>
      </c>
      <c r="CGK22" s="455" t="e">
        <f>'SERVICIO AL CIUDADANO'!#REF!</f>
        <v>#REF!</v>
      </c>
      <c r="CGL22" s="455" t="e">
        <f>'SERVICIO AL CIUDADANO'!#REF!</f>
        <v>#REF!</v>
      </c>
      <c r="CGM22" s="455" t="e">
        <f>'SERVICIO AL CIUDADANO'!#REF!</f>
        <v>#REF!</v>
      </c>
      <c r="CGN22" s="455" t="e">
        <f>'SERVICIO AL CIUDADANO'!#REF!</f>
        <v>#REF!</v>
      </c>
      <c r="CGO22" s="455" t="e">
        <f>'SERVICIO AL CIUDADANO'!#REF!</f>
        <v>#REF!</v>
      </c>
      <c r="CGP22" s="455" t="e">
        <f>'SERVICIO AL CIUDADANO'!#REF!</f>
        <v>#REF!</v>
      </c>
      <c r="CGQ22" s="455" t="e">
        <f>'SERVICIO AL CIUDADANO'!#REF!</f>
        <v>#REF!</v>
      </c>
      <c r="CGR22" s="455" t="e">
        <f>'SERVICIO AL CIUDADANO'!#REF!</f>
        <v>#REF!</v>
      </c>
      <c r="CGS22" s="455" t="e">
        <f>'SERVICIO AL CIUDADANO'!#REF!</f>
        <v>#REF!</v>
      </c>
      <c r="CGT22" s="455" t="e">
        <f>'SERVICIO AL CIUDADANO'!#REF!</f>
        <v>#REF!</v>
      </c>
      <c r="CGU22" s="455" t="e">
        <f>'SERVICIO AL CIUDADANO'!#REF!</f>
        <v>#REF!</v>
      </c>
      <c r="CGV22" s="455" t="e">
        <f>'SERVICIO AL CIUDADANO'!#REF!</f>
        <v>#REF!</v>
      </c>
      <c r="CGW22" s="455" t="e">
        <f>'SERVICIO AL CIUDADANO'!#REF!</f>
        <v>#REF!</v>
      </c>
      <c r="CGX22" s="455" t="e">
        <f>'SERVICIO AL CIUDADANO'!#REF!</f>
        <v>#REF!</v>
      </c>
      <c r="CGY22" s="455" t="e">
        <f>'SERVICIO AL CIUDADANO'!#REF!</f>
        <v>#REF!</v>
      </c>
      <c r="CGZ22" s="455" t="e">
        <f>'SERVICIO AL CIUDADANO'!#REF!</f>
        <v>#REF!</v>
      </c>
      <c r="CHA22" s="455" t="e">
        <f>'SERVICIO AL CIUDADANO'!#REF!</f>
        <v>#REF!</v>
      </c>
      <c r="CHB22" s="455" t="e">
        <f>'SERVICIO AL CIUDADANO'!#REF!</f>
        <v>#REF!</v>
      </c>
      <c r="CHC22" s="455" t="e">
        <f>'SERVICIO AL CIUDADANO'!#REF!</f>
        <v>#REF!</v>
      </c>
      <c r="CHD22" s="455" t="e">
        <f>'SERVICIO AL CIUDADANO'!#REF!</f>
        <v>#REF!</v>
      </c>
      <c r="CHE22" s="455" t="e">
        <f>'SERVICIO AL CIUDADANO'!#REF!</f>
        <v>#REF!</v>
      </c>
      <c r="CHF22" s="455" t="e">
        <f>'SERVICIO AL CIUDADANO'!#REF!</f>
        <v>#REF!</v>
      </c>
      <c r="CHG22" s="455" t="e">
        <f>'SERVICIO AL CIUDADANO'!#REF!</f>
        <v>#REF!</v>
      </c>
      <c r="CHH22" s="455" t="e">
        <f>'SERVICIO AL CIUDADANO'!#REF!</f>
        <v>#REF!</v>
      </c>
      <c r="CHI22" s="455" t="e">
        <f>'SERVICIO AL CIUDADANO'!#REF!</f>
        <v>#REF!</v>
      </c>
      <c r="CHJ22" s="455" t="e">
        <f>'SERVICIO AL CIUDADANO'!#REF!</f>
        <v>#REF!</v>
      </c>
      <c r="CHK22" s="455" t="e">
        <f>'SERVICIO AL CIUDADANO'!#REF!</f>
        <v>#REF!</v>
      </c>
      <c r="CHL22" s="455" t="e">
        <f>'SERVICIO AL CIUDADANO'!#REF!</f>
        <v>#REF!</v>
      </c>
      <c r="CHM22" s="455" t="e">
        <f>'SERVICIO AL CIUDADANO'!#REF!</f>
        <v>#REF!</v>
      </c>
      <c r="CHN22" s="455" t="e">
        <f>'SERVICIO AL CIUDADANO'!#REF!</f>
        <v>#REF!</v>
      </c>
      <c r="CHO22" s="455" t="e">
        <f>'SERVICIO AL CIUDADANO'!#REF!</f>
        <v>#REF!</v>
      </c>
      <c r="CHP22" s="455" t="e">
        <f>'SERVICIO AL CIUDADANO'!#REF!</f>
        <v>#REF!</v>
      </c>
      <c r="CHQ22" s="455" t="e">
        <f>'SERVICIO AL CIUDADANO'!#REF!</f>
        <v>#REF!</v>
      </c>
      <c r="CHR22" s="455" t="e">
        <f>'SERVICIO AL CIUDADANO'!#REF!</f>
        <v>#REF!</v>
      </c>
      <c r="CHS22" s="455" t="e">
        <f>'SERVICIO AL CIUDADANO'!#REF!</f>
        <v>#REF!</v>
      </c>
      <c r="CHT22" s="455" t="e">
        <f>'SERVICIO AL CIUDADANO'!#REF!</f>
        <v>#REF!</v>
      </c>
      <c r="CHU22" s="455" t="e">
        <f>'SERVICIO AL CIUDADANO'!#REF!</f>
        <v>#REF!</v>
      </c>
      <c r="CHV22" s="455" t="e">
        <f>'SERVICIO AL CIUDADANO'!#REF!</f>
        <v>#REF!</v>
      </c>
      <c r="CHW22" s="455" t="e">
        <f>'SERVICIO AL CIUDADANO'!#REF!</f>
        <v>#REF!</v>
      </c>
      <c r="CHX22" s="455" t="e">
        <f>'SERVICIO AL CIUDADANO'!#REF!</f>
        <v>#REF!</v>
      </c>
      <c r="CHY22" s="455" t="e">
        <f>'SERVICIO AL CIUDADANO'!#REF!</f>
        <v>#REF!</v>
      </c>
      <c r="CHZ22" s="455" t="e">
        <f>'SERVICIO AL CIUDADANO'!#REF!</f>
        <v>#REF!</v>
      </c>
      <c r="CIA22" s="455" t="e">
        <f>'SERVICIO AL CIUDADANO'!#REF!</f>
        <v>#REF!</v>
      </c>
      <c r="CIB22" s="455" t="e">
        <f>'SERVICIO AL CIUDADANO'!#REF!</f>
        <v>#REF!</v>
      </c>
      <c r="CIC22" s="455" t="e">
        <f>'SERVICIO AL CIUDADANO'!#REF!</f>
        <v>#REF!</v>
      </c>
      <c r="CID22" s="455" t="e">
        <f>'SERVICIO AL CIUDADANO'!#REF!</f>
        <v>#REF!</v>
      </c>
      <c r="CIE22" s="455" t="e">
        <f>'SERVICIO AL CIUDADANO'!#REF!</f>
        <v>#REF!</v>
      </c>
      <c r="CIF22" s="455" t="e">
        <f>'SERVICIO AL CIUDADANO'!#REF!</f>
        <v>#REF!</v>
      </c>
      <c r="CIG22" s="455" t="e">
        <f>'SERVICIO AL CIUDADANO'!#REF!</f>
        <v>#REF!</v>
      </c>
      <c r="CIH22" s="455" t="e">
        <f>'SERVICIO AL CIUDADANO'!#REF!</f>
        <v>#REF!</v>
      </c>
      <c r="CII22" s="455" t="e">
        <f>'SERVICIO AL CIUDADANO'!#REF!</f>
        <v>#REF!</v>
      </c>
      <c r="CIJ22" s="455" t="e">
        <f>'SERVICIO AL CIUDADANO'!#REF!</f>
        <v>#REF!</v>
      </c>
      <c r="CIK22" s="455" t="e">
        <f>'SERVICIO AL CIUDADANO'!#REF!</f>
        <v>#REF!</v>
      </c>
      <c r="CIL22" s="455" t="e">
        <f>'SERVICIO AL CIUDADANO'!#REF!</f>
        <v>#REF!</v>
      </c>
      <c r="CIM22" s="455" t="e">
        <f>'SERVICIO AL CIUDADANO'!#REF!</f>
        <v>#REF!</v>
      </c>
      <c r="CIN22" s="455" t="e">
        <f>'SERVICIO AL CIUDADANO'!#REF!</f>
        <v>#REF!</v>
      </c>
      <c r="CIO22" s="455" t="e">
        <f>'SERVICIO AL CIUDADANO'!#REF!</f>
        <v>#REF!</v>
      </c>
      <c r="CIP22" s="455" t="e">
        <f>'SERVICIO AL CIUDADANO'!#REF!</f>
        <v>#REF!</v>
      </c>
      <c r="CIQ22" s="455" t="e">
        <f>'SERVICIO AL CIUDADANO'!#REF!</f>
        <v>#REF!</v>
      </c>
      <c r="CIR22" s="455" t="e">
        <f>'SERVICIO AL CIUDADANO'!#REF!</f>
        <v>#REF!</v>
      </c>
      <c r="CIS22" s="455" t="e">
        <f>'SERVICIO AL CIUDADANO'!#REF!</f>
        <v>#REF!</v>
      </c>
      <c r="CIT22" s="455" t="e">
        <f>'SERVICIO AL CIUDADANO'!#REF!</f>
        <v>#REF!</v>
      </c>
      <c r="CIU22" s="455" t="e">
        <f>'SERVICIO AL CIUDADANO'!#REF!</f>
        <v>#REF!</v>
      </c>
      <c r="CIV22" s="455" t="e">
        <f>'SERVICIO AL CIUDADANO'!#REF!</f>
        <v>#REF!</v>
      </c>
      <c r="CIW22" s="455" t="e">
        <f>'SERVICIO AL CIUDADANO'!#REF!</f>
        <v>#REF!</v>
      </c>
      <c r="CIX22" s="455" t="e">
        <f>'SERVICIO AL CIUDADANO'!#REF!</f>
        <v>#REF!</v>
      </c>
      <c r="CIY22" s="455" t="e">
        <f>'SERVICIO AL CIUDADANO'!#REF!</f>
        <v>#REF!</v>
      </c>
      <c r="CIZ22" s="455" t="e">
        <f>'SERVICIO AL CIUDADANO'!#REF!</f>
        <v>#REF!</v>
      </c>
      <c r="CJA22" s="455" t="e">
        <f>'SERVICIO AL CIUDADANO'!#REF!</f>
        <v>#REF!</v>
      </c>
      <c r="CJB22" s="455" t="e">
        <f>'SERVICIO AL CIUDADANO'!#REF!</f>
        <v>#REF!</v>
      </c>
      <c r="CJC22" s="455" t="e">
        <f>'SERVICIO AL CIUDADANO'!#REF!</f>
        <v>#REF!</v>
      </c>
      <c r="CJD22" s="455" t="e">
        <f>'SERVICIO AL CIUDADANO'!#REF!</f>
        <v>#REF!</v>
      </c>
      <c r="CJE22" s="455" t="e">
        <f>'SERVICIO AL CIUDADANO'!#REF!</f>
        <v>#REF!</v>
      </c>
      <c r="CJF22" s="455" t="e">
        <f>'SERVICIO AL CIUDADANO'!#REF!</f>
        <v>#REF!</v>
      </c>
      <c r="CJG22" s="455" t="e">
        <f>'SERVICIO AL CIUDADANO'!#REF!</f>
        <v>#REF!</v>
      </c>
      <c r="CJH22" s="455" t="e">
        <f>'SERVICIO AL CIUDADANO'!#REF!</f>
        <v>#REF!</v>
      </c>
      <c r="CJI22" s="455" t="e">
        <f>'SERVICIO AL CIUDADANO'!#REF!</f>
        <v>#REF!</v>
      </c>
      <c r="CJJ22" s="455" t="e">
        <f>'SERVICIO AL CIUDADANO'!#REF!</f>
        <v>#REF!</v>
      </c>
      <c r="CJK22" s="455" t="e">
        <f>'SERVICIO AL CIUDADANO'!#REF!</f>
        <v>#REF!</v>
      </c>
      <c r="CJL22" s="455" t="e">
        <f>'SERVICIO AL CIUDADANO'!#REF!</f>
        <v>#REF!</v>
      </c>
      <c r="CJM22" s="455" t="e">
        <f>'SERVICIO AL CIUDADANO'!#REF!</f>
        <v>#REF!</v>
      </c>
      <c r="CJN22" s="455" t="e">
        <f>'SERVICIO AL CIUDADANO'!#REF!</f>
        <v>#REF!</v>
      </c>
      <c r="CJO22" s="455" t="e">
        <f>'SERVICIO AL CIUDADANO'!#REF!</f>
        <v>#REF!</v>
      </c>
      <c r="CJP22" s="455" t="e">
        <f>'SERVICIO AL CIUDADANO'!#REF!</f>
        <v>#REF!</v>
      </c>
      <c r="CJQ22" s="455" t="e">
        <f>'SERVICIO AL CIUDADANO'!#REF!</f>
        <v>#REF!</v>
      </c>
      <c r="CJR22" s="455" t="e">
        <f>'SERVICIO AL CIUDADANO'!#REF!</f>
        <v>#REF!</v>
      </c>
      <c r="CJS22" s="455" t="e">
        <f>'SERVICIO AL CIUDADANO'!#REF!</f>
        <v>#REF!</v>
      </c>
      <c r="CJT22" s="455" t="e">
        <f>'SERVICIO AL CIUDADANO'!#REF!</f>
        <v>#REF!</v>
      </c>
      <c r="CJU22" s="455" t="e">
        <f>'SERVICIO AL CIUDADANO'!#REF!</f>
        <v>#REF!</v>
      </c>
      <c r="CJV22" s="455" t="e">
        <f>'SERVICIO AL CIUDADANO'!#REF!</f>
        <v>#REF!</v>
      </c>
      <c r="CJW22" s="455" t="e">
        <f>'SERVICIO AL CIUDADANO'!#REF!</f>
        <v>#REF!</v>
      </c>
      <c r="CJX22" s="455" t="e">
        <f>'SERVICIO AL CIUDADANO'!#REF!</f>
        <v>#REF!</v>
      </c>
      <c r="CJY22" s="455" t="e">
        <f>'SERVICIO AL CIUDADANO'!#REF!</f>
        <v>#REF!</v>
      </c>
      <c r="CJZ22" s="455" t="e">
        <f>'SERVICIO AL CIUDADANO'!#REF!</f>
        <v>#REF!</v>
      </c>
      <c r="CKA22" s="455" t="e">
        <f>'SERVICIO AL CIUDADANO'!#REF!</f>
        <v>#REF!</v>
      </c>
      <c r="CKB22" s="455" t="e">
        <f>'SERVICIO AL CIUDADANO'!#REF!</f>
        <v>#REF!</v>
      </c>
      <c r="CKC22" s="455" t="e">
        <f>'SERVICIO AL CIUDADANO'!#REF!</f>
        <v>#REF!</v>
      </c>
      <c r="CKD22" s="455" t="e">
        <f>'SERVICIO AL CIUDADANO'!#REF!</f>
        <v>#REF!</v>
      </c>
      <c r="CKE22" s="455" t="e">
        <f>'SERVICIO AL CIUDADANO'!#REF!</f>
        <v>#REF!</v>
      </c>
      <c r="CKF22" s="455" t="e">
        <f>'SERVICIO AL CIUDADANO'!#REF!</f>
        <v>#REF!</v>
      </c>
      <c r="CKG22" s="455" t="e">
        <f>'SERVICIO AL CIUDADANO'!#REF!</f>
        <v>#REF!</v>
      </c>
      <c r="CKH22" s="455" t="e">
        <f>'SERVICIO AL CIUDADANO'!#REF!</f>
        <v>#REF!</v>
      </c>
      <c r="CKI22" s="455" t="e">
        <f>'SERVICIO AL CIUDADANO'!#REF!</f>
        <v>#REF!</v>
      </c>
      <c r="CKJ22" s="455" t="e">
        <f>'SERVICIO AL CIUDADANO'!#REF!</f>
        <v>#REF!</v>
      </c>
      <c r="CKK22" s="455" t="e">
        <f>'SERVICIO AL CIUDADANO'!#REF!</f>
        <v>#REF!</v>
      </c>
      <c r="CKL22" s="455" t="e">
        <f>'SERVICIO AL CIUDADANO'!#REF!</f>
        <v>#REF!</v>
      </c>
      <c r="CKM22" s="455" t="e">
        <f>'SERVICIO AL CIUDADANO'!#REF!</f>
        <v>#REF!</v>
      </c>
      <c r="CKN22" s="455" t="e">
        <f>'SERVICIO AL CIUDADANO'!#REF!</f>
        <v>#REF!</v>
      </c>
      <c r="CKO22" s="455" t="e">
        <f>'SERVICIO AL CIUDADANO'!#REF!</f>
        <v>#REF!</v>
      </c>
      <c r="CKP22" s="455" t="e">
        <f>'SERVICIO AL CIUDADANO'!#REF!</f>
        <v>#REF!</v>
      </c>
      <c r="CKQ22" s="455" t="e">
        <f>'SERVICIO AL CIUDADANO'!#REF!</f>
        <v>#REF!</v>
      </c>
      <c r="CKR22" s="455" t="e">
        <f>'SERVICIO AL CIUDADANO'!#REF!</f>
        <v>#REF!</v>
      </c>
      <c r="CKS22" s="455" t="e">
        <f>'SERVICIO AL CIUDADANO'!#REF!</f>
        <v>#REF!</v>
      </c>
      <c r="CKT22" s="455" t="e">
        <f>'SERVICIO AL CIUDADANO'!#REF!</f>
        <v>#REF!</v>
      </c>
      <c r="CKU22" s="455" t="e">
        <f>'SERVICIO AL CIUDADANO'!#REF!</f>
        <v>#REF!</v>
      </c>
      <c r="CKV22" s="455" t="e">
        <f>'SERVICIO AL CIUDADANO'!#REF!</f>
        <v>#REF!</v>
      </c>
      <c r="CKW22" s="455" t="e">
        <f>'SERVICIO AL CIUDADANO'!#REF!</f>
        <v>#REF!</v>
      </c>
      <c r="CKX22" s="455" t="e">
        <f>'SERVICIO AL CIUDADANO'!#REF!</f>
        <v>#REF!</v>
      </c>
      <c r="CKY22" s="455" t="e">
        <f>'SERVICIO AL CIUDADANO'!#REF!</f>
        <v>#REF!</v>
      </c>
      <c r="CKZ22" s="455" t="e">
        <f>'SERVICIO AL CIUDADANO'!#REF!</f>
        <v>#REF!</v>
      </c>
      <c r="CLA22" s="455" t="e">
        <f>'SERVICIO AL CIUDADANO'!#REF!</f>
        <v>#REF!</v>
      </c>
      <c r="CLB22" s="455" t="e">
        <f>'SERVICIO AL CIUDADANO'!#REF!</f>
        <v>#REF!</v>
      </c>
      <c r="CLC22" s="455" t="e">
        <f>'SERVICIO AL CIUDADANO'!#REF!</f>
        <v>#REF!</v>
      </c>
      <c r="CLD22" s="455" t="e">
        <f>'SERVICIO AL CIUDADANO'!#REF!</f>
        <v>#REF!</v>
      </c>
      <c r="CLE22" s="455" t="e">
        <f>'SERVICIO AL CIUDADANO'!#REF!</f>
        <v>#REF!</v>
      </c>
      <c r="CLF22" s="455" t="e">
        <f>'SERVICIO AL CIUDADANO'!#REF!</f>
        <v>#REF!</v>
      </c>
      <c r="CLG22" s="455" t="e">
        <f>'SERVICIO AL CIUDADANO'!#REF!</f>
        <v>#REF!</v>
      </c>
      <c r="CLH22" s="455" t="e">
        <f>'SERVICIO AL CIUDADANO'!#REF!</f>
        <v>#REF!</v>
      </c>
      <c r="CLI22" s="455" t="e">
        <f>'SERVICIO AL CIUDADANO'!#REF!</f>
        <v>#REF!</v>
      </c>
      <c r="CLJ22" s="455" t="e">
        <f>'SERVICIO AL CIUDADANO'!#REF!</f>
        <v>#REF!</v>
      </c>
      <c r="CLK22" s="455" t="e">
        <f>'SERVICIO AL CIUDADANO'!#REF!</f>
        <v>#REF!</v>
      </c>
      <c r="CLL22" s="455" t="e">
        <f>'SERVICIO AL CIUDADANO'!#REF!</f>
        <v>#REF!</v>
      </c>
      <c r="CLM22" s="455" t="e">
        <f>'SERVICIO AL CIUDADANO'!#REF!</f>
        <v>#REF!</v>
      </c>
      <c r="CLN22" s="455" t="e">
        <f>'SERVICIO AL CIUDADANO'!#REF!</f>
        <v>#REF!</v>
      </c>
      <c r="CLO22" s="455" t="e">
        <f>'SERVICIO AL CIUDADANO'!#REF!</f>
        <v>#REF!</v>
      </c>
      <c r="CLP22" s="455" t="e">
        <f>'SERVICIO AL CIUDADANO'!#REF!</f>
        <v>#REF!</v>
      </c>
      <c r="CLQ22" s="455" t="e">
        <f>'SERVICIO AL CIUDADANO'!#REF!</f>
        <v>#REF!</v>
      </c>
      <c r="CLR22" s="455" t="e">
        <f>'SERVICIO AL CIUDADANO'!#REF!</f>
        <v>#REF!</v>
      </c>
      <c r="CLS22" s="455" t="e">
        <f>'SERVICIO AL CIUDADANO'!#REF!</f>
        <v>#REF!</v>
      </c>
      <c r="CLT22" s="455" t="e">
        <f>'SERVICIO AL CIUDADANO'!#REF!</f>
        <v>#REF!</v>
      </c>
      <c r="CLU22" s="455" t="e">
        <f>'SERVICIO AL CIUDADANO'!#REF!</f>
        <v>#REF!</v>
      </c>
      <c r="CLV22" s="455" t="e">
        <f>'SERVICIO AL CIUDADANO'!#REF!</f>
        <v>#REF!</v>
      </c>
      <c r="CLW22" s="455" t="e">
        <f>'SERVICIO AL CIUDADANO'!#REF!</f>
        <v>#REF!</v>
      </c>
      <c r="CLX22" s="455" t="e">
        <f>'SERVICIO AL CIUDADANO'!#REF!</f>
        <v>#REF!</v>
      </c>
      <c r="CLY22" s="455" t="e">
        <f>'SERVICIO AL CIUDADANO'!#REF!</f>
        <v>#REF!</v>
      </c>
      <c r="CLZ22" s="455" t="e">
        <f>'SERVICIO AL CIUDADANO'!#REF!</f>
        <v>#REF!</v>
      </c>
      <c r="CMA22" s="455" t="e">
        <f>'SERVICIO AL CIUDADANO'!#REF!</f>
        <v>#REF!</v>
      </c>
      <c r="CMB22" s="455" t="e">
        <f>'SERVICIO AL CIUDADANO'!#REF!</f>
        <v>#REF!</v>
      </c>
      <c r="CMC22" s="455" t="e">
        <f>'SERVICIO AL CIUDADANO'!#REF!</f>
        <v>#REF!</v>
      </c>
      <c r="CMD22" s="455" t="e">
        <f>'SERVICIO AL CIUDADANO'!#REF!</f>
        <v>#REF!</v>
      </c>
      <c r="CME22" s="455" t="e">
        <f>'SERVICIO AL CIUDADANO'!#REF!</f>
        <v>#REF!</v>
      </c>
      <c r="CMF22" s="455" t="e">
        <f>'SERVICIO AL CIUDADANO'!#REF!</f>
        <v>#REF!</v>
      </c>
      <c r="CMG22" s="455" t="e">
        <f>'SERVICIO AL CIUDADANO'!#REF!</f>
        <v>#REF!</v>
      </c>
      <c r="CMH22" s="455" t="e">
        <f>'SERVICIO AL CIUDADANO'!#REF!</f>
        <v>#REF!</v>
      </c>
      <c r="CMI22" s="455" t="e">
        <f>'SERVICIO AL CIUDADANO'!#REF!</f>
        <v>#REF!</v>
      </c>
      <c r="CMJ22" s="455" t="e">
        <f>'SERVICIO AL CIUDADANO'!#REF!</f>
        <v>#REF!</v>
      </c>
      <c r="CMK22" s="455" t="e">
        <f>'SERVICIO AL CIUDADANO'!#REF!</f>
        <v>#REF!</v>
      </c>
      <c r="CML22" s="455" t="e">
        <f>'SERVICIO AL CIUDADANO'!#REF!</f>
        <v>#REF!</v>
      </c>
      <c r="CMM22" s="455" t="e">
        <f>'SERVICIO AL CIUDADANO'!#REF!</f>
        <v>#REF!</v>
      </c>
      <c r="CMN22" s="455" t="e">
        <f>'SERVICIO AL CIUDADANO'!#REF!</f>
        <v>#REF!</v>
      </c>
      <c r="CMO22" s="455" t="e">
        <f>'SERVICIO AL CIUDADANO'!#REF!</f>
        <v>#REF!</v>
      </c>
      <c r="CMP22" s="455" t="e">
        <f>'SERVICIO AL CIUDADANO'!#REF!</f>
        <v>#REF!</v>
      </c>
      <c r="CMQ22" s="455" t="e">
        <f>'SERVICIO AL CIUDADANO'!#REF!</f>
        <v>#REF!</v>
      </c>
      <c r="CMR22" s="455" t="e">
        <f>'SERVICIO AL CIUDADANO'!#REF!</f>
        <v>#REF!</v>
      </c>
      <c r="CMS22" s="455" t="e">
        <f>'SERVICIO AL CIUDADANO'!#REF!</f>
        <v>#REF!</v>
      </c>
      <c r="CMT22" s="455" t="e">
        <f>'SERVICIO AL CIUDADANO'!#REF!</f>
        <v>#REF!</v>
      </c>
      <c r="CMU22" s="455" t="e">
        <f>'SERVICIO AL CIUDADANO'!#REF!</f>
        <v>#REF!</v>
      </c>
      <c r="CMV22" s="455" t="e">
        <f>'SERVICIO AL CIUDADANO'!#REF!</f>
        <v>#REF!</v>
      </c>
      <c r="CMW22" s="455" t="e">
        <f>'SERVICIO AL CIUDADANO'!#REF!</f>
        <v>#REF!</v>
      </c>
      <c r="CMX22" s="455" t="e">
        <f>'SERVICIO AL CIUDADANO'!#REF!</f>
        <v>#REF!</v>
      </c>
      <c r="CMY22" s="455" t="e">
        <f>'SERVICIO AL CIUDADANO'!#REF!</f>
        <v>#REF!</v>
      </c>
      <c r="CMZ22" s="455" t="e">
        <f>'SERVICIO AL CIUDADANO'!#REF!</f>
        <v>#REF!</v>
      </c>
      <c r="CNA22" s="455" t="e">
        <f>'SERVICIO AL CIUDADANO'!#REF!</f>
        <v>#REF!</v>
      </c>
      <c r="CNB22" s="455" t="e">
        <f>'SERVICIO AL CIUDADANO'!#REF!</f>
        <v>#REF!</v>
      </c>
      <c r="CNC22" s="455" t="e">
        <f>'SERVICIO AL CIUDADANO'!#REF!</f>
        <v>#REF!</v>
      </c>
      <c r="CND22" s="455" t="e">
        <f>'SERVICIO AL CIUDADANO'!#REF!</f>
        <v>#REF!</v>
      </c>
      <c r="CNE22" s="455" t="e">
        <f>'SERVICIO AL CIUDADANO'!#REF!</f>
        <v>#REF!</v>
      </c>
      <c r="CNF22" s="455" t="e">
        <f>'SERVICIO AL CIUDADANO'!#REF!</f>
        <v>#REF!</v>
      </c>
      <c r="CNG22" s="455" t="e">
        <f>'SERVICIO AL CIUDADANO'!#REF!</f>
        <v>#REF!</v>
      </c>
      <c r="CNH22" s="455" t="e">
        <f>'SERVICIO AL CIUDADANO'!#REF!</f>
        <v>#REF!</v>
      </c>
      <c r="CNI22" s="455" t="e">
        <f>'SERVICIO AL CIUDADANO'!#REF!</f>
        <v>#REF!</v>
      </c>
      <c r="CNJ22" s="455" t="e">
        <f>'SERVICIO AL CIUDADANO'!#REF!</f>
        <v>#REF!</v>
      </c>
      <c r="CNK22" s="455" t="e">
        <f>'SERVICIO AL CIUDADANO'!#REF!</f>
        <v>#REF!</v>
      </c>
      <c r="CNL22" s="455" t="e">
        <f>'SERVICIO AL CIUDADANO'!#REF!</f>
        <v>#REF!</v>
      </c>
      <c r="CNM22" s="455" t="e">
        <f>'SERVICIO AL CIUDADANO'!#REF!</f>
        <v>#REF!</v>
      </c>
      <c r="CNN22" s="455" t="e">
        <f>'SERVICIO AL CIUDADANO'!#REF!</f>
        <v>#REF!</v>
      </c>
      <c r="CNO22" s="455" t="e">
        <f>'SERVICIO AL CIUDADANO'!#REF!</f>
        <v>#REF!</v>
      </c>
      <c r="CNP22" s="455" t="e">
        <f>'SERVICIO AL CIUDADANO'!#REF!</f>
        <v>#REF!</v>
      </c>
      <c r="CNQ22" s="455" t="e">
        <f>'SERVICIO AL CIUDADANO'!#REF!</f>
        <v>#REF!</v>
      </c>
      <c r="CNR22" s="455" t="e">
        <f>'SERVICIO AL CIUDADANO'!#REF!</f>
        <v>#REF!</v>
      </c>
      <c r="CNS22" s="455" t="e">
        <f>'SERVICIO AL CIUDADANO'!#REF!</f>
        <v>#REF!</v>
      </c>
      <c r="CNT22" s="455" t="e">
        <f>'SERVICIO AL CIUDADANO'!#REF!</f>
        <v>#REF!</v>
      </c>
      <c r="CNU22" s="455" t="e">
        <f>'SERVICIO AL CIUDADANO'!#REF!</f>
        <v>#REF!</v>
      </c>
      <c r="CNV22" s="455" t="e">
        <f>'SERVICIO AL CIUDADANO'!#REF!</f>
        <v>#REF!</v>
      </c>
      <c r="CNW22" s="455" t="e">
        <f>'SERVICIO AL CIUDADANO'!#REF!</f>
        <v>#REF!</v>
      </c>
      <c r="CNX22" s="455" t="e">
        <f>'SERVICIO AL CIUDADANO'!#REF!</f>
        <v>#REF!</v>
      </c>
      <c r="CNY22" s="455" t="e">
        <f>'SERVICIO AL CIUDADANO'!#REF!</f>
        <v>#REF!</v>
      </c>
      <c r="CNZ22" s="455" t="e">
        <f>'SERVICIO AL CIUDADANO'!#REF!</f>
        <v>#REF!</v>
      </c>
      <c r="COA22" s="455" t="e">
        <f>'SERVICIO AL CIUDADANO'!#REF!</f>
        <v>#REF!</v>
      </c>
      <c r="COB22" s="455" t="e">
        <f>'SERVICIO AL CIUDADANO'!#REF!</f>
        <v>#REF!</v>
      </c>
      <c r="COC22" s="455" t="e">
        <f>'SERVICIO AL CIUDADANO'!#REF!</f>
        <v>#REF!</v>
      </c>
      <c r="COD22" s="455" t="e">
        <f>'SERVICIO AL CIUDADANO'!#REF!</f>
        <v>#REF!</v>
      </c>
      <c r="COE22" s="455" t="e">
        <f>'SERVICIO AL CIUDADANO'!#REF!</f>
        <v>#REF!</v>
      </c>
      <c r="COF22" s="455" t="e">
        <f>'SERVICIO AL CIUDADANO'!#REF!</f>
        <v>#REF!</v>
      </c>
      <c r="COG22" s="455" t="e">
        <f>'SERVICIO AL CIUDADANO'!#REF!</f>
        <v>#REF!</v>
      </c>
      <c r="COH22" s="455" t="e">
        <f>'SERVICIO AL CIUDADANO'!#REF!</f>
        <v>#REF!</v>
      </c>
      <c r="COI22" s="455" t="e">
        <f>'SERVICIO AL CIUDADANO'!#REF!</f>
        <v>#REF!</v>
      </c>
      <c r="COJ22" s="455" t="e">
        <f>'SERVICIO AL CIUDADANO'!#REF!</f>
        <v>#REF!</v>
      </c>
      <c r="COK22" s="455" t="e">
        <f>'SERVICIO AL CIUDADANO'!#REF!</f>
        <v>#REF!</v>
      </c>
      <c r="COL22" s="455" t="e">
        <f>'SERVICIO AL CIUDADANO'!#REF!</f>
        <v>#REF!</v>
      </c>
      <c r="COM22" s="455" t="e">
        <f>'SERVICIO AL CIUDADANO'!#REF!</f>
        <v>#REF!</v>
      </c>
      <c r="CON22" s="455" t="e">
        <f>'SERVICIO AL CIUDADANO'!#REF!</f>
        <v>#REF!</v>
      </c>
      <c r="COO22" s="455" t="e">
        <f>'SERVICIO AL CIUDADANO'!#REF!</f>
        <v>#REF!</v>
      </c>
      <c r="COP22" s="455" t="e">
        <f>'SERVICIO AL CIUDADANO'!#REF!</f>
        <v>#REF!</v>
      </c>
      <c r="COQ22" s="455" t="e">
        <f>'SERVICIO AL CIUDADANO'!#REF!</f>
        <v>#REF!</v>
      </c>
      <c r="COR22" s="455" t="e">
        <f>'SERVICIO AL CIUDADANO'!#REF!</f>
        <v>#REF!</v>
      </c>
      <c r="COS22" s="455" t="e">
        <f>'SERVICIO AL CIUDADANO'!#REF!</f>
        <v>#REF!</v>
      </c>
      <c r="COT22" s="455" t="e">
        <f>'SERVICIO AL CIUDADANO'!#REF!</f>
        <v>#REF!</v>
      </c>
      <c r="COU22" s="455" t="e">
        <f>'SERVICIO AL CIUDADANO'!#REF!</f>
        <v>#REF!</v>
      </c>
      <c r="COV22" s="455" t="e">
        <f>'SERVICIO AL CIUDADANO'!#REF!</f>
        <v>#REF!</v>
      </c>
      <c r="COW22" s="455" t="e">
        <f>'SERVICIO AL CIUDADANO'!#REF!</f>
        <v>#REF!</v>
      </c>
      <c r="COX22" s="455" t="e">
        <f>'SERVICIO AL CIUDADANO'!#REF!</f>
        <v>#REF!</v>
      </c>
      <c r="COY22" s="455" t="e">
        <f>'SERVICIO AL CIUDADANO'!#REF!</f>
        <v>#REF!</v>
      </c>
      <c r="COZ22" s="455" t="e">
        <f>'SERVICIO AL CIUDADANO'!#REF!</f>
        <v>#REF!</v>
      </c>
      <c r="CPA22" s="455" t="e">
        <f>'SERVICIO AL CIUDADANO'!#REF!</f>
        <v>#REF!</v>
      </c>
      <c r="CPB22" s="455" t="e">
        <f>'SERVICIO AL CIUDADANO'!#REF!</f>
        <v>#REF!</v>
      </c>
      <c r="CPC22" s="455" t="e">
        <f>'SERVICIO AL CIUDADANO'!#REF!</f>
        <v>#REF!</v>
      </c>
      <c r="CPD22" s="455" t="e">
        <f>'SERVICIO AL CIUDADANO'!#REF!</f>
        <v>#REF!</v>
      </c>
      <c r="CPE22" s="455" t="e">
        <f>'SERVICIO AL CIUDADANO'!#REF!</f>
        <v>#REF!</v>
      </c>
      <c r="CPF22" s="455" t="e">
        <f>'SERVICIO AL CIUDADANO'!#REF!</f>
        <v>#REF!</v>
      </c>
      <c r="CPG22" s="455" t="e">
        <f>'SERVICIO AL CIUDADANO'!#REF!</f>
        <v>#REF!</v>
      </c>
      <c r="CPH22" s="455" t="e">
        <f>'SERVICIO AL CIUDADANO'!#REF!</f>
        <v>#REF!</v>
      </c>
      <c r="CPI22" s="455" t="e">
        <f>'SERVICIO AL CIUDADANO'!#REF!</f>
        <v>#REF!</v>
      </c>
      <c r="CPJ22" s="455" t="e">
        <f>'SERVICIO AL CIUDADANO'!#REF!</f>
        <v>#REF!</v>
      </c>
      <c r="CPK22" s="455" t="e">
        <f>'SERVICIO AL CIUDADANO'!#REF!</f>
        <v>#REF!</v>
      </c>
      <c r="CPL22" s="455" t="e">
        <f>'SERVICIO AL CIUDADANO'!#REF!</f>
        <v>#REF!</v>
      </c>
      <c r="CPM22" s="455" t="e">
        <f>'SERVICIO AL CIUDADANO'!#REF!</f>
        <v>#REF!</v>
      </c>
      <c r="CPN22" s="455" t="e">
        <f>'SERVICIO AL CIUDADANO'!#REF!</f>
        <v>#REF!</v>
      </c>
      <c r="CPO22" s="455" t="e">
        <f>'SERVICIO AL CIUDADANO'!#REF!</f>
        <v>#REF!</v>
      </c>
      <c r="CPP22" s="455" t="e">
        <f>'SERVICIO AL CIUDADANO'!#REF!</f>
        <v>#REF!</v>
      </c>
      <c r="CPQ22" s="455" t="e">
        <f>'SERVICIO AL CIUDADANO'!#REF!</f>
        <v>#REF!</v>
      </c>
      <c r="CPR22" s="455" t="e">
        <f>'SERVICIO AL CIUDADANO'!#REF!</f>
        <v>#REF!</v>
      </c>
      <c r="CPS22" s="455" t="e">
        <f>'SERVICIO AL CIUDADANO'!#REF!</f>
        <v>#REF!</v>
      </c>
      <c r="CPT22" s="455" t="e">
        <f>'SERVICIO AL CIUDADANO'!#REF!</f>
        <v>#REF!</v>
      </c>
      <c r="CPU22" s="455" t="e">
        <f>'SERVICIO AL CIUDADANO'!#REF!</f>
        <v>#REF!</v>
      </c>
      <c r="CPV22" s="455" t="e">
        <f>'SERVICIO AL CIUDADANO'!#REF!</f>
        <v>#REF!</v>
      </c>
      <c r="CPW22" s="455" t="e">
        <f>'SERVICIO AL CIUDADANO'!#REF!</f>
        <v>#REF!</v>
      </c>
      <c r="CPX22" s="455" t="e">
        <f>'SERVICIO AL CIUDADANO'!#REF!</f>
        <v>#REF!</v>
      </c>
      <c r="CPY22" s="455" t="e">
        <f>'SERVICIO AL CIUDADANO'!#REF!</f>
        <v>#REF!</v>
      </c>
      <c r="CPZ22" s="455" t="e">
        <f>'SERVICIO AL CIUDADANO'!#REF!</f>
        <v>#REF!</v>
      </c>
      <c r="CQA22" s="455" t="e">
        <f>'SERVICIO AL CIUDADANO'!#REF!</f>
        <v>#REF!</v>
      </c>
      <c r="CQB22" s="455" t="e">
        <f>'SERVICIO AL CIUDADANO'!#REF!</f>
        <v>#REF!</v>
      </c>
      <c r="CQC22" s="455" t="e">
        <f>'SERVICIO AL CIUDADANO'!#REF!</f>
        <v>#REF!</v>
      </c>
      <c r="CQD22" s="455" t="e">
        <f>'SERVICIO AL CIUDADANO'!#REF!</f>
        <v>#REF!</v>
      </c>
      <c r="CQE22" s="455" t="e">
        <f>'SERVICIO AL CIUDADANO'!#REF!</f>
        <v>#REF!</v>
      </c>
      <c r="CQF22" s="455" t="e">
        <f>'SERVICIO AL CIUDADANO'!#REF!</f>
        <v>#REF!</v>
      </c>
      <c r="CQG22" s="455" t="e">
        <f>'SERVICIO AL CIUDADANO'!#REF!</f>
        <v>#REF!</v>
      </c>
      <c r="CQH22" s="455" t="e">
        <f>'SERVICIO AL CIUDADANO'!#REF!</f>
        <v>#REF!</v>
      </c>
      <c r="CQI22" s="455" t="e">
        <f>'SERVICIO AL CIUDADANO'!#REF!</f>
        <v>#REF!</v>
      </c>
      <c r="CQJ22" s="455" t="e">
        <f>'SERVICIO AL CIUDADANO'!#REF!</f>
        <v>#REF!</v>
      </c>
      <c r="CQK22" s="455" t="e">
        <f>'SERVICIO AL CIUDADANO'!#REF!</f>
        <v>#REF!</v>
      </c>
      <c r="CQL22" s="455" t="e">
        <f>'SERVICIO AL CIUDADANO'!#REF!</f>
        <v>#REF!</v>
      </c>
      <c r="CQM22" s="455" t="e">
        <f>'SERVICIO AL CIUDADANO'!#REF!</f>
        <v>#REF!</v>
      </c>
      <c r="CQN22" s="455" t="e">
        <f>'SERVICIO AL CIUDADANO'!#REF!</f>
        <v>#REF!</v>
      </c>
      <c r="CQO22" s="455" t="e">
        <f>'SERVICIO AL CIUDADANO'!#REF!</f>
        <v>#REF!</v>
      </c>
      <c r="CQP22" s="455" t="e">
        <f>'SERVICIO AL CIUDADANO'!#REF!</f>
        <v>#REF!</v>
      </c>
      <c r="CQQ22" s="455" t="e">
        <f>'SERVICIO AL CIUDADANO'!#REF!</f>
        <v>#REF!</v>
      </c>
      <c r="CQR22" s="455" t="e">
        <f>'SERVICIO AL CIUDADANO'!#REF!</f>
        <v>#REF!</v>
      </c>
      <c r="CQS22" s="455" t="e">
        <f>'SERVICIO AL CIUDADANO'!#REF!</f>
        <v>#REF!</v>
      </c>
      <c r="CQT22" s="455" t="e">
        <f>'SERVICIO AL CIUDADANO'!#REF!</f>
        <v>#REF!</v>
      </c>
      <c r="CQU22" s="455" t="e">
        <f>'SERVICIO AL CIUDADANO'!#REF!</f>
        <v>#REF!</v>
      </c>
      <c r="CQV22" s="455" t="e">
        <f>'SERVICIO AL CIUDADANO'!#REF!</f>
        <v>#REF!</v>
      </c>
      <c r="CQW22" s="455" t="e">
        <f>'SERVICIO AL CIUDADANO'!#REF!</f>
        <v>#REF!</v>
      </c>
      <c r="CQX22" s="455" t="e">
        <f>'SERVICIO AL CIUDADANO'!#REF!</f>
        <v>#REF!</v>
      </c>
      <c r="CQY22" s="455" t="e">
        <f>'SERVICIO AL CIUDADANO'!#REF!</f>
        <v>#REF!</v>
      </c>
      <c r="CQZ22" s="455" t="e">
        <f>'SERVICIO AL CIUDADANO'!#REF!</f>
        <v>#REF!</v>
      </c>
      <c r="CRA22" s="455" t="e">
        <f>'SERVICIO AL CIUDADANO'!#REF!</f>
        <v>#REF!</v>
      </c>
      <c r="CRB22" s="455" t="e">
        <f>'SERVICIO AL CIUDADANO'!#REF!</f>
        <v>#REF!</v>
      </c>
      <c r="CRC22" s="455" t="e">
        <f>'SERVICIO AL CIUDADANO'!#REF!</f>
        <v>#REF!</v>
      </c>
      <c r="CRD22" s="455" t="e">
        <f>'SERVICIO AL CIUDADANO'!#REF!</f>
        <v>#REF!</v>
      </c>
      <c r="CRE22" s="455" t="e">
        <f>'SERVICIO AL CIUDADANO'!#REF!</f>
        <v>#REF!</v>
      </c>
      <c r="CRF22" s="455" t="e">
        <f>'SERVICIO AL CIUDADANO'!#REF!</f>
        <v>#REF!</v>
      </c>
      <c r="CRG22" s="455" t="e">
        <f>'SERVICIO AL CIUDADANO'!#REF!</f>
        <v>#REF!</v>
      </c>
      <c r="CRH22" s="455" t="e">
        <f>'SERVICIO AL CIUDADANO'!#REF!</f>
        <v>#REF!</v>
      </c>
      <c r="CRI22" s="455" t="e">
        <f>'SERVICIO AL CIUDADANO'!#REF!</f>
        <v>#REF!</v>
      </c>
      <c r="CRJ22" s="455" t="e">
        <f>'SERVICIO AL CIUDADANO'!#REF!</f>
        <v>#REF!</v>
      </c>
      <c r="CRK22" s="455" t="e">
        <f>'SERVICIO AL CIUDADANO'!#REF!</f>
        <v>#REF!</v>
      </c>
      <c r="CRL22" s="455" t="e">
        <f>'SERVICIO AL CIUDADANO'!#REF!</f>
        <v>#REF!</v>
      </c>
      <c r="CRM22" s="455" t="e">
        <f>'SERVICIO AL CIUDADANO'!#REF!</f>
        <v>#REF!</v>
      </c>
      <c r="CRN22" s="455" t="e">
        <f>'SERVICIO AL CIUDADANO'!#REF!</f>
        <v>#REF!</v>
      </c>
      <c r="CRO22" s="455" t="e">
        <f>'SERVICIO AL CIUDADANO'!#REF!</f>
        <v>#REF!</v>
      </c>
      <c r="CRP22" s="455" t="e">
        <f>'SERVICIO AL CIUDADANO'!#REF!</f>
        <v>#REF!</v>
      </c>
      <c r="CRQ22" s="455" t="e">
        <f>'SERVICIO AL CIUDADANO'!#REF!</f>
        <v>#REF!</v>
      </c>
      <c r="CRR22" s="455" t="e">
        <f>'SERVICIO AL CIUDADANO'!#REF!</f>
        <v>#REF!</v>
      </c>
      <c r="CRS22" s="455" t="e">
        <f>'SERVICIO AL CIUDADANO'!#REF!</f>
        <v>#REF!</v>
      </c>
      <c r="CRT22" s="455" t="e">
        <f>'SERVICIO AL CIUDADANO'!#REF!</f>
        <v>#REF!</v>
      </c>
      <c r="CRU22" s="455" t="e">
        <f>'SERVICIO AL CIUDADANO'!#REF!</f>
        <v>#REF!</v>
      </c>
      <c r="CRV22" s="455" t="e">
        <f>'SERVICIO AL CIUDADANO'!#REF!</f>
        <v>#REF!</v>
      </c>
      <c r="CRW22" s="455" t="e">
        <f>'SERVICIO AL CIUDADANO'!#REF!</f>
        <v>#REF!</v>
      </c>
      <c r="CRX22" s="455" t="e">
        <f>'SERVICIO AL CIUDADANO'!#REF!</f>
        <v>#REF!</v>
      </c>
      <c r="CRY22" s="455" t="e">
        <f>'SERVICIO AL CIUDADANO'!#REF!</f>
        <v>#REF!</v>
      </c>
      <c r="CRZ22" s="455" t="e">
        <f>'SERVICIO AL CIUDADANO'!#REF!</f>
        <v>#REF!</v>
      </c>
      <c r="CSA22" s="455" t="e">
        <f>'SERVICIO AL CIUDADANO'!#REF!</f>
        <v>#REF!</v>
      </c>
      <c r="CSB22" s="455" t="e">
        <f>'SERVICIO AL CIUDADANO'!#REF!</f>
        <v>#REF!</v>
      </c>
      <c r="CSC22" s="455" t="e">
        <f>'SERVICIO AL CIUDADANO'!#REF!</f>
        <v>#REF!</v>
      </c>
      <c r="CSD22" s="455" t="e">
        <f>'SERVICIO AL CIUDADANO'!#REF!</f>
        <v>#REF!</v>
      </c>
      <c r="CSE22" s="455" t="e">
        <f>'SERVICIO AL CIUDADANO'!#REF!</f>
        <v>#REF!</v>
      </c>
      <c r="CSF22" s="455" t="e">
        <f>'SERVICIO AL CIUDADANO'!#REF!</f>
        <v>#REF!</v>
      </c>
      <c r="CSG22" s="455" t="e">
        <f>'SERVICIO AL CIUDADANO'!#REF!</f>
        <v>#REF!</v>
      </c>
      <c r="CSH22" s="455" t="e">
        <f>'SERVICIO AL CIUDADANO'!#REF!</f>
        <v>#REF!</v>
      </c>
      <c r="CSI22" s="455" t="e">
        <f>'SERVICIO AL CIUDADANO'!#REF!</f>
        <v>#REF!</v>
      </c>
      <c r="CSJ22" s="455" t="e">
        <f>'SERVICIO AL CIUDADANO'!#REF!</f>
        <v>#REF!</v>
      </c>
      <c r="CSK22" s="455" t="e">
        <f>'SERVICIO AL CIUDADANO'!#REF!</f>
        <v>#REF!</v>
      </c>
      <c r="CSL22" s="455" t="e">
        <f>'SERVICIO AL CIUDADANO'!#REF!</f>
        <v>#REF!</v>
      </c>
      <c r="CSM22" s="455" t="e">
        <f>'SERVICIO AL CIUDADANO'!#REF!</f>
        <v>#REF!</v>
      </c>
      <c r="CSN22" s="455" t="e">
        <f>'SERVICIO AL CIUDADANO'!#REF!</f>
        <v>#REF!</v>
      </c>
      <c r="CSO22" s="455" t="e">
        <f>'SERVICIO AL CIUDADANO'!#REF!</f>
        <v>#REF!</v>
      </c>
      <c r="CSP22" s="455" t="e">
        <f>'SERVICIO AL CIUDADANO'!#REF!</f>
        <v>#REF!</v>
      </c>
      <c r="CSQ22" s="455" t="e">
        <f>'SERVICIO AL CIUDADANO'!#REF!</f>
        <v>#REF!</v>
      </c>
      <c r="CSR22" s="455" t="e">
        <f>'SERVICIO AL CIUDADANO'!#REF!</f>
        <v>#REF!</v>
      </c>
      <c r="CSS22" s="455" t="e">
        <f>'SERVICIO AL CIUDADANO'!#REF!</f>
        <v>#REF!</v>
      </c>
      <c r="CST22" s="455" t="e">
        <f>'SERVICIO AL CIUDADANO'!#REF!</f>
        <v>#REF!</v>
      </c>
      <c r="CSU22" s="455" t="e">
        <f>'SERVICIO AL CIUDADANO'!#REF!</f>
        <v>#REF!</v>
      </c>
      <c r="CSV22" s="455" t="e">
        <f>'SERVICIO AL CIUDADANO'!#REF!</f>
        <v>#REF!</v>
      </c>
      <c r="CSW22" s="455" t="e">
        <f>'SERVICIO AL CIUDADANO'!#REF!</f>
        <v>#REF!</v>
      </c>
      <c r="CSX22" s="455" t="e">
        <f>'SERVICIO AL CIUDADANO'!#REF!</f>
        <v>#REF!</v>
      </c>
      <c r="CSY22" s="455" t="e">
        <f>'SERVICIO AL CIUDADANO'!#REF!</f>
        <v>#REF!</v>
      </c>
      <c r="CSZ22" s="455" t="e">
        <f>'SERVICIO AL CIUDADANO'!#REF!</f>
        <v>#REF!</v>
      </c>
      <c r="CTA22" s="455" t="e">
        <f>'SERVICIO AL CIUDADANO'!#REF!</f>
        <v>#REF!</v>
      </c>
      <c r="CTB22" s="455" t="e">
        <f>'SERVICIO AL CIUDADANO'!#REF!</f>
        <v>#REF!</v>
      </c>
      <c r="CTC22" s="455" t="e">
        <f>'SERVICIO AL CIUDADANO'!#REF!</f>
        <v>#REF!</v>
      </c>
      <c r="CTD22" s="455" t="e">
        <f>'SERVICIO AL CIUDADANO'!#REF!</f>
        <v>#REF!</v>
      </c>
      <c r="CTE22" s="455" t="e">
        <f>'SERVICIO AL CIUDADANO'!#REF!</f>
        <v>#REF!</v>
      </c>
      <c r="CTF22" s="455" t="e">
        <f>'SERVICIO AL CIUDADANO'!#REF!</f>
        <v>#REF!</v>
      </c>
      <c r="CTG22" s="455" t="e">
        <f>'SERVICIO AL CIUDADANO'!#REF!</f>
        <v>#REF!</v>
      </c>
      <c r="CTH22" s="455" t="e">
        <f>'SERVICIO AL CIUDADANO'!#REF!</f>
        <v>#REF!</v>
      </c>
      <c r="CTI22" s="455" t="e">
        <f>'SERVICIO AL CIUDADANO'!#REF!</f>
        <v>#REF!</v>
      </c>
      <c r="CTJ22" s="455" t="e">
        <f>'SERVICIO AL CIUDADANO'!#REF!</f>
        <v>#REF!</v>
      </c>
      <c r="CTK22" s="455" t="e">
        <f>'SERVICIO AL CIUDADANO'!#REF!</f>
        <v>#REF!</v>
      </c>
      <c r="CTL22" s="455" t="e">
        <f>'SERVICIO AL CIUDADANO'!#REF!</f>
        <v>#REF!</v>
      </c>
      <c r="CTM22" s="455" t="e">
        <f>'SERVICIO AL CIUDADANO'!#REF!</f>
        <v>#REF!</v>
      </c>
      <c r="CTN22" s="455" t="e">
        <f>'SERVICIO AL CIUDADANO'!#REF!</f>
        <v>#REF!</v>
      </c>
      <c r="CTO22" s="455" t="e">
        <f>'SERVICIO AL CIUDADANO'!#REF!</f>
        <v>#REF!</v>
      </c>
      <c r="CTP22" s="455" t="e">
        <f>'SERVICIO AL CIUDADANO'!#REF!</f>
        <v>#REF!</v>
      </c>
      <c r="CTQ22" s="455" t="e">
        <f>'SERVICIO AL CIUDADANO'!#REF!</f>
        <v>#REF!</v>
      </c>
      <c r="CTR22" s="455" t="e">
        <f>'SERVICIO AL CIUDADANO'!#REF!</f>
        <v>#REF!</v>
      </c>
      <c r="CTS22" s="455" t="e">
        <f>'SERVICIO AL CIUDADANO'!#REF!</f>
        <v>#REF!</v>
      </c>
      <c r="CTT22" s="455" t="e">
        <f>'SERVICIO AL CIUDADANO'!#REF!</f>
        <v>#REF!</v>
      </c>
      <c r="CTU22" s="455" t="e">
        <f>'SERVICIO AL CIUDADANO'!#REF!</f>
        <v>#REF!</v>
      </c>
      <c r="CTV22" s="455" t="e">
        <f>'SERVICIO AL CIUDADANO'!#REF!</f>
        <v>#REF!</v>
      </c>
      <c r="CTW22" s="455" t="e">
        <f>'SERVICIO AL CIUDADANO'!#REF!</f>
        <v>#REF!</v>
      </c>
      <c r="CTX22" s="455" t="e">
        <f>'SERVICIO AL CIUDADANO'!#REF!</f>
        <v>#REF!</v>
      </c>
      <c r="CTY22" s="455" t="e">
        <f>'SERVICIO AL CIUDADANO'!#REF!</f>
        <v>#REF!</v>
      </c>
      <c r="CTZ22" s="455" t="e">
        <f>'SERVICIO AL CIUDADANO'!#REF!</f>
        <v>#REF!</v>
      </c>
      <c r="CUA22" s="455" t="e">
        <f>'SERVICIO AL CIUDADANO'!#REF!</f>
        <v>#REF!</v>
      </c>
      <c r="CUB22" s="455" t="e">
        <f>'SERVICIO AL CIUDADANO'!#REF!</f>
        <v>#REF!</v>
      </c>
      <c r="CUC22" s="455" t="e">
        <f>'SERVICIO AL CIUDADANO'!#REF!</f>
        <v>#REF!</v>
      </c>
      <c r="CUD22" s="455" t="e">
        <f>'SERVICIO AL CIUDADANO'!#REF!</f>
        <v>#REF!</v>
      </c>
      <c r="CUE22" s="455" t="e">
        <f>'SERVICIO AL CIUDADANO'!#REF!</f>
        <v>#REF!</v>
      </c>
      <c r="CUF22" s="455" t="e">
        <f>'SERVICIO AL CIUDADANO'!#REF!</f>
        <v>#REF!</v>
      </c>
      <c r="CUG22" s="455" t="e">
        <f>'SERVICIO AL CIUDADANO'!#REF!</f>
        <v>#REF!</v>
      </c>
      <c r="CUH22" s="455" t="e">
        <f>'SERVICIO AL CIUDADANO'!#REF!</f>
        <v>#REF!</v>
      </c>
      <c r="CUI22" s="455" t="e">
        <f>'SERVICIO AL CIUDADANO'!#REF!</f>
        <v>#REF!</v>
      </c>
      <c r="CUJ22" s="455" t="e">
        <f>'SERVICIO AL CIUDADANO'!#REF!</f>
        <v>#REF!</v>
      </c>
      <c r="CUK22" s="455" t="e">
        <f>'SERVICIO AL CIUDADANO'!#REF!</f>
        <v>#REF!</v>
      </c>
      <c r="CUL22" s="455" t="e">
        <f>'SERVICIO AL CIUDADANO'!#REF!</f>
        <v>#REF!</v>
      </c>
      <c r="CUM22" s="455" t="e">
        <f>'SERVICIO AL CIUDADANO'!#REF!</f>
        <v>#REF!</v>
      </c>
      <c r="CUN22" s="455" t="e">
        <f>'SERVICIO AL CIUDADANO'!#REF!</f>
        <v>#REF!</v>
      </c>
      <c r="CUO22" s="455" t="e">
        <f>'SERVICIO AL CIUDADANO'!#REF!</f>
        <v>#REF!</v>
      </c>
      <c r="CUP22" s="455" t="e">
        <f>'SERVICIO AL CIUDADANO'!#REF!</f>
        <v>#REF!</v>
      </c>
      <c r="CUQ22" s="455" t="e">
        <f>'SERVICIO AL CIUDADANO'!#REF!</f>
        <v>#REF!</v>
      </c>
      <c r="CUR22" s="455" t="e">
        <f>'SERVICIO AL CIUDADANO'!#REF!</f>
        <v>#REF!</v>
      </c>
      <c r="CUS22" s="455" t="e">
        <f>'SERVICIO AL CIUDADANO'!#REF!</f>
        <v>#REF!</v>
      </c>
      <c r="CUT22" s="455" t="e">
        <f>'SERVICIO AL CIUDADANO'!#REF!</f>
        <v>#REF!</v>
      </c>
      <c r="CUU22" s="455" t="e">
        <f>'SERVICIO AL CIUDADANO'!#REF!</f>
        <v>#REF!</v>
      </c>
      <c r="CUV22" s="455" t="e">
        <f>'SERVICIO AL CIUDADANO'!#REF!</f>
        <v>#REF!</v>
      </c>
      <c r="CUW22" s="455" t="e">
        <f>'SERVICIO AL CIUDADANO'!#REF!</f>
        <v>#REF!</v>
      </c>
      <c r="CUX22" s="455" t="e">
        <f>'SERVICIO AL CIUDADANO'!#REF!</f>
        <v>#REF!</v>
      </c>
      <c r="CUY22" s="455" t="e">
        <f>'SERVICIO AL CIUDADANO'!#REF!</f>
        <v>#REF!</v>
      </c>
      <c r="CUZ22" s="455" t="e">
        <f>'SERVICIO AL CIUDADANO'!#REF!</f>
        <v>#REF!</v>
      </c>
      <c r="CVA22" s="455" t="e">
        <f>'SERVICIO AL CIUDADANO'!#REF!</f>
        <v>#REF!</v>
      </c>
      <c r="CVB22" s="455" t="e">
        <f>'SERVICIO AL CIUDADANO'!#REF!</f>
        <v>#REF!</v>
      </c>
      <c r="CVC22" s="455" t="e">
        <f>'SERVICIO AL CIUDADANO'!#REF!</f>
        <v>#REF!</v>
      </c>
      <c r="CVD22" s="455" t="e">
        <f>'SERVICIO AL CIUDADANO'!#REF!</f>
        <v>#REF!</v>
      </c>
      <c r="CVE22" s="455" t="e">
        <f>'SERVICIO AL CIUDADANO'!#REF!</f>
        <v>#REF!</v>
      </c>
      <c r="CVF22" s="455" t="e">
        <f>'SERVICIO AL CIUDADANO'!#REF!</f>
        <v>#REF!</v>
      </c>
      <c r="CVG22" s="455" t="e">
        <f>'SERVICIO AL CIUDADANO'!#REF!</f>
        <v>#REF!</v>
      </c>
      <c r="CVH22" s="455" t="e">
        <f>'SERVICIO AL CIUDADANO'!#REF!</f>
        <v>#REF!</v>
      </c>
      <c r="CVI22" s="455" t="e">
        <f>'SERVICIO AL CIUDADANO'!#REF!</f>
        <v>#REF!</v>
      </c>
      <c r="CVJ22" s="455" t="e">
        <f>'SERVICIO AL CIUDADANO'!#REF!</f>
        <v>#REF!</v>
      </c>
      <c r="CVK22" s="455" t="e">
        <f>'SERVICIO AL CIUDADANO'!#REF!</f>
        <v>#REF!</v>
      </c>
      <c r="CVL22" s="455" t="e">
        <f>'SERVICIO AL CIUDADANO'!#REF!</f>
        <v>#REF!</v>
      </c>
      <c r="CVM22" s="455" t="e">
        <f>'SERVICIO AL CIUDADANO'!#REF!</f>
        <v>#REF!</v>
      </c>
      <c r="CVN22" s="455" t="e">
        <f>'SERVICIO AL CIUDADANO'!#REF!</f>
        <v>#REF!</v>
      </c>
      <c r="CVO22" s="455" t="e">
        <f>'SERVICIO AL CIUDADANO'!#REF!</f>
        <v>#REF!</v>
      </c>
      <c r="CVP22" s="455" t="e">
        <f>'SERVICIO AL CIUDADANO'!#REF!</f>
        <v>#REF!</v>
      </c>
      <c r="CVQ22" s="455" t="e">
        <f>'SERVICIO AL CIUDADANO'!#REF!</f>
        <v>#REF!</v>
      </c>
      <c r="CVR22" s="455" t="e">
        <f>'SERVICIO AL CIUDADANO'!#REF!</f>
        <v>#REF!</v>
      </c>
      <c r="CVS22" s="455" t="e">
        <f>'SERVICIO AL CIUDADANO'!#REF!</f>
        <v>#REF!</v>
      </c>
      <c r="CVT22" s="455" t="e">
        <f>'SERVICIO AL CIUDADANO'!#REF!</f>
        <v>#REF!</v>
      </c>
      <c r="CVU22" s="455" t="e">
        <f>'SERVICIO AL CIUDADANO'!#REF!</f>
        <v>#REF!</v>
      </c>
      <c r="CVV22" s="455" t="e">
        <f>'SERVICIO AL CIUDADANO'!#REF!</f>
        <v>#REF!</v>
      </c>
      <c r="CVW22" s="455" t="e">
        <f>'SERVICIO AL CIUDADANO'!#REF!</f>
        <v>#REF!</v>
      </c>
      <c r="CVX22" s="455" t="e">
        <f>'SERVICIO AL CIUDADANO'!#REF!</f>
        <v>#REF!</v>
      </c>
      <c r="CVY22" s="455" t="e">
        <f>'SERVICIO AL CIUDADANO'!#REF!</f>
        <v>#REF!</v>
      </c>
      <c r="CVZ22" s="455" t="e">
        <f>'SERVICIO AL CIUDADANO'!#REF!</f>
        <v>#REF!</v>
      </c>
      <c r="CWA22" s="455" t="e">
        <f>'SERVICIO AL CIUDADANO'!#REF!</f>
        <v>#REF!</v>
      </c>
      <c r="CWB22" s="455" t="e">
        <f>'SERVICIO AL CIUDADANO'!#REF!</f>
        <v>#REF!</v>
      </c>
      <c r="CWC22" s="455" t="e">
        <f>'SERVICIO AL CIUDADANO'!#REF!</f>
        <v>#REF!</v>
      </c>
      <c r="CWD22" s="455" t="e">
        <f>'SERVICIO AL CIUDADANO'!#REF!</f>
        <v>#REF!</v>
      </c>
      <c r="CWE22" s="455" t="e">
        <f>'SERVICIO AL CIUDADANO'!#REF!</f>
        <v>#REF!</v>
      </c>
      <c r="CWF22" s="455" t="e">
        <f>'SERVICIO AL CIUDADANO'!#REF!</f>
        <v>#REF!</v>
      </c>
      <c r="CWG22" s="455" t="e">
        <f>'SERVICIO AL CIUDADANO'!#REF!</f>
        <v>#REF!</v>
      </c>
      <c r="CWH22" s="455" t="e">
        <f>'SERVICIO AL CIUDADANO'!#REF!</f>
        <v>#REF!</v>
      </c>
      <c r="CWI22" s="455" t="e">
        <f>'SERVICIO AL CIUDADANO'!#REF!</f>
        <v>#REF!</v>
      </c>
      <c r="CWJ22" s="455" t="e">
        <f>'SERVICIO AL CIUDADANO'!#REF!</f>
        <v>#REF!</v>
      </c>
      <c r="CWK22" s="455" t="e">
        <f>'SERVICIO AL CIUDADANO'!#REF!</f>
        <v>#REF!</v>
      </c>
      <c r="CWL22" s="455" t="e">
        <f>'SERVICIO AL CIUDADANO'!#REF!</f>
        <v>#REF!</v>
      </c>
      <c r="CWM22" s="455" t="e">
        <f>'SERVICIO AL CIUDADANO'!#REF!</f>
        <v>#REF!</v>
      </c>
      <c r="CWN22" s="455" t="e">
        <f>'SERVICIO AL CIUDADANO'!#REF!</f>
        <v>#REF!</v>
      </c>
      <c r="CWO22" s="455" t="e">
        <f>'SERVICIO AL CIUDADANO'!#REF!</f>
        <v>#REF!</v>
      </c>
      <c r="CWP22" s="455" t="e">
        <f>'SERVICIO AL CIUDADANO'!#REF!</f>
        <v>#REF!</v>
      </c>
      <c r="CWQ22" s="455" t="e">
        <f>'SERVICIO AL CIUDADANO'!#REF!</f>
        <v>#REF!</v>
      </c>
      <c r="CWR22" s="455" t="e">
        <f>'SERVICIO AL CIUDADANO'!#REF!</f>
        <v>#REF!</v>
      </c>
      <c r="CWS22" s="455" t="e">
        <f>'SERVICIO AL CIUDADANO'!#REF!</f>
        <v>#REF!</v>
      </c>
      <c r="CWT22" s="455" t="e">
        <f>'SERVICIO AL CIUDADANO'!#REF!</f>
        <v>#REF!</v>
      </c>
      <c r="CWU22" s="455" t="e">
        <f>'SERVICIO AL CIUDADANO'!#REF!</f>
        <v>#REF!</v>
      </c>
      <c r="CWV22" s="455" t="e">
        <f>'SERVICIO AL CIUDADANO'!#REF!</f>
        <v>#REF!</v>
      </c>
      <c r="CWW22" s="455" t="e">
        <f>'SERVICIO AL CIUDADANO'!#REF!</f>
        <v>#REF!</v>
      </c>
      <c r="CWX22" s="455" t="e">
        <f>'SERVICIO AL CIUDADANO'!#REF!</f>
        <v>#REF!</v>
      </c>
      <c r="CWY22" s="455" t="e">
        <f>'SERVICIO AL CIUDADANO'!#REF!</f>
        <v>#REF!</v>
      </c>
      <c r="CWZ22" s="455" t="e">
        <f>'SERVICIO AL CIUDADANO'!#REF!</f>
        <v>#REF!</v>
      </c>
      <c r="CXA22" s="455" t="e">
        <f>'SERVICIO AL CIUDADANO'!#REF!</f>
        <v>#REF!</v>
      </c>
      <c r="CXB22" s="455" t="e">
        <f>'SERVICIO AL CIUDADANO'!#REF!</f>
        <v>#REF!</v>
      </c>
      <c r="CXC22" s="455" t="e">
        <f>'SERVICIO AL CIUDADANO'!#REF!</f>
        <v>#REF!</v>
      </c>
      <c r="CXD22" s="455" t="e">
        <f>'SERVICIO AL CIUDADANO'!#REF!</f>
        <v>#REF!</v>
      </c>
      <c r="CXE22" s="455" t="e">
        <f>'SERVICIO AL CIUDADANO'!#REF!</f>
        <v>#REF!</v>
      </c>
      <c r="CXF22" s="455" t="e">
        <f>'SERVICIO AL CIUDADANO'!#REF!</f>
        <v>#REF!</v>
      </c>
      <c r="CXG22" s="455" t="e">
        <f>'SERVICIO AL CIUDADANO'!#REF!</f>
        <v>#REF!</v>
      </c>
      <c r="CXH22" s="455" t="e">
        <f>'SERVICIO AL CIUDADANO'!#REF!</f>
        <v>#REF!</v>
      </c>
      <c r="CXI22" s="455" t="e">
        <f>'SERVICIO AL CIUDADANO'!#REF!</f>
        <v>#REF!</v>
      </c>
      <c r="CXJ22" s="455" t="e">
        <f>'SERVICIO AL CIUDADANO'!#REF!</f>
        <v>#REF!</v>
      </c>
      <c r="CXK22" s="455" t="e">
        <f>'SERVICIO AL CIUDADANO'!#REF!</f>
        <v>#REF!</v>
      </c>
      <c r="CXL22" s="455" t="e">
        <f>'SERVICIO AL CIUDADANO'!#REF!</f>
        <v>#REF!</v>
      </c>
      <c r="CXM22" s="455" t="e">
        <f>'SERVICIO AL CIUDADANO'!#REF!</f>
        <v>#REF!</v>
      </c>
      <c r="CXN22" s="455" t="e">
        <f>'SERVICIO AL CIUDADANO'!#REF!</f>
        <v>#REF!</v>
      </c>
      <c r="CXO22" s="455" t="e">
        <f>'SERVICIO AL CIUDADANO'!#REF!</f>
        <v>#REF!</v>
      </c>
      <c r="CXP22" s="455" t="e">
        <f>'SERVICIO AL CIUDADANO'!#REF!</f>
        <v>#REF!</v>
      </c>
      <c r="CXQ22" s="455" t="e">
        <f>'SERVICIO AL CIUDADANO'!#REF!</f>
        <v>#REF!</v>
      </c>
      <c r="CXR22" s="455" t="e">
        <f>'SERVICIO AL CIUDADANO'!#REF!</f>
        <v>#REF!</v>
      </c>
      <c r="CXS22" s="455" t="e">
        <f>'SERVICIO AL CIUDADANO'!#REF!</f>
        <v>#REF!</v>
      </c>
      <c r="CXT22" s="455" t="e">
        <f>'SERVICIO AL CIUDADANO'!#REF!</f>
        <v>#REF!</v>
      </c>
      <c r="CXU22" s="455" t="e">
        <f>'SERVICIO AL CIUDADANO'!#REF!</f>
        <v>#REF!</v>
      </c>
      <c r="CXV22" s="455" t="e">
        <f>'SERVICIO AL CIUDADANO'!#REF!</f>
        <v>#REF!</v>
      </c>
      <c r="CXW22" s="455" t="e">
        <f>'SERVICIO AL CIUDADANO'!#REF!</f>
        <v>#REF!</v>
      </c>
      <c r="CXX22" s="455" t="e">
        <f>'SERVICIO AL CIUDADANO'!#REF!</f>
        <v>#REF!</v>
      </c>
      <c r="CXY22" s="455" t="e">
        <f>'SERVICIO AL CIUDADANO'!#REF!</f>
        <v>#REF!</v>
      </c>
      <c r="CXZ22" s="455" t="e">
        <f>'SERVICIO AL CIUDADANO'!#REF!</f>
        <v>#REF!</v>
      </c>
      <c r="CYA22" s="455" t="e">
        <f>'SERVICIO AL CIUDADANO'!#REF!</f>
        <v>#REF!</v>
      </c>
      <c r="CYB22" s="455" t="e">
        <f>'SERVICIO AL CIUDADANO'!#REF!</f>
        <v>#REF!</v>
      </c>
      <c r="CYC22" s="455" t="e">
        <f>'SERVICIO AL CIUDADANO'!#REF!</f>
        <v>#REF!</v>
      </c>
      <c r="CYD22" s="455" t="e">
        <f>'SERVICIO AL CIUDADANO'!#REF!</f>
        <v>#REF!</v>
      </c>
      <c r="CYE22" s="455" t="e">
        <f>'SERVICIO AL CIUDADANO'!#REF!</f>
        <v>#REF!</v>
      </c>
      <c r="CYF22" s="455" t="e">
        <f>'SERVICIO AL CIUDADANO'!#REF!</f>
        <v>#REF!</v>
      </c>
      <c r="CYG22" s="455" t="e">
        <f>'SERVICIO AL CIUDADANO'!#REF!</f>
        <v>#REF!</v>
      </c>
      <c r="CYH22" s="455" t="e">
        <f>'SERVICIO AL CIUDADANO'!#REF!</f>
        <v>#REF!</v>
      </c>
      <c r="CYI22" s="455" t="e">
        <f>'SERVICIO AL CIUDADANO'!#REF!</f>
        <v>#REF!</v>
      </c>
      <c r="CYJ22" s="455" t="e">
        <f>'SERVICIO AL CIUDADANO'!#REF!</f>
        <v>#REF!</v>
      </c>
      <c r="CYK22" s="455" t="e">
        <f>'SERVICIO AL CIUDADANO'!#REF!</f>
        <v>#REF!</v>
      </c>
      <c r="CYL22" s="455" t="e">
        <f>'SERVICIO AL CIUDADANO'!#REF!</f>
        <v>#REF!</v>
      </c>
      <c r="CYM22" s="455" t="e">
        <f>'SERVICIO AL CIUDADANO'!#REF!</f>
        <v>#REF!</v>
      </c>
      <c r="CYN22" s="455" t="e">
        <f>'SERVICIO AL CIUDADANO'!#REF!</f>
        <v>#REF!</v>
      </c>
      <c r="CYO22" s="455" t="e">
        <f>'SERVICIO AL CIUDADANO'!#REF!</f>
        <v>#REF!</v>
      </c>
      <c r="CYP22" s="455" t="e">
        <f>'SERVICIO AL CIUDADANO'!#REF!</f>
        <v>#REF!</v>
      </c>
      <c r="CYQ22" s="455" t="e">
        <f>'SERVICIO AL CIUDADANO'!#REF!</f>
        <v>#REF!</v>
      </c>
      <c r="CYR22" s="455" t="e">
        <f>'SERVICIO AL CIUDADANO'!#REF!</f>
        <v>#REF!</v>
      </c>
      <c r="CYS22" s="455" t="e">
        <f>'SERVICIO AL CIUDADANO'!#REF!</f>
        <v>#REF!</v>
      </c>
      <c r="CYT22" s="455" t="e">
        <f>'SERVICIO AL CIUDADANO'!#REF!</f>
        <v>#REF!</v>
      </c>
      <c r="CYU22" s="455" t="e">
        <f>'SERVICIO AL CIUDADANO'!#REF!</f>
        <v>#REF!</v>
      </c>
      <c r="CYV22" s="455" t="e">
        <f>'SERVICIO AL CIUDADANO'!#REF!</f>
        <v>#REF!</v>
      </c>
      <c r="CYW22" s="455" t="e">
        <f>'SERVICIO AL CIUDADANO'!#REF!</f>
        <v>#REF!</v>
      </c>
      <c r="CYX22" s="455" t="e">
        <f>'SERVICIO AL CIUDADANO'!#REF!</f>
        <v>#REF!</v>
      </c>
      <c r="CYY22" s="455" t="e">
        <f>'SERVICIO AL CIUDADANO'!#REF!</f>
        <v>#REF!</v>
      </c>
      <c r="CYZ22" s="455" t="e">
        <f>'SERVICIO AL CIUDADANO'!#REF!</f>
        <v>#REF!</v>
      </c>
      <c r="CZA22" s="455" t="e">
        <f>'SERVICIO AL CIUDADANO'!#REF!</f>
        <v>#REF!</v>
      </c>
      <c r="CZB22" s="455" t="e">
        <f>'SERVICIO AL CIUDADANO'!#REF!</f>
        <v>#REF!</v>
      </c>
      <c r="CZC22" s="455" t="e">
        <f>'SERVICIO AL CIUDADANO'!#REF!</f>
        <v>#REF!</v>
      </c>
      <c r="CZD22" s="455" t="e">
        <f>'SERVICIO AL CIUDADANO'!#REF!</f>
        <v>#REF!</v>
      </c>
      <c r="CZE22" s="455" t="e">
        <f>'SERVICIO AL CIUDADANO'!#REF!</f>
        <v>#REF!</v>
      </c>
      <c r="CZF22" s="455" t="e">
        <f>'SERVICIO AL CIUDADANO'!#REF!</f>
        <v>#REF!</v>
      </c>
      <c r="CZG22" s="455" t="e">
        <f>'SERVICIO AL CIUDADANO'!#REF!</f>
        <v>#REF!</v>
      </c>
      <c r="CZH22" s="455" t="e">
        <f>'SERVICIO AL CIUDADANO'!#REF!</f>
        <v>#REF!</v>
      </c>
      <c r="CZI22" s="455" t="e">
        <f>'SERVICIO AL CIUDADANO'!#REF!</f>
        <v>#REF!</v>
      </c>
      <c r="CZJ22" s="455" t="e">
        <f>'SERVICIO AL CIUDADANO'!#REF!</f>
        <v>#REF!</v>
      </c>
      <c r="CZK22" s="455" t="e">
        <f>'SERVICIO AL CIUDADANO'!#REF!</f>
        <v>#REF!</v>
      </c>
      <c r="CZL22" s="455" t="e">
        <f>'SERVICIO AL CIUDADANO'!#REF!</f>
        <v>#REF!</v>
      </c>
      <c r="CZM22" s="455" t="e">
        <f>'SERVICIO AL CIUDADANO'!#REF!</f>
        <v>#REF!</v>
      </c>
      <c r="CZN22" s="455" t="e">
        <f>'SERVICIO AL CIUDADANO'!#REF!</f>
        <v>#REF!</v>
      </c>
      <c r="CZO22" s="455" t="e">
        <f>'SERVICIO AL CIUDADANO'!#REF!</f>
        <v>#REF!</v>
      </c>
      <c r="CZP22" s="455" t="e">
        <f>'SERVICIO AL CIUDADANO'!#REF!</f>
        <v>#REF!</v>
      </c>
      <c r="CZQ22" s="455" t="e">
        <f>'SERVICIO AL CIUDADANO'!#REF!</f>
        <v>#REF!</v>
      </c>
      <c r="CZR22" s="455" t="e">
        <f>'SERVICIO AL CIUDADANO'!#REF!</f>
        <v>#REF!</v>
      </c>
      <c r="CZS22" s="455" t="e">
        <f>'SERVICIO AL CIUDADANO'!#REF!</f>
        <v>#REF!</v>
      </c>
      <c r="CZT22" s="455" t="e">
        <f>'SERVICIO AL CIUDADANO'!#REF!</f>
        <v>#REF!</v>
      </c>
      <c r="CZU22" s="455" t="e">
        <f>'SERVICIO AL CIUDADANO'!#REF!</f>
        <v>#REF!</v>
      </c>
      <c r="CZV22" s="455" t="e">
        <f>'SERVICIO AL CIUDADANO'!#REF!</f>
        <v>#REF!</v>
      </c>
      <c r="CZW22" s="455" t="e">
        <f>'SERVICIO AL CIUDADANO'!#REF!</f>
        <v>#REF!</v>
      </c>
      <c r="CZX22" s="455" t="e">
        <f>'SERVICIO AL CIUDADANO'!#REF!</f>
        <v>#REF!</v>
      </c>
      <c r="CZY22" s="455" t="e">
        <f>'SERVICIO AL CIUDADANO'!#REF!</f>
        <v>#REF!</v>
      </c>
      <c r="CZZ22" s="455" t="e">
        <f>'SERVICIO AL CIUDADANO'!#REF!</f>
        <v>#REF!</v>
      </c>
      <c r="DAA22" s="455" t="e">
        <f>'SERVICIO AL CIUDADANO'!#REF!</f>
        <v>#REF!</v>
      </c>
      <c r="DAB22" s="455" t="e">
        <f>'SERVICIO AL CIUDADANO'!#REF!</f>
        <v>#REF!</v>
      </c>
      <c r="DAC22" s="455" t="e">
        <f>'SERVICIO AL CIUDADANO'!#REF!</f>
        <v>#REF!</v>
      </c>
      <c r="DAD22" s="455" t="e">
        <f>'SERVICIO AL CIUDADANO'!#REF!</f>
        <v>#REF!</v>
      </c>
      <c r="DAE22" s="455" t="e">
        <f>'SERVICIO AL CIUDADANO'!#REF!</f>
        <v>#REF!</v>
      </c>
      <c r="DAF22" s="455" t="e">
        <f>'SERVICIO AL CIUDADANO'!#REF!</f>
        <v>#REF!</v>
      </c>
      <c r="DAG22" s="455" t="e">
        <f>'SERVICIO AL CIUDADANO'!#REF!</f>
        <v>#REF!</v>
      </c>
      <c r="DAH22" s="455" t="e">
        <f>'SERVICIO AL CIUDADANO'!#REF!</f>
        <v>#REF!</v>
      </c>
      <c r="DAI22" s="455" t="e">
        <f>'SERVICIO AL CIUDADANO'!#REF!</f>
        <v>#REF!</v>
      </c>
      <c r="DAJ22" s="455" t="e">
        <f>'SERVICIO AL CIUDADANO'!#REF!</f>
        <v>#REF!</v>
      </c>
      <c r="DAK22" s="455" t="e">
        <f>'SERVICIO AL CIUDADANO'!#REF!</f>
        <v>#REF!</v>
      </c>
      <c r="DAL22" s="455" t="e">
        <f>'SERVICIO AL CIUDADANO'!#REF!</f>
        <v>#REF!</v>
      </c>
      <c r="DAM22" s="455" t="e">
        <f>'SERVICIO AL CIUDADANO'!#REF!</f>
        <v>#REF!</v>
      </c>
      <c r="DAN22" s="455" t="e">
        <f>'SERVICIO AL CIUDADANO'!#REF!</f>
        <v>#REF!</v>
      </c>
      <c r="DAO22" s="455" t="e">
        <f>'SERVICIO AL CIUDADANO'!#REF!</f>
        <v>#REF!</v>
      </c>
      <c r="DAP22" s="455" t="e">
        <f>'SERVICIO AL CIUDADANO'!#REF!</f>
        <v>#REF!</v>
      </c>
      <c r="DAQ22" s="455" t="e">
        <f>'SERVICIO AL CIUDADANO'!#REF!</f>
        <v>#REF!</v>
      </c>
      <c r="DAR22" s="455" t="e">
        <f>'SERVICIO AL CIUDADANO'!#REF!</f>
        <v>#REF!</v>
      </c>
      <c r="DAS22" s="455" t="e">
        <f>'SERVICIO AL CIUDADANO'!#REF!</f>
        <v>#REF!</v>
      </c>
      <c r="DAT22" s="455" t="e">
        <f>'SERVICIO AL CIUDADANO'!#REF!</f>
        <v>#REF!</v>
      </c>
      <c r="DAU22" s="455" t="e">
        <f>'SERVICIO AL CIUDADANO'!#REF!</f>
        <v>#REF!</v>
      </c>
      <c r="DAV22" s="455" t="e">
        <f>'SERVICIO AL CIUDADANO'!#REF!</f>
        <v>#REF!</v>
      </c>
      <c r="DAW22" s="455" t="e">
        <f>'SERVICIO AL CIUDADANO'!#REF!</f>
        <v>#REF!</v>
      </c>
      <c r="DAX22" s="455" t="e">
        <f>'SERVICIO AL CIUDADANO'!#REF!</f>
        <v>#REF!</v>
      </c>
      <c r="DAY22" s="455" t="e">
        <f>'SERVICIO AL CIUDADANO'!#REF!</f>
        <v>#REF!</v>
      </c>
      <c r="DAZ22" s="455" t="e">
        <f>'SERVICIO AL CIUDADANO'!#REF!</f>
        <v>#REF!</v>
      </c>
      <c r="DBA22" s="455" t="e">
        <f>'SERVICIO AL CIUDADANO'!#REF!</f>
        <v>#REF!</v>
      </c>
      <c r="DBB22" s="455" t="e">
        <f>'SERVICIO AL CIUDADANO'!#REF!</f>
        <v>#REF!</v>
      </c>
      <c r="DBC22" s="455" t="e">
        <f>'SERVICIO AL CIUDADANO'!#REF!</f>
        <v>#REF!</v>
      </c>
      <c r="DBD22" s="455" t="e">
        <f>'SERVICIO AL CIUDADANO'!#REF!</f>
        <v>#REF!</v>
      </c>
      <c r="DBE22" s="455" t="e">
        <f>'SERVICIO AL CIUDADANO'!#REF!</f>
        <v>#REF!</v>
      </c>
      <c r="DBF22" s="455" t="e">
        <f>'SERVICIO AL CIUDADANO'!#REF!</f>
        <v>#REF!</v>
      </c>
      <c r="DBG22" s="455" t="e">
        <f>'SERVICIO AL CIUDADANO'!#REF!</f>
        <v>#REF!</v>
      </c>
      <c r="DBH22" s="455" t="e">
        <f>'SERVICIO AL CIUDADANO'!#REF!</f>
        <v>#REF!</v>
      </c>
      <c r="DBI22" s="455" t="e">
        <f>'SERVICIO AL CIUDADANO'!#REF!</f>
        <v>#REF!</v>
      </c>
      <c r="DBJ22" s="455" t="e">
        <f>'SERVICIO AL CIUDADANO'!#REF!</f>
        <v>#REF!</v>
      </c>
      <c r="DBK22" s="455" t="e">
        <f>'SERVICIO AL CIUDADANO'!#REF!</f>
        <v>#REF!</v>
      </c>
      <c r="DBL22" s="455" t="e">
        <f>'SERVICIO AL CIUDADANO'!#REF!</f>
        <v>#REF!</v>
      </c>
      <c r="DBM22" s="455" t="e">
        <f>'SERVICIO AL CIUDADANO'!#REF!</f>
        <v>#REF!</v>
      </c>
      <c r="DBN22" s="455" t="e">
        <f>'SERVICIO AL CIUDADANO'!#REF!</f>
        <v>#REF!</v>
      </c>
      <c r="DBO22" s="455" t="e">
        <f>'SERVICIO AL CIUDADANO'!#REF!</f>
        <v>#REF!</v>
      </c>
      <c r="DBP22" s="455" t="e">
        <f>'SERVICIO AL CIUDADANO'!#REF!</f>
        <v>#REF!</v>
      </c>
      <c r="DBQ22" s="455" t="e">
        <f>'SERVICIO AL CIUDADANO'!#REF!</f>
        <v>#REF!</v>
      </c>
      <c r="DBR22" s="455" t="e">
        <f>'SERVICIO AL CIUDADANO'!#REF!</f>
        <v>#REF!</v>
      </c>
      <c r="DBS22" s="455" t="e">
        <f>'SERVICIO AL CIUDADANO'!#REF!</f>
        <v>#REF!</v>
      </c>
      <c r="DBT22" s="455" t="e">
        <f>'SERVICIO AL CIUDADANO'!#REF!</f>
        <v>#REF!</v>
      </c>
      <c r="DBU22" s="455" t="e">
        <f>'SERVICIO AL CIUDADANO'!#REF!</f>
        <v>#REF!</v>
      </c>
      <c r="DBV22" s="455" t="e">
        <f>'SERVICIO AL CIUDADANO'!#REF!</f>
        <v>#REF!</v>
      </c>
      <c r="DBW22" s="455" t="e">
        <f>'SERVICIO AL CIUDADANO'!#REF!</f>
        <v>#REF!</v>
      </c>
      <c r="DBX22" s="455" t="e">
        <f>'SERVICIO AL CIUDADANO'!#REF!</f>
        <v>#REF!</v>
      </c>
      <c r="DBY22" s="455" t="e">
        <f>'SERVICIO AL CIUDADANO'!#REF!</f>
        <v>#REF!</v>
      </c>
      <c r="DBZ22" s="455" t="e">
        <f>'SERVICIO AL CIUDADANO'!#REF!</f>
        <v>#REF!</v>
      </c>
      <c r="DCA22" s="455" t="e">
        <f>'SERVICIO AL CIUDADANO'!#REF!</f>
        <v>#REF!</v>
      </c>
      <c r="DCB22" s="455" t="e">
        <f>'SERVICIO AL CIUDADANO'!#REF!</f>
        <v>#REF!</v>
      </c>
      <c r="DCC22" s="455" t="e">
        <f>'SERVICIO AL CIUDADANO'!#REF!</f>
        <v>#REF!</v>
      </c>
      <c r="DCD22" s="455" t="e">
        <f>'SERVICIO AL CIUDADANO'!#REF!</f>
        <v>#REF!</v>
      </c>
      <c r="DCE22" s="455" t="e">
        <f>'SERVICIO AL CIUDADANO'!#REF!</f>
        <v>#REF!</v>
      </c>
      <c r="DCF22" s="455" t="e">
        <f>'SERVICIO AL CIUDADANO'!#REF!</f>
        <v>#REF!</v>
      </c>
      <c r="DCG22" s="455" t="e">
        <f>'SERVICIO AL CIUDADANO'!#REF!</f>
        <v>#REF!</v>
      </c>
      <c r="DCH22" s="455" t="e">
        <f>'SERVICIO AL CIUDADANO'!#REF!</f>
        <v>#REF!</v>
      </c>
      <c r="DCI22" s="455" t="e">
        <f>'SERVICIO AL CIUDADANO'!#REF!</f>
        <v>#REF!</v>
      </c>
      <c r="DCJ22" s="455" t="e">
        <f>'SERVICIO AL CIUDADANO'!#REF!</f>
        <v>#REF!</v>
      </c>
      <c r="DCK22" s="455" t="e">
        <f>'SERVICIO AL CIUDADANO'!#REF!</f>
        <v>#REF!</v>
      </c>
      <c r="DCL22" s="455" t="e">
        <f>'SERVICIO AL CIUDADANO'!#REF!</f>
        <v>#REF!</v>
      </c>
      <c r="DCM22" s="455" t="e">
        <f>'SERVICIO AL CIUDADANO'!#REF!</f>
        <v>#REF!</v>
      </c>
      <c r="DCN22" s="455" t="e">
        <f>'SERVICIO AL CIUDADANO'!#REF!</f>
        <v>#REF!</v>
      </c>
      <c r="DCO22" s="455" t="e">
        <f>'SERVICIO AL CIUDADANO'!#REF!</f>
        <v>#REF!</v>
      </c>
      <c r="DCP22" s="455" t="e">
        <f>'SERVICIO AL CIUDADANO'!#REF!</f>
        <v>#REF!</v>
      </c>
      <c r="DCQ22" s="455" t="e">
        <f>'SERVICIO AL CIUDADANO'!#REF!</f>
        <v>#REF!</v>
      </c>
      <c r="DCR22" s="455" t="e">
        <f>'SERVICIO AL CIUDADANO'!#REF!</f>
        <v>#REF!</v>
      </c>
      <c r="DCS22" s="455" t="e">
        <f>'SERVICIO AL CIUDADANO'!#REF!</f>
        <v>#REF!</v>
      </c>
      <c r="DCT22" s="455" t="e">
        <f>'SERVICIO AL CIUDADANO'!#REF!</f>
        <v>#REF!</v>
      </c>
      <c r="DCU22" s="455" t="e">
        <f>'SERVICIO AL CIUDADANO'!#REF!</f>
        <v>#REF!</v>
      </c>
      <c r="DCV22" s="455" t="e">
        <f>'SERVICIO AL CIUDADANO'!#REF!</f>
        <v>#REF!</v>
      </c>
      <c r="DCW22" s="455" t="e">
        <f>'SERVICIO AL CIUDADANO'!#REF!</f>
        <v>#REF!</v>
      </c>
      <c r="DCX22" s="455" t="e">
        <f>'SERVICIO AL CIUDADANO'!#REF!</f>
        <v>#REF!</v>
      </c>
      <c r="DCY22" s="455" t="e">
        <f>'SERVICIO AL CIUDADANO'!#REF!</f>
        <v>#REF!</v>
      </c>
      <c r="DCZ22" s="455" t="e">
        <f>'SERVICIO AL CIUDADANO'!#REF!</f>
        <v>#REF!</v>
      </c>
      <c r="DDA22" s="455" t="e">
        <f>'SERVICIO AL CIUDADANO'!#REF!</f>
        <v>#REF!</v>
      </c>
      <c r="DDB22" s="455" t="e">
        <f>'SERVICIO AL CIUDADANO'!#REF!</f>
        <v>#REF!</v>
      </c>
      <c r="DDC22" s="455" t="e">
        <f>'SERVICIO AL CIUDADANO'!#REF!</f>
        <v>#REF!</v>
      </c>
      <c r="DDD22" s="455" t="e">
        <f>'SERVICIO AL CIUDADANO'!#REF!</f>
        <v>#REF!</v>
      </c>
      <c r="DDE22" s="455" t="e">
        <f>'SERVICIO AL CIUDADANO'!#REF!</f>
        <v>#REF!</v>
      </c>
      <c r="DDF22" s="455" t="e">
        <f>'SERVICIO AL CIUDADANO'!#REF!</f>
        <v>#REF!</v>
      </c>
      <c r="DDG22" s="455" t="e">
        <f>'SERVICIO AL CIUDADANO'!#REF!</f>
        <v>#REF!</v>
      </c>
      <c r="DDH22" s="455" t="e">
        <f>'SERVICIO AL CIUDADANO'!#REF!</f>
        <v>#REF!</v>
      </c>
      <c r="DDI22" s="455" t="e">
        <f>'SERVICIO AL CIUDADANO'!#REF!</f>
        <v>#REF!</v>
      </c>
      <c r="DDJ22" s="455" t="e">
        <f>'SERVICIO AL CIUDADANO'!#REF!</f>
        <v>#REF!</v>
      </c>
      <c r="DDK22" s="455" t="e">
        <f>'SERVICIO AL CIUDADANO'!#REF!</f>
        <v>#REF!</v>
      </c>
      <c r="DDL22" s="455" t="e">
        <f>'SERVICIO AL CIUDADANO'!#REF!</f>
        <v>#REF!</v>
      </c>
      <c r="DDM22" s="455" t="e">
        <f>'SERVICIO AL CIUDADANO'!#REF!</f>
        <v>#REF!</v>
      </c>
      <c r="DDN22" s="455" t="e">
        <f>'SERVICIO AL CIUDADANO'!#REF!</f>
        <v>#REF!</v>
      </c>
      <c r="DDO22" s="455" t="e">
        <f>'SERVICIO AL CIUDADANO'!#REF!</f>
        <v>#REF!</v>
      </c>
      <c r="DDP22" s="455" t="e">
        <f>'SERVICIO AL CIUDADANO'!#REF!</f>
        <v>#REF!</v>
      </c>
      <c r="DDQ22" s="455" t="e">
        <f>'SERVICIO AL CIUDADANO'!#REF!</f>
        <v>#REF!</v>
      </c>
      <c r="DDR22" s="455" t="e">
        <f>'SERVICIO AL CIUDADANO'!#REF!</f>
        <v>#REF!</v>
      </c>
      <c r="DDS22" s="455" t="e">
        <f>'SERVICIO AL CIUDADANO'!#REF!</f>
        <v>#REF!</v>
      </c>
      <c r="DDT22" s="455" t="e">
        <f>'SERVICIO AL CIUDADANO'!#REF!</f>
        <v>#REF!</v>
      </c>
      <c r="DDU22" s="455" t="e">
        <f>'SERVICIO AL CIUDADANO'!#REF!</f>
        <v>#REF!</v>
      </c>
      <c r="DDV22" s="455" t="e">
        <f>'SERVICIO AL CIUDADANO'!#REF!</f>
        <v>#REF!</v>
      </c>
      <c r="DDW22" s="455" t="e">
        <f>'SERVICIO AL CIUDADANO'!#REF!</f>
        <v>#REF!</v>
      </c>
      <c r="DDX22" s="455" t="e">
        <f>'SERVICIO AL CIUDADANO'!#REF!</f>
        <v>#REF!</v>
      </c>
      <c r="DDY22" s="455" t="e">
        <f>'SERVICIO AL CIUDADANO'!#REF!</f>
        <v>#REF!</v>
      </c>
      <c r="DDZ22" s="455" t="e">
        <f>'SERVICIO AL CIUDADANO'!#REF!</f>
        <v>#REF!</v>
      </c>
      <c r="DEA22" s="455" t="e">
        <f>'SERVICIO AL CIUDADANO'!#REF!</f>
        <v>#REF!</v>
      </c>
      <c r="DEB22" s="455" t="e">
        <f>'SERVICIO AL CIUDADANO'!#REF!</f>
        <v>#REF!</v>
      </c>
      <c r="DEC22" s="455" t="e">
        <f>'SERVICIO AL CIUDADANO'!#REF!</f>
        <v>#REF!</v>
      </c>
      <c r="DED22" s="455" t="e">
        <f>'SERVICIO AL CIUDADANO'!#REF!</f>
        <v>#REF!</v>
      </c>
      <c r="DEE22" s="455" t="e">
        <f>'SERVICIO AL CIUDADANO'!#REF!</f>
        <v>#REF!</v>
      </c>
      <c r="DEF22" s="455" t="e">
        <f>'SERVICIO AL CIUDADANO'!#REF!</f>
        <v>#REF!</v>
      </c>
      <c r="DEG22" s="455" t="e">
        <f>'SERVICIO AL CIUDADANO'!#REF!</f>
        <v>#REF!</v>
      </c>
      <c r="DEH22" s="455" t="e">
        <f>'SERVICIO AL CIUDADANO'!#REF!</f>
        <v>#REF!</v>
      </c>
      <c r="DEI22" s="455" t="e">
        <f>'SERVICIO AL CIUDADANO'!#REF!</f>
        <v>#REF!</v>
      </c>
      <c r="DEJ22" s="455" t="e">
        <f>'SERVICIO AL CIUDADANO'!#REF!</f>
        <v>#REF!</v>
      </c>
      <c r="DEK22" s="455" t="e">
        <f>'SERVICIO AL CIUDADANO'!#REF!</f>
        <v>#REF!</v>
      </c>
      <c r="DEL22" s="455" t="e">
        <f>'SERVICIO AL CIUDADANO'!#REF!</f>
        <v>#REF!</v>
      </c>
      <c r="DEM22" s="455" t="e">
        <f>'SERVICIO AL CIUDADANO'!#REF!</f>
        <v>#REF!</v>
      </c>
      <c r="DEN22" s="455" t="e">
        <f>'SERVICIO AL CIUDADANO'!#REF!</f>
        <v>#REF!</v>
      </c>
      <c r="DEO22" s="455" t="e">
        <f>'SERVICIO AL CIUDADANO'!#REF!</f>
        <v>#REF!</v>
      </c>
      <c r="DEP22" s="455" t="e">
        <f>'SERVICIO AL CIUDADANO'!#REF!</f>
        <v>#REF!</v>
      </c>
      <c r="DEQ22" s="455" t="e">
        <f>'SERVICIO AL CIUDADANO'!#REF!</f>
        <v>#REF!</v>
      </c>
      <c r="DER22" s="455" t="e">
        <f>'SERVICIO AL CIUDADANO'!#REF!</f>
        <v>#REF!</v>
      </c>
      <c r="DES22" s="455" t="e">
        <f>'SERVICIO AL CIUDADANO'!#REF!</f>
        <v>#REF!</v>
      </c>
      <c r="DET22" s="455" t="e">
        <f>'SERVICIO AL CIUDADANO'!#REF!</f>
        <v>#REF!</v>
      </c>
      <c r="DEU22" s="455" t="e">
        <f>'SERVICIO AL CIUDADANO'!#REF!</f>
        <v>#REF!</v>
      </c>
      <c r="DEV22" s="455" t="e">
        <f>'SERVICIO AL CIUDADANO'!#REF!</f>
        <v>#REF!</v>
      </c>
      <c r="DEW22" s="455" t="e">
        <f>'SERVICIO AL CIUDADANO'!#REF!</f>
        <v>#REF!</v>
      </c>
      <c r="DEX22" s="455" t="e">
        <f>'SERVICIO AL CIUDADANO'!#REF!</f>
        <v>#REF!</v>
      </c>
      <c r="DEY22" s="455" t="e">
        <f>'SERVICIO AL CIUDADANO'!#REF!</f>
        <v>#REF!</v>
      </c>
      <c r="DEZ22" s="455" t="e">
        <f>'SERVICIO AL CIUDADANO'!#REF!</f>
        <v>#REF!</v>
      </c>
      <c r="DFA22" s="455" t="e">
        <f>'SERVICIO AL CIUDADANO'!#REF!</f>
        <v>#REF!</v>
      </c>
      <c r="DFB22" s="455" t="e">
        <f>'SERVICIO AL CIUDADANO'!#REF!</f>
        <v>#REF!</v>
      </c>
      <c r="DFC22" s="455" t="e">
        <f>'SERVICIO AL CIUDADANO'!#REF!</f>
        <v>#REF!</v>
      </c>
      <c r="DFD22" s="455" t="e">
        <f>'SERVICIO AL CIUDADANO'!#REF!</f>
        <v>#REF!</v>
      </c>
      <c r="DFE22" s="455" t="e">
        <f>'SERVICIO AL CIUDADANO'!#REF!</f>
        <v>#REF!</v>
      </c>
      <c r="DFF22" s="455" t="e">
        <f>'SERVICIO AL CIUDADANO'!#REF!</f>
        <v>#REF!</v>
      </c>
      <c r="DFG22" s="455" t="e">
        <f>'SERVICIO AL CIUDADANO'!#REF!</f>
        <v>#REF!</v>
      </c>
      <c r="DFH22" s="455" t="e">
        <f>'SERVICIO AL CIUDADANO'!#REF!</f>
        <v>#REF!</v>
      </c>
      <c r="DFI22" s="455" t="e">
        <f>'SERVICIO AL CIUDADANO'!#REF!</f>
        <v>#REF!</v>
      </c>
      <c r="DFJ22" s="455" t="e">
        <f>'SERVICIO AL CIUDADANO'!#REF!</f>
        <v>#REF!</v>
      </c>
      <c r="DFK22" s="455" t="e">
        <f>'SERVICIO AL CIUDADANO'!#REF!</f>
        <v>#REF!</v>
      </c>
      <c r="DFL22" s="455" t="e">
        <f>'SERVICIO AL CIUDADANO'!#REF!</f>
        <v>#REF!</v>
      </c>
      <c r="DFM22" s="455" t="e">
        <f>'SERVICIO AL CIUDADANO'!#REF!</f>
        <v>#REF!</v>
      </c>
      <c r="DFN22" s="455" t="e">
        <f>'SERVICIO AL CIUDADANO'!#REF!</f>
        <v>#REF!</v>
      </c>
      <c r="DFO22" s="455" t="e">
        <f>'SERVICIO AL CIUDADANO'!#REF!</f>
        <v>#REF!</v>
      </c>
      <c r="DFP22" s="455" t="e">
        <f>'SERVICIO AL CIUDADANO'!#REF!</f>
        <v>#REF!</v>
      </c>
      <c r="DFQ22" s="455" t="e">
        <f>'SERVICIO AL CIUDADANO'!#REF!</f>
        <v>#REF!</v>
      </c>
      <c r="DFR22" s="455" t="e">
        <f>'SERVICIO AL CIUDADANO'!#REF!</f>
        <v>#REF!</v>
      </c>
      <c r="DFS22" s="455" t="e">
        <f>'SERVICIO AL CIUDADANO'!#REF!</f>
        <v>#REF!</v>
      </c>
      <c r="DFT22" s="455" t="e">
        <f>'SERVICIO AL CIUDADANO'!#REF!</f>
        <v>#REF!</v>
      </c>
      <c r="DFU22" s="455" t="e">
        <f>'SERVICIO AL CIUDADANO'!#REF!</f>
        <v>#REF!</v>
      </c>
      <c r="DFV22" s="455" t="e">
        <f>'SERVICIO AL CIUDADANO'!#REF!</f>
        <v>#REF!</v>
      </c>
      <c r="DFW22" s="455" t="e">
        <f>'SERVICIO AL CIUDADANO'!#REF!</f>
        <v>#REF!</v>
      </c>
      <c r="DFX22" s="455" t="e">
        <f>'SERVICIO AL CIUDADANO'!#REF!</f>
        <v>#REF!</v>
      </c>
      <c r="DFY22" s="455" t="e">
        <f>'SERVICIO AL CIUDADANO'!#REF!</f>
        <v>#REF!</v>
      </c>
      <c r="DFZ22" s="455" t="e">
        <f>'SERVICIO AL CIUDADANO'!#REF!</f>
        <v>#REF!</v>
      </c>
      <c r="DGA22" s="455" t="e">
        <f>'SERVICIO AL CIUDADANO'!#REF!</f>
        <v>#REF!</v>
      </c>
      <c r="DGB22" s="455" t="e">
        <f>'SERVICIO AL CIUDADANO'!#REF!</f>
        <v>#REF!</v>
      </c>
      <c r="DGC22" s="455" t="e">
        <f>'SERVICIO AL CIUDADANO'!#REF!</f>
        <v>#REF!</v>
      </c>
      <c r="DGD22" s="455" t="e">
        <f>'SERVICIO AL CIUDADANO'!#REF!</f>
        <v>#REF!</v>
      </c>
      <c r="DGE22" s="455" t="e">
        <f>'SERVICIO AL CIUDADANO'!#REF!</f>
        <v>#REF!</v>
      </c>
      <c r="DGF22" s="455" t="e">
        <f>'SERVICIO AL CIUDADANO'!#REF!</f>
        <v>#REF!</v>
      </c>
      <c r="DGG22" s="455" t="e">
        <f>'SERVICIO AL CIUDADANO'!#REF!</f>
        <v>#REF!</v>
      </c>
      <c r="DGH22" s="455" t="e">
        <f>'SERVICIO AL CIUDADANO'!#REF!</f>
        <v>#REF!</v>
      </c>
      <c r="DGI22" s="455" t="e">
        <f>'SERVICIO AL CIUDADANO'!#REF!</f>
        <v>#REF!</v>
      </c>
      <c r="DGJ22" s="455" t="e">
        <f>'SERVICIO AL CIUDADANO'!#REF!</f>
        <v>#REF!</v>
      </c>
      <c r="DGK22" s="455" t="e">
        <f>'SERVICIO AL CIUDADANO'!#REF!</f>
        <v>#REF!</v>
      </c>
      <c r="DGL22" s="455" t="e">
        <f>'SERVICIO AL CIUDADANO'!#REF!</f>
        <v>#REF!</v>
      </c>
      <c r="DGM22" s="455" t="e">
        <f>'SERVICIO AL CIUDADANO'!#REF!</f>
        <v>#REF!</v>
      </c>
      <c r="DGN22" s="455" t="e">
        <f>'SERVICIO AL CIUDADANO'!#REF!</f>
        <v>#REF!</v>
      </c>
      <c r="DGO22" s="455" t="e">
        <f>'SERVICIO AL CIUDADANO'!#REF!</f>
        <v>#REF!</v>
      </c>
      <c r="DGP22" s="455" t="e">
        <f>'SERVICIO AL CIUDADANO'!#REF!</f>
        <v>#REF!</v>
      </c>
      <c r="DGQ22" s="455" t="e">
        <f>'SERVICIO AL CIUDADANO'!#REF!</f>
        <v>#REF!</v>
      </c>
      <c r="DGR22" s="455" t="e">
        <f>'SERVICIO AL CIUDADANO'!#REF!</f>
        <v>#REF!</v>
      </c>
      <c r="DGS22" s="455" t="e">
        <f>'SERVICIO AL CIUDADANO'!#REF!</f>
        <v>#REF!</v>
      </c>
      <c r="DGT22" s="455" t="e">
        <f>'SERVICIO AL CIUDADANO'!#REF!</f>
        <v>#REF!</v>
      </c>
      <c r="DGU22" s="455" t="e">
        <f>'SERVICIO AL CIUDADANO'!#REF!</f>
        <v>#REF!</v>
      </c>
      <c r="DGV22" s="455" t="e">
        <f>'SERVICIO AL CIUDADANO'!#REF!</f>
        <v>#REF!</v>
      </c>
      <c r="DGW22" s="455" t="e">
        <f>'SERVICIO AL CIUDADANO'!#REF!</f>
        <v>#REF!</v>
      </c>
      <c r="DGX22" s="455" t="e">
        <f>'SERVICIO AL CIUDADANO'!#REF!</f>
        <v>#REF!</v>
      </c>
      <c r="DGY22" s="455" t="e">
        <f>'SERVICIO AL CIUDADANO'!#REF!</f>
        <v>#REF!</v>
      </c>
      <c r="DGZ22" s="455" t="e">
        <f>'SERVICIO AL CIUDADANO'!#REF!</f>
        <v>#REF!</v>
      </c>
      <c r="DHA22" s="455" t="e">
        <f>'SERVICIO AL CIUDADANO'!#REF!</f>
        <v>#REF!</v>
      </c>
      <c r="DHB22" s="455" t="e">
        <f>'SERVICIO AL CIUDADANO'!#REF!</f>
        <v>#REF!</v>
      </c>
      <c r="DHC22" s="455" t="e">
        <f>'SERVICIO AL CIUDADANO'!#REF!</f>
        <v>#REF!</v>
      </c>
      <c r="DHD22" s="455" t="e">
        <f>'SERVICIO AL CIUDADANO'!#REF!</f>
        <v>#REF!</v>
      </c>
      <c r="DHE22" s="455" t="e">
        <f>'SERVICIO AL CIUDADANO'!#REF!</f>
        <v>#REF!</v>
      </c>
      <c r="DHF22" s="455" t="e">
        <f>'SERVICIO AL CIUDADANO'!#REF!</f>
        <v>#REF!</v>
      </c>
      <c r="DHG22" s="455" t="e">
        <f>'SERVICIO AL CIUDADANO'!#REF!</f>
        <v>#REF!</v>
      </c>
      <c r="DHH22" s="455" t="e">
        <f>'SERVICIO AL CIUDADANO'!#REF!</f>
        <v>#REF!</v>
      </c>
      <c r="DHI22" s="455" t="e">
        <f>'SERVICIO AL CIUDADANO'!#REF!</f>
        <v>#REF!</v>
      </c>
      <c r="DHJ22" s="455" t="e">
        <f>'SERVICIO AL CIUDADANO'!#REF!</f>
        <v>#REF!</v>
      </c>
      <c r="DHK22" s="455" t="e">
        <f>'SERVICIO AL CIUDADANO'!#REF!</f>
        <v>#REF!</v>
      </c>
      <c r="DHL22" s="455" t="e">
        <f>'SERVICIO AL CIUDADANO'!#REF!</f>
        <v>#REF!</v>
      </c>
      <c r="DHM22" s="455" t="e">
        <f>'SERVICIO AL CIUDADANO'!#REF!</f>
        <v>#REF!</v>
      </c>
      <c r="DHN22" s="455" t="e">
        <f>'SERVICIO AL CIUDADANO'!#REF!</f>
        <v>#REF!</v>
      </c>
      <c r="DHO22" s="455" t="e">
        <f>'SERVICIO AL CIUDADANO'!#REF!</f>
        <v>#REF!</v>
      </c>
      <c r="DHP22" s="455" t="e">
        <f>'SERVICIO AL CIUDADANO'!#REF!</f>
        <v>#REF!</v>
      </c>
      <c r="DHQ22" s="455" t="e">
        <f>'SERVICIO AL CIUDADANO'!#REF!</f>
        <v>#REF!</v>
      </c>
      <c r="DHR22" s="455" t="e">
        <f>'SERVICIO AL CIUDADANO'!#REF!</f>
        <v>#REF!</v>
      </c>
      <c r="DHS22" s="455" t="e">
        <f>'SERVICIO AL CIUDADANO'!#REF!</f>
        <v>#REF!</v>
      </c>
      <c r="DHT22" s="455" t="e">
        <f>'SERVICIO AL CIUDADANO'!#REF!</f>
        <v>#REF!</v>
      </c>
      <c r="DHU22" s="455" t="e">
        <f>'SERVICIO AL CIUDADANO'!#REF!</f>
        <v>#REF!</v>
      </c>
      <c r="DHV22" s="455" t="e">
        <f>'SERVICIO AL CIUDADANO'!#REF!</f>
        <v>#REF!</v>
      </c>
      <c r="DHW22" s="455" t="e">
        <f>'SERVICIO AL CIUDADANO'!#REF!</f>
        <v>#REF!</v>
      </c>
      <c r="DHX22" s="455" t="e">
        <f>'SERVICIO AL CIUDADANO'!#REF!</f>
        <v>#REF!</v>
      </c>
      <c r="DHY22" s="455" t="e">
        <f>'SERVICIO AL CIUDADANO'!#REF!</f>
        <v>#REF!</v>
      </c>
      <c r="DHZ22" s="455" t="e">
        <f>'SERVICIO AL CIUDADANO'!#REF!</f>
        <v>#REF!</v>
      </c>
      <c r="DIA22" s="455" t="e">
        <f>'SERVICIO AL CIUDADANO'!#REF!</f>
        <v>#REF!</v>
      </c>
      <c r="DIB22" s="455" t="e">
        <f>'SERVICIO AL CIUDADANO'!#REF!</f>
        <v>#REF!</v>
      </c>
      <c r="DIC22" s="455" t="e">
        <f>'SERVICIO AL CIUDADANO'!#REF!</f>
        <v>#REF!</v>
      </c>
      <c r="DID22" s="455" t="e">
        <f>'SERVICIO AL CIUDADANO'!#REF!</f>
        <v>#REF!</v>
      </c>
      <c r="DIE22" s="455" t="e">
        <f>'SERVICIO AL CIUDADANO'!#REF!</f>
        <v>#REF!</v>
      </c>
      <c r="DIF22" s="455" t="e">
        <f>'SERVICIO AL CIUDADANO'!#REF!</f>
        <v>#REF!</v>
      </c>
      <c r="DIG22" s="455" t="e">
        <f>'SERVICIO AL CIUDADANO'!#REF!</f>
        <v>#REF!</v>
      </c>
      <c r="DIH22" s="455" t="e">
        <f>'SERVICIO AL CIUDADANO'!#REF!</f>
        <v>#REF!</v>
      </c>
      <c r="DII22" s="455" t="e">
        <f>'SERVICIO AL CIUDADANO'!#REF!</f>
        <v>#REF!</v>
      </c>
      <c r="DIJ22" s="455" t="e">
        <f>'SERVICIO AL CIUDADANO'!#REF!</f>
        <v>#REF!</v>
      </c>
      <c r="DIK22" s="455" t="e">
        <f>'SERVICIO AL CIUDADANO'!#REF!</f>
        <v>#REF!</v>
      </c>
      <c r="DIL22" s="455" t="e">
        <f>'SERVICIO AL CIUDADANO'!#REF!</f>
        <v>#REF!</v>
      </c>
      <c r="DIM22" s="455" t="e">
        <f>'SERVICIO AL CIUDADANO'!#REF!</f>
        <v>#REF!</v>
      </c>
      <c r="DIN22" s="455" t="e">
        <f>'SERVICIO AL CIUDADANO'!#REF!</f>
        <v>#REF!</v>
      </c>
      <c r="DIO22" s="455" t="e">
        <f>'SERVICIO AL CIUDADANO'!#REF!</f>
        <v>#REF!</v>
      </c>
      <c r="DIP22" s="455" t="e">
        <f>'SERVICIO AL CIUDADANO'!#REF!</f>
        <v>#REF!</v>
      </c>
      <c r="DIQ22" s="455" t="e">
        <f>'SERVICIO AL CIUDADANO'!#REF!</f>
        <v>#REF!</v>
      </c>
      <c r="DIR22" s="455" t="e">
        <f>'SERVICIO AL CIUDADANO'!#REF!</f>
        <v>#REF!</v>
      </c>
      <c r="DIS22" s="455" t="e">
        <f>'SERVICIO AL CIUDADANO'!#REF!</f>
        <v>#REF!</v>
      </c>
      <c r="DIT22" s="455" t="e">
        <f>'SERVICIO AL CIUDADANO'!#REF!</f>
        <v>#REF!</v>
      </c>
      <c r="DIU22" s="455" t="e">
        <f>'SERVICIO AL CIUDADANO'!#REF!</f>
        <v>#REF!</v>
      </c>
      <c r="DIV22" s="455" t="e">
        <f>'SERVICIO AL CIUDADANO'!#REF!</f>
        <v>#REF!</v>
      </c>
      <c r="DIW22" s="455" t="e">
        <f>'SERVICIO AL CIUDADANO'!#REF!</f>
        <v>#REF!</v>
      </c>
      <c r="DIX22" s="455" t="e">
        <f>'SERVICIO AL CIUDADANO'!#REF!</f>
        <v>#REF!</v>
      </c>
      <c r="DIY22" s="455" t="e">
        <f>'SERVICIO AL CIUDADANO'!#REF!</f>
        <v>#REF!</v>
      </c>
      <c r="DIZ22" s="455" t="e">
        <f>'SERVICIO AL CIUDADANO'!#REF!</f>
        <v>#REF!</v>
      </c>
      <c r="DJA22" s="455" t="e">
        <f>'SERVICIO AL CIUDADANO'!#REF!</f>
        <v>#REF!</v>
      </c>
      <c r="DJB22" s="455" t="e">
        <f>'SERVICIO AL CIUDADANO'!#REF!</f>
        <v>#REF!</v>
      </c>
      <c r="DJC22" s="455" t="e">
        <f>'SERVICIO AL CIUDADANO'!#REF!</f>
        <v>#REF!</v>
      </c>
      <c r="DJD22" s="455" t="e">
        <f>'SERVICIO AL CIUDADANO'!#REF!</f>
        <v>#REF!</v>
      </c>
      <c r="DJE22" s="455" t="e">
        <f>'SERVICIO AL CIUDADANO'!#REF!</f>
        <v>#REF!</v>
      </c>
      <c r="DJF22" s="455" t="e">
        <f>'SERVICIO AL CIUDADANO'!#REF!</f>
        <v>#REF!</v>
      </c>
      <c r="DJG22" s="455" t="e">
        <f>'SERVICIO AL CIUDADANO'!#REF!</f>
        <v>#REF!</v>
      </c>
      <c r="DJH22" s="455" t="e">
        <f>'SERVICIO AL CIUDADANO'!#REF!</f>
        <v>#REF!</v>
      </c>
      <c r="DJI22" s="455" t="e">
        <f>'SERVICIO AL CIUDADANO'!#REF!</f>
        <v>#REF!</v>
      </c>
      <c r="DJJ22" s="455" t="e">
        <f>'SERVICIO AL CIUDADANO'!#REF!</f>
        <v>#REF!</v>
      </c>
      <c r="DJK22" s="455" t="e">
        <f>'SERVICIO AL CIUDADANO'!#REF!</f>
        <v>#REF!</v>
      </c>
      <c r="DJL22" s="455" t="e">
        <f>'SERVICIO AL CIUDADANO'!#REF!</f>
        <v>#REF!</v>
      </c>
      <c r="DJM22" s="455" t="e">
        <f>'SERVICIO AL CIUDADANO'!#REF!</f>
        <v>#REF!</v>
      </c>
      <c r="DJN22" s="455" t="e">
        <f>'SERVICIO AL CIUDADANO'!#REF!</f>
        <v>#REF!</v>
      </c>
      <c r="DJO22" s="455" t="e">
        <f>'SERVICIO AL CIUDADANO'!#REF!</f>
        <v>#REF!</v>
      </c>
      <c r="DJP22" s="455" t="e">
        <f>'SERVICIO AL CIUDADANO'!#REF!</f>
        <v>#REF!</v>
      </c>
      <c r="DJQ22" s="455" t="e">
        <f>'SERVICIO AL CIUDADANO'!#REF!</f>
        <v>#REF!</v>
      </c>
      <c r="DJR22" s="455" t="e">
        <f>'SERVICIO AL CIUDADANO'!#REF!</f>
        <v>#REF!</v>
      </c>
      <c r="DJS22" s="455" t="e">
        <f>'SERVICIO AL CIUDADANO'!#REF!</f>
        <v>#REF!</v>
      </c>
      <c r="DJT22" s="455" t="e">
        <f>'SERVICIO AL CIUDADANO'!#REF!</f>
        <v>#REF!</v>
      </c>
      <c r="DJU22" s="455" t="e">
        <f>'SERVICIO AL CIUDADANO'!#REF!</f>
        <v>#REF!</v>
      </c>
      <c r="DJV22" s="455" t="e">
        <f>'SERVICIO AL CIUDADANO'!#REF!</f>
        <v>#REF!</v>
      </c>
      <c r="DJW22" s="455" t="e">
        <f>'SERVICIO AL CIUDADANO'!#REF!</f>
        <v>#REF!</v>
      </c>
      <c r="DJX22" s="455" t="e">
        <f>'SERVICIO AL CIUDADANO'!#REF!</f>
        <v>#REF!</v>
      </c>
      <c r="DJY22" s="455" t="e">
        <f>'SERVICIO AL CIUDADANO'!#REF!</f>
        <v>#REF!</v>
      </c>
      <c r="DJZ22" s="455" t="e">
        <f>'SERVICIO AL CIUDADANO'!#REF!</f>
        <v>#REF!</v>
      </c>
      <c r="DKA22" s="455" t="e">
        <f>'SERVICIO AL CIUDADANO'!#REF!</f>
        <v>#REF!</v>
      </c>
      <c r="DKB22" s="455" t="e">
        <f>'SERVICIO AL CIUDADANO'!#REF!</f>
        <v>#REF!</v>
      </c>
      <c r="DKC22" s="455" t="e">
        <f>'SERVICIO AL CIUDADANO'!#REF!</f>
        <v>#REF!</v>
      </c>
      <c r="DKD22" s="455" t="e">
        <f>'SERVICIO AL CIUDADANO'!#REF!</f>
        <v>#REF!</v>
      </c>
      <c r="DKE22" s="455" t="e">
        <f>'SERVICIO AL CIUDADANO'!#REF!</f>
        <v>#REF!</v>
      </c>
      <c r="DKF22" s="455" t="e">
        <f>'SERVICIO AL CIUDADANO'!#REF!</f>
        <v>#REF!</v>
      </c>
      <c r="DKG22" s="455" t="e">
        <f>'SERVICIO AL CIUDADANO'!#REF!</f>
        <v>#REF!</v>
      </c>
      <c r="DKH22" s="455" t="e">
        <f>'SERVICIO AL CIUDADANO'!#REF!</f>
        <v>#REF!</v>
      </c>
      <c r="DKI22" s="455" t="e">
        <f>'SERVICIO AL CIUDADANO'!#REF!</f>
        <v>#REF!</v>
      </c>
      <c r="DKJ22" s="455" t="e">
        <f>'SERVICIO AL CIUDADANO'!#REF!</f>
        <v>#REF!</v>
      </c>
      <c r="DKK22" s="455" t="e">
        <f>'SERVICIO AL CIUDADANO'!#REF!</f>
        <v>#REF!</v>
      </c>
      <c r="DKL22" s="455" t="e">
        <f>'SERVICIO AL CIUDADANO'!#REF!</f>
        <v>#REF!</v>
      </c>
      <c r="DKM22" s="455" t="e">
        <f>'SERVICIO AL CIUDADANO'!#REF!</f>
        <v>#REF!</v>
      </c>
      <c r="DKN22" s="455" t="e">
        <f>'SERVICIO AL CIUDADANO'!#REF!</f>
        <v>#REF!</v>
      </c>
      <c r="DKO22" s="455" t="e">
        <f>'SERVICIO AL CIUDADANO'!#REF!</f>
        <v>#REF!</v>
      </c>
      <c r="DKP22" s="455" t="e">
        <f>'SERVICIO AL CIUDADANO'!#REF!</f>
        <v>#REF!</v>
      </c>
      <c r="DKQ22" s="455" t="e">
        <f>'SERVICIO AL CIUDADANO'!#REF!</f>
        <v>#REF!</v>
      </c>
      <c r="DKR22" s="455" t="e">
        <f>'SERVICIO AL CIUDADANO'!#REF!</f>
        <v>#REF!</v>
      </c>
      <c r="DKS22" s="455" t="e">
        <f>'SERVICIO AL CIUDADANO'!#REF!</f>
        <v>#REF!</v>
      </c>
      <c r="DKT22" s="455" t="e">
        <f>'SERVICIO AL CIUDADANO'!#REF!</f>
        <v>#REF!</v>
      </c>
      <c r="DKU22" s="455" t="e">
        <f>'SERVICIO AL CIUDADANO'!#REF!</f>
        <v>#REF!</v>
      </c>
      <c r="DKV22" s="455" t="e">
        <f>'SERVICIO AL CIUDADANO'!#REF!</f>
        <v>#REF!</v>
      </c>
      <c r="DKW22" s="455" t="e">
        <f>'SERVICIO AL CIUDADANO'!#REF!</f>
        <v>#REF!</v>
      </c>
      <c r="DKX22" s="455" t="e">
        <f>'SERVICIO AL CIUDADANO'!#REF!</f>
        <v>#REF!</v>
      </c>
      <c r="DKY22" s="455" t="e">
        <f>'SERVICIO AL CIUDADANO'!#REF!</f>
        <v>#REF!</v>
      </c>
      <c r="DKZ22" s="455" t="e">
        <f>'SERVICIO AL CIUDADANO'!#REF!</f>
        <v>#REF!</v>
      </c>
      <c r="DLA22" s="455" t="e">
        <f>'SERVICIO AL CIUDADANO'!#REF!</f>
        <v>#REF!</v>
      </c>
      <c r="DLB22" s="455" t="e">
        <f>'SERVICIO AL CIUDADANO'!#REF!</f>
        <v>#REF!</v>
      </c>
      <c r="DLC22" s="455" t="e">
        <f>'SERVICIO AL CIUDADANO'!#REF!</f>
        <v>#REF!</v>
      </c>
      <c r="DLD22" s="455" t="e">
        <f>'SERVICIO AL CIUDADANO'!#REF!</f>
        <v>#REF!</v>
      </c>
      <c r="DLE22" s="455" t="e">
        <f>'SERVICIO AL CIUDADANO'!#REF!</f>
        <v>#REF!</v>
      </c>
      <c r="DLF22" s="455" t="e">
        <f>'SERVICIO AL CIUDADANO'!#REF!</f>
        <v>#REF!</v>
      </c>
      <c r="DLG22" s="455" t="e">
        <f>'SERVICIO AL CIUDADANO'!#REF!</f>
        <v>#REF!</v>
      </c>
      <c r="DLH22" s="455" t="e">
        <f>'SERVICIO AL CIUDADANO'!#REF!</f>
        <v>#REF!</v>
      </c>
      <c r="DLI22" s="455" t="e">
        <f>'SERVICIO AL CIUDADANO'!#REF!</f>
        <v>#REF!</v>
      </c>
      <c r="DLJ22" s="455" t="e">
        <f>'SERVICIO AL CIUDADANO'!#REF!</f>
        <v>#REF!</v>
      </c>
      <c r="DLK22" s="455" t="e">
        <f>'SERVICIO AL CIUDADANO'!#REF!</f>
        <v>#REF!</v>
      </c>
      <c r="DLL22" s="455" t="e">
        <f>'SERVICIO AL CIUDADANO'!#REF!</f>
        <v>#REF!</v>
      </c>
      <c r="DLM22" s="455" t="e">
        <f>'SERVICIO AL CIUDADANO'!#REF!</f>
        <v>#REF!</v>
      </c>
      <c r="DLN22" s="455" t="e">
        <f>'SERVICIO AL CIUDADANO'!#REF!</f>
        <v>#REF!</v>
      </c>
      <c r="DLO22" s="455" t="e">
        <f>'SERVICIO AL CIUDADANO'!#REF!</f>
        <v>#REF!</v>
      </c>
      <c r="DLP22" s="455" t="e">
        <f>'SERVICIO AL CIUDADANO'!#REF!</f>
        <v>#REF!</v>
      </c>
      <c r="DLQ22" s="455" t="e">
        <f>'SERVICIO AL CIUDADANO'!#REF!</f>
        <v>#REF!</v>
      </c>
      <c r="DLR22" s="455" t="e">
        <f>'SERVICIO AL CIUDADANO'!#REF!</f>
        <v>#REF!</v>
      </c>
      <c r="DLS22" s="455" t="e">
        <f>'SERVICIO AL CIUDADANO'!#REF!</f>
        <v>#REF!</v>
      </c>
      <c r="DLT22" s="455" t="e">
        <f>'SERVICIO AL CIUDADANO'!#REF!</f>
        <v>#REF!</v>
      </c>
      <c r="DLU22" s="455" t="e">
        <f>'SERVICIO AL CIUDADANO'!#REF!</f>
        <v>#REF!</v>
      </c>
      <c r="DLV22" s="455" t="e">
        <f>'SERVICIO AL CIUDADANO'!#REF!</f>
        <v>#REF!</v>
      </c>
      <c r="DLW22" s="455" t="e">
        <f>'SERVICIO AL CIUDADANO'!#REF!</f>
        <v>#REF!</v>
      </c>
      <c r="DLX22" s="455" t="e">
        <f>'SERVICIO AL CIUDADANO'!#REF!</f>
        <v>#REF!</v>
      </c>
      <c r="DLY22" s="455" t="e">
        <f>'SERVICIO AL CIUDADANO'!#REF!</f>
        <v>#REF!</v>
      </c>
      <c r="DLZ22" s="455" t="e">
        <f>'SERVICIO AL CIUDADANO'!#REF!</f>
        <v>#REF!</v>
      </c>
      <c r="DMA22" s="455" t="e">
        <f>'SERVICIO AL CIUDADANO'!#REF!</f>
        <v>#REF!</v>
      </c>
      <c r="DMB22" s="455" t="e">
        <f>'SERVICIO AL CIUDADANO'!#REF!</f>
        <v>#REF!</v>
      </c>
      <c r="DMC22" s="455" t="e">
        <f>'SERVICIO AL CIUDADANO'!#REF!</f>
        <v>#REF!</v>
      </c>
      <c r="DMD22" s="455" t="e">
        <f>'SERVICIO AL CIUDADANO'!#REF!</f>
        <v>#REF!</v>
      </c>
      <c r="DME22" s="455" t="e">
        <f>'SERVICIO AL CIUDADANO'!#REF!</f>
        <v>#REF!</v>
      </c>
      <c r="DMF22" s="455" t="e">
        <f>'SERVICIO AL CIUDADANO'!#REF!</f>
        <v>#REF!</v>
      </c>
      <c r="DMG22" s="455" t="e">
        <f>'SERVICIO AL CIUDADANO'!#REF!</f>
        <v>#REF!</v>
      </c>
      <c r="DMH22" s="455" t="e">
        <f>'SERVICIO AL CIUDADANO'!#REF!</f>
        <v>#REF!</v>
      </c>
      <c r="DMI22" s="455" t="e">
        <f>'SERVICIO AL CIUDADANO'!#REF!</f>
        <v>#REF!</v>
      </c>
      <c r="DMJ22" s="455" t="e">
        <f>'SERVICIO AL CIUDADANO'!#REF!</f>
        <v>#REF!</v>
      </c>
      <c r="DMK22" s="455" t="e">
        <f>'SERVICIO AL CIUDADANO'!#REF!</f>
        <v>#REF!</v>
      </c>
      <c r="DML22" s="455" t="e">
        <f>'SERVICIO AL CIUDADANO'!#REF!</f>
        <v>#REF!</v>
      </c>
      <c r="DMM22" s="455" t="e">
        <f>'SERVICIO AL CIUDADANO'!#REF!</f>
        <v>#REF!</v>
      </c>
      <c r="DMN22" s="455" t="e">
        <f>'SERVICIO AL CIUDADANO'!#REF!</f>
        <v>#REF!</v>
      </c>
      <c r="DMO22" s="455" t="e">
        <f>'SERVICIO AL CIUDADANO'!#REF!</f>
        <v>#REF!</v>
      </c>
      <c r="DMP22" s="455" t="e">
        <f>'SERVICIO AL CIUDADANO'!#REF!</f>
        <v>#REF!</v>
      </c>
      <c r="DMQ22" s="455" t="e">
        <f>'SERVICIO AL CIUDADANO'!#REF!</f>
        <v>#REF!</v>
      </c>
      <c r="DMR22" s="455" t="e">
        <f>'SERVICIO AL CIUDADANO'!#REF!</f>
        <v>#REF!</v>
      </c>
      <c r="DMS22" s="455" t="e">
        <f>'SERVICIO AL CIUDADANO'!#REF!</f>
        <v>#REF!</v>
      </c>
      <c r="DMT22" s="455" t="e">
        <f>'SERVICIO AL CIUDADANO'!#REF!</f>
        <v>#REF!</v>
      </c>
      <c r="DMU22" s="455" t="e">
        <f>'SERVICIO AL CIUDADANO'!#REF!</f>
        <v>#REF!</v>
      </c>
      <c r="DMV22" s="455" t="e">
        <f>'SERVICIO AL CIUDADANO'!#REF!</f>
        <v>#REF!</v>
      </c>
      <c r="DMW22" s="455" t="e">
        <f>'SERVICIO AL CIUDADANO'!#REF!</f>
        <v>#REF!</v>
      </c>
      <c r="DMX22" s="455" t="e">
        <f>'SERVICIO AL CIUDADANO'!#REF!</f>
        <v>#REF!</v>
      </c>
      <c r="DMY22" s="455" t="e">
        <f>'SERVICIO AL CIUDADANO'!#REF!</f>
        <v>#REF!</v>
      </c>
      <c r="DMZ22" s="455" t="e">
        <f>'SERVICIO AL CIUDADANO'!#REF!</f>
        <v>#REF!</v>
      </c>
      <c r="DNA22" s="455" t="e">
        <f>'SERVICIO AL CIUDADANO'!#REF!</f>
        <v>#REF!</v>
      </c>
      <c r="DNB22" s="455" t="e">
        <f>'SERVICIO AL CIUDADANO'!#REF!</f>
        <v>#REF!</v>
      </c>
      <c r="DNC22" s="455" t="e">
        <f>'SERVICIO AL CIUDADANO'!#REF!</f>
        <v>#REF!</v>
      </c>
      <c r="DND22" s="455" t="e">
        <f>'SERVICIO AL CIUDADANO'!#REF!</f>
        <v>#REF!</v>
      </c>
      <c r="DNE22" s="455" t="e">
        <f>'SERVICIO AL CIUDADANO'!#REF!</f>
        <v>#REF!</v>
      </c>
      <c r="DNF22" s="455" t="e">
        <f>'SERVICIO AL CIUDADANO'!#REF!</f>
        <v>#REF!</v>
      </c>
      <c r="DNG22" s="455" t="e">
        <f>'SERVICIO AL CIUDADANO'!#REF!</f>
        <v>#REF!</v>
      </c>
      <c r="DNH22" s="455" t="e">
        <f>'SERVICIO AL CIUDADANO'!#REF!</f>
        <v>#REF!</v>
      </c>
      <c r="DNI22" s="455" t="e">
        <f>'SERVICIO AL CIUDADANO'!#REF!</f>
        <v>#REF!</v>
      </c>
      <c r="DNJ22" s="455" t="e">
        <f>'SERVICIO AL CIUDADANO'!#REF!</f>
        <v>#REF!</v>
      </c>
      <c r="DNK22" s="455" t="e">
        <f>'SERVICIO AL CIUDADANO'!#REF!</f>
        <v>#REF!</v>
      </c>
      <c r="DNL22" s="455" t="e">
        <f>'SERVICIO AL CIUDADANO'!#REF!</f>
        <v>#REF!</v>
      </c>
      <c r="DNM22" s="455" t="e">
        <f>'SERVICIO AL CIUDADANO'!#REF!</f>
        <v>#REF!</v>
      </c>
      <c r="DNN22" s="455" t="e">
        <f>'SERVICIO AL CIUDADANO'!#REF!</f>
        <v>#REF!</v>
      </c>
      <c r="DNO22" s="455" t="e">
        <f>'SERVICIO AL CIUDADANO'!#REF!</f>
        <v>#REF!</v>
      </c>
      <c r="DNP22" s="455" t="e">
        <f>'SERVICIO AL CIUDADANO'!#REF!</f>
        <v>#REF!</v>
      </c>
      <c r="DNQ22" s="455" t="e">
        <f>'SERVICIO AL CIUDADANO'!#REF!</f>
        <v>#REF!</v>
      </c>
      <c r="DNR22" s="455" t="e">
        <f>'SERVICIO AL CIUDADANO'!#REF!</f>
        <v>#REF!</v>
      </c>
      <c r="DNS22" s="455" t="e">
        <f>'SERVICIO AL CIUDADANO'!#REF!</f>
        <v>#REF!</v>
      </c>
      <c r="DNT22" s="455" t="e">
        <f>'SERVICIO AL CIUDADANO'!#REF!</f>
        <v>#REF!</v>
      </c>
      <c r="DNU22" s="455" t="e">
        <f>'SERVICIO AL CIUDADANO'!#REF!</f>
        <v>#REF!</v>
      </c>
      <c r="DNV22" s="455" t="e">
        <f>'SERVICIO AL CIUDADANO'!#REF!</f>
        <v>#REF!</v>
      </c>
      <c r="DNW22" s="455" t="e">
        <f>'SERVICIO AL CIUDADANO'!#REF!</f>
        <v>#REF!</v>
      </c>
      <c r="DNX22" s="455" t="e">
        <f>'SERVICIO AL CIUDADANO'!#REF!</f>
        <v>#REF!</v>
      </c>
      <c r="DNY22" s="455" t="e">
        <f>'SERVICIO AL CIUDADANO'!#REF!</f>
        <v>#REF!</v>
      </c>
      <c r="DNZ22" s="455" t="e">
        <f>'SERVICIO AL CIUDADANO'!#REF!</f>
        <v>#REF!</v>
      </c>
      <c r="DOA22" s="455" t="e">
        <f>'SERVICIO AL CIUDADANO'!#REF!</f>
        <v>#REF!</v>
      </c>
      <c r="DOB22" s="455" t="e">
        <f>'SERVICIO AL CIUDADANO'!#REF!</f>
        <v>#REF!</v>
      </c>
      <c r="DOC22" s="455" t="e">
        <f>'SERVICIO AL CIUDADANO'!#REF!</f>
        <v>#REF!</v>
      </c>
      <c r="DOD22" s="455" t="e">
        <f>'SERVICIO AL CIUDADANO'!#REF!</f>
        <v>#REF!</v>
      </c>
      <c r="DOE22" s="455" t="e">
        <f>'SERVICIO AL CIUDADANO'!#REF!</f>
        <v>#REF!</v>
      </c>
      <c r="DOF22" s="455" t="e">
        <f>'SERVICIO AL CIUDADANO'!#REF!</f>
        <v>#REF!</v>
      </c>
      <c r="DOG22" s="455" t="e">
        <f>'SERVICIO AL CIUDADANO'!#REF!</f>
        <v>#REF!</v>
      </c>
      <c r="DOH22" s="455" t="e">
        <f>'SERVICIO AL CIUDADANO'!#REF!</f>
        <v>#REF!</v>
      </c>
      <c r="DOI22" s="455" t="e">
        <f>'SERVICIO AL CIUDADANO'!#REF!</f>
        <v>#REF!</v>
      </c>
      <c r="DOJ22" s="455" t="e">
        <f>'SERVICIO AL CIUDADANO'!#REF!</f>
        <v>#REF!</v>
      </c>
      <c r="DOK22" s="455" t="e">
        <f>'SERVICIO AL CIUDADANO'!#REF!</f>
        <v>#REF!</v>
      </c>
      <c r="DOL22" s="455" t="e">
        <f>'SERVICIO AL CIUDADANO'!#REF!</f>
        <v>#REF!</v>
      </c>
      <c r="DOM22" s="455" t="e">
        <f>'SERVICIO AL CIUDADANO'!#REF!</f>
        <v>#REF!</v>
      </c>
      <c r="DON22" s="455" t="e">
        <f>'SERVICIO AL CIUDADANO'!#REF!</f>
        <v>#REF!</v>
      </c>
      <c r="DOO22" s="455" t="e">
        <f>'SERVICIO AL CIUDADANO'!#REF!</f>
        <v>#REF!</v>
      </c>
      <c r="DOP22" s="455" t="e">
        <f>'SERVICIO AL CIUDADANO'!#REF!</f>
        <v>#REF!</v>
      </c>
      <c r="DOQ22" s="455" t="e">
        <f>'SERVICIO AL CIUDADANO'!#REF!</f>
        <v>#REF!</v>
      </c>
      <c r="DOR22" s="455" t="e">
        <f>'SERVICIO AL CIUDADANO'!#REF!</f>
        <v>#REF!</v>
      </c>
      <c r="DOS22" s="455" t="e">
        <f>'SERVICIO AL CIUDADANO'!#REF!</f>
        <v>#REF!</v>
      </c>
      <c r="DOT22" s="455" t="e">
        <f>'SERVICIO AL CIUDADANO'!#REF!</f>
        <v>#REF!</v>
      </c>
      <c r="DOU22" s="455" t="e">
        <f>'SERVICIO AL CIUDADANO'!#REF!</f>
        <v>#REF!</v>
      </c>
      <c r="DOV22" s="455" t="e">
        <f>'SERVICIO AL CIUDADANO'!#REF!</f>
        <v>#REF!</v>
      </c>
      <c r="DOW22" s="455" t="e">
        <f>'SERVICIO AL CIUDADANO'!#REF!</f>
        <v>#REF!</v>
      </c>
      <c r="DOX22" s="455" t="e">
        <f>'SERVICIO AL CIUDADANO'!#REF!</f>
        <v>#REF!</v>
      </c>
      <c r="DOY22" s="455" t="e">
        <f>'SERVICIO AL CIUDADANO'!#REF!</f>
        <v>#REF!</v>
      </c>
      <c r="DOZ22" s="455" t="e">
        <f>'SERVICIO AL CIUDADANO'!#REF!</f>
        <v>#REF!</v>
      </c>
      <c r="DPA22" s="455" t="e">
        <f>'SERVICIO AL CIUDADANO'!#REF!</f>
        <v>#REF!</v>
      </c>
      <c r="DPB22" s="455" t="e">
        <f>'SERVICIO AL CIUDADANO'!#REF!</f>
        <v>#REF!</v>
      </c>
      <c r="DPC22" s="455" t="e">
        <f>'SERVICIO AL CIUDADANO'!#REF!</f>
        <v>#REF!</v>
      </c>
      <c r="DPD22" s="455" t="e">
        <f>'SERVICIO AL CIUDADANO'!#REF!</f>
        <v>#REF!</v>
      </c>
      <c r="DPE22" s="455" t="e">
        <f>'SERVICIO AL CIUDADANO'!#REF!</f>
        <v>#REF!</v>
      </c>
      <c r="DPF22" s="455" t="e">
        <f>'SERVICIO AL CIUDADANO'!#REF!</f>
        <v>#REF!</v>
      </c>
      <c r="DPG22" s="455" t="e">
        <f>'SERVICIO AL CIUDADANO'!#REF!</f>
        <v>#REF!</v>
      </c>
      <c r="DPH22" s="455" t="e">
        <f>'SERVICIO AL CIUDADANO'!#REF!</f>
        <v>#REF!</v>
      </c>
      <c r="DPI22" s="455" t="e">
        <f>'SERVICIO AL CIUDADANO'!#REF!</f>
        <v>#REF!</v>
      </c>
      <c r="DPJ22" s="455" t="e">
        <f>'SERVICIO AL CIUDADANO'!#REF!</f>
        <v>#REF!</v>
      </c>
      <c r="DPK22" s="455" t="e">
        <f>'SERVICIO AL CIUDADANO'!#REF!</f>
        <v>#REF!</v>
      </c>
      <c r="DPL22" s="455" t="e">
        <f>'SERVICIO AL CIUDADANO'!#REF!</f>
        <v>#REF!</v>
      </c>
      <c r="DPM22" s="455" t="e">
        <f>'SERVICIO AL CIUDADANO'!#REF!</f>
        <v>#REF!</v>
      </c>
      <c r="DPN22" s="455" t="e">
        <f>'SERVICIO AL CIUDADANO'!#REF!</f>
        <v>#REF!</v>
      </c>
      <c r="DPO22" s="455" t="e">
        <f>'SERVICIO AL CIUDADANO'!#REF!</f>
        <v>#REF!</v>
      </c>
      <c r="DPP22" s="455" t="e">
        <f>'SERVICIO AL CIUDADANO'!#REF!</f>
        <v>#REF!</v>
      </c>
      <c r="DPQ22" s="455" t="e">
        <f>'SERVICIO AL CIUDADANO'!#REF!</f>
        <v>#REF!</v>
      </c>
      <c r="DPR22" s="455" t="e">
        <f>'SERVICIO AL CIUDADANO'!#REF!</f>
        <v>#REF!</v>
      </c>
      <c r="DPS22" s="455" t="e">
        <f>'SERVICIO AL CIUDADANO'!#REF!</f>
        <v>#REF!</v>
      </c>
      <c r="DPT22" s="455" t="e">
        <f>'SERVICIO AL CIUDADANO'!#REF!</f>
        <v>#REF!</v>
      </c>
      <c r="DPU22" s="455" t="e">
        <f>'SERVICIO AL CIUDADANO'!#REF!</f>
        <v>#REF!</v>
      </c>
      <c r="DPV22" s="455" t="e">
        <f>'SERVICIO AL CIUDADANO'!#REF!</f>
        <v>#REF!</v>
      </c>
      <c r="DPW22" s="455" t="e">
        <f>'SERVICIO AL CIUDADANO'!#REF!</f>
        <v>#REF!</v>
      </c>
      <c r="DPX22" s="455" t="e">
        <f>'SERVICIO AL CIUDADANO'!#REF!</f>
        <v>#REF!</v>
      </c>
      <c r="DPY22" s="455" t="e">
        <f>'SERVICIO AL CIUDADANO'!#REF!</f>
        <v>#REF!</v>
      </c>
      <c r="DPZ22" s="455" t="e">
        <f>'SERVICIO AL CIUDADANO'!#REF!</f>
        <v>#REF!</v>
      </c>
      <c r="DQA22" s="455" t="e">
        <f>'SERVICIO AL CIUDADANO'!#REF!</f>
        <v>#REF!</v>
      </c>
      <c r="DQB22" s="455" t="e">
        <f>'SERVICIO AL CIUDADANO'!#REF!</f>
        <v>#REF!</v>
      </c>
      <c r="DQC22" s="455" t="e">
        <f>'SERVICIO AL CIUDADANO'!#REF!</f>
        <v>#REF!</v>
      </c>
      <c r="DQD22" s="455" t="e">
        <f>'SERVICIO AL CIUDADANO'!#REF!</f>
        <v>#REF!</v>
      </c>
      <c r="DQE22" s="455" t="e">
        <f>'SERVICIO AL CIUDADANO'!#REF!</f>
        <v>#REF!</v>
      </c>
      <c r="DQF22" s="455" t="e">
        <f>'SERVICIO AL CIUDADANO'!#REF!</f>
        <v>#REF!</v>
      </c>
      <c r="DQG22" s="455" t="e">
        <f>'SERVICIO AL CIUDADANO'!#REF!</f>
        <v>#REF!</v>
      </c>
      <c r="DQH22" s="455" t="e">
        <f>'SERVICIO AL CIUDADANO'!#REF!</f>
        <v>#REF!</v>
      </c>
      <c r="DQI22" s="455" t="e">
        <f>'SERVICIO AL CIUDADANO'!#REF!</f>
        <v>#REF!</v>
      </c>
      <c r="DQJ22" s="455" t="e">
        <f>'SERVICIO AL CIUDADANO'!#REF!</f>
        <v>#REF!</v>
      </c>
      <c r="DQK22" s="455" t="e">
        <f>'SERVICIO AL CIUDADANO'!#REF!</f>
        <v>#REF!</v>
      </c>
      <c r="DQL22" s="455" t="e">
        <f>'SERVICIO AL CIUDADANO'!#REF!</f>
        <v>#REF!</v>
      </c>
      <c r="DQM22" s="455" t="e">
        <f>'SERVICIO AL CIUDADANO'!#REF!</f>
        <v>#REF!</v>
      </c>
      <c r="DQN22" s="455" t="e">
        <f>'SERVICIO AL CIUDADANO'!#REF!</f>
        <v>#REF!</v>
      </c>
      <c r="DQO22" s="455" t="e">
        <f>'SERVICIO AL CIUDADANO'!#REF!</f>
        <v>#REF!</v>
      </c>
      <c r="DQP22" s="455" t="e">
        <f>'SERVICIO AL CIUDADANO'!#REF!</f>
        <v>#REF!</v>
      </c>
      <c r="DQQ22" s="455" t="e">
        <f>'SERVICIO AL CIUDADANO'!#REF!</f>
        <v>#REF!</v>
      </c>
      <c r="DQR22" s="455" t="e">
        <f>'SERVICIO AL CIUDADANO'!#REF!</f>
        <v>#REF!</v>
      </c>
      <c r="DQS22" s="455" t="e">
        <f>'SERVICIO AL CIUDADANO'!#REF!</f>
        <v>#REF!</v>
      </c>
      <c r="DQT22" s="455" t="e">
        <f>'SERVICIO AL CIUDADANO'!#REF!</f>
        <v>#REF!</v>
      </c>
      <c r="DQU22" s="455" t="e">
        <f>'SERVICIO AL CIUDADANO'!#REF!</f>
        <v>#REF!</v>
      </c>
      <c r="DQV22" s="455" t="e">
        <f>'SERVICIO AL CIUDADANO'!#REF!</f>
        <v>#REF!</v>
      </c>
      <c r="DQW22" s="455" t="e">
        <f>'SERVICIO AL CIUDADANO'!#REF!</f>
        <v>#REF!</v>
      </c>
      <c r="DQX22" s="455" t="e">
        <f>'SERVICIO AL CIUDADANO'!#REF!</f>
        <v>#REF!</v>
      </c>
      <c r="DQY22" s="455" t="e">
        <f>'SERVICIO AL CIUDADANO'!#REF!</f>
        <v>#REF!</v>
      </c>
      <c r="DQZ22" s="455" t="e">
        <f>'SERVICIO AL CIUDADANO'!#REF!</f>
        <v>#REF!</v>
      </c>
      <c r="DRA22" s="455" t="e">
        <f>'SERVICIO AL CIUDADANO'!#REF!</f>
        <v>#REF!</v>
      </c>
      <c r="DRB22" s="455" t="e">
        <f>'SERVICIO AL CIUDADANO'!#REF!</f>
        <v>#REF!</v>
      </c>
      <c r="DRC22" s="455" t="e">
        <f>'SERVICIO AL CIUDADANO'!#REF!</f>
        <v>#REF!</v>
      </c>
      <c r="DRD22" s="455" t="e">
        <f>'SERVICIO AL CIUDADANO'!#REF!</f>
        <v>#REF!</v>
      </c>
      <c r="DRE22" s="455" t="e">
        <f>'SERVICIO AL CIUDADANO'!#REF!</f>
        <v>#REF!</v>
      </c>
      <c r="DRF22" s="455" t="e">
        <f>'SERVICIO AL CIUDADANO'!#REF!</f>
        <v>#REF!</v>
      </c>
      <c r="DRG22" s="455" t="e">
        <f>'SERVICIO AL CIUDADANO'!#REF!</f>
        <v>#REF!</v>
      </c>
      <c r="DRH22" s="455" t="e">
        <f>'SERVICIO AL CIUDADANO'!#REF!</f>
        <v>#REF!</v>
      </c>
      <c r="DRI22" s="455" t="e">
        <f>'SERVICIO AL CIUDADANO'!#REF!</f>
        <v>#REF!</v>
      </c>
      <c r="DRJ22" s="455" t="e">
        <f>'SERVICIO AL CIUDADANO'!#REF!</f>
        <v>#REF!</v>
      </c>
      <c r="DRK22" s="455" t="e">
        <f>'SERVICIO AL CIUDADANO'!#REF!</f>
        <v>#REF!</v>
      </c>
      <c r="DRL22" s="455" t="e">
        <f>'SERVICIO AL CIUDADANO'!#REF!</f>
        <v>#REF!</v>
      </c>
      <c r="DRM22" s="455" t="e">
        <f>'SERVICIO AL CIUDADANO'!#REF!</f>
        <v>#REF!</v>
      </c>
      <c r="DRN22" s="455" t="e">
        <f>'SERVICIO AL CIUDADANO'!#REF!</f>
        <v>#REF!</v>
      </c>
      <c r="DRO22" s="455" t="e">
        <f>'SERVICIO AL CIUDADANO'!#REF!</f>
        <v>#REF!</v>
      </c>
      <c r="DRP22" s="455" t="e">
        <f>'SERVICIO AL CIUDADANO'!#REF!</f>
        <v>#REF!</v>
      </c>
      <c r="DRQ22" s="455" t="e">
        <f>'SERVICIO AL CIUDADANO'!#REF!</f>
        <v>#REF!</v>
      </c>
      <c r="DRR22" s="455" t="e">
        <f>'SERVICIO AL CIUDADANO'!#REF!</f>
        <v>#REF!</v>
      </c>
      <c r="DRS22" s="455" t="e">
        <f>'SERVICIO AL CIUDADANO'!#REF!</f>
        <v>#REF!</v>
      </c>
      <c r="DRT22" s="455" t="e">
        <f>'SERVICIO AL CIUDADANO'!#REF!</f>
        <v>#REF!</v>
      </c>
      <c r="DRU22" s="455" t="e">
        <f>'SERVICIO AL CIUDADANO'!#REF!</f>
        <v>#REF!</v>
      </c>
      <c r="DRV22" s="455" t="e">
        <f>'SERVICIO AL CIUDADANO'!#REF!</f>
        <v>#REF!</v>
      </c>
      <c r="DRW22" s="455" t="e">
        <f>'SERVICIO AL CIUDADANO'!#REF!</f>
        <v>#REF!</v>
      </c>
      <c r="DRX22" s="455" t="e">
        <f>'SERVICIO AL CIUDADANO'!#REF!</f>
        <v>#REF!</v>
      </c>
      <c r="DRY22" s="455" t="e">
        <f>'SERVICIO AL CIUDADANO'!#REF!</f>
        <v>#REF!</v>
      </c>
      <c r="DRZ22" s="455" t="e">
        <f>'SERVICIO AL CIUDADANO'!#REF!</f>
        <v>#REF!</v>
      </c>
      <c r="DSA22" s="455" t="e">
        <f>'SERVICIO AL CIUDADANO'!#REF!</f>
        <v>#REF!</v>
      </c>
      <c r="DSB22" s="455" t="e">
        <f>'SERVICIO AL CIUDADANO'!#REF!</f>
        <v>#REF!</v>
      </c>
      <c r="DSC22" s="455" t="e">
        <f>'SERVICIO AL CIUDADANO'!#REF!</f>
        <v>#REF!</v>
      </c>
      <c r="DSD22" s="455" t="e">
        <f>'SERVICIO AL CIUDADANO'!#REF!</f>
        <v>#REF!</v>
      </c>
      <c r="DSE22" s="455" t="e">
        <f>'SERVICIO AL CIUDADANO'!#REF!</f>
        <v>#REF!</v>
      </c>
      <c r="DSF22" s="455" t="e">
        <f>'SERVICIO AL CIUDADANO'!#REF!</f>
        <v>#REF!</v>
      </c>
      <c r="DSG22" s="455" t="e">
        <f>'SERVICIO AL CIUDADANO'!#REF!</f>
        <v>#REF!</v>
      </c>
      <c r="DSH22" s="455" t="e">
        <f>'SERVICIO AL CIUDADANO'!#REF!</f>
        <v>#REF!</v>
      </c>
      <c r="DSI22" s="455" t="e">
        <f>'SERVICIO AL CIUDADANO'!#REF!</f>
        <v>#REF!</v>
      </c>
      <c r="DSJ22" s="455" t="e">
        <f>'SERVICIO AL CIUDADANO'!#REF!</f>
        <v>#REF!</v>
      </c>
      <c r="DSK22" s="455" t="e">
        <f>'SERVICIO AL CIUDADANO'!#REF!</f>
        <v>#REF!</v>
      </c>
      <c r="DSL22" s="455" t="e">
        <f>'SERVICIO AL CIUDADANO'!#REF!</f>
        <v>#REF!</v>
      </c>
      <c r="DSM22" s="455" t="e">
        <f>'SERVICIO AL CIUDADANO'!#REF!</f>
        <v>#REF!</v>
      </c>
      <c r="DSN22" s="455" t="e">
        <f>'SERVICIO AL CIUDADANO'!#REF!</f>
        <v>#REF!</v>
      </c>
      <c r="DSO22" s="455" t="e">
        <f>'SERVICIO AL CIUDADANO'!#REF!</f>
        <v>#REF!</v>
      </c>
      <c r="DSP22" s="455" t="e">
        <f>'SERVICIO AL CIUDADANO'!#REF!</f>
        <v>#REF!</v>
      </c>
      <c r="DSQ22" s="455" t="e">
        <f>'SERVICIO AL CIUDADANO'!#REF!</f>
        <v>#REF!</v>
      </c>
      <c r="DSR22" s="455" t="e">
        <f>'SERVICIO AL CIUDADANO'!#REF!</f>
        <v>#REF!</v>
      </c>
      <c r="DSS22" s="455" t="e">
        <f>'SERVICIO AL CIUDADANO'!#REF!</f>
        <v>#REF!</v>
      </c>
      <c r="DST22" s="455" t="e">
        <f>'SERVICIO AL CIUDADANO'!#REF!</f>
        <v>#REF!</v>
      </c>
      <c r="DSU22" s="455" t="e">
        <f>'SERVICIO AL CIUDADANO'!#REF!</f>
        <v>#REF!</v>
      </c>
      <c r="DSV22" s="455" t="e">
        <f>'SERVICIO AL CIUDADANO'!#REF!</f>
        <v>#REF!</v>
      </c>
      <c r="DSW22" s="455" t="e">
        <f>'SERVICIO AL CIUDADANO'!#REF!</f>
        <v>#REF!</v>
      </c>
      <c r="DSX22" s="455" t="e">
        <f>'SERVICIO AL CIUDADANO'!#REF!</f>
        <v>#REF!</v>
      </c>
      <c r="DSY22" s="455" t="e">
        <f>'SERVICIO AL CIUDADANO'!#REF!</f>
        <v>#REF!</v>
      </c>
      <c r="DSZ22" s="455" t="e">
        <f>'SERVICIO AL CIUDADANO'!#REF!</f>
        <v>#REF!</v>
      </c>
      <c r="DTA22" s="455" t="e">
        <f>'SERVICIO AL CIUDADANO'!#REF!</f>
        <v>#REF!</v>
      </c>
      <c r="DTB22" s="455" t="e">
        <f>'SERVICIO AL CIUDADANO'!#REF!</f>
        <v>#REF!</v>
      </c>
      <c r="DTC22" s="455" t="e">
        <f>'SERVICIO AL CIUDADANO'!#REF!</f>
        <v>#REF!</v>
      </c>
      <c r="DTD22" s="455" t="e">
        <f>'SERVICIO AL CIUDADANO'!#REF!</f>
        <v>#REF!</v>
      </c>
      <c r="DTE22" s="455" t="e">
        <f>'SERVICIO AL CIUDADANO'!#REF!</f>
        <v>#REF!</v>
      </c>
      <c r="DTF22" s="455" t="e">
        <f>'SERVICIO AL CIUDADANO'!#REF!</f>
        <v>#REF!</v>
      </c>
      <c r="DTG22" s="455" t="e">
        <f>'SERVICIO AL CIUDADANO'!#REF!</f>
        <v>#REF!</v>
      </c>
      <c r="DTH22" s="455" t="e">
        <f>'SERVICIO AL CIUDADANO'!#REF!</f>
        <v>#REF!</v>
      </c>
      <c r="DTI22" s="455" t="e">
        <f>'SERVICIO AL CIUDADANO'!#REF!</f>
        <v>#REF!</v>
      </c>
      <c r="DTJ22" s="455" t="e">
        <f>'SERVICIO AL CIUDADANO'!#REF!</f>
        <v>#REF!</v>
      </c>
      <c r="DTK22" s="455" t="e">
        <f>'SERVICIO AL CIUDADANO'!#REF!</f>
        <v>#REF!</v>
      </c>
      <c r="DTL22" s="455" t="e">
        <f>'SERVICIO AL CIUDADANO'!#REF!</f>
        <v>#REF!</v>
      </c>
      <c r="DTM22" s="455" t="e">
        <f>'SERVICIO AL CIUDADANO'!#REF!</f>
        <v>#REF!</v>
      </c>
      <c r="DTN22" s="455" t="e">
        <f>'SERVICIO AL CIUDADANO'!#REF!</f>
        <v>#REF!</v>
      </c>
      <c r="DTO22" s="455" t="e">
        <f>'SERVICIO AL CIUDADANO'!#REF!</f>
        <v>#REF!</v>
      </c>
      <c r="DTP22" s="455" t="e">
        <f>'SERVICIO AL CIUDADANO'!#REF!</f>
        <v>#REF!</v>
      </c>
      <c r="DTQ22" s="455" t="e">
        <f>'SERVICIO AL CIUDADANO'!#REF!</f>
        <v>#REF!</v>
      </c>
      <c r="DTR22" s="455" t="e">
        <f>'SERVICIO AL CIUDADANO'!#REF!</f>
        <v>#REF!</v>
      </c>
      <c r="DTS22" s="455" t="e">
        <f>'SERVICIO AL CIUDADANO'!#REF!</f>
        <v>#REF!</v>
      </c>
      <c r="DTT22" s="455" t="e">
        <f>'SERVICIO AL CIUDADANO'!#REF!</f>
        <v>#REF!</v>
      </c>
      <c r="DTU22" s="455" t="e">
        <f>'SERVICIO AL CIUDADANO'!#REF!</f>
        <v>#REF!</v>
      </c>
      <c r="DTV22" s="455" t="e">
        <f>'SERVICIO AL CIUDADANO'!#REF!</f>
        <v>#REF!</v>
      </c>
      <c r="DTW22" s="455" t="e">
        <f>'SERVICIO AL CIUDADANO'!#REF!</f>
        <v>#REF!</v>
      </c>
      <c r="DTX22" s="455" t="e">
        <f>'SERVICIO AL CIUDADANO'!#REF!</f>
        <v>#REF!</v>
      </c>
      <c r="DTY22" s="455" t="e">
        <f>'SERVICIO AL CIUDADANO'!#REF!</f>
        <v>#REF!</v>
      </c>
      <c r="DTZ22" s="455" t="e">
        <f>'SERVICIO AL CIUDADANO'!#REF!</f>
        <v>#REF!</v>
      </c>
      <c r="DUA22" s="455" t="e">
        <f>'SERVICIO AL CIUDADANO'!#REF!</f>
        <v>#REF!</v>
      </c>
      <c r="DUB22" s="455" t="e">
        <f>'SERVICIO AL CIUDADANO'!#REF!</f>
        <v>#REF!</v>
      </c>
      <c r="DUC22" s="455" t="e">
        <f>'SERVICIO AL CIUDADANO'!#REF!</f>
        <v>#REF!</v>
      </c>
      <c r="DUD22" s="455" t="e">
        <f>'SERVICIO AL CIUDADANO'!#REF!</f>
        <v>#REF!</v>
      </c>
      <c r="DUE22" s="455" t="e">
        <f>'SERVICIO AL CIUDADANO'!#REF!</f>
        <v>#REF!</v>
      </c>
      <c r="DUF22" s="455" t="e">
        <f>'SERVICIO AL CIUDADANO'!#REF!</f>
        <v>#REF!</v>
      </c>
      <c r="DUG22" s="455" t="e">
        <f>'SERVICIO AL CIUDADANO'!#REF!</f>
        <v>#REF!</v>
      </c>
      <c r="DUH22" s="455" t="e">
        <f>'SERVICIO AL CIUDADANO'!#REF!</f>
        <v>#REF!</v>
      </c>
      <c r="DUI22" s="455" t="e">
        <f>'SERVICIO AL CIUDADANO'!#REF!</f>
        <v>#REF!</v>
      </c>
      <c r="DUJ22" s="455" t="e">
        <f>'SERVICIO AL CIUDADANO'!#REF!</f>
        <v>#REF!</v>
      </c>
      <c r="DUK22" s="455" t="e">
        <f>'SERVICIO AL CIUDADANO'!#REF!</f>
        <v>#REF!</v>
      </c>
      <c r="DUL22" s="455" t="e">
        <f>'SERVICIO AL CIUDADANO'!#REF!</f>
        <v>#REF!</v>
      </c>
      <c r="DUM22" s="455" t="e">
        <f>'SERVICIO AL CIUDADANO'!#REF!</f>
        <v>#REF!</v>
      </c>
      <c r="DUN22" s="455" t="e">
        <f>'SERVICIO AL CIUDADANO'!#REF!</f>
        <v>#REF!</v>
      </c>
      <c r="DUO22" s="455" t="e">
        <f>'SERVICIO AL CIUDADANO'!#REF!</f>
        <v>#REF!</v>
      </c>
      <c r="DUP22" s="455" t="e">
        <f>'SERVICIO AL CIUDADANO'!#REF!</f>
        <v>#REF!</v>
      </c>
      <c r="DUQ22" s="455" t="e">
        <f>'SERVICIO AL CIUDADANO'!#REF!</f>
        <v>#REF!</v>
      </c>
      <c r="DUR22" s="455" t="e">
        <f>'SERVICIO AL CIUDADANO'!#REF!</f>
        <v>#REF!</v>
      </c>
      <c r="DUS22" s="455" t="e">
        <f>'SERVICIO AL CIUDADANO'!#REF!</f>
        <v>#REF!</v>
      </c>
      <c r="DUT22" s="455" t="e">
        <f>'SERVICIO AL CIUDADANO'!#REF!</f>
        <v>#REF!</v>
      </c>
      <c r="DUU22" s="455" t="e">
        <f>'SERVICIO AL CIUDADANO'!#REF!</f>
        <v>#REF!</v>
      </c>
      <c r="DUV22" s="455" t="e">
        <f>'SERVICIO AL CIUDADANO'!#REF!</f>
        <v>#REF!</v>
      </c>
      <c r="DUW22" s="455" t="e">
        <f>'SERVICIO AL CIUDADANO'!#REF!</f>
        <v>#REF!</v>
      </c>
      <c r="DUX22" s="455" t="e">
        <f>'SERVICIO AL CIUDADANO'!#REF!</f>
        <v>#REF!</v>
      </c>
      <c r="DUY22" s="455" t="e">
        <f>'SERVICIO AL CIUDADANO'!#REF!</f>
        <v>#REF!</v>
      </c>
      <c r="DUZ22" s="455" t="e">
        <f>'SERVICIO AL CIUDADANO'!#REF!</f>
        <v>#REF!</v>
      </c>
      <c r="DVA22" s="455" t="e">
        <f>'SERVICIO AL CIUDADANO'!#REF!</f>
        <v>#REF!</v>
      </c>
      <c r="DVB22" s="455" t="e">
        <f>'SERVICIO AL CIUDADANO'!#REF!</f>
        <v>#REF!</v>
      </c>
      <c r="DVC22" s="455" t="e">
        <f>'SERVICIO AL CIUDADANO'!#REF!</f>
        <v>#REF!</v>
      </c>
      <c r="DVD22" s="455" t="e">
        <f>'SERVICIO AL CIUDADANO'!#REF!</f>
        <v>#REF!</v>
      </c>
      <c r="DVE22" s="455" t="e">
        <f>'SERVICIO AL CIUDADANO'!#REF!</f>
        <v>#REF!</v>
      </c>
      <c r="DVF22" s="455" t="e">
        <f>'SERVICIO AL CIUDADANO'!#REF!</f>
        <v>#REF!</v>
      </c>
      <c r="DVG22" s="455" t="e">
        <f>'SERVICIO AL CIUDADANO'!#REF!</f>
        <v>#REF!</v>
      </c>
      <c r="DVH22" s="455" t="e">
        <f>'SERVICIO AL CIUDADANO'!#REF!</f>
        <v>#REF!</v>
      </c>
      <c r="DVI22" s="455" t="e">
        <f>'SERVICIO AL CIUDADANO'!#REF!</f>
        <v>#REF!</v>
      </c>
      <c r="DVJ22" s="455" t="e">
        <f>'SERVICIO AL CIUDADANO'!#REF!</f>
        <v>#REF!</v>
      </c>
      <c r="DVK22" s="455" t="e">
        <f>'SERVICIO AL CIUDADANO'!#REF!</f>
        <v>#REF!</v>
      </c>
      <c r="DVL22" s="455" t="e">
        <f>'SERVICIO AL CIUDADANO'!#REF!</f>
        <v>#REF!</v>
      </c>
      <c r="DVM22" s="455" t="e">
        <f>'SERVICIO AL CIUDADANO'!#REF!</f>
        <v>#REF!</v>
      </c>
      <c r="DVN22" s="455" t="e">
        <f>'SERVICIO AL CIUDADANO'!#REF!</f>
        <v>#REF!</v>
      </c>
      <c r="DVO22" s="455" t="e">
        <f>'SERVICIO AL CIUDADANO'!#REF!</f>
        <v>#REF!</v>
      </c>
      <c r="DVP22" s="455" t="e">
        <f>'SERVICIO AL CIUDADANO'!#REF!</f>
        <v>#REF!</v>
      </c>
      <c r="DVQ22" s="455" t="e">
        <f>'SERVICIO AL CIUDADANO'!#REF!</f>
        <v>#REF!</v>
      </c>
      <c r="DVR22" s="455" t="e">
        <f>'SERVICIO AL CIUDADANO'!#REF!</f>
        <v>#REF!</v>
      </c>
      <c r="DVS22" s="455" t="e">
        <f>'SERVICIO AL CIUDADANO'!#REF!</f>
        <v>#REF!</v>
      </c>
      <c r="DVT22" s="455" t="e">
        <f>'SERVICIO AL CIUDADANO'!#REF!</f>
        <v>#REF!</v>
      </c>
      <c r="DVU22" s="455" t="e">
        <f>'SERVICIO AL CIUDADANO'!#REF!</f>
        <v>#REF!</v>
      </c>
      <c r="DVV22" s="455" t="e">
        <f>'SERVICIO AL CIUDADANO'!#REF!</f>
        <v>#REF!</v>
      </c>
      <c r="DVW22" s="455" t="e">
        <f>'SERVICIO AL CIUDADANO'!#REF!</f>
        <v>#REF!</v>
      </c>
      <c r="DVX22" s="455" t="e">
        <f>'SERVICIO AL CIUDADANO'!#REF!</f>
        <v>#REF!</v>
      </c>
      <c r="DVY22" s="455" t="e">
        <f>'SERVICIO AL CIUDADANO'!#REF!</f>
        <v>#REF!</v>
      </c>
      <c r="DVZ22" s="455" t="e">
        <f>'SERVICIO AL CIUDADANO'!#REF!</f>
        <v>#REF!</v>
      </c>
      <c r="DWA22" s="455" t="e">
        <f>'SERVICIO AL CIUDADANO'!#REF!</f>
        <v>#REF!</v>
      </c>
      <c r="DWB22" s="455" t="e">
        <f>'SERVICIO AL CIUDADANO'!#REF!</f>
        <v>#REF!</v>
      </c>
      <c r="DWC22" s="455" t="e">
        <f>'SERVICIO AL CIUDADANO'!#REF!</f>
        <v>#REF!</v>
      </c>
      <c r="DWD22" s="455" t="e">
        <f>'SERVICIO AL CIUDADANO'!#REF!</f>
        <v>#REF!</v>
      </c>
      <c r="DWE22" s="455" t="e">
        <f>'SERVICIO AL CIUDADANO'!#REF!</f>
        <v>#REF!</v>
      </c>
      <c r="DWF22" s="455" t="e">
        <f>'SERVICIO AL CIUDADANO'!#REF!</f>
        <v>#REF!</v>
      </c>
      <c r="DWG22" s="455" t="e">
        <f>'SERVICIO AL CIUDADANO'!#REF!</f>
        <v>#REF!</v>
      </c>
      <c r="DWH22" s="455" t="e">
        <f>'SERVICIO AL CIUDADANO'!#REF!</f>
        <v>#REF!</v>
      </c>
      <c r="DWI22" s="455" t="e">
        <f>'SERVICIO AL CIUDADANO'!#REF!</f>
        <v>#REF!</v>
      </c>
      <c r="DWJ22" s="455" t="e">
        <f>'SERVICIO AL CIUDADANO'!#REF!</f>
        <v>#REF!</v>
      </c>
      <c r="DWK22" s="455" t="e">
        <f>'SERVICIO AL CIUDADANO'!#REF!</f>
        <v>#REF!</v>
      </c>
      <c r="DWL22" s="455" t="e">
        <f>'SERVICIO AL CIUDADANO'!#REF!</f>
        <v>#REF!</v>
      </c>
      <c r="DWM22" s="455" t="e">
        <f>'SERVICIO AL CIUDADANO'!#REF!</f>
        <v>#REF!</v>
      </c>
      <c r="DWN22" s="455" t="e">
        <f>'SERVICIO AL CIUDADANO'!#REF!</f>
        <v>#REF!</v>
      </c>
      <c r="DWO22" s="455" t="e">
        <f>'SERVICIO AL CIUDADANO'!#REF!</f>
        <v>#REF!</v>
      </c>
      <c r="DWP22" s="455" t="e">
        <f>'SERVICIO AL CIUDADANO'!#REF!</f>
        <v>#REF!</v>
      </c>
      <c r="DWQ22" s="455" t="e">
        <f>'SERVICIO AL CIUDADANO'!#REF!</f>
        <v>#REF!</v>
      </c>
      <c r="DWR22" s="455" t="e">
        <f>'SERVICIO AL CIUDADANO'!#REF!</f>
        <v>#REF!</v>
      </c>
      <c r="DWS22" s="455" t="e">
        <f>'SERVICIO AL CIUDADANO'!#REF!</f>
        <v>#REF!</v>
      </c>
      <c r="DWT22" s="455" t="e">
        <f>'SERVICIO AL CIUDADANO'!#REF!</f>
        <v>#REF!</v>
      </c>
      <c r="DWU22" s="455" t="e">
        <f>'SERVICIO AL CIUDADANO'!#REF!</f>
        <v>#REF!</v>
      </c>
      <c r="DWV22" s="455" t="e">
        <f>'SERVICIO AL CIUDADANO'!#REF!</f>
        <v>#REF!</v>
      </c>
      <c r="DWW22" s="455" t="e">
        <f>'SERVICIO AL CIUDADANO'!#REF!</f>
        <v>#REF!</v>
      </c>
      <c r="DWX22" s="455" t="e">
        <f>'SERVICIO AL CIUDADANO'!#REF!</f>
        <v>#REF!</v>
      </c>
      <c r="DWY22" s="455" t="e">
        <f>'SERVICIO AL CIUDADANO'!#REF!</f>
        <v>#REF!</v>
      </c>
      <c r="DWZ22" s="455" t="e">
        <f>'SERVICIO AL CIUDADANO'!#REF!</f>
        <v>#REF!</v>
      </c>
      <c r="DXA22" s="455" t="e">
        <f>'SERVICIO AL CIUDADANO'!#REF!</f>
        <v>#REF!</v>
      </c>
      <c r="DXB22" s="455" t="e">
        <f>'SERVICIO AL CIUDADANO'!#REF!</f>
        <v>#REF!</v>
      </c>
      <c r="DXC22" s="455" t="e">
        <f>'SERVICIO AL CIUDADANO'!#REF!</f>
        <v>#REF!</v>
      </c>
      <c r="DXD22" s="455" t="e">
        <f>'SERVICIO AL CIUDADANO'!#REF!</f>
        <v>#REF!</v>
      </c>
      <c r="DXE22" s="455" t="e">
        <f>'SERVICIO AL CIUDADANO'!#REF!</f>
        <v>#REF!</v>
      </c>
      <c r="DXF22" s="455" t="e">
        <f>'SERVICIO AL CIUDADANO'!#REF!</f>
        <v>#REF!</v>
      </c>
      <c r="DXG22" s="455" t="e">
        <f>'SERVICIO AL CIUDADANO'!#REF!</f>
        <v>#REF!</v>
      </c>
      <c r="DXH22" s="455" t="e">
        <f>'SERVICIO AL CIUDADANO'!#REF!</f>
        <v>#REF!</v>
      </c>
      <c r="DXI22" s="455" t="e">
        <f>'SERVICIO AL CIUDADANO'!#REF!</f>
        <v>#REF!</v>
      </c>
      <c r="DXJ22" s="455" t="e">
        <f>'SERVICIO AL CIUDADANO'!#REF!</f>
        <v>#REF!</v>
      </c>
      <c r="DXK22" s="455" t="e">
        <f>'SERVICIO AL CIUDADANO'!#REF!</f>
        <v>#REF!</v>
      </c>
      <c r="DXL22" s="455" t="e">
        <f>'SERVICIO AL CIUDADANO'!#REF!</f>
        <v>#REF!</v>
      </c>
      <c r="DXM22" s="455" t="e">
        <f>'SERVICIO AL CIUDADANO'!#REF!</f>
        <v>#REF!</v>
      </c>
      <c r="DXN22" s="455" t="e">
        <f>'SERVICIO AL CIUDADANO'!#REF!</f>
        <v>#REF!</v>
      </c>
      <c r="DXO22" s="455" t="e">
        <f>'SERVICIO AL CIUDADANO'!#REF!</f>
        <v>#REF!</v>
      </c>
      <c r="DXP22" s="455" t="e">
        <f>'SERVICIO AL CIUDADANO'!#REF!</f>
        <v>#REF!</v>
      </c>
      <c r="DXQ22" s="455" t="e">
        <f>'SERVICIO AL CIUDADANO'!#REF!</f>
        <v>#REF!</v>
      </c>
      <c r="DXR22" s="455" t="e">
        <f>'SERVICIO AL CIUDADANO'!#REF!</f>
        <v>#REF!</v>
      </c>
      <c r="DXS22" s="455" t="e">
        <f>'SERVICIO AL CIUDADANO'!#REF!</f>
        <v>#REF!</v>
      </c>
      <c r="DXT22" s="455" t="e">
        <f>'SERVICIO AL CIUDADANO'!#REF!</f>
        <v>#REF!</v>
      </c>
      <c r="DXU22" s="455" t="e">
        <f>'SERVICIO AL CIUDADANO'!#REF!</f>
        <v>#REF!</v>
      </c>
      <c r="DXV22" s="455" t="e">
        <f>'SERVICIO AL CIUDADANO'!#REF!</f>
        <v>#REF!</v>
      </c>
      <c r="DXW22" s="455" t="e">
        <f>'SERVICIO AL CIUDADANO'!#REF!</f>
        <v>#REF!</v>
      </c>
      <c r="DXX22" s="455" t="e">
        <f>'SERVICIO AL CIUDADANO'!#REF!</f>
        <v>#REF!</v>
      </c>
      <c r="DXY22" s="455" t="e">
        <f>'SERVICIO AL CIUDADANO'!#REF!</f>
        <v>#REF!</v>
      </c>
      <c r="DXZ22" s="455" t="e">
        <f>'SERVICIO AL CIUDADANO'!#REF!</f>
        <v>#REF!</v>
      </c>
      <c r="DYA22" s="455" t="e">
        <f>'SERVICIO AL CIUDADANO'!#REF!</f>
        <v>#REF!</v>
      </c>
      <c r="DYB22" s="455" t="e">
        <f>'SERVICIO AL CIUDADANO'!#REF!</f>
        <v>#REF!</v>
      </c>
      <c r="DYC22" s="455" t="e">
        <f>'SERVICIO AL CIUDADANO'!#REF!</f>
        <v>#REF!</v>
      </c>
      <c r="DYD22" s="455" t="e">
        <f>'SERVICIO AL CIUDADANO'!#REF!</f>
        <v>#REF!</v>
      </c>
      <c r="DYE22" s="455" t="e">
        <f>'SERVICIO AL CIUDADANO'!#REF!</f>
        <v>#REF!</v>
      </c>
      <c r="DYF22" s="455" t="e">
        <f>'SERVICIO AL CIUDADANO'!#REF!</f>
        <v>#REF!</v>
      </c>
      <c r="DYG22" s="455" t="e">
        <f>'SERVICIO AL CIUDADANO'!#REF!</f>
        <v>#REF!</v>
      </c>
      <c r="DYH22" s="455" t="e">
        <f>'SERVICIO AL CIUDADANO'!#REF!</f>
        <v>#REF!</v>
      </c>
      <c r="DYI22" s="455" t="e">
        <f>'SERVICIO AL CIUDADANO'!#REF!</f>
        <v>#REF!</v>
      </c>
      <c r="DYJ22" s="455" t="e">
        <f>'SERVICIO AL CIUDADANO'!#REF!</f>
        <v>#REF!</v>
      </c>
      <c r="DYK22" s="455" t="e">
        <f>'SERVICIO AL CIUDADANO'!#REF!</f>
        <v>#REF!</v>
      </c>
      <c r="DYL22" s="455" t="e">
        <f>'SERVICIO AL CIUDADANO'!#REF!</f>
        <v>#REF!</v>
      </c>
      <c r="DYM22" s="455" t="e">
        <f>'SERVICIO AL CIUDADANO'!#REF!</f>
        <v>#REF!</v>
      </c>
      <c r="DYN22" s="455" t="e">
        <f>'SERVICIO AL CIUDADANO'!#REF!</f>
        <v>#REF!</v>
      </c>
      <c r="DYO22" s="455" t="e">
        <f>'SERVICIO AL CIUDADANO'!#REF!</f>
        <v>#REF!</v>
      </c>
      <c r="DYP22" s="455" t="e">
        <f>'SERVICIO AL CIUDADANO'!#REF!</f>
        <v>#REF!</v>
      </c>
      <c r="DYQ22" s="455" t="e">
        <f>'SERVICIO AL CIUDADANO'!#REF!</f>
        <v>#REF!</v>
      </c>
      <c r="DYR22" s="455" t="e">
        <f>'SERVICIO AL CIUDADANO'!#REF!</f>
        <v>#REF!</v>
      </c>
      <c r="DYS22" s="455" t="e">
        <f>'SERVICIO AL CIUDADANO'!#REF!</f>
        <v>#REF!</v>
      </c>
      <c r="DYT22" s="455" t="e">
        <f>'SERVICIO AL CIUDADANO'!#REF!</f>
        <v>#REF!</v>
      </c>
      <c r="DYU22" s="455" t="e">
        <f>'SERVICIO AL CIUDADANO'!#REF!</f>
        <v>#REF!</v>
      </c>
      <c r="DYV22" s="455" t="e">
        <f>'SERVICIO AL CIUDADANO'!#REF!</f>
        <v>#REF!</v>
      </c>
      <c r="DYW22" s="455" t="e">
        <f>'SERVICIO AL CIUDADANO'!#REF!</f>
        <v>#REF!</v>
      </c>
      <c r="DYX22" s="455" t="e">
        <f>'SERVICIO AL CIUDADANO'!#REF!</f>
        <v>#REF!</v>
      </c>
      <c r="DYY22" s="455" t="e">
        <f>'SERVICIO AL CIUDADANO'!#REF!</f>
        <v>#REF!</v>
      </c>
      <c r="DYZ22" s="455" t="e">
        <f>'SERVICIO AL CIUDADANO'!#REF!</f>
        <v>#REF!</v>
      </c>
      <c r="DZA22" s="455" t="e">
        <f>'SERVICIO AL CIUDADANO'!#REF!</f>
        <v>#REF!</v>
      </c>
      <c r="DZB22" s="455" t="e">
        <f>'SERVICIO AL CIUDADANO'!#REF!</f>
        <v>#REF!</v>
      </c>
      <c r="DZC22" s="455" t="e">
        <f>'SERVICIO AL CIUDADANO'!#REF!</f>
        <v>#REF!</v>
      </c>
      <c r="DZD22" s="455" t="e">
        <f>'SERVICIO AL CIUDADANO'!#REF!</f>
        <v>#REF!</v>
      </c>
      <c r="DZE22" s="455" t="e">
        <f>'SERVICIO AL CIUDADANO'!#REF!</f>
        <v>#REF!</v>
      </c>
      <c r="DZF22" s="455" t="e">
        <f>'SERVICIO AL CIUDADANO'!#REF!</f>
        <v>#REF!</v>
      </c>
      <c r="DZG22" s="455" t="e">
        <f>'SERVICIO AL CIUDADANO'!#REF!</f>
        <v>#REF!</v>
      </c>
      <c r="DZH22" s="455" t="e">
        <f>'SERVICIO AL CIUDADANO'!#REF!</f>
        <v>#REF!</v>
      </c>
      <c r="DZI22" s="455" t="e">
        <f>'SERVICIO AL CIUDADANO'!#REF!</f>
        <v>#REF!</v>
      </c>
      <c r="DZJ22" s="455" t="e">
        <f>'SERVICIO AL CIUDADANO'!#REF!</f>
        <v>#REF!</v>
      </c>
      <c r="DZK22" s="455" t="e">
        <f>'SERVICIO AL CIUDADANO'!#REF!</f>
        <v>#REF!</v>
      </c>
      <c r="DZL22" s="455" t="e">
        <f>'SERVICIO AL CIUDADANO'!#REF!</f>
        <v>#REF!</v>
      </c>
      <c r="DZM22" s="455" t="e">
        <f>'SERVICIO AL CIUDADANO'!#REF!</f>
        <v>#REF!</v>
      </c>
      <c r="DZN22" s="455" t="e">
        <f>'SERVICIO AL CIUDADANO'!#REF!</f>
        <v>#REF!</v>
      </c>
      <c r="DZO22" s="455" t="e">
        <f>'SERVICIO AL CIUDADANO'!#REF!</f>
        <v>#REF!</v>
      </c>
      <c r="DZP22" s="455" t="e">
        <f>'SERVICIO AL CIUDADANO'!#REF!</f>
        <v>#REF!</v>
      </c>
      <c r="DZQ22" s="455" t="e">
        <f>'SERVICIO AL CIUDADANO'!#REF!</f>
        <v>#REF!</v>
      </c>
      <c r="DZR22" s="455" t="e">
        <f>'SERVICIO AL CIUDADANO'!#REF!</f>
        <v>#REF!</v>
      </c>
      <c r="DZS22" s="455" t="e">
        <f>'SERVICIO AL CIUDADANO'!#REF!</f>
        <v>#REF!</v>
      </c>
      <c r="DZT22" s="455" t="e">
        <f>'SERVICIO AL CIUDADANO'!#REF!</f>
        <v>#REF!</v>
      </c>
      <c r="DZU22" s="455" t="e">
        <f>'SERVICIO AL CIUDADANO'!#REF!</f>
        <v>#REF!</v>
      </c>
      <c r="DZV22" s="455" t="e">
        <f>'SERVICIO AL CIUDADANO'!#REF!</f>
        <v>#REF!</v>
      </c>
      <c r="DZW22" s="455" t="e">
        <f>'SERVICIO AL CIUDADANO'!#REF!</f>
        <v>#REF!</v>
      </c>
      <c r="DZX22" s="455" t="e">
        <f>'SERVICIO AL CIUDADANO'!#REF!</f>
        <v>#REF!</v>
      </c>
      <c r="DZY22" s="455" t="e">
        <f>'SERVICIO AL CIUDADANO'!#REF!</f>
        <v>#REF!</v>
      </c>
      <c r="DZZ22" s="455" t="e">
        <f>'SERVICIO AL CIUDADANO'!#REF!</f>
        <v>#REF!</v>
      </c>
      <c r="EAA22" s="455" t="e">
        <f>'SERVICIO AL CIUDADANO'!#REF!</f>
        <v>#REF!</v>
      </c>
      <c r="EAB22" s="455" t="e">
        <f>'SERVICIO AL CIUDADANO'!#REF!</f>
        <v>#REF!</v>
      </c>
      <c r="EAC22" s="455" t="e">
        <f>'SERVICIO AL CIUDADANO'!#REF!</f>
        <v>#REF!</v>
      </c>
      <c r="EAD22" s="455" t="e">
        <f>'SERVICIO AL CIUDADANO'!#REF!</f>
        <v>#REF!</v>
      </c>
      <c r="EAE22" s="455" t="e">
        <f>'SERVICIO AL CIUDADANO'!#REF!</f>
        <v>#REF!</v>
      </c>
      <c r="EAF22" s="455" t="e">
        <f>'SERVICIO AL CIUDADANO'!#REF!</f>
        <v>#REF!</v>
      </c>
      <c r="EAG22" s="455" t="e">
        <f>'SERVICIO AL CIUDADANO'!#REF!</f>
        <v>#REF!</v>
      </c>
      <c r="EAH22" s="455" t="e">
        <f>'SERVICIO AL CIUDADANO'!#REF!</f>
        <v>#REF!</v>
      </c>
      <c r="EAI22" s="455" t="e">
        <f>'SERVICIO AL CIUDADANO'!#REF!</f>
        <v>#REF!</v>
      </c>
      <c r="EAJ22" s="455" t="e">
        <f>'SERVICIO AL CIUDADANO'!#REF!</f>
        <v>#REF!</v>
      </c>
      <c r="EAK22" s="455" t="e">
        <f>'SERVICIO AL CIUDADANO'!#REF!</f>
        <v>#REF!</v>
      </c>
      <c r="EAL22" s="455" t="e">
        <f>'SERVICIO AL CIUDADANO'!#REF!</f>
        <v>#REF!</v>
      </c>
      <c r="EAM22" s="455" t="e">
        <f>'SERVICIO AL CIUDADANO'!#REF!</f>
        <v>#REF!</v>
      </c>
      <c r="EAN22" s="455" t="e">
        <f>'SERVICIO AL CIUDADANO'!#REF!</f>
        <v>#REF!</v>
      </c>
      <c r="EAO22" s="455" t="e">
        <f>'SERVICIO AL CIUDADANO'!#REF!</f>
        <v>#REF!</v>
      </c>
      <c r="EAP22" s="455" t="e">
        <f>'SERVICIO AL CIUDADANO'!#REF!</f>
        <v>#REF!</v>
      </c>
      <c r="EAQ22" s="455" t="e">
        <f>'SERVICIO AL CIUDADANO'!#REF!</f>
        <v>#REF!</v>
      </c>
      <c r="EAR22" s="455" t="e">
        <f>'SERVICIO AL CIUDADANO'!#REF!</f>
        <v>#REF!</v>
      </c>
      <c r="EAS22" s="455" t="e">
        <f>'SERVICIO AL CIUDADANO'!#REF!</f>
        <v>#REF!</v>
      </c>
      <c r="EAT22" s="455" t="e">
        <f>'SERVICIO AL CIUDADANO'!#REF!</f>
        <v>#REF!</v>
      </c>
      <c r="EAU22" s="455" t="e">
        <f>'SERVICIO AL CIUDADANO'!#REF!</f>
        <v>#REF!</v>
      </c>
      <c r="EAV22" s="455" t="e">
        <f>'SERVICIO AL CIUDADANO'!#REF!</f>
        <v>#REF!</v>
      </c>
      <c r="EAW22" s="455" t="e">
        <f>'SERVICIO AL CIUDADANO'!#REF!</f>
        <v>#REF!</v>
      </c>
      <c r="EAX22" s="455" t="e">
        <f>'SERVICIO AL CIUDADANO'!#REF!</f>
        <v>#REF!</v>
      </c>
      <c r="EAY22" s="455" t="e">
        <f>'SERVICIO AL CIUDADANO'!#REF!</f>
        <v>#REF!</v>
      </c>
      <c r="EAZ22" s="455" t="e">
        <f>'SERVICIO AL CIUDADANO'!#REF!</f>
        <v>#REF!</v>
      </c>
      <c r="EBA22" s="455" t="e">
        <f>'SERVICIO AL CIUDADANO'!#REF!</f>
        <v>#REF!</v>
      </c>
      <c r="EBB22" s="455" t="e">
        <f>'SERVICIO AL CIUDADANO'!#REF!</f>
        <v>#REF!</v>
      </c>
      <c r="EBC22" s="455" t="e">
        <f>'SERVICIO AL CIUDADANO'!#REF!</f>
        <v>#REF!</v>
      </c>
      <c r="EBD22" s="455" t="e">
        <f>'SERVICIO AL CIUDADANO'!#REF!</f>
        <v>#REF!</v>
      </c>
      <c r="EBE22" s="455" t="e">
        <f>'SERVICIO AL CIUDADANO'!#REF!</f>
        <v>#REF!</v>
      </c>
      <c r="EBF22" s="455" t="e">
        <f>'SERVICIO AL CIUDADANO'!#REF!</f>
        <v>#REF!</v>
      </c>
      <c r="EBG22" s="455" t="e">
        <f>'SERVICIO AL CIUDADANO'!#REF!</f>
        <v>#REF!</v>
      </c>
      <c r="EBH22" s="455" t="e">
        <f>'SERVICIO AL CIUDADANO'!#REF!</f>
        <v>#REF!</v>
      </c>
      <c r="EBI22" s="455" t="e">
        <f>'SERVICIO AL CIUDADANO'!#REF!</f>
        <v>#REF!</v>
      </c>
      <c r="EBJ22" s="455" t="e">
        <f>'SERVICIO AL CIUDADANO'!#REF!</f>
        <v>#REF!</v>
      </c>
      <c r="EBK22" s="455" t="e">
        <f>'SERVICIO AL CIUDADANO'!#REF!</f>
        <v>#REF!</v>
      </c>
      <c r="EBL22" s="455" t="e">
        <f>'SERVICIO AL CIUDADANO'!#REF!</f>
        <v>#REF!</v>
      </c>
      <c r="EBM22" s="455" t="e">
        <f>'SERVICIO AL CIUDADANO'!#REF!</f>
        <v>#REF!</v>
      </c>
      <c r="EBN22" s="455" t="e">
        <f>'SERVICIO AL CIUDADANO'!#REF!</f>
        <v>#REF!</v>
      </c>
      <c r="EBO22" s="455" t="e">
        <f>'SERVICIO AL CIUDADANO'!#REF!</f>
        <v>#REF!</v>
      </c>
      <c r="EBP22" s="455" t="e">
        <f>'SERVICIO AL CIUDADANO'!#REF!</f>
        <v>#REF!</v>
      </c>
      <c r="EBQ22" s="455" t="e">
        <f>'SERVICIO AL CIUDADANO'!#REF!</f>
        <v>#REF!</v>
      </c>
      <c r="EBR22" s="455" t="e">
        <f>'SERVICIO AL CIUDADANO'!#REF!</f>
        <v>#REF!</v>
      </c>
      <c r="EBS22" s="455" t="e">
        <f>'SERVICIO AL CIUDADANO'!#REF!</f>
        <v>#REF!</v>
      </c>
      <c r="EBT22" s="455" t="e">
        <f>'SERVICIO AL CIUDADANO'!#REF!</f>
        <v>#REF!</v>
      </c>
      <c r="EBU22" s="455" t="e">
        <f>'SERVICIO AL CIUDADANO'!#REF!</f>
        <v>#REF!</v>
      </c>
      <c r="EBV22" s="455" t="e">
        <f>'SERVICIO AL CIUDADANO'!#REF!</f>
        <v>#REF!</v>
      </c>
      <c r="EBW22" s="455" t="e">
        <f>'SERVICIO AL CIUDADANO'!#REF!</f>
        <v>#REF!</v>
      </c>
      <c r="EBX22" s="455" t="e">
        <f>'SERVICIO AL CIUDADANO'!#REF!</f>
        <v>#REF!</v>
      </c>
      <c r="EBY22" s="455" t="e">
        <f>'SERVICIO AL CIUDADANO'!#REF!</f>
        <v>#REF!</v>
      </c>
      <c r="EBZ22" s="455" t="e">
        <f>'SERVICIO AL CIUDADANO'!#REF!</f>
        <v>#REF!</v>
      </c>
      <c r="ECA22" s="455" t="e">
        <f>'SERVICIO AL CIUDADANO'!#REF!</f>
        <v>#REF!</v>
      </c>
      <c r="ECB22" s="455" t="e">
        <f>'SERVICIO AL CIUDADANO'!#REF!</f>
        <v>#REF!</v>
      </c>
      <c r="ECC22" s="455" t="e">
        <f>'SERVICIO AL CIUDADANO'!#REF!</f>
        <v>#REF!</v>
      </c>
      <c r="ECD22" s="455" t="e">
        <f>'SERVICIO AL CIUDADANO'!#REF!</f>
        <v>#REF!</v>
      </c>
      <c r="ECE22" s="455" t="e">
        <f>'SERVICIO AL CIUDADANO'!#REF!</f>
        <v>#REF!</v>
      </c>
      <c r="ECF22" s="455" t="e">
        <f>'SERVICIO AL CIUDADANO'!#REF!</f>
        <v>#REF!</v>
      </c>
      <c r="ECG22" s="455" t="e">
        <f>'SERVICIO AL CIUDADANO'!#REF!</f>
        <v>#REF!</v>
      </c>
      <c r="ECH22" s="455" t="e">
        <f>'SERVICIO AL CIUDADANO'!#REF!</f>
        <v>#REF!</v>
      </c>
      <c r="ECI22" s="455" t="e">
        <f>'SERVICIO AL CIUDADANO'!#REF!</f>
        <v>#REF!</v>
      </c>
      <c r="ECJ22" s="455" t="e">
        <f>'SERVICIO AL CIUDADANO'!#REF!</f>
        <v>#REF!</v>
      </c>
      <c r="ECK22" s="455" t="e">
        <f>'SERVICIO AL CIUDADANO'!#REF!</f>
        <v>#REF!</v>
      </c>
      <c r="ECL22" s="455" t="e">
        <f>'SERVICIO AL CIUDADANO'!#REF!</f>
        <v>#REF!</v>
      </c>
      <c r="ECM22" s="455" t="e">
        <f>'SERVICIO AL CIUDADANO'!#REF!</f>
        <v>#REF!</v>
      </c>
      <c r="ECN22" s="455" t="e">
        <f>'SERVICIO AL CIUDADANO'!#REF!</f>
        <v>#REF!</v>
      </c>
      <c r="ECO22" s="455" t="e">
        <f>'SERVICIO AL CIUDADANO'!#REF!</f>
        <v>#REF!</v>
      </c>
      <c r="ECP22" s="455" t="e">
        <f>'SERVICIO AL CIUDADANO'!#REF!</f>
        <v>#REF!</v>
      </c>
      <c r="ECQ22" s="455" t="e">
        <f>'SERVICIO AL CIUDADANO'!#REF!</f>
        <v>#REF!</v>
      </c>
      <c r="ECR22" s="455" t="e">
        <f>'SERVICIO AL CIUDADANO'!#REF!</f>
        <v>#REF!</v>
      </c>
      <c r="ECS22" s="455" t="e">
        <f>'SERVICIO AL CIUDADANO'!#REF!</f>
        <v>#REF!</v>
      </c>
      <c r="ECT22" s="455" t="e">
        <f>'SERVICIO AL CIUDADANO'!#REF!</f>
        <v>#REF!</v>
      </c>
      <c r="ECU22" s="455" t="e">
        <f>'SERVICIO AL CIUDADANO'!#REF!</f>
        <v>#REF!</v>
      </c>
      <c r="ECV22" s="455" t="e">
        <f>'SERVICIO AL CIUDADANO'!#REF!</f>
        <v>#REF!</v>
      </c>
      <c r="ECW22" s="455" t="e">
        <f>'SERVICIO AL CIUDADANO'!#REF!</f>
        <v>#REF!</v>
      </c>
      <c r="ECX22" s="455" t="e">
        <f>'SERVICIO AL CIUDADANO'!#REF!</f>
        <v>#REF!</v>
      </c>
      <c r="ECY22" s="455" t="e">
        <f>'SERVICIO AL CIUDADANO'!#REF!</f>
        <v>#REF!</v>
      </c>
      <c r="ECZ22" s="455" t="e">
        <f>'SERVICIO AL CIUDADANO'!#REF!</f>
        <v>#REF!</v>
      </c>
      <c r="EDA22" s="455" t="e">
        <f>'SERVICIO AL CIUDADANO'!#REF!</f>
        <v>#REF!</v>
      </c>
      <c r="EDB22" s="455" t="e">
        <f>'SERVICIO AL CIUDADANO'!#REF!</f>
        <v>#REF!</v>
      </c>
      <c r="EDC22" s="455" t="e">
        <f>'SERVICIO AL CIUDADANO'!#REF!</f>
        <v>#REF!</v>
      </c>
      <c r="EDD22" s="455" t="e">
        <f>'SERVICIO AL CIUDADANO'!#REF!</f>
        <v>#REF!</v>
      </c>
      <c r="EDE22" s="455" t="e">
        <f>'SERVICIO AL CIUDADANO'!#REF!</f>
        <v>#REF!</v>
      </c>
      <c r="EDF22" s="455" t="e">
        <f>'SERVICIO AL CIUDADANO'!#REF!</f>
        <v>#REF!</v>
      </c>
      <c r="EDG22" s="455" t="e">
        <f>'SERVICIO AL CIUDADANO'!#REF!</f>
        <v>#REF!</v>
      </c>
      <c r="EDH22" s="455" t="e">
        <f>'SERVICIO AL CIUDADANO'!#REF!</f>
        <v>#REF!</v>
      </c>
      <c r="EDI22" s="455" t="e">
        <f>'SERVICIO AL CIUDADANO'!#REF!</f>
        <v>#REF!</v>
      </c>
      <c r="EDJ22" s="455" t="e">
        <f>'SERVICIO AL CIUDADANO'!#REF!</f>
        <v>#REF!</v>
      </c>
      <c r="EDK22" s="455" t="e">
        <f>'SERVICIO AL CIUDADANO'!#REF!</f>
        <v>#REF!</v>
      </c>
      <c r="EDL22" s="455" t="e">
        <f>'SERVICIO AL CIUDADANO'!#REF!</f>
        <v>#REF!</v>
      </c>
      <c r="EDM22" s="455" t="e">
        <f>'SERVICIO AL CIUDADANO'!#REF!</f>
        <v>#REF!</v>
      </c>
      <c r="EDN22" s="455" t="e">
        <f>'SERVICIO AL CIUDADANO'!#REF!</f>
        <v>#REF!</v>
      </c>
      <c r="EDO22" s="455" t="e">
        <f>'SERVICIO AL CIUDADANO'!#REF!</f>
        <v>#REF!</v>
      </c>
      <c r="EDP22" s="455" t="e">
        <f>'SERVICIO AL CIUDADANO'!#REF!</f>
        <v>#REF!</v>
      </c>
      <c r="EDQ22" s="455" t="e">
        <f>'SERVICIO AL CIUDADANO'!#REF!</f>
        <v>#REF!</v>
      </c>
      <c r="EDR22" s="455" t="e">
        <f>'SERVICIO AL CIUDADANO'!#REF!</f>
        <v>#REF!</v>
      </c>
      <c r="EDS22" s="455" t="e">
        <f>'SERVICIO AL CIUDADANO'!#REF!</f>
        <v>#REF!</v>
      </c>
      <c r="EDT22" s="455" t="e">
        <f>'SERVICIO AL CIUDADANO'!#REF!</f>
        <v>#REF!</v>
      </c>
      <c r="EDU22" s="455" t="e">
        <f>'SERVICIO AL CIUDADANO'!#REF!</f>
        <v>#REF!</v>
      </c>
      <c r="EDV22" s="455" t="e">
        <f>'SERVICIO AL CIUDADANO'!#REF!</f>
        <v>#REF!</v>
      </c>
      <c r="EDW22" s="455" t="e">
        <f>'SERVICIO AL CIUDADANO'!#REF!</f>
        <v>#REF!</v>
      </c>
      <c r="EDX22" s="455" t="e">
        <f>'SERVICIO AL CIUDADANO'!#REF!</f>
        <v>#REF!</v>
      </c>
      <c r="EDY22" s="455" t="e">
        <f>'SERVICIO AL CIUDADANO'!#REF!</f>
        <v>#REF!</v>
      </c>
      <c r="EDZ22" s="455" t="e">
        <f>'SERVICIO AL CIUDADANO'!#REF!</f>
        <v>#REF!</v>
      </c>
      <c r="EEA22" s="455" t="e">
        <f>'SERVICIO AL CIUDADANO'!#REF!</f>
        <v>#REF!</v>
      </c>
      <c r="EEB22" s="455" t="e">
        <f>'SERVICIO AL CIUDADANO'!#REF!</f>
        <v>#REF!</v>
      </c>
      <c r="EEC22" s="455" t="e">
        <f>'SERVICIO AL CIUDADANO'!#REF!</f>
        <v>#REF!</v>
      </c>
      <c r="EED22" s="455" t="e">
        <f>'SERVICIO AL CIUDADANO'!#REF!</f>
        <v>#REF!</v>
      </c>
      <c r="EEE22" s="455" t="e">
        <f>'SERVICIO AL CIUDADANO'!#REF!</f>
        <v>#REF!</v>
      </c>
      <c r="EEF22" s="455" t="e">
        <f>'SERVICIO AL CIUDADANO'!#REF!</f>
        <v>#REF!</v>
      </c>
      <c r="EEG22" s="455" t="e">
        <f>'SERVICIO AL CIUDADANO'!#REF!</f>
        <v>#REF!</v>
      </c>
      <c r="EEH22" s="455" t="e">
        <f>'SERVICIO AL CIUDADANO'!#REF!</f>
        <v>#REF!</v>
      </c>
      <c r="EEI22" s="455" t="e">
        <f>'SERVICIO AL CIUDADANO'!#REF!</f>
        <v>#REF!</v>
      </c>
      <c r="EEJ22" s="455" t="e">
        <f>'SERVICIO AL CIUDADANO'!#REF!</f>
        <v>#REF!</v>
      </c>
      <c r="EEK22" s="455" t="e">
        <f>'SERVICIO AL CIUDADANO'!#REF!</f>
        <v>#REF!</v>
      </c>
      <c r="EEL22" s="455" t="e">
        <f>'SERVICIO AL CIUDADANO'!#REF!</f>
        <v>#REF!</v>
      </c>
      <c r="EEM22" s="455" t="e">
        <f>'SERVICIO AL CIUDADANO'!#REF!</f>
        <v>#REF!</v>
      </c>
      <c r="EEN22" s="455" t="e">
        <f>'SERVICIO AL CIUDADANO'!#REF!</f>
        <v>#REF!</v>
      </c>
      <c r="EEO22" s="455" t="e">
        <f>'SERVICIO AL CIUDADANO'!#REF!</f>
        <v>#REF!</v>
      </c>
      <c r="EEP22" s="455" t="e">
        <f>'SERVICIO AL CIUDADANO'!#REF!</f>
        <v>#REF!</v>
      </c>
      <c r="EEQ22" s="455" t="e">
        <f>'SERVICIO AL CIUDADANO'!#REF!</f>
        <v>#REF!</v>
      </c>
      <c r="EER22" s="455" t="e">
        <f>'SERVICIO AL CIUDADANO'!#REF!</f>
        <v>#REF!</v>
      </c>
      <c r="EES22" s="455" t="e">
        <f>'SERVICIO AL CIUDADANO'!#REF!</f>
        <v>#REF!</v>
      </c>
      <c r="EET22" s="455" t="e">
        <f>'SERVICIO AL CIUDADANO'!#REF!</f>
        <v>#REF!</v>
      </c>
      <c r="EEU22" s="455" t="e">
        <f>'SERVICIO AL CIUDADANO'!#REF!</f>
        <v>#REF!</v>
      </c>
      <c r="EEV22" s="455" t="e">
        <f>'SERVICIO AL CIUDADANO'!#REF!</f>
        <v>#REF!</v>
      </c>
      <c r="EEW22" s="455" t="e">
        <f>'SERVICIO AL CIUDADANO'!#REF!</f>
        <v>#REF!</v>
      </c>
      <c r="EEX22" s="455" t="e">
        <f>'SERVICIO AL CIUDADANO'!#REF!</f>
        <v>#REF!</v>
      </c>
      <c r="EEY22" s="455" t="e">
        <f>'SERVICIO AL CIUDADANO'!#REF!</f>
        <v>#REF!</v>
      </c>
      <c r="EEZ22" s="455" t="e">
        <f>'SERVICIO AL CIUDADANO'!#REF!</f>
        <v>#REF!</v>
      </c>
      <c r="EFA22" s="455" t="e">
        <f>'SERVICIO AL CIUDADANO'!#REF!</f>
        <v>#REF!</v>
      </c>
      <c r="EFB22" s="455" t="e">
        <f>'SERVICIO AL CIUDADANO'!#REF!</f>
        <v>#REF!</v>
      </c>
      <c r="EFC22" s="455" t="e">
        <f>'SERVICIO AL CIUDADANO'!#REF!</f>
        <v>#REF!</v>
      </c>
      <c r="EFD22" s="455" t="e">
        <f>'SERVICIO AL CIUDADANO'!#REF!</f>
        <v>#REF!</v>
      </c>
      <c r="EFE22" s="455" t="e">
        <f>'SERVICIO AL CIUDADANO'!#REF!</f>
        <v>#REF!</v>
      </c>
      <c r="EFF22" s="455" t="e">
        <f>'SERVICIO AL CIUDADANO'!#REF!</f>
        <v>#REF!</v>
      </c>
      <c r="EFG22" s="455" t="e">
        <f>'SERVICIO AL CIUDADANO'!#REF!</f>
        <v>#REF!</v>
      </c>
      <c r="EFH22" s="455" t="e">
        <f>'SERVICIO AL CIUDADANO'!#REF!</f>
        <v>#REF!</v>
      </c>
      <c r="EFI22" s="455" t="e">
        <f>'SERVICIO AL CIUDADANO'!#REF!</f>
        <v>#REF!</v>
      </c>
      <c r="EFJ22" s="455" t="e">
        <f>'SERVICIO AL CIUDADANO'!#REF!</f>
        <v>#REF!</v>
      </c>
      <c r="EFK22" s="455" t="e">
        <f>'SERVICIO AL CIUDADANO'!#REF!</f>
        <v>#REF!</v>
      </c>
      <c r="EFL22" s="455" t="e">
        <f>'SERVICIO AL CIUDADANO'!#REF!</f>
        <v>#REF!</v>
      </c>
      <c r="EFM22" s="455" t="e">
        <f>'SERVICIO AL CIUDADANO'!#REF!</f>
        <v>#REF!</v>
      </c>
      <c r="EFN22" s="455" t="e">
        <f>'SERVICIO AL CIUDADANO'!#REF!</f>
        <v>#REF!</v>
      </c>
      <c r="EFO22" s="455" t="e">
        <f>'SERVICIO AL CIUDADANO'!#REF!</f>
        <v>#REF!</v>
      </c>
      <c r="EFP22" s="455" t="e">
        <f>'SERVICIO AL CIUDADANO'!#REF!</f>
        <v>#REF!</v>
      </c>
      <c r="EFQ22" s="455" t="e">
        <f>'SERVICIO AL CIUDADANO'!#REF!</f>
        <v>#REF!</v>
      </c>
      <c r="EFR22" s="455" t="e">
        <f>'SERVICIO AL CIUDADANO'!#REF!</f>
        <v>#REF!</v>
      </c>
      <c r="EFS22" s="455" t="e">
        <f>'SERVICIO AL CIUDADANO'!#REF!</f>
        <v>#REF!</v>
      </c>
      <c r="EFT22" s="455" t="e">
        <f>'SERVICIO AL CIUDADANO'!#REF!</f>
        <v>#REF!</v>
      </c>
      <c r="EFU22" s="455" t="e">
        <f>'SERVICIO AL CIUDADANO'!#REF!</f>
        <v>#REF!</v>
      </c>
      <c r="EFV22" s="455" t="e">
        <f>'SERVICIO AL CIUDADANO'!#REF!</f>
        <v>#REF!</v>
      </c>
      <c r="EFW22" s="455" t="e">
        <f>'SERVICIO AL CIUDADANO'!#REF!</f>
        <v>#REF!</v>
      </c>
      <c r="EFX22" s="455" t="e">
        <f>'SERVICIO AL CIUDADANO'!#REF!</f>
        <v>#REF!</v>
      </c>
      <c r="EFY22" s="455" t="e">
        <f>'SERVICIO AL CIUDADANO'!#REF!</f>
        <v>#REF!</v>
      </c>
      <c r="EFZ22" s="455" t="e">
        <f>'SERVICIO AL CIUDADANO'!#REF!</f>
        <v>#REF!</v>
      </c>
      <c r="EGA22" s="455" t="e">
        <f>'SERVICIO AL CIUDADANO'!#REF!</f>
        <v>#REF!</v>
      </c>
      <c r="EGB22" s="455" t="e">
        <f>'SERVICIO AL CIUDADANO'!#REF!</f>
        <v>#REF!</v>
      </c>
      <c r="EGC22" s="455" t="e">
        <f>'SERVICIO AL CIUDADANO'!#REF!</f>
        <v>#REF!</v>
      </c>
      <c r="EGD22" s="455" t="e">
        <f>'SERVICIO AL CIUDADANO'!#REF!</f>
        <v>#REF!</v>
      </c>
      <c r="EGE22" s="455" t="e">
        <f>'SERVICIO AL CIUDADANO'!#REF!</f>
        <v>#REF!</v>
      </c>
      <c r="EGF22" s="455" t="e">
        <f>'SERVICIO AL CIUDADANO'!#REF!</f>
        <v>#REF!</v>
      </c>
      <c r="EGG22" s="455" t="e">
        <f>'SERVICIO AL CIUDADANO'!#REF!</f>
        <v>#REF!</v>
      </c>
      <c r="EGH22" s="455" t="e">
        <f>'SERVICIO AL CIUDADANO'!#REF!</f>
        <v>#REF!</v>
      </c>
      <c r="EGI22" s="455" t="e">
        <f>'SERVICIO AL CIUDADANO'!#REF!</f>
        <v>#REF!</v>
      </c>
      <c r="EGJ22" s="455" t="e">
        <f>'SERVICIO AL CIUDADANO'!#REF!</f>
        <v>#REF!</v>
      </c>
      <c r="EGK22" s="455" t="e">
        <f>'SERVICIO AL CIUDADANO'!#REF!</f>
        <v>#REF!</v>
      </c>
      <c r="EGL22" s="455" t="e">
        <f>'SERVICIO AL CIUDADANO'!#REF!</f>
        <v>#REF!</v>
      </c>
      <c r="EGM22" s="455" t="e">
        <f>'SERVICIO AL CIUDADANO'!#REF!</f>
        <v>#REF!</v>
      </c>
      <c r="EGN22" s="455" t="e">
        <f>'SERVICIO AL CIUDADANO'!#REF!</f>
        <v>#REF!</v>
      </c>
      <c r="EGO22" s="455" t="e">
        <f>'SERVICIO AL CIUDADANO'!#REF!</f>
        <v>#REF!</v>
      </c>
      <c r="EGP22" s="455" t="e">
        <f>'SERVICIO AL CIUDADANO'!#REF!</f>
        <v>#REF!</v>
      </c>
      <c r="EGQ22" s="455" t="e">
        <f>'SERVICIO AL CIUDADANO'!#REF!</f>
        <v>#REF!</v>
      </c>
      <c r="EGR22" s="455" t="e">
        <f>'SERVICIO AL CIUDADANO'!#REF!</f>
        <v>#REF!</v>
      </c>
      <c r="EGS22" s="455" t="e">
        <f>'SERVICIO AL CIUDADANO'!#REF!</f>
        <v>#REF!</v>
      </c>
      <c r="EGT22" s="455" t="e">
        <f>'SERVICIO AL CIUDADANO'!#REF!</f>
        <v>#REF!</v>
      </c>
      <c r="EGU22" s="455" t="e">
        <f>'SERVICIO AL CIUDADANO'!#REF!</f>
        <v>#REF!</v>
      </c>
      <c r="EGV22" s="455" t="e">
        <f>'SERVICIO AL CIUDADANO'!#REF!</f>
        <v>#REF!</v>
      </c>
      <c r="EGW22" s="455" t="e">
        <f>'SERVICIO AL CIUDADANO'!#REF!</f>
        <v>#REF!</v>
      </c>
      <c r="EGX22" s="455" t="e">
        <f>'SERVICIO AL CIUDADANO'!#REF!</f>
        <v>#REF!</v>
      </c>
      <c r="EGY22" s="455" t="e">
        <f>'SERVICIO AL CIUDADANO'!#REF!</f>
        <v>#REF!</v>
      </c>
      <c r="EGZ22" s="455" t="e">
        <f>'SERVICIO AL CIUDADANO'!#REF!</f>
        <v>#REF!</v>
      </c>
      <c r="EHA22" s="455" t="e">
        <f>'SERVICIO AL CIUDADANO'!#REF!</f>
        <v>#REF!</v>
      </c>
      <c r="EHB22" s="455" t="e">
        <f>'SERVICIO AL CIUDADANO'!#REF!</f>
        <v>#REF!</v>
      </c>
      <c r="EHC22" s="455" t="e">
        <f>'SERVICIO AL CIUDADANO'!#REF!</f>
        <v>#REF!</v>
      </c>
      <c r="EHD22" s="455" t="e">
        <f>'SERVICIO AL CIUDADANO'!#REF!</f>
        <v>#REF!</v>
      </c>
      <c r="EHE22" s="455" t="e">
        <f>'SERVICIO AL CIUDADANO'!#REF!</f>
        <v>#REF!</v>
      </c>
      <c r="EHF22" s="455" t="e">
        <f>'SERVICIO AL CIUDADANO'!#REF!</f>
        <v>#REF!</v>
      </c>
      <c r="EHG22" s="455" t="e">
        <f>'SERVICIO AL CIUDADANO'!#REF!</f>
        <v>#REF!</v>
      </c>
      <c r="EHH22" s="455" t="e">
        <f>'SERVICIO AL CIUDADANO'!#REF!</f>
        <v>#REF!</v>
      </c>
      <c r="EHI22" s="455" t="e">
        <f>'SERVICIO AL CIUDADANO'!#REF!</f>
        <v>#REF!</v>
      </c>
      <c r="EHJ22" s="455" t="e">
        <f>'SERVICIO AL CIUDADANO'!#REF!</f>
        <v>#REF!</v>
      </c>
      <c r="EHK22" s="455" t="e">
        <f>'SERVICIO AL CIUDADANO'!#REF!</f>
        <v>#REF!</v>
      </c>
      <c r="EHL22" s="455" t="e">
        <f>'SERVICIO AL CIUDADANO'!#REF!</f>
        <v>#REF!</v>
      </c>
      <c r="EHM22" s="455" t="e">
        <f>'SERVICIO AL CIUDADANO'!#REF!</f>
        <v>#REF!</v>
      </c>
      <c r="EHN22" s="455" t="e">
        <f>'SERVICIO AL CIUDADANO'!#REF!</f>
        <v>#REF!</v>
      </c>
      <c r="EHO22" s="455" t="e">
        <f>'SERVICIO AL CIUDADANO'!#REF!</f>
        <v>#REF!</v>
      </c>
      <c r="EHP22" s="455" t="e">
        <f>'SERVICIO AL CIUDADANO'!#REF!</f>
        <v>#REF!</v>
      </c>
      <c r="EHQ22" s="455" t="e">
        <f>'SERVICIO AL CIUDADANO'!#REF!</f>
        <v>#REF!</v>
      </c>
      <c r="EHR22" s="455" t="e">
        <f>'SERVICIO AL CIUDADANO'!#REF!</f>
        <v>#REF!</v>
      </c>
      <c r="EHS22" s="455" t="e">
        <f>'SERVICIO AL CIUDADANO'!#REF!</f>
        <v>#REF!</v>
      </c>
      <c r="EHT22" s="455" t="e">
        <f>'SERVICIO AL CIUDADANO'!#REF!</f>
        <v>#REF!</v>
      </c>
      <c r="EHU22" s="455" t="e">
        <f>'SERVICIO AL CIUDADANO'!#REF!</f>
        <v>#REF!</v>
      </c>
      <c r="EHV22" s="455" t="e">
        <f>'SERVICIO AL CIUDADANO'!#REF!</f>
        <v>#REF!</v>
      </c>
      <c r="EHW22" s="455" t="e">
        <f>'SERVICIO AL CIUDADANO'!#REF!</f>
        <v>#REF!</v>
      </c>
      <c r="EHX22" s="455" t="e">
        <f>'SERVICIO AL CIUDADANO'!#REF!</f>
        <v>#REF!</v>
      </c>
      <c r="EHY22" s="455" t="e">
        <f>'SERVICIO AL CIUDADANO'!#REF!</f>
        <v>#REF!</v>
      </c>
      <c r="EHZ22" s="455" t="e">
        <f>'SERVICIO AL CIUDADANO'!#REF!</f>
        <v>#REF!</v>
      </c>
      <c r="EIA22" s="455" t="e">
        <f>'SERVICIO AL CIUDADANO'!#REF!</f>
        <v>#REF!</v>
      </c>
      <c r="EIB22" s="455" t="e">
        <f>'SERVICIO AL CIUDADANO'!#REF!</f>
        <v>#REF!</v>
      </c>
      <c r="EIC22" s="455" t="e">
        <f>'SERVICIO AL CIUDADANO'!#REF!</f>
        <v>#REF!</v>
      </c>
      <c r="EID22" s="455" t="e">
        <f>'SERVICIO AL CIUDADANO'!#REF!</f>
        <v>#REF!</v>
      </c>
      <c r="EIE22" s="455" t="e">
        <f>'SERVICIO AL CIUDADANO'!#REF!</f>
        <v>#REF!</v>
      </c>
      <c r="EIF22" s="455" t="e">
        <f>'SERVICIO AL CIUDADANO'!#REF!</f>
        <v>#REF!</v>
      </c>
      <c r="EIG22" s="455" t="e">
        <f>'SERVICIO AL CIUDADANO'!#REF!</f>
        <v>#REF!</v>
      </c>
      <c r="EIH22" s="455" t="e">
        <f>'SERVICIO AL CIUDADANO'!#REF!</f>
        <v>#REF!</v>
      </c>
      <c r="EII22" s="455" t="e">
        <f>'SERVICIO AL CIUDADANO'!#REF!</f>
        <v>#REF!</v>
      </c>
      <c r="EIJ22" s="455" t="e">
        <f>'SERVICIO AL CIUDADANO'!#REF!</f>
        <v>#REF!</v>
      </c>
      <c r="EIK22" s="455" t="e">
        <f>'SERVICIO AL CIUDADANO'!#REF!</f>
        <v>#REF!</v>
      </c>
      <c r="EIL22" s="455" t="e">
        <f>'SERVICIO AL CIUDADANO'!#REF!</f>
        <v>#REF!</v>
      </c>
      <c r="EIM22" s="455" t="e">
        <f>'SERVICIO AL CIUDADANO'!#REF!</f>
        <v>#REF!</v>
      </c>
      <c r="EIN22" s="455" t="e">
        <f>'SERVICIO AL CIUDADANO'!#REF!</f>
        <v>#REF!</v>
      </c>
      <c r="EIO22" s="455" t="e">
        <f>'SERVICIO AL CIUDADANO'!#REF!</f>
        <v>#REF!</v>
      </c>
      <c r="EIP22" s="455" t="e">
        <f>'SERVICIO AL CIUDADANO'!#REF!</f>
        <v>#REF!</v>
      </c>
      <c r="EIQ22" s="455" t="e">
        <f>'SERVICIO AL CIUDADANO'!#REF!</f>
        <v>#REF!</v>
      </c>
      <c r="EIR22" s="455" t="e">
        <f>'SERVICIO AL CIUDADANO'!#REF!</f>
        <v>#REF!</v>
      </c>
      <c r="EIS22" s="455" t="e">
        <f>'SERVICIO AL CIUDADANO'!#REF!</f>
        <v>#REF!</v>
      </c>
      <c r="EIT22" s="455" t="e">
        <f>'SERVICIO AL CIUDADANO'!#REF!</f>
        <v>#REF!</v>
      </c>
      <c r="EIU22" s="455" t="e">
        <f>'SERVICIO AL CIUDADANO'!#REF!</f>
        <v>#REF!</v>
      </c>
      <c r="EIV22" s="455" t="e">
        <f>'SERVICIO AL CIUDADANO'!#REF!</f>
        <v>#REF!</v>
      </c>
      <c r="EIW22" s="455" t="e">
        <f>'SERVICIO AL CIUDADANO'!#REF!</f>
        <v>#REF!</v>
      </c>
      <c r="EIX22" s="455" t="e">
        <f>'SERVICIO AL CIUDADANO'!#REF!</f>
        <v>#REF!</v>
      </c>
      <c r="EIY22" s="455" t="e">
        <f>'SERVICIO AL CIUDADANO'!#REF!</f>
        <v>#REF!</v>
      </c>
      <c r="EIZ22" s="455" t="e">
        <f>'SERVICIO AL CIUDADANO'!#REF!</f>
        <v>#REF!</v>
      </c>
      <c r="EJA22" s="455" t="e">
        <f>'SERVICIO AL CIUDADANO'!#REF!</f>
        <v>#REF!</v>
      </c>
      <c r="EJB22" s="455" t="e">
        <f>'SERVICIO AL CIUDADANO'!#REF!</f>
        <v>#REF!</v>
      </c>
      <c r="EJC22" s="455" t="e">
        <f>'SERVICIO AL CIUDADANO'!#REF!</f>
        <v>#REF!</v>
      </c>
      <c r="EJD22" s="455" t="e">
        <f>'SERVICIO AL CIUDADANO'!#REF!</f>
        <v>#REF!</v>
      </c>
      <c r="EJE22" s="455" t="e">
        <f>'SERVICIO AL CIUDADANO'!#REF!</f>
        <v>#REF!</v>
      </c>
      <c r="EJF22" s="455" t="e">
        <f>'SERVICIO AL CIUDADANO'!#REF!</f>
        <v>#REF!</v>
      </c>
      <c r="EJG22" s="455" t="e">
        <f>'SERVICIO AL CIUDADANO'!#REF!</f>
        <v>#REF!</v>
      </c>
      <c r="EJH22" s="455" t="e">
        <f>'SERVICIO AL CIUDADANO'!#REF!</f>
        <v>#REF!</v>
      </c>
      <c r="EJI22" s="455" t="e">
        <f>'SERVICIO AL CIUDADANO'!#REF!</f>
        <v>#REF!</v>
      </c>
      <c r="EJJ22" s="455" t="e">
        <f>'SERVICIO AL CIUDADANO'!#REF!</f>
        <v>#REF!</v>
      </c>
      <c r="EJK22" s="455" t="e">
        <f>'SERVICIO AL CIUDADANO'!#REF!</f>
        <v>#REF!</v>
      </c>
      <c r="EJL22" s="455" t="e">
        <f>'SERVICIO AL CIUDADANO'!#REF!</f>
        <v>#REF!</v>
      </c>
      <c r="EJM22" s="455" t="e">
        <f>'SERVICIO AL CIUDADANO'!#REF!</f>
        <v>#REF!</v>
      </c>
      <c r="EJN22" s="455" t="e">
        <f>'SERVICIO AL CIUDADANO'!#REF!</f>
        <v>#REF!</v>
      </c>
      <c r="EJO22" s="455" t="e">
        <f>'SERVICIO AL CIUDADANO'!#REF!</f>
        <v>#REF!</v>
      </c>
      <c r="EJP22" s="455" t="e">
        <f>'SERVICIO AL CIUDADANO'!#REF!</f>
        <v>#REF!</v>
      </c>
      <c r="EJQ22" s="455" t="e">
        <f>'SERVICIO AL CIUDADANO'!#REF!</f>
        <v>#REF!</v>
      </c>
      <c r="EJR22" s="455" t="e">
        <f>'SERVICIO AL CIUDADANO'!#REF!</f>
        <v>#REF!</v>
      </c>
      <c r="EJS22" s="455" t="e">
        <f>'SERVICIO AL CIUDADANO'!#REF!</f>
        <v>#REF!</v>
      </c>
      <c r="EJT22" s="455" t="e">
        <f>'SERVICIO AL CIUDADANO'!#REF!</f>
        <v>#REF!</v>
      </c>
      <c r="EJU22" s="455" t="e">
        <f>'SERVICIO AL CIUDADANO'!#REF!</f>
        <v>#REF!</v>
      </c>
      <c r="EJV22" s="455" t="e">
        <f>'SERVICIO AL CIUDADANO'!#REF!</f>
        <v>#REF!</v>
      </c>
      <c r="EJW22" s="455" t="e">
        <f>'SERVICIO AL CIUDADANO'!#REF!</f>
        <v>#REF!</v>
      </c>
      <c r="EJX22" s="455" t="e">
        <f>'SERVICIO AL CIUDADANO'!#REF!</f>
        <v>#REF!</v>
      </c>
      <c r="EJY22" s="455" t="e">
        <f>'SERVICIO AL CIUDADANO'!#REF!</f>
        <v>#REF!</v>
      </c>
      <c r="EJZ22" s="455" t="e">
        <f>'SERVICIO AL CIUDADANO'!#REF!</f>
        <v>#REF!</v>
      </c>
      <c r="EKA22" s="455" t="e">
        <f>'SERVICIO AL CIUDADANO'!#REF!</f>
        <v>#REF!</v>
      </c>
      <c r="EKB22" s="455" t="e">
        <f>'SERVICIO AL CIUDADANO'!#REF!</f>
        <v>#REF!</v>
      </c>
      <c r="EKC22" s="455" t="e">
        <f>'SERVICIO AL CIUDADANO'!#REF!</f>
        <v>#REF!</v>
      </c>
      <c r="EKD22" s="455" t="e">
        <f>'SERVICIO AL CIUDADANO'!#REF!</f>
        <v>#REF!</v>
      </c>
      <c r="EKE22" s="455" t="e">
        <f>'SERVICIO AL CIUDADANO'!#REF!</f>
        <v>#REF!</v>
      </c>
      <c r="EKF22" s="455" t="e">
        <f>'SERVICIO AL CIUDADANO'!#REF!</f>
        <v>#REF!</v>
      </c>
      <c r="EKG22" s="455" t="e">
        <f>'SERVICIO AL CIUDADANO'!#REF!</f>
        <v>#REF!</v>
      </c>
      <c r="EKH22" s="455" t="e">
        <f>'SERVICIO AL CIUDADANO'!#REF!</f>
        <v>#REF!</v>
      </c>
      <c r="EKI22" s="455" t="e">
        <f>'SERVICIO AL CIUDADANO'!#REF!</f>
        <v>#REF!</v>
      </c>
      <c r="EKJ22" s="455" t="e">
        <f>'SERVICIO AL CIUDADANO'!#REF!</f>
        <v>#REF!</v>
      </c>
      <c r="EKK22" s="455" t="e">
        <f>'SERVICIO AL CIUDADANO'!#REF!</f>
        <v>#REF!</v>
      </c>
      <c r="EKL22" s="455" t="e">
        <f>'SERVICIO AL CIUDADANO'!#REF!</f>
        <v>#REF!</v>
      </c>
      <c r="EKM22" s="455" t="e">
        <f>'SERVICIO AL CIUDADANO'!#REF!</f>
        <v>#REF!</v>
      </c>
      <c r="EKN22" s="455" t="e">
        <f>'SERVICIO AL CIUDADANO'!#REF!</f>
        <v>#REF!</v>
      </c>
      <c r="EKO22" s="455" t="e">
        <f>'SERVICIO AL CIUDADANO'!#REF!</f>
        <v>#REF!</v>
      </c>
      <c r="EKP22" s="455" t="e">
        <f>'SERVICIO AL CIUDADANO'!#REF!</f>
        <v>#REF!</v>
      </c>
      <c r="EKQ22" s="455" t="e">
        <f>'SERVICIO AL CIUDADANO'!#REF!</f>
        <v>#REF!</v>
      </c>
      <c r="EKR22" s="455" t="e">
        <f>'SERVICIO AL CIUDADANO'!#REF!</f>
        <v>#REF!</v>
      </c>
      <c r="EKS22" s="455" t="e">
        <f>'SERVICIO AL CIUDADANO'!#REF!</f>
        <v>#REF!</v>
      </c>
      <c r="EKT22" s="455" t="e">
        <f>'SERVICIO AL CIUDADANO'!#REF!</f>
        <v>#REF!</v>
      </c>
      <c r="EKU22" s="455" t="e">
        <f>'SERVICIO AL CIUDADANO'!#REF!</f>
        <v>#REF!</v>
      </c>
      <c r="EKV22" s="455" t="e">
        <f>'SERVICIO AL CIUDADANO'!#REF!</f>
        <v>#REF!</v>
      </c>
      <c r="EKW22" s="455" t="e">
        <f>'SERVICIO AL CIUDADANO'!#REF!</f>
        <v>#REF!</v>
      </c>
      <c r="EKX22" s="455" t="e">
        <f>'SERVICIO AL CIUDADANO'!#REF!</f>
        <v>#REF!</v>
      </c>
      <c r="EKY22" s="455" t="e">
        <f>'SERVICIO AL CIUDADANO'!#REF!</f>
        <v>#REF!</v>
      </c>
      <c r="EKZ22" s="455" t="e">
        <f>'SERVICIO AL CIUDADANO'!#REF!</f>
        <v>#REF!</v>
      </c>
      <c r="ELA22" s="455" t="e">
        <f>'SERVICIO AL CIUDADANO'!#REF!</f>
        <v>#REF!</v>
      </c>
      <c r="ELB22" s="455" t="e">
        <f>'SERVICIO AL CIUDADANO'!#REF!</f>
        <v>#REF!</v>
      </c>
      <c r="ELC22" s="455" t="e">
        <f>'SERVICIO AL CIUDADANO'!#REF!</f>
        <v>#REF!</v>
      </c>
      <c r="ELD22" s="455" t="e">
        <f>'SERVICIO AL CIUDADANO'!#REF!</f>
        <v>#REF!</v>
      </c>
      <c r="ELE22" s="455" t="e">
        <f>'SERVICIO AL CIUDADANO'!#REF!</f>
        <v>#REF!</v>
      </c>
      <c r="ELF22" s="455" t="e">
        <f>'SERVICIO AL CIUDADANO'!#REF!</f>
        <v>#REF!</v>
      </c>
      <c r="ELG22" s="455" t="e">
        <f>'SERVICIO AL CIUDADANO'!#REF!</f>
        <v>#REF!</v>
      </c>
      <c r="ELH22" s="455" t="e">
        <f>'SERVICIO AL CIUDADANO'!#REF!</f>
        <v>#REF!</v>
      </c>
      <c r="ELI22" s="455" t="e">
        <f>'SERVICIO AL CIUDADANO'!#REF!</f>
        <v>#REF!</v>
      </c>
      <c r="ELJ22" s="455" t="e">
        <f>'SERVICIO AL CIUDADANO'!#REF!</f>
        <v>#REF!</v>
      </c>
      <c r="ELK22" s="455" t="e">
        <f>'SERVICIO AL CIUDADANO'!#REF!</f>
        <v>#REF!</v>
      </c>
      <c r="ELL22" s="455" t="e">
        <f>'SERVICIO AL CIUDADANO'!#REF!</f>
        <v>#REF!</v>
      </c>
      <c r="ELM22" s="455" t="e">
        <f>'SERVICIO AL CIUDADANO'!#REF!</f>
        <v>#REF!</v>
      </c>
      <c r="ELN22" s="455" t="e">
        <f>'SERVICIO AL CIUDADANO'!#REF!</f>
        <v>#REF!</v>
      </c>
      <c r="ELO22" s="455" t="e">
        <f>'SERVICIO AL CIUDADANO'!#REF!</f>
        <v>#REF!</v>
      </c>
      <c r="ELP22" s="455" t="e">
        <f>'SERVICIO AL CIUDADANO'!#REF!</f>
        <v>#REF!</v>
      </c>
      <c r="ELQ22" s="455" t="e">
        <f>'SERVICIO AL CIUDADANO'!#REF!</f>
        <v>#REF!</v>
      </c>
      <c r="ELR22" s="455" t="e">
        <f>'SERVICIO AL CIUDADANO'!#REF!</f>
        <v>#REF!</v>
      </c>
      <c r="ELS22" s="455" t="e">
        <f>'SERVICIO AL CIUDADANO'!#REF!</f>
        <v>#REF!</v>
      </c>
      <c r="ELT22" s="455" t="e">
        <f>'SERVICIO AL CIUDADANO'!#REF!</f>
        <v>#REF!</v>
      </c>
      <c r="ELU22" s="455" t="e">
        <f>'SERVICIO AL CIUDADANO'!#REF!</f>
        <v>#REF!</v>
      </c>
      <c r="ELV22" s="455" t="e">
        <f>'SERVICIO AL CIUDADANO'!#REF!</f>
        <v>#REF!</v>
      </c>
      <c r="ELW22" s="455" t="e">
        <f>'SERVICIO AL CIUDADANO'!#REF!</f>
        <v>#REF!</v>
      </c>
      <c r="ELX22" s="455" t="e">
        <f>'SERVICIO AL CIUDADANO'!#REF!</f>
        <v>#REF!</v>
      </c>
      <c r="ELY22" s="455" t="e">
        <f>'SERVICIO AL CIUDADANO'!#REF!</f>
        <v>#REF!</v>
      </c>
      <c r="ELZ22" s="455" t="e">
        <f>'SERVICIO AL CIUDADANO'!#REF!</f>
        <v>#REF!</v>
      </c>
      <c r="EMA22" s="455" t="e">
        <f>'SERVICIO AL CIUDADANO'!#REF!</f>
        <v>#REF!</v>
      </c>
      <c r="EMB22" s="455" t="e">
        <f>'SERVICIO AL CIUDADANO'!#REF!</f>
        <v>#REF!</v>
      </c>
      <c r="EMC22" s="455" t="e">
        <f>'SERVICIO AL CIUDADANO'!#REF!</f>
        <v>#REF!</v>
      </c>
      <c r="EMD22" s="455" t="e">
        <f>'SERVICIO AL CIUDADANO'!#REF!</f>
        <v>#REF!</v>
      </c>
      <c r="EME22" s="455" t="e">
        <f>'SERVICIO AL CIUDADANO'!#REF!</f>
        <v>#REF!</v>
      </c>
      <c r="EMF22" s="455" t="e">
        <f>'SERVICIO AL CIUDADANO'!#REF!</f>
        <v>#REF!</v>
      </c>
      <c r="EMG22" s="455" t="e">
        <f>'SERVICIO AL CIUDADANO'!#REF!</f>
        <v>#REF!</v>
      </c>
      <c r="EMH22" s="455" t="e">
        <f>'SERVICIO AL CIUDADANO'!#REF!</f>
        <v>#REF!</v>
      </c>
      <c r="EMI22" s="455" t="e">
        <f>'SERVICIO AL CIUDADANO'!#REF!</f>
        <v>#REF!</v>
      </c>
      <c r="EMJ22" s="455" t="e">
        <f>'SERVICIO AL CIUDADANO'!#REF!</f>
        <v>#REF!</v>
      </c>
      <c r="EMK22" s="455" t="e">
        <f>'SERVICIO AL CIUDADANO'!#REF!</f>
        <v>#REF!</v>
      </c>
      <c r="EML22" s="455" t="e">
        <f>'SERVICIO AL CIUDADANO'!#REF!</f>
        <v>#REF!</v>
      </c>
      <c r="EMM22" s="455" t="e">
        <f>'SERVICIO AL CIUDADANO'!#REF!</f>
        <v>#REF!</v>
      </c>
      <c r="EMN22" s="455" t="e">
        <f>'SERVICIO AL CIUDADANO'!#REF!</f>
        <v>#REF!</v>
      </c>
      <c r="EMO22" s="455" t="e">
        <f>'SERVICIO AL CIUDADANO'!#REF!</f>
        <v>#REF!</v>
      </c>
      <c r="EMP22" s="455" t="e">
        <f>'SERVICIO AL CIUDADANO'!#REF!</f>
        <v>#REF!</v>
      </c>
      <c r="EMQ22" s="455" t="e">
        <f>'SERVICIO AL CIUDADANO'!#REF!</f>
        <v>#REF!</v>
      </c>
      <c r="EMR22" s="455" t="e">
        <f>'SERVICIO AL CIUDADANO'!#REF!</f>
        <v>#REF!</v>
      </c>
      <c r="EMS22" s="455" t="e">
        <f>'SERVICIO AL CIUDADANO'!#REF!</f>
        <v>#REF!</v>
      </c>
      <c r="EMT22" s="455" t="e">
        <f>'SERVICIO AL CIUDADANO'!#REF!</f>
        <v>#REF!</v>
      </c>
      <c r="EMU22" s="455" t="e">
        <f>'SERVICIO AL CIUDADANO'!#REF!</f>
        <v>#REF!</v>
      </c>
      <c r="EMV22" s="455" t="e">
        <f>'SERVICIO AL CIUDADANO'!#REF!</f>
        <v>#REF!</v>
      </c>
      <c r="EMW22" s="455" t="e">
        <f>'SERVICIO AL CIUDADANO'!#REF!</f>
        <v>#REF!</v>
      </c>
      <c r="EMX22" s="455" t="e">
        <f>'SERVICIO AL CIUDADANO'!#REF!</f>
        <v>#REF!</v>
      </c>
      <c r="EMY22" s="455" t="e">
        <f>'SERVICIO AL CIUDADANO'!#REF!</f>
        <v>#REF!</v>
      </c>
      <c r="EMZ22" s="455" t="e">
        <f>'SERVICIO AL CIUDADANO'!#REF!</f>
        <v>#REF!</v>
      </c>
      <c r="ENA22" s="455" t="e">
        <f>'SERVICIO AL CIUDADANO'!#REF!</f>
        <v>#REF!</v>
      </c>
      <c r="ENB22" s="455" t="e">
        <f>'SERVICIO AL CIUDADANO'!#REF!</f>
        <v>#REF!</v>
      </c>
      <c r="ENC22" s="455" t="e">
        <f>'SERVICIO AL CIUDADANO'!#REF!</f>
        <v>#REF!</v>
      </c>
      <c r="END22" s="455" t="e">
        <f>'SERVICIO AL CIUDADANO'!#REF!</f>
        <v>#REF!</v>
      </c>
      <c r="ENE22" s="455" t="e">
        <f>'SERVICIO AL CIUDADANO'!#REF!</f>
        <v>#REF!</v>
      </c>
      <c r="ENF22" s="455" t="e">
        <f>'SERVICIO AL CIUDADANO'!#REF!</f>
        <v>#REF!</v>
      </c>
      <c r="ENG22" s="455" t="e">
        <f>'SERVICIO AL CIUDADANO'!#REF!</f>
        <v>#REF!</v>
      </c>
      <c r="ENH22" s="455" t="e">
        <f>'SERVICIO AL CIUDADANO'!#REF!</f>
        <v>#REF!</v>
      </c>
      <c r="ENI22" s="455" t="e">
        <f>'SERVICIO AL CIUDADANO'!#REF!</f>
        <v>#REF!</v>
      </c>
      <c r="ENJ22" s="455" t="e">
        <f>'SERVICIO AL CIUDADANO'!#REF!</f>
        <v>#REF!</v>
      </c>
      <c r="ENK22" s="455" t="e">
        <f>'SERVICIO AL CIUDADANO'!#REF!</f>
        <v>#REF!</v>
      </c>
      <c r="ENL22" s="455" t="e">
        <f>'SERVICIO AL CIUDADANO'!#REF!</f>
        <v>#REF!</v>
      </c>
      <c r="ENM22" s="455" t="e">
        <f>'SERVICIO AL CIUDADANO'!#REF!</f>
        <v>#REF!</v>
      </c>
      <c r="ENN22" s="455" t="e">
        <f>'SERVICIO AL CIUDADANO'!#REF!</f>
        <v>#REF!</v>
      </c>
      <c r="ENO22" s="455" t="e">
        <f>'SERVICIO AL CIUDADANO'!#REF!</f>
        <v>#REF!</v>
      </c>
      <c r="ENP22" s="455" t="e">
        <f>'SERVICIO AL CIUDADANO'!#REF!</f>
        <v>#REF!</v>
      </c>
      <c r="ENQ22" s="455" t="e">
        <f>'SERVICIO AL CIUDADANO'!#REF!</f>
        <v>#REF!</v>
      </c>
      <c r="ENR22" s="455" t="e">
        <f>'SERVICIO AL CIUDADANO'!#REF!</f>
        <v>#REF!</v>
      </c>
      <c r="ENS22" s="455" t="e">
        <f>'SERVICIO AL CIUDADANO'!#REF!</f>
        <v>#REF!</v>
      </c>
      <c r="ENT22" s="455" t="e">
        <f>'SERVICIO AL CIUDADANO'!#REF!</f>
        <v>#REF!</v>
      </c>
      <c r="ENU22" s="455" t="e">
        <f>'SERVICIO AL CIUDADANO'!#REF!</f>
        <v>#REF!</v>
      </c>
      <c r="ENV22" s="455" t="e">
        <f>'SERVICIO AL CIUDADANO'!#REF!</f>
        <v>#REF!</v>
      </c>
      <c r="ENW22" s="455" t="e">
        <f>'SERVICIO AL CIUDADANO'!#REF!</f>
        <v>#REF!</v>
      </c>
      <c r="ENX22" s="455" t="e">
        <f>'SERVICIO AL CIUDADANO'!#REF!</f>
        <v>#REF!</v>
      </c>
      <c r="ENY22" s="455" t="e">
        <f>'SERVICIO AL CIUDADANO'!#REF!</f>
        <v>#REF!</v>
      </c>
      <c r="ENZ22" s="455" t="e">
        <f>'SERVICIO AL CIUDADANO'!#REF!</f>
        <v>#REF!</v>
      </c>
      <c r="EOA22" s="455" t="e">
        <f>'SERVICIO AL CIUDADANO'!#REF!</f>
        <v>#REF!</v>
      </c>
      <c r="EOB22" s="455" t="e">
        <f>'SERVICIO AL CIUDADANO'!#REF!</f>
        <v>#REF!</v>
      </c>
      <c r="EOC22" s="455" t="e">
        <f>'SERVICIO AL CIUDADANO'!#REF!</f>
        <v>#REF!</v>
      </c>
      <c r="EOD22" s="455" t="e">
        <f>'SERVICIO AL CIUDADANO'!#REF!</f>
        <v>#REF!</v>
      </c>
      <c r="EOE22" s="455" t="e">
        <f>'SERVICIO AL CIUDADANO'!#REF!</f>
        <v>#REF!</v>
      </c>
      <c r="EOF22" s="455" t="e">
        <f>'SERVICIO AL CIUDADANO'!#REF!</f>
        <v>#REF!</v>
      </c>
      <c r="EOG22" s="455" t="e">
        <f>'SERVICIO AL CIUDADANO'!#REF!</f>
        <v>#REF!</v>
      </c>
      <c r="EOH22" s="455" t="e">
        <f>'SERVICIO AL CIUDADANO'!#REF!</f>
        <v>#REF!</v>
      </c>
      <c r="EOI22" s="455" t="e">
        <f>'SERVICIO AL CIUDADANO'!#REF!</f>
        <v>#REF!</v>
      </c>
      <c r="EOJ22" s="455" t="e">
        <f>'SERVICIO AL CIUDADANO'!#REF!</f>
        <v>#REF!</v>
      </c>
      <c r="EOK22" s="455" t="e">
        <f>'SERVICIO AL CIUDADANO'!#REF!</f>
        <v>#REF!</v>
      </c>
      <c r="EOL22" s="455" t="e">
        <f>'SERVICIO AL CIUDADANO'!#REF!</f>
        <v>#REF!</v>
      </c>
      <c r="EOM22" s="455" t="e">
        <f>'SERVICIO AL CIUDADANO'!#REF!</f>
        <v>#REF!</v>
      </c>
      <c r="EON22" s="455" t="e">
        <f>'SERVICIO AL CIUDADANO'!#REF!</f>
        <v>#REF!</v>
      </c>
      <c r="EOO22" s="455" t="e">
        <f>'SERVICIO AL CIUDADANO'!#REF!</f>
        <v>#REF!</v>
      </c>
      <c r="EOP22" s="455" t="e">
        <f>'SERVICIO AL CIUDADANO'!#REF!</f>
        <v>#REF!</v>
      </c>
      <c r="EOQ22" s="455" t="e">
        <f>'SERVICIO AL CIUDADANO'!#REF!</f>
        <v>#REF!</v>
      </c>
      <c r="EOR22" s="455" t="e">
        <f>'SERVICIO AL CIUDADANO'!#REF!</f>
        <v>#REF!</v>
      </c>
      <c r="EOS22" s="455" t="e">
        <f>'SERVICIO AL CIUDADANO'!#REF!</f>
        <v>#REF!</v>
      </c>
      <c r="EOT22" s="455" t="e">
        <f>'SERVICIO AL CIUDADANO'!#REF!</f>
        <v>#REF!</v>
      </c>
      <c r="EOU22" s="455" t="e">
        <f>'SERVICIO AL CIUDADANO'!#REF!</f>
        <v>#REF!</v>
      </c>
      <c r="EOV22" s="455" t="e">
        <f>'SERVICIO AL CIUDADANO'!#REF!</f>
        <v>#REF!</v>
      </c>
      <c r="EOW22" s="455" t="e">
        <f>'SERVICIO AL CIUDADANO'!#REF!</f>
        <v>#REF!</v>
      </c>
      <c r="EOX22" s="455" t="e">
        <f>'SERVICIO AL CIUDADANO'!#REF!</f>
        <v>#REF!</v>
      </c>
      <c r="EOY22" s="455" t="e">
        <f>'SERVICIO AL CIUDADANO'!#REF!</f>
        <v>#REF!</v>
      </c>
      <c r="EOZ22" s="455" t="e">
        <f>'SERVICIO AL CIUDADANO'!#REF!</f>
        <v>#REF!</v>
      </c>
      <c r="EPA22" s="455" t="e">
        <f>'SERVICIO AL CIUDADANO'!#REF!</f>
        <v>#REF!</v>
      </c>
      <c r="EPB22" s="455" t="e">
        <f>'SERVICIO AL CIUDADANO'!#REF!</f>
        <v>#REF!</v>
      </c>
      <c r="EPC22" s="455" t="e">
        <f>'SERVICIO AL CIUDADANO'!#REF!</f>
        <v>#REF!</v>
      </c>
      <c r="EPD22" s="455" t="e">
        <f>'SERVICIO AL CIUDADANO'!#REF!</f>
        <v>#REF!</v>
      </c>
      <c r="EPE22" s="455" t="e">
        <f>'SERVICIO AL CIUDADANO'!#REF!</f>
        <v>#REF!</v>
      </c>
      <c r="EPF22" s="455" t="e">
        <f>'SERVICIO AL CIUDADANO'!#REF!</f>
        <v>#REF!</v>
      </c>
      <c r="EPG22" s="455" t="e">
        <f>'SERVICIO AL CIUDADANO'!#REF!</f>
        <v>#REF!</v>
      </c>
      <c r="EPH22" s="455" t="e">
        <f>'SERVICIO AL CIUDADANO'!#REF!</f>
        <v>#REF!</v>
      </c>
      <c r="EPI22" s="455" t="e">
        <f>'SERVICIO AL CIUDADANO'!#REF!</f>
        <v>#REF!</v>
      </c>
      <c r="EPJ22" s="455" t="e">
        <f>'SERVICIO AL CIUDADANO'!#REF!</f>
        <v>#REF!</v>
      </c>
      <c r="EPK22" s="455" t="e">
        <f>'SERVICIO AL CIUDADANO'!#REF!</f>
        <v>#REF!</v>
      </c>
      <c r="EPL22" s="455" t="e">
        <f>'SERVICIO AL CIUDADANO'!#REF!</f>
        <v>#REF!</v>
      </c>
      <c r="EPM22" s="455" t="e">
        <f>'SERVICIO AL CIUDADANO'!#REF!</f>
        <v>#REF!</v>
      </c>
      <c r="EPN22" s="455" t="e">
        <f>'SERVICIO AL CIUDADANO'!#REF!</f>
        <v>#REF!</v>
      </c>
      <c r="EPO22" s="455" t="e">
        <f>'SERVICIO AL CIUDADANO'!#REF!</f>
        <v>#REF!</v>
      </c>
      <c r="EPP22" s="455" t="e">
        <f>'SERVICIO AL CIUDADANO'!#REF!</f>
        <v>#REF!</v>
      </c>
      <c r="EPQ22" s="455" t="e">
        <f>'SERVICIO AL CIUDADANO'!#REF!</f>
        <v>#REF!</v>
      </c>
      <c r="EPR22" s="455" t="e">
        <f>'SERVICIO AL CIUDADANO'!#REF!</f>
        <v>#REF!</v>
      </c>
      <c r="EPS22" s="455" t="e">
        <f>'SERVICIO AL CIUDADANO'!#REF!</f>
        <v>#REF!</v>
      </c>
      <c r="EPT22" s="455" t="e">
        <f>'SERVICIO AL CIUDADANO'!#REF!</f>
        <v>#REF!</v>
      </c>
      <c r="EPU22" s="455" t="e">
        <f>'SERVICIO AL CIUDADANO'!#REF!</f>
        <v>#REF!</v>
      </c>
      <c r="EPV22" s="455" t="e">
        <f>'SERVICIO AL CIUDADANO'!#REF!</f>
        <v>#REF!</v>
      </c>
      <c r="EPW22" s="455" t="e">
        <f>'SERVICIO AL CIUDADANO'!#REF!</f>
        <v>#REF!</v>
      </c>
      <c r="EPX22" s="455" t="e">
        <f>'SERVICIO AL CIUDADANO'!#REF!</f>
        <v>#REF!</v>
      </c>
      <c r="EPY22" s="455" t="e">
        <f>'SERVICIO AL CIUDADANO'!#REF!</f>
        <v>#REF!</v>
      </c>
      <c r="EPZ22" s="455" t="e">
        <f>'SERVICIO AL CIUDADANO'!#REF!</f>
        <v>#REF!</v>
      </c>
      <c r="EQA22" s="455" t="e">
        <f>'SERVICIO AL CIUDADANO'!#REF!</f>
        <v>#REF!</v>
      </c>
      <c r="EQB22" s="455" t="e">
        <f>'SERVICIO AL CIUDADANO'!#REF!</f>
        <v>#REF!</v>
      </c>
      <c r="EQC22" s="455" t="e">
        <f>'SERVICIO AL CIUDADANO'!#REF!</f>
        <v>#REF!</v>
      </c>
      <c r="EQD22" s="455" t="e">
        <f>'SERVICIO AL CIUDADANO'!#REF!</f>
        <v>#REF!</v>
      </c>
      <c r="EQE22" s="455" t="e">
        <f>'SERVICIO AL CIUDADANO'!#REF!</f>
        <v>#REF!</v>
      </c>
      <c r="EQF22" s="455" t="e">
        <f>'SERVICIO AL CIUDADANO'!#REF!</f>
        <v>#REF!</v>
      </c>
      <c r="EQG22" s="455" t="e">
        <f>'SERVICIO AL CIUDADANO'!#REF!</f>
        <v>#REF!</v>
      </c>
      <c r="EQH22" s="455" t="e">
        <f>'SERVICIO AL CIUDADANO'!#REF!</f>
        <v>#REF!</v>
      </c>
      <c r="EQI22" s="455" t="e">
        <f>'SERVICIO AL CIUDADANO'!#REF!</f>
        <v>#REF!</v>
      </c>
      <c r="EQJ22" s="455" t="e">
        <f>'SERVICIO AL CIUDADANO'!#REF!</f>
        <v>#REF!</v>
      </c>
      <c r="EQK22" s="455" t="e">
        <f>'SERVICIO AL CIUDADANO'!#REF!</f>
        <v>#REF!</v>
      </c>
      <c r="EQL22" s="455" t="e">
        <f>'SERVICIO AL CIUDADANO'!#REF!</f>
        <v>#REF!</v>
      </c>
      <c r="EQM22" s="455" t="e">
        <f>'SERVICIO AL CIUDADANO'!#REF!</f>
        <v>#REF!</v>
      </c>
      <c r="EQN22" s="455" t="e">
        <f>'SERVICIO AL CIUDADANO'!#REF!</f>
        <v>#REF!</v>
      </c>
      <c r="EQO22" s="455" t="e">
        <f>'SERVICIO AL CIUDADANO'!#REF!</f>
        <v>#REF!</v>
      </c>
      <c r="EQP22" s="455" t="e">
        <f>'SERVICIO AL CIUDADANO'!#REF!</f>
        <v>#REF!</v>
      </c>
      <c r="EQQ22" s="455" t="e">
        <f>'SERVICIO AL CIUDADANO'!#REF!</f>
        <v>#REF!</v>
      </c>
      <c r="EQR22" s="455" t="e">
        <f>'SERVICIO AL CIUDADANO'!#REF!</f>
        <v>#REF!</v>
      </c>
      <c r="EQS22" s="455" t="e">
        <f>'SERVICIO AL CIUDADANO'!#REF!</f>
        <v>#REF!</v>
      </c>
      <c r="EQT22" s="455" t="e">
        <f>'SERVICIO AL CIUDADANO'!#REF!</f>
        <v>#REF!</v>
      </c>
      <c r="EQU22" s="455" t="e">
        <f>'SERVICIO AL CIUDADANO'!#REF!</f>
        <v>#REF!</v>
      </c>
      <c r="EQV22" s="455" t="e">
        <f>'SERVICIO AL CIUDADANO'!#REF!</f>
        <v>#REF!</v>
      </c>
      <c r="EQW22" s="455" t="e">
        <f>'SERVICIO AL CIUDADANO'!#REF!</f>
        <v>#REF!</v>
      </c>
      <c r="EQX22" s="455" t="e">
        <f>'SERVICIO AL CIUDADANO'!#REF!</f>
        <v>#REF!</v>
      </c>
      <c r="EQY22" s="455" t="e">
        <f>'SERVICIO AL CIUDADANO'!#REF!</f>
        <v>#REF!</v>
      </c>
      <c r="EQZ22" s="455" t="e">
        <f>'SERVICIO AL CIUDADANO'!#REF!</f>
        <v>#REF!</v>
      </c>
      <c r="ERA22" s="455" t="e">
        <f>'SERVICIO AL CIUDADANO'!#REF!</f>
        <v>#REF!</v>
      </c>
      <c r="ERB22" s="455" t="e">
        <f>'SERVICIO AL CIUDADANO'!#REF!</f>
        <v>#REF!</v>
      </c>
      <c r="ERC22" s="455" t="e">
        <f>'SERVICIO AL CIUDADANO'!#REF!</f>
        <v>#REF!</v>
      </c>
      <c r="ERD22" s="455" t="e">
        <f>'SERVICIO AL CIUDADANO'!#REF!</f>
        <v>#REF!</v>
      </c>
      <c r="ERE22" s="455" t="e">
        <f>'SERVICIO AL CIUDADANO'!#REF!</f>
        <v>#REF!</v>
      </c>
      <c r="ERF22" s="455" t="e">
        <f>'SERVICIO AL CIUDADANO'!#REF!</f>
        <v>#REF!</v>
      </c>
      <c r="ERG22" s="455" t="e">
        <f>'SERVICIO AL CIUDADANO'!#REF!</f>
        <v>#REF!</v>
      </c>
      <c r="ERH22" s="455" t="e">
        <f>'SERVICIO AL CIUDADANO'!#REF!</f>
        <v>#REF!</v>
      </c>
      <c r="ERI22" s="455" t="e">
        <f>'SERVICIO AL CIUDADANO'!#REF!</f>
        <v>#REF!</v>
      </c>
      <c r="ERJ22" s="455" t="e">
        <f>'SERVICIO AL CIUDADANO'!#REF!</f>
        <v>#REF!</v>
      </c>
      <c r="ERK22" s="455" t="e">
        <f>'SERVICIO AL CIUDADANO'!#REF!</f>
        <v>#REF!</v>
      </c>
      <c r="ERL22" s="455" t="e">
        <f>'SERVICIO AL CIUDADANO'!#REF!</f>
        <v>#REF!</v>
      </c>
      <c r="ERM22" s="455" t="e">
        <f>'SERVICIO AL CIUDADANO'!#REF!</f>
        <v>#REF!</v>
      </c>
      <c r="ERN22" s="455" t="e">
        <f>'SERVICIO AL CIUDADANO'!#REF!</f>
        <v>#REF!</v>
      </c>
      <c r="ERO22" s="455" t="e">
        <f>'SERVICIO AL CIUDADANO'!#REF!</f>
        <v>#REF!</v>
      </c>
      <c r="ERP22" s="455" t="e">
        <f>'SERVICIO AL CIUDADANO'!#REF!</f>
        <v>#REF!</v>
      </c>
      <c r="ERQ22" s="455" t="e">
        <f>'SERVICIO AL CIUDADANO'!#REF!</f>
        <v>#REF!</v>
      </c>
      <c r="ERR22" s="455" t="e">
        <f>'SERVICIO AL CIUDADANO'!#REF!</f>
        <v>#REF!</v>
      </c>
      <c r="ERS22" s="455" t="e">
        <f>'SERVICIO AL CIUDADANO'!#REF!</f>
        <v>#REF!</v>
      </c>
      <c r="ERT22" s="455" t="e">
        <f>'SERVICIO AL CIUDADANO'!#REF!</f>
        <v>#REF!</v>
      </c>
      <c r="ERU22" s="455" t="e">
        <f>'SERVICIO AL CIUDADANO'!#REF!</f>
        <v>#REF!</v>
      </c>
      <c r="ERV22" s="455" t="e">
        <f>'SERVICIO AL CIUDADANO'!#REF!</f>
        <v>#REF!</v>
      </c>
      <c r="ERW22" s="455" t="e">
        <f>'SERVICIO AL CIUDADANO'!#REF!</f>
        <v>#REF!</v>
      </c>
      <c r="ERX22" s="455" t="e">
        <f>'SERVICIO AL CIUDADANO'!#REF!</f>
        <v>#REF!</v>
      </c>
      <c r="ERY22" s="455" t="e">
        <f>'SERVICIO AL CIUDADANO'!#REF!</f>
        <v>#REF!</v>
      </c>
      <c r="ERZ22" s="455" t="e">
        <f>'SERVICIO AL CIUDADANO'!#REF!</f>
        <v>#REF!</v>
      </c>
      <c r="ESA22" s="455" t="e">
        <f>'SERVICIO AL CIUDADANO'!#REF!</f>
        <v>#REF!</v>
      </c>
      <c r="ESB22" s="455" t="e">
        <f>'SERVICIO AL CIUDADANO'!#REF!</f>
        <v>#REF!</v>
      </c>
      <c r="ESC22" s="455" t="e">
        <f>'SERVICIO AL CIUDADANO'!#REF!</f>
        <v>#REF!</v>
      </c>
      <c r="ESD22" s="455" t="e">
        <f>'SERVICIO AL CIUDADANO'!#REF!</f>
        <v>#REF!</v>
      </c>
      <c r="ESE22" s="455" t="e">
        <f>'SERVICIO AL CIUDADANO'!#REF!</f>
        <v>#REF!</v>
      </c>
      <c r="ESF22" s="455" t="e">
        <f>'SERVICIO AL CIUDADANO'!#REF!</f>
        <v>#REF!</v>
      </c>
      <c r="ESG22" s="455" t="e">
        <f>'SERVICIO AL CIUDADANO'!#REF!</f>
        <v>#REF!</v>
      </c>
      <c r="ESH22" s="455" t="e">
        <f>'SERVICIO AL CIUDADANO'!#REF!</f>
        <v>#REF!</v>
      </c>
      <c r="ESI22" s="455" t="e">
        <f>'SERVICIO AL CIUDADANO'!#REF!</f>
        <v>#REF!</v>
      </c>
      <c r="ESJ22" s="455" t="e">
        <f>'SERVICIO AL CIUDADANO'!#REF!</f>
        <v>#REF!</v>
      </c>
      <c r="ESK22" s="455" t="e">
        <f>'SERVICIO AL CIUDADANO'!#REF!</f>
        <v>#REF!</v>
      </c>
      <c r="ESL22" s="455" t="e">
        <f>'SERVICIO AL CIUDADANO'!#REF!</f>
        <v>#REF!</v>
      </c>
      <c r="ESM22" s="455" t="e">
        <f>'SERVICIO AL CIUDADANO'!#REF!</f>
        <v>#REF!</v>
      </c>
      <c r="ESN22" s="455" t="e">
        <f>'SERVICIO AL CIUDADANO'!#REF!</f>
        <v>#REF!</v>
      </c>
      <c r="ESO22" s="455" t="e">
        <f>'SERVICIO AL CIUDADANO'!#REF!</f>
        <v>#REF!</v>
      </c>
      <c r="ESP22" s="455" t="e">
        <f>'SERVICIO AL CIUDADANO'!#REF!</f>
        <v>#REF!</v>
      </c>
      <c r="ESQ22" s="455" t="e">
        <f>'SERVICIO AL CIUDADANO'!#REF!</f>
        <v>#REF!</v>
      </c>
      <c r="ESR22" s="455" t="e">
        <f>'SERVICIO AL CIUDADANO'!#REF!</f>
        <v>#REF!</v>
      </c>
      <c r="ESS22" s="455" t="e">
        <f>'SERVICIO AL CIUDADANO'!#REF!</f>
        <v>#REF!</v>
      </c>
      <c r="EST22" s="455" t="e">
        <f>'SERVICIO AL CIUDADANO'!#REF!</f>
        <v>#REF!</v>
      </c>
      <c r="ESU22" s="455" t="e">
        <f>'SERVICIO AL CIUDADANO'!#REF!</f>
        <v>#REF!</v>
      </c>
      <c r="ESV22" s="455" t="e">
        <f>'SERVICIO AL CIUDADANO'!#REF!</f>
        <v>#REF!</v>
      </c>
      <c r="ESW22" s="455" t="e">
        <f>'SERVICIO AL CIUDADANO'!#REF!</f>
        <v>#REF!</v>
      </c>
      <c r="ESX22" s="455" t="e">
        <f>'SERVICIO AL CIUDADANO'!#REF!</f>
        <v>#REF!</v>
      </c>
      <c r="ESY22" s="455" t="e">
        <f>'SERVICIO AL CIUDADANO'!#REF!</f>
        <v>#REF!</v>
      </c>
      <c r="ESZ22" s="455" t="e">
        <f>'SERVICIO AL CIUDADANO'!#REF!</f>
        <v>#REF!</v>
      </c>
      <c r="ETA22" s="455" t="e">
        <f>'SERVICIO AL CIUDADANO'!#REF!</f>
        <v>#REF!</v>
      </c>
      <c r="ETB22" s="455" t="e">
        <f>'SERVICIO AL CIUDADANO'!#REF!</f>
        <v>#REF!</v>
      </c>
      <c r="ETC22" s="455" t="e">
        <f>'SERVICIO AL CIUDADANO'!#REF!</f>
        <v>#REF!</v>
      </c>
      <c r="ETD22" s="455" t="e">
        <f>'SERVICIO AL CIUDADANO'!#REF!</f>
        <v>#REF!</v>
      </c>
      <c r="ETE22" s="455" t="e">
        <f>'SERVICIO AL CIUDADANO'!#REF!</f>
        <v>#REF!</v>
      </c>
      <c r="ETF22" s="455" t="e">
        <f>'SERVICIO AL CIUDADANO'!#REF!</f>
        <v>#REF!</v>
      </c>
      <c r="ETG22" s="455" t="e">
        <f>'SERVICIO AL CIUDADANO'!#REF!</f>
        <v>#REF!</v>
      </c>
      <c r="ETH22" s="455" t="e">
        <f>'SERVICIO AL CIUDADANO'!#REF!</f>
        <v>#REF!</v>
      </c>
      <c r="ETI22" s="455" t="e">
        <f>'SERVICIO AL CIUDADANO'!#REF!</f>
        <v>#REF!</v>
      </c>
      <c r="ETJ22" s="455" t="e">
        <f>'SERVICIO AL CIUDADANO'!#REF!</f>
        <v>#REF!</v>
      </c>
      <c r="ETK22" s="455" t="e">
        <f>'SERVICIO AL CIUDADANO'!#REF!</f>
        <v>#REF!</v>
      </c>
      <c r="ETL22" s="455" t="e">
        <f>'SERVICIO AL CIUDADANO'!#REF!</f>
        <v>#REF!</v>
      </c>
      <c r="ETM22" s="455" t="e">
        <f>'SERVICIO AL CIUDADANO'!#REF!</f>
        <v>#REF!</v>
      </c>
      <c r="ETN22" s="455" t="e">
        <f>'SERVICIO AL CIUDADANO'!#REF!</f>
        <v>#REF!</v>
      </c>
      <c r="ETO22" s="455" t="e">
        <f>'SERVICIO AL CIUDADANO'!#REF!</f>
        <v>#REF!</v>
      </c>
      <c r="ETP22" s="455" t="e">
        <f>'SERVICIO AL CIUDADANO'!#REF!</f>
        <v>#REF!</v>
      </c>
      <c r="ETQ22" s="455" t="e">
        <f>'SERVICIO AL CIUDADANO'!#REF!</f>
        <v>#REF!</v>
      </c>
      <c r="ETR22" s="455" t="e">
        <f>'SERVICIO AL CIUDADANO'!#REF!</f>
        <v>#REF!</v>
      </c>
      <c r="ETS22" s="455" t="e">
        <f>'SERVICIO AL CIUDADANO'!#REF!</f>
        <v>#REF!</v>
      </c>
      <c r="ETT22" s="455" t="e">
        <f>'SERVICIO AL CIUDADANO'!#REF!</f>
        <v>#REF!</v>
      </c>
      <c r="ETU22" s="455" t="e">
        <f>'SERVICIO AL CIUDADANO'!#REF!</f>
        <v>#REF!</v>
      </c>
      <c r="ETV22" s="455" t="e">
        <f>'SERVICIO AL CIUDADANO'!#REF!</f>
        <v>#REF!</v>
      </c>
      <c r="ETW22" s="455" t="e">
        <f>'SERVICIO AL CIUDADANO'!#REF!</f>
        <v>#REF!</v>
      </c>
      <c r="ETX22" s="455" t="e">
        <f>'SERVICIO AL CIUDADANO'!#REF!</f>
        <v>#REF!</v>
      </c>
      <c r="ETY22" s="455" t="e">
        <f>'SERVICIO AL CIUDADANO'!#REF!</f>
        <v>#REF!</v>
      </c>
      <c r="ETZ22" s="455" t="e">
        <f>'SERVICIO AL CIUDADANO'!#REF!</f>
        <v>#REF!</v>
      </c>
      <c r="EUA22" s="455" t="e">
        <f>'SERVICIO AL CIUDADANO'!#REF!</f>
        <v>#REF!</v>
      </c>
      <c r="EUB22" s="455" t="e">
        <f>'SERVICIO AL CIUDADANO'!#REF!</f>
        <v>#REF!</v>
      </c>
      <c r="EUC22" s="455" t="e">
        <f>'SERVICIO AL CIUDADANO'!#REF!</f>
        <v>#REF!</v>
      </c>
      <c r="EUD22" s="455" t="e">
        <f>'SERVICIO AL CIUDADANO'!#REF!</f>
        <v>#REF!</v>
      </c>
      <c r="EUE22" s="455" t="e">
        <f>'SERVICIO AL CIUDADANO'!#REF!</f>
        <v>#REF!</v>
      </c>
      <c r="EUF22" s="455" t="e">
        <f>'SERVICIO AL CIUDADANO'!#REF!</f>
        <v>#REF!</v>
      </c>
      <c r="EUG22" s="455" t="e">
        <f>'SERVICIO AL CIUDADANO'!#REF!</f>
        <v>#REF!</v>
      </c>
      <c r="EUH22" s="455" t="e">
        <f>'SERVICIO AL CIUDADANO'!#REF!</f>
        <v>#REF!</v>
      </c>
      <c r="EUI22" s="455" t="e">
        <f>'SERVICIO AL CIUDADANO'!#REF!</f>
        <v>#REF!</v>
      </c>
      <c r="EUJ22" s="455" t="e">
        <f>'SERVICIO AL CIUDADANO'!#REF!</f>
        <v>#REF!</v>
      </c>
      <c r="EUK22" s="455" t="e">
        <f>'SERVICIO AL CIUDADANO'!#REF!</f>
        <v>#REF!</v>
      </c>
      <c r="EUL22" s="455" t="e">
        <f>'SERVICIO AL CIUDADANO'!#REF!</f>
        <v>#REF!</v>
      </c>
      <c r="EUM22" s="455" t="e">
        <f>'SERVICIO AL CIUDADANO'!#REF!</f>
        <v>#REF!</v>
      </c>
      <c r="EUN22" s="455" t="e">
        <f>'SERVICIO AL CIUDADANO'!#REF!</f>
        <v>#REF!</v>
      </c>
      <c r="EUO22" s="455" t="e">
        <f>'SERVICIO AL CIUDADANO'!#REF!</f>
        <v>#REF!</v>
      </c>
      <c r="EUP22" s="455" t="e">
        <f>'SERVICIO AL CIUDADANO'!#REF!</f>
        <v>#REF!</v>
      </c>
      <c r="EUQ22" s="455" t="e">
        <f>'SERVICIO AL CIUDADANO'!#REF!</f>
        <v>#REF!</v>
      </c>
      <c r="EUR22" s="455" t="e">
        <f>'SERVICIO AL CIUDADANO'!#REF!</f>
        <v>#REF!</v>
      </c>
      <c r="EUS22" s="455" t="e">
        <f>'SERVICIO AL CIUDADANO'!#REF!</f>
        <v>#REF!</v>
      </c>
      <c r="EUT22" s="455" t="e">
        <f>'SERVICIO AL CIUDADANO'!#REF!</f>
        <v>#REF!</v>
      </c>
      <c r="EUU22" s="455" t="e">
        <f>'SERVICIO AL CIUDADANO'!#REF!</f>
        <v>#REF!</v>
      </c>
      <c r="EUV22" s="455" t="e">
        <f>'SERVICIO AL CIUDADANO'!#REF!</f>
        <v>#REF!</v>
      </c>
      <c r="EUW22" s="455" t="e">
        <f>'SERVICIO AL CIUDADANO'!#REF!</f>
        <v>#REF!</v>
      </c>
      <c r="EUX22" s="455" t="e">
        <f>'SERVICIO AL CIUDADANO'!#REF!</f>
        <v>#REF!</v>
      </c>
      <c r="EUY22" s="455" t="e">
        <f>'SERVICIO AL CIUDADANO'!#REF!</f>
        <v>#REF!</v>
      </c>
      <c r="EUZ22" s="455" t="e">
        <f>'SERVICIO AL CIUDADANO'!#REF!</f>
        <v>#REF!</v>
      </c>
      <c r="EVA22" s="455" t="e">
        <f>'SERVICIO AL CIUDADANO'!#REF!</f>
        <v>#REF!</v>
      </c>
      <c r="EVB22" s="455" t="e">
        <f>'SERVICIO AL CIUDADANO'!#REF!</f>
        <v>#REF!</v>
      </c>
      <c r="EVC22" s="455" t="e">
        <f>'SERVICIO AL CIUDADANO'!#REF!</f>
        <v>#REF!</v>
      </c>
      <c r="EVD22" s="455" t="e">
        <f>'SERVICIO AL CIUDADANO'!#REF!</f>
        <v>#REF!</v>
      </c>
      <c r="EVE22" s="455" t="e">
        <f>'SERVICIO AL CIUDADANO'!#REF!</f>
        <v>#REF!</v>
      </c>
      <c r="EVF22" s="455" t="e">
        <f>'SERVICIO AL CIUDADANO'!#REF!</f>
        <v>#REF!</v>
      </c>
      <c r="EVG22" s="455" t="e">
        <f>'SERVICIO AL CIUDADANO'!#REF!</f>
        <v>#REF!</v>
      </c>
      <c r="EVH22" s="455" t="e">
        <f>'SERVICIO AL CIUDADANO'!#REF!</f>
        <v>#REF!</v>
      </c>
      <c r="EVI22" s="455" t="e">
        <f>'SERVICIO AL CIUDADANO'!#REF!</f>
        <v>#REF!</v>
      </c>
      <c r="EVJ22" s="455" t="e">
        <f>'SERVICIO AL CIUDADANO'!#REF!</f>
        <v>#REF!</v>
      </c>
      <c r="EVK22" s="455" t="e">
        <f>'SERVICIO AL CIUDADANO'!#REF!</f>
        <v>#REF!</v>
      </c>
      <c r="EVL22" s="455" t="e">
        <f>'SERVICIO AL CIUDADANO'!#REF!</f>
        <v>#REF!</v>
      </c>
      <c r="EVM22" s="455" t="e">
        <f>'SERVICIO AL CIUDADANO'!#REF!</f>
        <v>#REF!</v>
      </c>
      <c r="EVN22" s="455" t="e">
        <f>'SERVICIO AL CIUDADANO'!#REF!</f>
        <v>#REF!</v>
      </c>
      <c r="EVO22" s="455" t="e">
        <f>'SERVICIO AL CIUDADANO'!#REF!</f>
        <v>#REF!</v>
      </c>
      <c r="EVP22" s="455" t="e">
        <f>'SERVICIO AL CIUDADANO'!#REF!</f>
        <v>#REF!</v>
      </c>
      <c r="EVQ22" s="455" t="e">
        <f>'SERVICIO AL CIUDADANO'!#REF!</f>
        <v>#REF!</v>
      </c>
      <c r="EVR22" s="455" t="e">
        <f>'SERVICIO AL CIUDADANO'!#REF!</f>
        <v>#REF!</v>
      </c>
      <c r="EVS22" s="455" t="e">
        <f>'SERVICIO AL CIUDADANO'!#REF!</f>
        <v>#REF!</v>
      </c>
      <c r="EVT22" s="455" t="e">
        <f>'SERVICIO AL CIUDADANO'!#REF!</f>
        <v>#REF!</v>
      </c>
      <c r="EVU22" s="455" t="e">
        <f>'SERVICIO AL CIUDADANO'!#REF!</f>
        <v>#REF!</v>
      </c>
      <c r="EVV22" s="455" t="e">
        <f>'SERVICIO AL CIUDADANO'!#REF!</f>
        <v>#REF!</v>
      </c>
      <c r="EVW22" s="455" t="e">
        <f>'SERVICIO AL CIUDADANO'!#REF!</f>
        <v>#REF!</v>
      </c>
      <c r="EVX22" s="455" t="e">
        <f>'SERVICIO AL CIUDADANO'!#REF!</f>
        <v>#REF!</v>
      </c>
      <c r="EVY22" s="455" t="e">
        <f>'SERVICIO AL CIUDADANO'!#REF!</f>
        <v>#REF!</v>
      </c>
      <c r="EVZ22" s="455" t="e">
        <f>'SERVICIO AL CIUDADANO'!#REF!</f>
        <v>#REF!</v>
      </c>
      <c r="EWA22" s="455" t="e">
        <f>'SERVICIO AL CIUDADANO'!#REF!</f>
        <v>#REF!</v>
      </c>
      <c r="EWB22" s="455" t="e">
        <f>'SERVICIO AL CIUDADANO'!#REF!</f>
        <v>#REF!</v>
      </c>
      <c r="EWC22" s="455" t="e">
        <f>'SERVICIO AL CIUDADANO'!#REF!</f>
        <v>#REF!</v>
      </c>
      <c r="EWD22" s="455" t="e">
        <f>'SERVICIO AL CIUDADANO'!#REF!</f>
        <v>#REF!</v>
      </c>
      <c r="EWE22" s="455" t="e">
        <f>'SERVICIO AL CIUDADANO'!#REF!</f>
        <v>#REF!</v>
      </c>
      <c r="EWF22" s="455" t="e">
        <f>'SERVICIO AL CIUDADANO'!#REF!</f>
        <v>#REF!</v>
      </c>
      <c r="EWG22" s="455" t="e">
        <f>'SERVICIO AL CIUDADANO'!#REF!</f>
        <v>#REF!</v>
      </c>
      <c r="EWH22" s="455" t="e">
        <f>'SERVICIO AL CIUDADANO'!#REF!</f>
        <v>#REF!</v>
      </c>
      <c r="EWI22" s="455" t="e">
        <f>'SERVICIO AL CIUDADANO'!#REF!</f>
        <v>#REF!</v>
      </c>
      <c r="EWJ22" s="455" t="e">
        <f>'SERVICIO AL CIUDADANO'!#REF!</f>
        <v>#REF!</v>
      </c>
      <c r="EWK22" s="455" t="e">
        <f>'SERVICIO AL CIUDADANO'!#REF!</f>
        <v>#REF!</v>
      </c>
      <c r="EWL22" s="455" t="e">
        <f>'SERVICIO AL CIUDADANO'!#REF!</f>
        <v>#REF!</v>
      </c>
      <c r="EWM22" s="455" t="e">
        <f>'SERVICIO AL CIUDADANO'!#REF!</f>
        <v>#REF!</v>
      </c>
      <c r="EWN22" s="455" t="e">
        <f>'SERVICIO AL CIUDADANO'!#REF!</f>
        <v>#REF!</v>
      </c>
      <c r="EWO22" s="455" t="e">
        <f>'SERVICIO AL CIUDADANO'!#REF!</f>
        <v>#REF!</v>
      </c>
      <c r="EWP22" s="455" t="e">
        <f>'SERVICIO AL CIUDADANO'!#REF!</f>
        <v>#REF!</v>
      </c>
      <c r="EWQ22" s="455" t="e">
        <f>'SERVICIO AL CIUDADANO'!#REF!</f>
        <v>#REF!</v>
      </c>
      <c r="EWR22" s="455" t="e">
        <f>'SERVICIO AL CIUDADANO'!#REF!</f>
        <v>#REF!</v>
      </c>
      <c r="EWS22" s="455" t="e">
        <f>'SERVICIO AL CIUDADANO'!#REF!</f>
        <v>#REF!</v>
      </c>
      <c r="EWT22" s="455" t="e">
        <f>'SERVICIO AL CIUDADANO'!#REF!</f>
        <v>#REF!</v>
      </c>
      <c r="EWU22" s="455" t="e">
        <f>'SERVICIO AL CIUDADANO'!#REF!</f>
        <v>#REF!</v>
      </c>
      <c r="EWV22" s="455" t="e">
        <f>'SERVICIO AL CIUDADANO'!#REF!</f>
        <v>#REF!</v>
      </c>
      <c r="EWW22" s="455" t="e">
        <f>'SERVICIO AL CIUDADANO'!#REF!</f>
        <v>#REF!</v>
      </c>
      <c r="EWX22" s="455" t="e">
        <f>'SERVICIO AL CIUDADANO'!#REF!</f>
        <v>#REF!</v>
      </c>
      <c r="EWY22" s="455" t="e">
        <f>'SERVICIO AL CIUDADANO'!#REF!</f>
        <v>#REF!</v>
      </c>
      <c r="EWZ22" s="455" t="e">
        <f>'SERVICIO AL CIUDADANO'!#REF!</f>
        <v>#REF!</v>
      </c>
      <c r="EXA22" s="455" t="e">
        <f>'SERVICIO AL CIUDADANO'!#REF!</f>
        <v>#REF!</v>
      </c>
      <c r="EXB22" s="455" t="e">
        <f>'SERVICIO AL CIUDADANO'!#REF!</f>
        <v>#REF!</v>
      </c>
      <c r="EXC22" s="455" t="e">
        <f>'SERVICIO AL CIUDADANO'!#REF!</f>
        <v>#REF!</v>
      </c>
      <c r="EXD22" s="455" t="e">
        <f>'SERVICIO AL CIUDADANO'!#REF!</f>
        <v>#REF!</v>
      </c>
      <c r="EXE22" s="455" t="e">
        <f>'SERVICIO AL CIUDADANO'!#REF!</f>
        <v>#REF!</v>
      </c>
      <c r="EXF22" s="455" t="e">
        <f>'SERVICIO AL CIUDADANO'!#REF!</f>
        <v>#REF!</v>
      </c>
      <c r="EXG22" s="455" t="e">
        <f>'SERVICIO AL CIUDADANO'!#REF!</f>
        <v>#REF!</v>
      </c>
      <c r="EXH22" s="455" t="e">
        <f>'SERVICIO AL CIUDADANO'!#REF!</f>
        <v>#REF!</v>
      </c>
      <c r="EXI22" s="455" t="e">
        <f>'SERVICIO AL CIUDADANO'!#REF!</f>
        <v>#REF!</v>
      </c>
      <c r="EXJ22" s="455" t="e">
        <f>'SERVICIO AL CIUDADANO'!#REF!</f>
        <v>#REF!</v>
      </c>
      <c r="EXK22" s="455" t="e">
        <f>'SERVICIO AL CIUDADANO'!#REF!</f>
        <v>#REF!</v>
      </c>
      <c r="EXL22" s="455" t="e">
        <f>'SERVICIO AL CIUDADANO'!#REF!</f>
        <v>#REF!</v>
      </c>
      <c r="EXM22" s="455" t="e">
        <f>'SERVICIO AL CIUDADANO'!#REF!</f>
        <v>#REF!</v>
      </c>
      <c r="EXN22" s="455" t="e">
        <f>'SERVICIO AL CIUDADANO'!#REF!</f>
        <v>#REF!</v>
      </c>
      <c r="EXO22" s="455" t="e">
        <f>'SERVICIO AL CIUDADANO'!#REF!</f>
        <v>#REF!</v>
      </c>
      <c r="EXP22" s="455" t="e">
        <f>'SERVICIO AL CIUDADANO'!#REF!</f>
        <v>#REF!</v>
      </c>
      <c r="EXQ22" s="455" t="e">
        <f>'SERVICIO AL CIUDADANO'!#REF!</f>
        <v>#REF!</v>
      </c>
      <c r="EXR22" s="455" t="e">
        <f>'SERVICIO AL CIUDADANO'!#REF!</f>
        <v>#REF!</v>
      </c>
      <c r="EXS22" s="455" t="e">
        <f>'SERVICIO AL CIUDADANO'!#REF!</f>
        <v>#REF!</v>
      </c>
      <c r="EXT22" s="455" t="e">
        <f>'SERVICIO AL CIUDADANO'!#REF!</f>
        <v>#REF!</v>
      </c>
      <c r="EXU22" s="455" t="e">
        <f>'SERVICIO AL CIUDADANO'!#REF!</f>
        <v>#REF!</v>
      </c>
      <c r="EXV22" s="455" t="e">
        <f>'SERVICIO AL CIUDADANO'!#REF!</f>
        <v>#REF!</v>
      </c>
      <c r="EXW22" s="455" t="e">
        <f>'SERVICIO AL CIUDADANO'!#REF!</f>
        <v>#REF!</v>
      </c>
      <c r="EXX22" s="455" t="e">
        <f>'SERVICIO AL CIUDADANO'!#REF!</f>
        <v>#REF!</v>
      </c>
      <c r="EXY22" s="455" t="e">
        <f>'SERVICIO AL CIUDADANO'!#REF!</f>
        <v>#REF!</v>
      </c>
      <c r="EXZ22" s="455" t="e">
        <f>'SERVICIO AL CIUDADANO'!#REF!</f>
        <v>#REF!</v>
      </c>
      <c r="EYA22" s="455" t="e">
        <f>'SERVICIO AL CIUDADANO'!#REF!</f>
        <v>#REF!</v>
      </c>
      <c r="EYB22" s="455" t="e">
        <f>'SERVICIO AL CIUDADANO'!#REF!</f>
        <v>#REF!</v>
      </c>
      <c r="EYC22" s="455" t="e">
        <f>'SERVICIO AL CIUDADANO'!#REF!</f>
        <v>#REF!</v>
      </c>
      <c r="EYD22" s="455" t="e">
        <f>'SERVICIO AL CIUDADANO'!#REF!</f>
        <v>#REF!</v>
      </c>
      <c r="EYE22" s="455" t="e">
        <f>'SERVICIO AL CIUDADANO'!#REF!</f>
        <v>#REF!</v>
      </c>
      <c r="EYF22" s="455" t="e">
        <f>'SERVICIO AL CIUDADANO'!#REF!</f>
        <v>#REF!</v>
      </c>
      <c r="EYG22" s="455" t="e">
        <f>'SERVICIO AL CIUDADANO'!#REF!</f>
        <v>#REF!</v>
      </c>
      <c r="EYH22" s="455" t="e">
        <f>'SERVICIO AL CIUDADANO'!#REF!</f>
        <v>#REF!</v>
      </c>
      <c r="EYI22" s="455" t="e">
        <f>'SERVICIO AL CIUDADANO'!#REF!</f>
        <v>#REF!</v>
      </c>
      <c r="EYJ22" s="455" t="e">
        <f>'SERVICIO AL CIUDADANO'!#REF!</f>
        <v>#REF!</v>
      </c>
      <c r="EYK22" s="455" t="e">
        <f>'SERVICIO AL CIUDADANO'!#REF!</f>
        <v>#REF!</v>
      </c>
      <c r="EYL22" s="455" t="e">
        <f>'SERVICIO AL CIUDADANO'!#REF!</f>
        <v>#REF!</v>
      </c>
      <c r="EYM22" s="455" t="e">
        <f>'SERVICIO AL CIUDADANO'!#REF!</f>
        <v>#REF!</v>
      </c>
      <c r="EYN22" s="455" t="e">
        <f>'SERVICIO AL CIUDADANO'!#REF!</f>
        <v>#REF!</v>
      </c>
      <c r="EYO22" s="455" t="e">
        <f>'SERVICIO AL CIUDADANO'!#REF!</f>
        <v>#REF!</v>
      </c>
      <c r="EYP22" s="455" t="e">
        <f>'SERVICIO AL CIUDADANO'!#REF!</f>
        <v>#REF!</v>
      </c>
      <c r="EYQ22" s="455" t="e">
        <f>'SERVICIO AL CIUDADANO'!#REF!</f>
        <v>#REF!</v>
      </c>
      <c r="EYR22" s="455" t="e">
        <f>'SERVICIO AL CIUDADANO'!#REF!</f>
        <v>#REF!</v>
      </c>
      <c r="EYS22" s="455" t="e">
        <f>'SERVICIO AL CIUDADANO'!#REF!</f>
        <v>#REF!</v>
      </c>
      <c r="EYT22" s="455" t="e">
        <f>'SERVICIO AL CIUDADANO'!#REF!</f>
        <v>#REF!</v>
      </c>
      <c r="EYU22" s="455" t="e">
        <f>'SERVICIO AL CIUDADANO'!#REF!</f>
        <v>#REF!</v>
      </c>
      <c r="EYV22" s="455" t="e">
        <f>'SERVICIO AL CIUDADANO'!#REF!</f>
        <v>#REF!</v>
      </c>
      <c r="EYW22" s="455" t="e">
        <f>'SERVICIO AL CIUDADANO'!#REF!</f>
        <v>#REF!</v>
      </c>
      <c r="EYX22" s="455" t="e">
        <f>'SERVICIO AL CIUDADANO'!#REF!</f>
        <v>#REF!</v>
      </c>
      <c r="EYY22" s="455" t="e">
        <f>'SERVICIO AL CIUDADANO'!#REF!</f>
        <v>#REF!</v>
      </c>
      <c r="EYZ22" s="455" t="e">
        <f>'SERVICIO AL CIUDADANO'!#REF!</f>
        <v>#REF!</v>
      </c>
      <c r="EZA22" s="455" t="e">
        <f>'SERVICIO AL CIUDADANO'!#REF!</f>
        <v>#REF!</v>
      </c>
      <c r="EZB22" s="455" t="e">
        <f>'SERVICIO AL CIUDADANO'!#REF!</f>
        <v>#REF!</v>
      </c>
      <c r="EZC22" s="455" t="e">
        <f>'SERVICIO AL CIUDADANO'!#REF!</f>
        <v>#REF!</v>
      </c>
      <c r="EZD22" s="455" t="e">
        <f>'SERVICIO AL CIUDADANO'!#REF!</f>
        <v>#REF!</v>
      </c>
      <c r="EZE22" s="455" t="e">
        <f>'SERVICIO AL CIUDADANO'!#REF!</f>
        <v>#REF!</v>
      </c>
      <c r="EZF22" s="455" t="e">
        <f>'SERVICIO AL CIUDADANO'!#REF!</f>
        <v>#REF!</v>
      </c>
      <c r="EZG22" s="455" t="e">
        <f>'SERVICIO AL CIUDADANO'!#REF!</f>
        <v>#REF!</v>
      </c>
      <c r="EZH22" s="455" t="e">
        <f>'SERVICIO AL CIUDADANO'!#REF!</f>
        <v>#REF!</v>
      </c>
      <c r="EZI22" s="455" t="e">
        <f>'SERVICIO AL CIUDADANO'!#REF!</f>
        <v>#REF!</v>
      </c>
      <c r="EZJ22" s="455" t="e">
        <f>'SERVICIO AL CIUDADANO'!#REF!</f>
        <v>#REF!</v>
      </c>
      <c r="EZK22" s="455" t="e">
        <f>'SERVICIO AL CIUDADANO'!#REF!</f>
        <v>#REF!</v>
      </c>
      <c r="EZL22" s="455" t="e">
        <f>'SERVICIO AL CIUDADANO'!#REF!</f>
        <v>#REF!</v>
      </c>
      <c r="EZM22" s="455" t="e">
        <f>'SERVICIO AL CIUDADANO'!#REF!</f>
        <v>#REF!</v>
      </c>
      <c r="EZN22" s="455" t="e">
        <f>'SERVICIO AL CIUDADANO'!#REF!</f>
        <v>#REF!</v>
      </c>
      <c r="EZO22" s="455" t="e">
        <f>'SERVICIO AL CIUDADANO'!#REF!</f>
        <v>#REF!</v>
      </c>
      <c r="EZP22" s="455" t="e">
        <f>'SERVICIO AL CIUDADANO'!#REF!</f>
        <v>#REF!</v>
      </c>
      <c r="EZQ22" s="455" t="e">
        <f>'SERVICIO AL CIUDADANO'!#REF!</f>
        <v>#REF!</v>
      </c>
      <c r="EZR22" s="455" t="e">
        <f>'SERVICIO AL CIUDADANO'!#REF!</f>
        <v>#REF!</v>
      </c>
      <c r="EZS22" s="455" t="e">
        <f>'SERVICIO AL CIUDADANO'!#REF!</f>
        <v>#REF!</v>
      </c>
      <c r="EZT22" s="455" t="e">
        <f>'SERVICIO AL CIUDADANO'!#REF!</f>
        <v>#REF!</v>
      </c>
      <c r="EZU22" s="455" t="e">
        <f>'SERVICIO AL CIUDADANO'!#REF!</f>
        <v>#REF!</v>
      </c>
      <c r="EZV22" s="455" t="e">
        <f>'SERVICIO AL CIUDADANO'!#REF!</f>
        <v>#REF!</v>
      </c>
      <c r="EZW22" s="455" t="e">
        <f>'SERVICIO AL CIUDADANO'!#REF!</f>
        <v>#REF!</v>
      </c>
      <c r="EZX22" s="455" t="e">
        <f>'SERVICIO AL CIUDADANO'!#REF!</f>
        <v>#REF!</v>
      </c>
      <c r="EZY22" s="455" t="e">
        <f>'SERVICIO AL CIUDADANO'!#REF!</f>
        <v>#REF!</v>
      </c>
      <c r="EZZ22" s="455" t="e">
        <f>'SERVICIO AL CIUDADANO'!#REF!</f>
        <v>#REF!</v>
      </c>
      <c r="FAA22" s="455" t="e">
        <f>'SERVICIO AL CIUDADANO'!#REF!</f>
        <v>#REF!</v>
      </c>
      <c r="FAB22" s="455" t="e">
        <f>'SERVICIO AL CIUDADANO'!#REF!</f>
        <v>#REF!</v>
      </c>
      <c r="FAC22" s="455" t="e">
        <f>'SERVICIO AL CIUDADANO'!#REF!</f>
        <v>#REF!</v>
      </c>
      <c r="FAD22" s="455" t="e">
        <f>'SERVICIO AL CIUDADANO'!#REF!</f>
        <v>#REF!</v>
      </c>
      <c r="FAE22" s="455" t="e">
        <f>'SERVICIO AL CIUDADANO'!#REF!</f>
        <v>#REF!</v>
      </c>
      <c r="FAF22" s="455" t="e">
        <f>'SERVICIO AL CIUDADANO'!#REF!</f>
        <v>#REF!</v>
      </c>
      <c r="FAG22" s="455" t="e">
        <f>'SERVICIO AL CIUDADANO'!#REF!</f>
        <v>#REF!</v>
      </c>
      <c r="FAH22" s="455" t="e">
        <f>'SERVICIO AL CIUDADANO'!#REF!</f>
        <v>#REF!</v>
      </c>
      <c r="FAI22" s="455" t="e">
        <f>'SERVICIO AL CIUDADANO'!#REF!</f>
        <v>#REF!</v>
      </c>
      <c r="FAJ22" s="455" t="e">
        <f>'SERVICIO AL CIUDADANO'!#REF!</f>
        <v>#REF!</v>
      </c>
      <c r="FAK22" s="455" t="e">
        <f>'SERVICIO AL CIUDADANO'!#REF!</f>
        <v>#REF!</v>
      </c>
      <c r="FAL22" s="455" t="e">
        <f>'SERVICIO AL CIUDADANO'!#REF!</f>
        <v>#REF!</v>
      </c>
      <c r="FAM22" s="455" t="e">
        <f>'SERVICIO AL CIUDADANO'!#REF!</f>
        <v>#REF!</v>
      </c>
      <c r="FAN22" s="455" t="e">
        <f>'SERVICIO AL CIUDADANO'!#REF!</f>
        <v>#REF!</v>
      </c>
      <c r="FAO22" s="455" t="e">
        <f>'SERVICIO AL CIUDADANO'!#REF!</f>
        <v>#REF!</v>
      </c>
      <c r="FAP22" s="455" t="e">
        <f>'SERVICIO AL CIUDADANO'!#REF!</f>
        <v>#REF!</v>
      </c>
      <c r="FAQ22" s="455" t="e">
        <f>'SERVICIO AL CIUDADANO'!#REF!</f>
        <v>#REF!</v>
      </c>
      <c r="FAR22" s="455" t="e">
        <f>'SERVICIO AL CIUDADANO'!#REF!</f>
        <v>#REF!</v>
      </c>
      <c r="FAS22" s="455" t="e">
        <f>'SERVICIO AL CIUDADANO'!#REF!</f>
        <v>#REF!</v>
      </c>
      <c r="FAT22" s="455" t="e">
        <f>'SERVICIO AL CIUDADANO'!#REF!</f>
        <v>#REF!</v>
      </c>
      <c r="FAU22" s="455" t="e">
        <f>'SERVICIO AL CIUDADANO'!#REF!</f>
        <v>#REF!</v>
      </c>
      <c r="FAV22" s="455" t="e">
        <f>'SERVICIO AL CIUDADANO'!#REF!</f>
        <v>#REF!</v>
      </c>
      <c r="FAW22" s="455" t="e">
        <f>'SERVICIO AL CIUDADANO'!#REF!</f>
        <v>#REF!</v>
      </c>
      <c r="FAX22" s="455" t="e">
        <f>'SERVICIO AL CIUDADANO'!#REF!</f>
        <v>#REF!</v>
      </c>
      <c r="FAY22" s="455" t="e">
        <f>'SERVICIO AL CIUDADANO'!#REF!</f>
        <v>#REF!</v>
      </c>
      <c r="FAZ22" s="455" t="e">
        <f>'SERVICIO AL CIUDADANO'!#REF!</f>
        <v>#REF!</v>
      </c>
      <c r="FBA22" s="455" t="e">
        <f>'SERVICIO AL CIUDADANO'!#REF!</f>
        <v>#REF!</v>
      </c>
      <c r="FBB22" s="455" t="e">
        <f>'SERVICIO AL CIUDADANO'!#REF!</f>
        <v>#REF!</v>
      </c>
      <c r="FBC22" s="455" t="e">
        <f>'SERVICIO AL CIUDADANO'!#REF!</f>
        <v>#REF!</v>
      </c>
      <c r="FBD22" s="455" t="e">
        <f>'SERVICIO AL CIUDADANO'!#REF!</f>
        <v>#REF!</v>
      </c>
      <c r="FBE22" s="455" t="e">
        <f>'SERVICIO AL CIUDADANO'!#REF!</f>
        <v>#REF!</v>
      </c>
      <c r="FBF22" s="455" t="e">
        <f>'SERVICIO AL CIUDADANO'!#REF!</f>
        <v>#REF!</v>
      </c>
      <c r="FBG22" s="455" t="e">
        <f>'SERVICIO AL CIUDADANO'!#REF!</f>
        <v>#REF!</v>
      </c>
      <c r="FBH22" s="455" t="e">
        <f>'SERVICIO AL CIUDADANO'!#REF!</f>
        <v>#REF!</v>
      </c>
      <c r="FBI22" s="455" t="e">
        <f>'SERVICIO AL CIUDADANO'!#REF!</f>
        <v>#REF!</v>
      </c>
      <c r="FBJ22" s="455" t="e">
        <f>'SERVICIO AL CIUDADANO'!#REF!</f>
        <v>#REF!</v>
      </c>
      <c r="FBK22" s="455" t="e">
        <f>'SERVICIO AL CIUDADANO'!#REF!</f>
        <v>#REF!</v>
      </c>
      <c r="FBL22" s="455" t="e">
        <f>'SERVICIO AL CIUDADANO'!#REF!</f>
        <v>#REF!</v>
      </c>
      <c r="FBM22" s="455" t="e">
        <f>'SERVICIO AL CIUDADANO'!#REF!</f>
        <v>#REF!</v>
      </c>
      <c r="FBN22" s="455" t="e">
        <f>'SERVICIO AL CIUDADANO'!#REF!</f>
        <v>#REF!</v>
      </c>
      <c r="FBO22" s="455" t="e">
        <f>'SERVICIO AL CIUDADANO'!#REF!</f>
        <v>#REF!</v>
      </c>
      <c r="FBP22" s="455" t="e">
        <f>'SERVICIO AL CIUDADANO'!#REF!</f>
        <v>#REF!</v>
      </c>
      <c r="FBQ22" s="455" t="e">
        <f>'SERVICIO AL CIUDADANO'!#REF!</f>
        <v>#REF!</v>
      </c>
      <c r="FBR22" s="455" t="e">
        <f>'SERVICIO AL CIUDADANO'!#REF!</f>
        <v>#REF!</v>
      </c>
      <c r="FBS22" s="455" t="e">
        <f>'SERVICIO AL CIUDADANO'!#REF!</f>
        <v>#REF!</v>
      </c>
      <c r="FBT22" s="455" t="e">
        <f>'SERVICIO AL CIUDADANO'!#REF!</f>
        <v>#REF!</v>
      </c>
      <c r="FBU22" s="455" t="e">
        <f>'SERVICIO AL CIUDADANO'!#REF!</f>
        <v>#REF!</v>
      </c>
      <c r="FBV22" s="455" t="e">
        <f>'SERVICIO AL CIUDADANO'!#REF!</f>
        <v>#REF!</v>
      </c>
      <c r="FBW22" s="455" t="e">
        <f>'SERVICIO AL CIUDADANO'!#REF!</f>
        <v>#REF!</v>
      </c>
      <c r="FBX22" s="455" t="e">
        <f>'SERVICIO AL CIUDADANO'!#REF!</f>
        <v>#REF!</v>
      </c>
      <c r="FBY22" s="455" t="e">
        <f>'SERVICIO AL CIUDADANO'!#REF!</f>
        <v>#REF!</v>
      </c>
      <c r="FBZ22" s="455" t="e">
        <f>'SERVICIO AL CIUDADANO'!#REF!</f>
        <v>#REF!</v>
      </c>
      <c r="FCA22" s="455" t="e">
        <f>'SERVICIO AL CIUDADANO'!#REF!</f>
        <v>#REF!</v>
      </c>
      <c r="FCB22" s="455" t="e">
        <f>'SERVICIO AL CIUDADANO'!#REF!</f>
        <v>#REF!</v>
      </c>
      <c r="FCC22" s="455" t="e">
        <f>'SERVICIO AL CIUDADANO'!#REF!</f>
        <v>#REF!</v>
      </c>
      <c r="FCD22" s="455" t="e">
        <f>'SERVICIO AL CIUDADANO'!#REF!</f>
        <v>#REF!</v>
      </c>
      <c r="FCE22" s="455" t="e">
        <f>'SERVICIO AL CIUDADANO'!#REF!</f>
        <v>#REF!</v>
      </c>
      <c r="FCF22" s="455" t="e">
        <f>'SERVICIO AL CIUDADANO'!#REF!</f>
        <v>#REF!</v>
      </c>
      <c r="FCG22" s="455" t="e">
        <f>'SERVICIO AL CIUDADANO'!#REF!</f>
        <v>#REF!</v>
      </c>
      <c r="FCH22" s="455" t="e">
        <f>'SERVICIO AL CIUDADANO'!#REF!</f>
        <v>#REF!</v>
      </c>
      <c r="FCI22" s="455" t="e">
        <f>'SERVICIO AL CIUDADANO'!#REF!</f>
        <v>#REF!</v>
      </c>
      <c r="FCJ22" s="455" t="e">
        <f>'SERVICIO AL CIUDADANO'!#REF!</f>
        <v>#REF!</v>
      </c>
      <c r="FCK22" s="455" t="e">
        <f>'SERVICIO AL CIUDADANO'!#REF!</f>
        <v>#REF!</v>
      </c>
      <c r="FCL22" s="455" t="e">
        <f>'SERVICIO AL CIUDADANO'!#REF!</f>
        <v>#REF!</v>
      </c>
      <c r="FCM22" s="455" t="e">
        <f>'SERVICIO AL CIUDADANO'!#REF!</f>
        <v>#REF!</v>
      </c>
      <c r="FCN22" s="455" t="e">
        <f>'SERVICIO AL CIUDADANO'!#REF!</f>
        <v>#REF!</v>
      </c>
      <c r="FCO22" s="455" t="e">
        <f>'SERVICIO AL CIUDADANO'!#REF!</f>
        <v>#REF!</v>
      </c>
      <c r="FCP22" s="455" t="e">
        <f>'SERVICIO AL CIUDADANO'!#REF!</f>
        <v>#REF!</v>
      </c>
      <c r="FCQ22" s="455" t="e">
        <f>'SERVICIO AL CIUDADANO'!#REF!</f>
        <v>#REF!</v>
      </c>
      <c r="FCR22" s="455" t="e">
        <f>'SERVICIO AL CIUDADANO'!#REF!</f>
        <v>#REF!</v>
      </c>
      <c r="FCS22" s="455" t="e">
        <f>'SERVICIO AL CIUDADANO'!#REF!</f>
        <v>#REF!</v>
      </c>
      <c r="FCT22" s="455" t="e">
        <f>'SERVICIO AL CIUDADANO'!#REF!</f>
        <v>#REF!</v>
      </c>
      <c r="FCU22" s="455" t="e">
        <f>'SERVICIO AL CIUDADANO'!#REF!</f>
        <v>#REF!</v>
      </c>
      <c r="FCV22" s="455" t="e">
        <f>'SERVICIO AL CIUDADANO'!#REF!</f>
        <v>#REF!</v>
      </c>
      <c r="FCW22" s="455" t="e">
        <f>'SERVICIO AL CIUDADANO'!#REF!</f>
        <v>#REF!</v>
      </c>
      <c r="FCX22" s="455" t="e">
        <f>'SERVICIO AL CIUDADANO'!#REF!</f>
        <v>#REF!</v>
      </c>
      <c r="FCY22" s="455" t="e">
        <f>'SERVICIO AL CIUDADANO'!#REF!</f>
        <v>#REF!</v>
      </c>
      <c r="FCZ22" s="455" t="e">
        <f>'SERVICIO AL CIUDADANO'!#REF!</f>
        <v>#REF!</v>
      </c>
      <c r="FDA22" s="455" t="e">
        <f>'SERVICIO AL CIUDADANO'!#REF!</f>
        <v>#REF!</v>
      </c>
      <c r="FDB22" s="455" t="e">
        <f>'SERVICIO AL CIUDADANO'!#REF!</f>
        <v>#REF!</v>
      </c>
      <c r="FDC22" s="455" t="e">
        <f>'SERVICIO AL CIUDADANO'!#REF!</f>
        <v>#REF!</v>
      </c>
      <c r="FDD22" s="455" t="e">
        <f>'SERVICIO AL CIUDADANO'!#REF!</f>
        <v>#REF!</v>
      </c>
      <c r="FDE22" s="455" t="e">
        <f>'SERVICIO AL CIUDADANO'!#REF!</f>
        <v>#REF!</v>
      </c>
      <c r="FDF22" s="455" t="e">
        <f>'SERVICIO AL CIUDADANO'!#REF!</f>
        <v>#REF!</v>
      </c>
      <c r="FDG22" s="455" t="e">
        <f>'SERVICIO AL CIUDADANO'!#REF!</f>
        <v>#REF!</v>
      </c>
      <c r="FDH22" s="455" t="e">
        <f>'SERVICIO AL CIUDADANO'!#REF!</f>
        <v>#REF!</v>
      </c>
      <c r="FDI22" s="455" t="e">
        <f>'SERVICIO AL CIUDADANO'!#REF!</f>
        <v>#REF!</v>
      </c>
      <c r="FDJ22" s="455" t="e">
        <f>'SERVICIO AL CIUDADANO'!#REF!</f>
        <v>#REF!</v>
      </c>
      <c r="FDK22" s="455" t="e">
        <f>'SERVICIO AL CIUDADANO'!#REF!</f>
        <v>#REF!</v>
      </c>
      <c r="FDL22" s="455" t="e">
        <f>'SERVICIO AL CIUDADANO'!#REF!</f>
        <v>#REF!</v>
      </c>
      <c r="FDM22" s="455" t="e">
        <f>'SERVICIO AL CIUDADANO'!#REF!</f>
        <v>#REF!</v>
      </c>
      <c r="FDN22" s="455" t="e">
        <f>'SERVICIO AL CIUDADANO'!#REF!</f>
        <v>#REF!</v>
      </c>
      <c r="FDO22" s="455" t="e">
        <f>'SERVICIO AL CIUDADANO'!#REF!</f>
        <v>#REF!</v>
      </c>
      <c r="FDP22" s="455" t="e">
        <f>'SERVICIO AL CIUDADANO'!#REF!</f>
        <v>#REF!</v>
      </c>
      <c r="FDQ22" s="455" t="e">
        <f>'SERVICIO AL CIUDADANO'!#REF!</f>
        <v>#REF!</v>
      </c>
      <c r="FDR22" s="455" t="e">
        <f>'SERVICIO AL CIUDADANO'!#REF!</f>
        <v>#REF!</v>
      </c>
      <c r="FDS22" s="455" t="e">
        <f>'SERVICIO AL CIUDADANO'!#REF!</f>
        <v>#REF!</v>
      </c>
      <c r="FDT22" s="455" t="e">
        <f>'SERVICIO AL CIUDADANO'!#REF!</f>
        <v>#REF!</v>
      </c>
      <c r="FDU22" s="455" t="e">
        <f>'SERVICIO AL CIUDADANO'!#REF!</f>
        <v>#REF!</v>
      </c>
      <c r="FDV22" s="455" t="e">
        <f>'SERVICIO AL CIUDADANO'!#REF!</f>
        <v>#REF!</v>
      </c>
      <c r="FDW22" s="455" t="e">
        <f>'SERVICIO AL CIUDADANO'!#REF!</f>
        <v>#REF!</v>
      </c>
      <c r="FDX22" s="455" t="e">
        <f>'SERVICIO AL CIUDADANO'!#REF!</f>
        <v>#REF!</v>
      </c>
      <c r="FDY22" s="455" t="e">
        <f>'SERVICIO AL CIUDADANO'!#REF!</f>
        <v>#REF!</v>
      </c>
      <c r="FDZ22" s="455" t="e">
        <f>'SERVICIO AL CIUDADANO'!#REF!</f>
        <v>#REF!</v>
      </c>
      <c r="FEA22" s="455" t="e">
        <f>'SERVICIO AL CIUDADANO'!#REF!</f>
        <v>#REF!</v>
      </c>
      <c r="FEB22" s="455" t="e">
        <f>'SERVICIO AL CIUDADANO'!#REF!</f>
        <v>#REF!</v>
      </c>
      <c r="FEC22" s="455" t="e">
        <f>'SERVICIO AL CIUDADANO'!#REF!</f>
        <v>#REF!</v>
      </c>
      <c r="FED22" s="455" t="e">
        <f>'SERVICIO AL CIUDADANO'!#REF!</f>
        <v>#REF!</v>
      </c>
      <c r="FEE22" s="455" t="e">
        <f>'SERVICIO AL CIUDADANO'!#REF!</f>
        <v>#REF!</v>
      </c>
      <c r="FEF22" s="455" t="e">
        <f>'SERVICIO AL CIUDADANO'!#REF!</f>
        <v>#REF!</v>
      </c>
      <c r="FEG22" s="455" t="e">
        <f>'SERVICIO AL CIUDADANO'!#REF!</f>
        <v>#REF!</v>
      </c>
      <c r="FEH22" s="455" t="e">
        <f>'SERVICIO AL CIUDADANO'!#REF!</f>
        <v>#REF!</v>
      </c>
      <c r="FEI22" s="455" t="e">
        <f>'SERVICIO AL CIUDADANO'!#REF!</f>
        <v>#REF!</v>
      </c>
      <c r="FEJ22" s="455" t="e">
        <f>'SERVICIO AL CIUDADANO'!#REF!</f>
        <v>#REF!</v>
      </c>
      <c r="FEK22" s="455" t="e">
        <f>'SERVICIO AL CIUDADANO'!#REF!</f>
        <v>#REF!</v>
      </c>
      <c r="FEL22" s="455" t="e">
        <f>'SERVICIO AL CIUDADANO'!#REF!</f>
        <v>#REF!</v>
      </c>
      <c r="FEM22" s="455" t="e">
        <f>'SERVICIO AL CIUDADANO'!#REF!</f>
        <v>#REF!</v>
      </c>
      <c r="FEN22" s="455" t="e">
        <f>'SERVICIO AL CIUDADANO'!#REF!</f>
        <v>#REF!</v>
      </c>
      <c r="FEO22" s="455" t="e">
        <f>'SERVICIO AL CIUDADANO'!#REF!</f>
        <v>#REF!</v>
      </c>
      <c r="FEP22" s="455" t="e">
        <f>'SERVICIO AL CIUDADANO'!#REF!</f>
        <v>#REF!</v>
      </c>
      <c r="FEQ22" s="455" t="e">
        <f>'SERVICIO AL CIUDADANO'!#REF!</f>
        <v>#REF!</v>
      </c>
      <c r="FER22" s="455" t="e">
        <f>'SERVICIO AL CIUDADANO'!#REF!</f>
        <v>#REF!</v>
      </c>
      <c r="FES22" s="455" t="e">
        <f>'SERVICIO AL CIUDADANO'!#REF!</f>
        <v>#REF!</v>
      </c>
      <c r="FET22" s="455" t="e">
        <f>'SERVICIO AL CIUDADANO'!#REF!</f>
        <v>#REF!</v>
      </c>
      <c r="FEU22" s="455" t="e">
        <f>'SERVICIO AL CIUDADANO'!#REF!</f>
        <v>#REF!</v>
      </c>
      <c r="FEV22" s="455" t="e">
        <f>'SERVICIO AL CIUDADANO'!#REF!</f>
        <v>#REF!</v>
      </c>
      <c r="FEW22" s="455" t="e">
        <f>'SERVICIO AL CIUDADANO'!#REF!</f>
        <v>#REF!</v>
      </c>
      <c r="FEX22" s="455" t="e">
        <f>'SERVICIO AL CIUDADANO'!#REF!</f>
        <v>#REF!</v>
      </c>
      <c r="FEY22" s="455" t="e">
        <f>'SERVICIO AL CIUDADANO'!#REF!</f>
        <v>#REF!</v>
      </c>
      <c r="FEZ22" s="455" t="e">
        <f>'SERVICIO AL CIUDADANO'!#REF!</f>
        <v>#REF!</v>
      </c>
      <c r="FFA22" s="455" t="e">
        <f>'SERVICIO AL CIUDADANO'!#REF!</f>
        <v>#REF!</v>
      </c>
      <c r="FFB22" s="455" t="e">
        <f>'SERVICIO AL CIUDADANO'!#REF!</f>
        <v>#REF!</v>
      </c>
      <c r="FFC22" s="455" t="e">
        <f>'SERVICIO AL CIUDADANO'!#REF!</f>
        <v>#REF!</v>
      </c>
      <c r="FFD22" s="455" t="e">
        <f>'SERVICIO AL CIUDADANO'!#REF!</f>
        <v>#REF!</v>
      </c>
      <c r="FFE22" s="455" t="e">
        <f>'SERVICIO AL CIUDADANO'!#REF!</f>
        <v>#REF!</v>
      </c>
      <c r="FFF22" s="455" t="e">
        <f>'SERVICIO AL CIUDADANO'!#REF!</f>
        <v>#REF!</v>
      </c>
      <c r="FFG22" s="455" t="e">
        <f>'SERVICIO AL CIUDADANO'!#REF!</f>
        <v>#REF!</v>
      </c>
      <c r="FFH22" s="455" t="e">
        <f>'SERVICIO AL CIUDADANO'!#REF!</f>
        <v>#REF!</v>
      </c>
      <c r="FFI22" s="455" t="e">
        <f>'SERVICIO AL CIUDADANO'!#REF!</f>
        <v>#REF!</v>
      </c>
      <c r="FFJ22" s="455" t="e">
        <f>'SERVICIO AL CIUDADANO'!#REF!</f>
        <v>#REF!</v>
      </c>
      <c r="FFK22" s="455" t="e">
        <f>'SERVICIO AL CIUDADANO'!#REF!</f>
        <v>#REF!</v>
      </c>
      <c r="FFL22" s="455" t="e">
        <f>'SERVICIO AL CIUDADANO'!#REF!</f>
        <v>#REF!</v>
      </c>
      <c r="FFM22" s="455" t="e">
        <f>'SERVICIO AL CIUDADANO'!#REF!</f>
        <v>#REF!</v>
      </c>
      <c r="FFN22" s="455" t="e">
        <f>'SERVICIO AL CIUDADANO'!#REF!</f>
        <v>#REF!</v>
      </c>
      <c r="FFO22" s="455" t="e">
        <f>'SERVICIO AL CIUDADANO'!#REF!</f>
        <v>#REF!</v>
      </c>
      <c r="FFP22" s="455" t="e">
        <f>'SERVICIO AL CIUDADANO'!#REF!</f>
        <v>#REF!</v>
      </c>
      <c r="FFQ22" s="455" t="e">
        <f>'SERVICIO AL CIUDADANO'!#REF!</f>
        <v>#REF!</v>
      </c>
      <c r="FFR22" s="455" t="e">
        <f>'SERVICIO AL CIUDADANO'!#REF!</f>
        <v>#REF!</v>
      </c>
      <c r="FFS22" s="455" t="e">
        <f>'SERVICIO AL CIUDADANO'!#REF!</f>
        <v>#REF!</v>
      </c>
      <c r="FFT22" s="455" t="e">
        <f>'SERVICIO AL CIUDADANO'!#REF!</f>
        <v>#REF!</v>
      </c>
      <c r="FFU22" s="455" t="e">
        <f>'SERVICIO AL CIUDADANO'!#REF!</f>
        <v>#REF!</v>
      </c>
      <c r="FFV22" s="455" t="e">
        <f>'SERVICIO AL CIUDADANO'!#REF!</f>
        <v>#REF!</v>
      </c>
      <c r="FFW22" s="455" t="e">
        <f>'SERVICIO AL CIUDADANO'!#REF!</f>
        <v>#REF!</v>
      </c>
      <c r="FFX22" s="455" t="e">
        <f>'SERVICIO AL CIUDADANO'!#REF!</f>
        <v>#REF!</v>
      </c>
      <c r="FFY22" s="455" t="e">
        <f>'SERVICIO AL CIUDADANO'!#REF!</f>
        <v>#REF!</v>
      </c>
      <c r="FFZ22" s="455" t="e">
        <f>'SERVICIO AL CIUDADANO'!#REF!</f>
        <v>#REF!</v>
      </c>
      <c r="FGA22" s="455" t="e">
        <f>'SERVICIO AL CIUDADANO'!#REF!</f>
        <v>#REF!</v>
      </c>
      <c r="FGB22" s="455" t="e">
        <f>'SERVICIO AL CIUDADANO'!#REF!</f>
        <v>#REF!</v>
      </c>
      <c r="FGC22" s="455" t="e">
        <f>'SERVICIO AL CIUDADANO'!#REF!</f>
        <v>#REF!</v>
      </c>
      <c r="FGD22" s="455" t="e">
        <f>'SERVICIO AL CIUDADANO'!#REF!</f>
        <v>#REF!</v>
      </c>
      <c r="FGE22" s="455" t="e">
        <f>'SERVICIO AL CIUDADANO'!#REF!</f>
        <v>#REF!</v>
      </c>
      <c r="FGF22" s="455" t="e">
        <f>'SERVICIO AL CIUDADANO'!#REF!</f>
        <v>#REF!</v>
      </c>
      <c r="FGG22" s="455" t="e">
        <f>'SERVICIO AL CIUDADANO'!#REF!</f>
        <v>#REF!</v>
      </c>
      <c r="FGH22" s="455" t="e">
        <f>'SERVICIO AL CIUDADANO'!#REF!</f>
        <v>#REF!</v>
      </c>
      <c r="FGI22" s="455" t="e">
        <f>'SERVICIO AL CIUDADANO'!#REF!</f>
        <v>#REF!</v>
      </c>
      <c r="FGJ22" s="455" t="e">
        <f>'SERVICIO AL CIUDADANO'!#REF!</f>
        <v>#REF!</v>
      </c>
      <c r="FGK22" s="455" t="e">
        <f>'SERVICIO AL CIUDADANO'!#REF!</f>
        <v>#REF!</v>
      </c>
      <c r="FGL22" s="455" t="e">
        <f>'SERVICIO AL CIUDADANO'!#REF!</f>
        <v>#REF!</v>
      </c>
      <c r="FGM22" s="455" t="e">
        <f>'SERVICIO AL CIUDADANO'!#REF!</f>
        <v>#REF!</v>
      </c>
      <c r="FGN22" s="455" t="e">
        <f>'SERVICIO AL CIUDADANO'!#REF!</f>
        <v>#REF!</v>
      </c>
      <c r="FGO22" s="455" t="e">
        <f>'SERVICIO AL CIUDADANO'!#REF!</f>
        <v>#REF!</v>
      </c>
      <c r="FGP22" s="455" t="e">
        <f>'SERVICIO AL CIUDADANO'!#REF!</f>
        <v>#REF!</v>
      </c>
      <c r="FGQ22" s="455" t="e">
        <f>'SERVICIO AL CIUDADANO'!#REF!</f>
        <v>#REF!</v>
      </c>
      <c r="FGR22" s="455" t="e">
        <f>'SERVICIO AL CIUDADANO'!#REF!</f>
        <v>#REF!</v>
      </c>
      <c r="FGS22" s="455" t="e">
        <f>'SERVICIO AL CIUDADANO'!#REF!</f>
        <v>#REF!</v>
      </c>
      <c r="FGT22" s="455" t="e">
        <f>'SERVICIO AL CIUDADANO'!#REF!</f>
        <v>#REF!</v>
      </c>
      <c r="FGU22" s="455" t="e">
        <f>'SERVICIO AL CIUDADANO'!#REF!</f>
        <v>#REF!</v>
      </c>
      <c r="FGV22" s="455" t="e">
        <f>'SERVICIO AL CIUDADANO'!#REF!</f>
        <v>#REF!</v>
      </c>
      <c r="FGW22" s="455" t="e">
        <f>'SERVICIO AL CIUDADANO'!#REF!</f>
        <v>#REF!</v>
      </c>
      <c r="FGX22" s="455" t="e">
        <f>'SERVICIO AL CIUDADANO'!#REF!</f>
        <v>#REF!</v>
      </c>
      <c r="FGY22" s="455" t="e">
        <f>'SERVICIO AL CIUDADANO'!#REF!</f>
        <v>#REF!</v>
      </c>
      <c r="FGZ22" s="455" t="e">
        <f>'SERVICIO AL CIUDADANO'!#REF!</f>
        <v>#REF!</v>
      </c>
      <c r="FHA22" s="455" t="e">
        <f>'SERVICIO AL CIUDADANO'!#REF!</f>
        <v>#REF!</v>
      </c>
      <c r="FHB22" s="455" t="e">
        <f>'SERVICIO AL CIUDADANO'!#REF!</f>
        <v>#REF!</v>
      </c>
      <c r="FHC22" s="455" t="e">
        <f>'SERVICIO AL CIUDADANO'!#REF!</f>
        <v>#REF!</v>
      </c>
      <c r="FHD22" s="455" t="e">
        <f>'SERVICIO AL CIUDADANO'!#REF!</f>
        <v>#REF!</v>
      </c>
      <c r="FHE22" s="455" t="e">
        <f>'SERVICIO AL CIUDADANO'!#REF!</f>
        <v>#REF!</v>
      </c>
      <c r="FHF22" s="455" t="e">
        <f>'SERVICIO AL CIUDADANO'!#REF!</f>
        <v>#REF!</v>
      </c>
      <c r="FHG22" s="455" t="e">
        <f>'SERVICIO AL CIUDADANO'!#REF!</f>
        <v>#REF!</v>
      </c>
      <c r="FHH22" s="455" t="e">
        <f>'SERVICIO AL CIUDADANO'!#REF!</f>
        <v>#REF!</v>
      </c>
      <c r="FHI22" s="455" t="e">
        <f>'SERVICIO AL CIUDADANO'!#REF!</f>
        <v>#REF!</v>
      </c>
      <c r="FHJ22" s="455" t="e">
        <f>'SERVICIO AL CIUDADANO'!#REF!</f>
        <v>#REF!</v>
      </c>
      <c r="FHK22" s="455" t="e">
        <f>'SERVICIO AL CIUDADANO'!#REF!</f>
        <v>#REF!</v>
      </c>
      <c r="FHL22" s="455" t="e">
        <f>'SERVICIO AL CIUDADANO'!#REF!</f>
        <v>#REF!</v>
      </c>
      <c r="FHM22" s="455" t="e">
        <f>'SERVICIO AL CIUDADANO'!#REF!</f>
        <v>#REF!</v>
      </c>
      <c r="FHN22" s="455" t="e">
        <f>'SERVICIO AL CIUDADANO'!#REF!</f>
        <v>#REF!</v>
      </c>
      <c r="FHO22" s="455" t="e">
        <f>'SERVICIO AL CIUDADANO'!#REF!</f>
        <v>#REF!</v>
      </c>
      <c r="FHP22" s="455" t="e">
        <f>'SERVICIO AL CIUDADANO'!#REF!</f>
        <v>#REF!</v>
      </c>
      <c r="FHQ22" s="455" t="e">
        <f>'SERVICIO AL CIUDADANO'!#REF!</f>
        <v>#REF!</v>
      </c>
      <c r="FHR22" s="455" t="e">
        <f>'SERVICIO AL CIUDADANO'!#REF!</f>
        <v>#REF!</v>
      </c>
      <c r="FHS22" s="455" t="e">
        <f>'SERVICIO AL CIUDADANO'!#REF!</f>
        <v>#REF!</v>
      </c>
      <c r="FHT22" s="455" t="e">
        <f>'SERVICIO AL CIUDADANO'!#REF!</f>
        <v>#REF!</v>
      </c>
      <c r="FHU22" s="455" t="e">
        <f>'SERVICIO AL CIUDADANO'!#REF!</f>
        <v>#REF!</v>
      </c>
      <c r="FHV22" s="455" t="e">
        <f>'SERVICIO AL CIUDADANO'!#REF!</f>
        <v>#REF!</v>
      </c>
      <c r="FHW22" s="455" t="e">
        <f>'SERVICIO AL CIUDADANO'!#REF!</f>
        <v>#REF!</v>
      </c>
      <c r="FHX22" s="455" t="e">
        <f>'SERVICIO AL CIUDADANO'!#REF!</f>
        <v>#REF!</v>
      </c>
      <c r="FHY22" s="455" t="e">
        <f>'SERVICIO AL CIUDADANO'!#REF!</f>
        <v>#REF!</v>
      </c>
      <c r="FHZ22" s="455" t="e">
        <f>'SERVICIO AL CIUDADANO'!#REF!</f>
        <v>#REF!</v>
      </c>
      <c r="FIA22" s="455" t="e">
        <f>'SERVICIO AL CIUDADANO'!#REF!</f>
        <v>#REF!</v>
      </c>
      <c r="FIB22" s="455" t="e">
        <f>'SERVICIO AL CIUDADANO'!#REF!</f>
        <v>#REF!</v>
      </c>
      <c r="FIC22" s="455" t="e">
        <f>'SERVICIO AL CIUDADANO'!#REF!</f>
        <v>#REF!</v>
      </c>
      <c r="FID22" s="455" t="e">
        <f>'SERVICIO AL CIUDADANO'!#REF!</f>
        <v>#REF!</v>
      </c>
      <c r="FIE22" s="455" t="e">
        <f>'SERVICIO AL CIUDADANO'!#REF!</f>
        <v>#REF!</v>
      </c>
      <c r="FIF22" s="455" t="e">
        <f>'SERVICIO AL CIUDADANO'!#REF!</f>
        <v>#REF!</v>
      </c>
      <c r="FIG22" s="455" t="e">
        <f>'SERVICIO AL CIUDADANO'!#REF!</f>
        <v>#REF!</v>
      </c>
      <c r="FIH22" s="455" t="e">
        <f>'SERVICIO AL CIUDADANO'!#REF!</f>
        <v>#REF!</v>
      </c>
      <c r="FII22" s="455" t="e">
        <f>'SERVICIO AL CIUDADANO'!#REF!</f>
        <v>#REF!</v>
      </c>
      <c r="FIJ22" s="455" t="e">
        <f>'SERVICIO AL CIUDADANO'!#REF!</f>
        <v>#REF!</v>
      </c>
      <c r="FIK22" s="455" t="e">
        <f>'SERVICIO AL CIUDADANO'!#REF!</f>
        <v>#REF!</v>
      </c>
      <c r="FIL22" s="455" t="e">
        <f>'SERVICIO AL CIUDADANO'!#REF!</f>
        <v>#REF!</v>
      </c>
      <c r="FIM22" s="455" t="e">
        <f>'SERVICIO AL CIUDADANO'!#REF!</f>
        <v>#REF!</v>
      </c>
      <c r="FIN22" s="455" t="e">
        <f>'SERVICIO AL CIUDADANO'!#REF!</f>
        <v>#REF!</v>
      </c>
      <c r="FIO22" s="455" t="e">
        <f>'SERVICIO AL CIUDADANO'!#REF!</f>
        <v>#REF!</v>
      </c>
      <c r="FIP22" s="455" t="e">
        <f>'SERVICIO AL CIUDADANO'!#REF!</f>
        <v>#REF!</v>
      </c>
      <c r="FIQ22" s="455" t="e">
        <f>'SERVICIO AL CIUDADANO'!#REF!</f>
        <v>#REF!</v>
      </c>
      <c r="FIR22" s="455" t="e">
        <f>'SERVICIO AL CIUDADANO'!#REF!</f>
        <v>#REF!</v>
      </c>
      <c r="FIS22" s="455" t="e">
        <f>'SERVICIO AL CIUDADANO'!#REF!</f>
        <v>#REF!</v>
      </c>
      <c r="FIT22" s="455" t="e">
        <f>'SERVICIO AL CIUDADANO'!#REF!</f>
        <v>#REF!</v>
      </c>
      <c r="FIU22" s="455" t="e">
        <f>'SERVICIO AL CIUDADANO'!#REF!</f>
        <v>#REF!</v>
      </c>
      <c r="FIV22" s="455" t="e">
        <f>'SERVICIO AL CIUDADANO'!#REF!</f>
        <v>#REF!</v>
      </c>
      <c r="FIW22" s="455" t="e">
        <f>'SERVICIO AL CIUDADANO'!#REF!</f>
        <v>#REF!</v>
      </c>
      <c r="FIX22" s="455" t="e">
        <f>'SERVICIO AL CIUDADANO'!#REF!</f>
        <v>#REF!</v>
      </c>
      <c r="FIY22" s="455" t="e">
        <f>'SERVICIO AL CIUDADANO'!#REF!</f>
        <v>#REF!</v>
      </c>
      <c r="FIZ22" s="455" t="e">
        <f>'SERVICIO AL CIUDADANO'!#REF!</f>
        <v>#REF!</v>
      </c>
      <c r="FJA22" s="455" t="e">
        <f>'SERVICIO AL CIUDADANO'!#REF!</f>
        <v>#REF!</v>
      </c>
      <c r="FJB22" s="455" t="e">
        <f>'SERVICIO AL CIUDADANO'!#REF!</f>
        <v>#REF!</v>
      </c>
      <c r="FJC22" s="455" t="e">
        <f>'SERVICIO AL CIUDADANO'!#REF!</f>
        <v>#REF!</v>
      </c>
      <c r="FJD22" s="455" t="e">
        <f>'SERVICIO AL CIUDADANO'!#REF!</f>
        <v>#REF!</v>
      </c>
      <c r="FJE22" s="455" t="e">
        <f>'SERVICIO AL CIUDADANO'!#REF!</f>
        <v>#REF!</v>
      </c>
      <c r="FJF22" s="455" t="e">
        <f>'SERVICIO AL CIUDADANO'!#REF!</f>
        <v>#REF!</v>
      </c>
      <c r="FJG22" s="455" t="e">
        <f>'SERVICIO AL CIUDADANO'!#REF!</f>
        <v>#REF!</v>
      </c>
      <c r="FJH22" s="455" t="e">
        <f>'SERVICIO AL CIUDADANO'!#REF!</f>
        <v>#REF!</v>
      </c>
      <c r="FJI22" s="455" t="e">
        <f>'SERVICIO AL CIUDADANO'!#REF!</f>
        <v>#REF!</v>
      </c>
      <c r="FJJ22" s="455" t="e">
        <f>'SERVICIO AL CIUDADANO'!#REF!</f>
        <v>#REF!</v>
      </c>
      <c r="FJK22" s="455" t="e">
        <f>'SERVICIO AL CIUDADANO'!#REF!</f>
        <v>#REF!</v>
      </c>
      <c r="FJL22" s="455" t="e">
        <f>'SERVICIO AL CIUDADANO'!#REF!</f>
        <v>#REF!</v>
      </c>
      <c r="FJM22" s="455" t="e">
        <f>'SERVICIO AL CIUDADANO'!#REF!</f>
        <v>#REF!</v>
      </c>
      <c r="FJN22" s="455" t="e">
        <f>'SERVICIO AL CIUDADANO'!#REF!</f>
        <v>#REF!</v>
      </c>
      <c r="FJO22" s="455" t="e">
        <f>'SERVICIO AL CIUDADANO'!#REF!</f>
        <v>#REF!</v>
      </c>
      <c r="FJP22" s="455" t="e">
        <f>'SERVICIO AL CIUDADANO'!#REF!</f>
        <v>#REF!</v>
      </c>
      <c r="FJQ22" s="455" t="e">
        <f>'SERVICIO AL CIUDADANO'!#REF!</f>
        <v>#REF!</v>
      </c>
      <c r="FJR22" s="455" t="e">
        <f>'SERVICIO AL CIUDADANO'!#REF!</f>
        <v>#REF!</v>
      </c>
      <c r="FJS22" s="455" t="e">
        <f>'SERVICIO AL CIUDADANO'!#REF!</f>
        <v>#REF!</v>
      </c>
      <c r="FJT22" s="455" t="e">
        <f>'SERVICIO AL CIUDADANO'!#REF!</f>
        <v>#REF!</v>
      </c>
      <c r="FJU22" s="455" t="e">
        <f>'SERVICIO AL CIUDADANO'!#REF!</f>
        <v>#REF!</v>
      </c>
      <c r="FJV22" s="455" t="e">
        <f>'SERVICIO AL CIUDADANO'!#REF!</f>
        <v>#REF!</v>
      </c>
      <c r="FJW22" s="455" t="e">
        <f>'SERVICIO AL CIUDADANO'!#REF!</f>
        <v>#REF!</v>
      </c>
      <c r="FJX22" s="455" t="e">
        <f>'SERVICIO AL CIUDADANO'!#REF!</f>
        <v>#REF!</v>
      </c>
      <c r="FJY22" s="455" t="e">
        <f>'SERVICIO AL CIUDADANO'!#REF!</f>
        <v>#REF!</v>
      </c>
      <c r="FJZ22" s="455" t="e">
        <f>'SERVICIO AL CIUDADANO'!#REF!</f>
        <v>#REF!</v>
      </c>
      <c r="FKA22" s="455" t="e">
        <f>'SERVICIO AL CIUDADANO'!#REF!</f>
        <v>#REF!</v>
      </c>
      <c r="FKB22" s="455" t="e">
        <f>'SERVICIO AL CIUDADANO'!#REF!</f>
        <v>#REF!</v>
      </c>
      <c r="FKC22" s="455" t="e">
        <f>'SERVICIO AL CIUDADANO'!#REF!</f>
        <v>#REF!</v>
      </c>
      <c r="FKD22" s="455" t="e">
        <f>'SERVICIO AL CIUDADANO'!#REF!</f>
        <v>#REF!</v>
      </c>
      <c r="FKE22" s="455" t="e">
        <f>'SERVICIO AL CIUDADANO'!#REF!</f>
        <v>#REF!</v>
      </c>
      <c r="FKF22" s="455" t="e">
        <f>'SERVICIO AL CIUDADANO'!#REF!</f>
        <v>#REF!</v>
      </c>
      <c r="FKG22" s="455" t="e">
        <f>'SERVICIO AL CIUDADANO'!#REF!</f>
        <v>#REF!</v>
      </c>
      <c r="FKH22" s="455" t="e">
        <f>'SERVICIO AL CIUDADANO'!#REF!</f>
        <v>#REF!</v>
      </c>
      <c r="FKI22" s="455" t="e">
        <f>'SERVICIO AL CIUDADANO'!#REF!</f>
        <v>#REF!</v>
      </c>
      <c r="FKJ22" s="455" t="e">
        <f>'SERVICIO AL CIUDADANO'!#REF!</f>
        <v>#REF!</v>
      </c>
      <c r="FKK22" s="455" t="e">
        <f>'SERVICIO AL CIUDADANO'!#REF!</f>
        <v>#REF!</v>
      </c>
      <c r="FKL22" s="455" t="e">
        <f>'SERVICIO AL CIUDADANO'!#REF!</f>
        <v>#REF!</v>
      </c>
      <c r="FKM22" s="455" t="e">
        <f>'SERVICIO AL CIUDADANO'!#REF!</f>
        <v>#REF!</v>
      </c>
      <c r="FKN22" s="455" t="e">
        <f>'SERVICIO AL CIUDADANO'!#REF!</f>
        <v>#REF!</v>
      </c>
      <c r="FKO22" s="455" t="e">
        <f>'SERVICIO AL CIUDADANO'!#REF!</f>
        <v>#REF!</v>
      </c>
      <c r="FKP22" s="455" t="e">
        <f>'SERVICIO AL CIUDADANO'!#REF!</f>
        <v>#REF!</v>
      </c>
      <c r="FKQ22" s="455" t="e">
        <f>'SERVICIO AL CIUDADANO'!#REF!</f>
        <v>#REF!</v>
      </c>
      <c r="FKR22" s="455" t="e">
        <f>'SERVICIO AL CIUDADANO'!#REF!</f>
        <v>#REF!</v>
      </c>
      <c r="FKS22" s="455" t="e">
        <f>'SERVICIO AL CIUDADANO'!#REF!</f>
        <v>#REF!</v>
      </c>
      <c r="FKT22" s="455" t="e">
        <f>'SERVICIO AL CIUDADANO'!#REF!</f>
        <v>#REF!</v>
      </c>
      <c r="FKU22" s="455" t="e">
        <f>'SERVICIO AL CIUDADANO'!#REF!</f>
        <v>#REF!</v>
      </c>
      <c r="FKV22" s="455" t="e">
        <f>'SERVICIO AL CIUDADANO'!#REF!</f>
        <v>#REF!</v>
      </c>
      <c r="FKW22" s="455" t="e">
        <f>'SERVICIO AL CIUDADANO'!#REF!</f>
        <v>#REF!</v>
      </c>
      <c r="FKX22" s="455" t="e">
        <f>'SERVICIO AL CIUDADANO'!#REF!</f>
        <v>#REF!</v>
      </c>
      <c r="FKY22" s="455" t="e">
        <f>'SERVICIO AL CIUDADANO'!#REF!</f>
        <v>#REF!</v>
      </c>
      <c r="FKZ22" s="455" t="e">
        <f>'SERVICIO AL CIUDADANO'!#REF!</f>
        <v>#REF!</v>
      </c>
      <c r="FLA22" s="455" t="e">
        <f>'SERVICIO AL CIUDADANO'!#REF!</f>
        <v>#REF!</v>
      </c>
      <c r="FLB22" s="455" t="e">
        <f>'SERVICIO AL CIUDADANO'!#REF!</f>
        <v>#REF!</v>
      </c>
      <c r="FLC22" s="455" t="e">
        <f>'SERVICIO AL CIUDADANO'!#REF!</f>
        <v>#REF!</v>
      </c>
      <c r="FLD22" s="455" t="e">
        <f>'SERVICIO AL CIUDADANO'!#REF!</f>
        <v>#REF!</v>
      </c>
      <c r="FLE22" s="455" t="e">
        <f>'SERVICIO AL CIUDADANO'!#REF!</f>
        <v>#REF!</v>
      </c>
      <c r="FLF22" s="455" t="e">
        <f>'SERVICIO AL CIUDADANO'!#REF!</f>
        <v>#REF!</v>
      </c>
      <c r="FLG22" s="455" t="e">
        <f>'SERVICIO AL CIUDADANO'!#REF!</f>
        <v>#REF!</v>
      </c>
      <c r="FLH22" s="455" t="e">
        <f>'SERVICIO AL CIUDADANO'!#REF!</f>
        <v>#REF!</v>
      </c>
      <c r="FLI22" s="455" t="e">
        <f>'SERVICIO AL CIUDADANO'!#REF!</f>
        <v>#REF!</v>
      </c>
      <c r="FLJ22" s="455" t="e">
        <f>'SERVICIO AL CIUDADANO'!#REF!</f>
        <v>#REF!</v>
      </c>
      <c r="FLK22" s="455" t="e">
        <f>'SERVICIO AL CIUDADANO'!#REF!</f>
        <v>#REF!</v>
      </c>
      <c r="FLL22" s="455" t="e">
        <f>'SERVICIO AL CIUDADANO'!#REF!</f>
        <v>#REF!</v>
      </c>
      <c r="FLM22" s="455" t="e">
        <f>'SERVICIO AL CIUDADANO'!#REF!</f>
        <v>#REF!</v>
      </c>
      <c r="FLN22" s="455" t="e">
        <f>'SERVICIO AL CIUDADANO'!#REF!</f>
        <v>#REF!</v>
      </c>
      <c r="FLO22" s="455" t="e">
        <f>'SERVICIO AL CIUDADANO'!#REF!</f>
        <v>#REF!</v>
      </c>
      <c r="FLP22" s="455" t="e">
        <f>'SERVICIO AL CIUDADANO'!#REF!</f>
        <v>#REF!</v>
      </c>
      <c r="FLQ22" s="455" t="e">
        <f>'SERVICIO AL CIUDADANO'!#REF!</f>
        <v>#REF!</v>
      </c>
      <c r="FLR22" s="455" t="e">
        <f>'SERVICIO AL CIUDADANO'!#REF!</f>
        <v>#REF!</v>
      </c>
      <c r="FLS22" s="455" t="e">
        <f>'SERVICIO AL CIUDADANO'!#REF!</f>
        <v>#REF!</v>
      </c>
      <c r="FLT22" s="455" t="e">
        <f>'SERVICIO AL CIUDADANO'!#REF!</f>
        <v>#REF!</v>
      </c>
      <c r="FLU22" s="455" t="e">
        <f>'SERVICIO AL CIUDADANO'!#REF!</f>
        <v>#REF!</v>
      </c>
      <c r="FLV22" s="455" t="e">
        <f>'SERVICIO AL CIUDADANO'!#REF!</f>
        <v>#REF!</v>
      </c>
      <c r="FLW22" s="455" t="e">
        <f>'SERVICIO AL CIUDADANO'!#REF!</f>
        <v>#REF!</v>
      </c>
      <c r="FLX22" s="455" t="e">
        <f>'SERVICIO AL CIUDADANO'!#REF!</f>
        <v>#REF!</v>
      </c>
      <c r="FLY22" s="455" t="e">
        <f>'SERVICIO AL CIUDADANO'!#REF!</f>
        <v>#REF!</v>
      </c>
      <c r="FLZ22" s="455" t="e">
        <f>'SERVICIO AL CIUDADANO'!#REF!</f>
        <v>#REF!</v>
      </c>
      <c r="FMA22" s="455" t="e">
        <f>'SERVICIO AL CIUDADANO'!#REF!</f>
        <v>#REF!</v>
      </c>
      <c r="FMB22" s="455" t="e">
        <f>'SERVICIO AL CIUDADANO'!#REF!</f>
        <v>#REF!</v>
      </c>
      <c r="FMC22" s="455" t="e">
        <f>'SERVICIO AL CIUDADANO'!#REF!</f>
        <v>#REF!</v>
      </c>
      <c r="FMD22" s="455" t="e">
        <f>'SERVICIO AL CIUDADANO'!#REF!</f>
        <v>#REF!</v>
      </c>
      <c r="FME22" s="455" t="e">
        <f>'SERVICIO AL CIUDADANO'!#REF!</f>
        <v>#REF!</v>
      </c>
      <c r="FMF22" s="455" t="e">
        <f>'SERVICIO AL CIUDADANO'!#REF!</f>
        <v>#REF!</v>
      </c>
      <c r="FMG22" s="455" t="e">
        <f>'SERVICIO AL CIUDADANO'!#REF!</f>
        <v>#REF!</v>
      </c>
      <c r="FMH22" s="455" t="e">
        <f>'SERVICIO AL CIUDADANO'!#REF!</f>
        <v>#REF!</v>
      </c>
      <c r="FMI22" s="455" t="e">
        <f>'SERVICIO AL CIUDADANO'!#REF!</f>
        <v>#REF!</v>
      </c>
      <c r="FMJ22" s="455" t="e">
        <f>'SERVICIO AL CIUDADANO'!#REF!</f>
        <v>#REF!</v>
      </c>
      <c r="FMK22" s="455" t="e">
        <f>'SERVICIO AL CIUDADANO'!#REF!</f>
        <v>#REF!</v>
      </c>
      <c r="FML22" s="455" t="e">
        <f>'SERVICIO AL CIUDADANO'!#REF!</f>
        <v>#REF!</v>
      </c>
      <c r="FMM22" s="455" t="e">
        <f>'SERVICIO AL CIUDADANO'!#REF!</f>
        <v>#REF!</v>
      </c>
      <c r="FMN22" s="455" t="e">
        <f>'SERVICIO AL CIUDADANO'!#REF!</f>
        <v>#REF!</v>
      </c>
      <c r="FMO22" s="455" t="e">
        <f>'SERVICIO AL CIUDADANO'!#REF!</f>
        <v>#REF!</v>
      </c>
      <c r="FMP22" s="455" t="e">
        <f>'SERVICIO AL CIUDADANO'!#REF!</f>
        <v>#REF!</v>
      </c>
      <c r="FMQ22" s="455" t="e">
        <f>'SERVICIO AL CIUDADANO'!#REF!</f>
        <v>#REF!</v>
      </c>
      <c r="FMR22" s="455" t="e">
        <f>'SERVICIO AL CIUDADANO'!#REF!</f>
        <v>#REF!</v>
      </c>
      <c r="FMS22" s="455" t="e">
        <f>'SERVICIO AL CIUDADANO'!#REF!</f>
        <v>#REF!</v>
      </c>
      <c r="FMT22" s="455" t="e">
        <f>'SERVICIO AL CIUDADANO'!#REF!</f>
        <v>#REF!</v>
      </c>
      <c r="FMU22" s="455" t="e">
        <f>'SERVICIO AL CIUDADANO'!#REF!</f>
        <v>#REF!</v>
      </c>
      <c r="FMV22" s="455" t="e">
        <f>'SERVICIO AL CIUDADANO'!#REF!</f>
        <v>#REF!</v>
      </c>
      <c r="FMW22" s="455" t="e">
        <f>'SERVICIO AL CIUDADANO'!#REF!</f>
        <v>#REF!</v>
      </c>
      <c r="FMX22" s="455" t="e">
        <f>'SERVICIO AL CIUDADANO'!#REF!</f>
        <v>#REF!</v>
      </c>
      <c r="FMY22" s="455" t="e">
        <f>'SERVICIO AL CIUDADANO'!#REF!</f>
        <v>#REF!</v>
      </c>
      <c r="FMZ22" s="455" t="e">
        <f>'SERVICIO AL CIUDADANO'!#REF!</f>
        <v>#REF!</v>
      </c>
      <c r="FNA22" s="455" t="e">
        <f>'SERVICIO AL CIUDADANO'!#REF!</f>
        <v>#REF!</v>
      </c>
      <c r="FNB22" s="455" t="e">
        <f>'SERVICIO AL CIUDADANO'!#REF!</f>
        <v>#REF!</v>
      </c>
      <c r="FNC22" s="455" t="e">
        <f>'SERVICIO AL CIUDADANO'!#REF!</f>
        <v>#REF!</v>
      </c>
      <c r="FND22" s="455" t="e">
        <f>'SERVICIO AL CIUDADANO'!#REF!</f>
        <v>#REF!</v>
      </c>
      <c r="FNE22" s="455" t="e">
        <f>'SERVICIO AL CIUDADANO'!#REF!</f>
        <v>#REF!</v>
      </c>
      <c r="FNF22" s="455" t="e">
        <f>'SERVICIO AL CIUDADANO'!#REF!</f>
        <v>#REF!</v>
      </c>
      <c r="FNG22" s="455" t="e">
        <f>'SERVICIO AL CIUDADANO'!#REF!</f>
        <v>#REF!</v>
      </c>
      <c r="FNH22" s="455" t="e">
        <f>'SERVICIO AL CIUDADANO'!#REF!</f>
        <v>#REF!</v>
      </c>
      <c r="FNI22" s="455" t="e">
        <f>'SERVICIO AL CIUDADANO'!#REF!</f>
        <v>#REF!</v>
      </c>
      <c r="FNJ22" s="455" t="e">
        <f>'SERVICIO AL CIUDADANO'!#REF!</f>
        <v>#REF!</v>
      </c>
      <c r="FNK22" s="455" t="e">
        <f>'SERVICIO AL CIUDADANO'!#REF!</f>
        <v>#REF!</v>
      </c>
      <c r="FNL22" s="455" t="e">
        <f>'SERVICIO AL CIUDADANO'!#REF!</f>
        <v>#REF!</v>
      </c>
      <c r="FNM22" s="455" t="e">
        <f>'SERVICIO AL CIUDADANO'!#REF!</f>
        <v>#REF!</v>
      </c>
      <c r="FNN22" s="455" t="e">
        <f>'SERVICIO AL CIUDADANO'!#REF!</f>
        <v>#REF!</v>
      </c>
      <c r="FNO22" s="455" t="e">
        <f>'SERVICIO AL CIUDADANO'!#REF!</f>
        <v>#REF!</v>
      </c>
      <c r="FNP22" s="455" t="e">
        <f>'SERVICIO AL CIUDADANO'!#REF!</f>
        <v>#REF!</v>
      </c>
      <c r="FNQ22" s="455" t="e">
        <f>'SERVICIO AL CIUDADANO'!#REF!</f>
        <v>#REF!</v>
      </c>
      <c r="FNR22" s="455" t="e">
        <f>'SERVICIO AL CIUDADANO'!#REF!</f>
        <v>#REF!</v>
      </c>
      <c r="FNS22" s="455" t="e">
        <f>'SERVICIO AL CIUDADANO'!#REF!</f>
        <v>#REF!</v>
      </c>
      <c r="FNT22" s="455" t="e">
        <f>'SERVICIO AL CIUDADANO'!#REF!</f>
        <v>#REF!</v>
      </c>
      <c r="FNU22" s="455" t="e">
        <f>'SERVICIO AL CIUDADANO'!#REF!</f>
        <v>#REF!</v>
      </c>
      <c r="FNV22" s="455" t="e">
        <f>'SERVICIO AL CIUDADANO'!#REF!</f>
        <v>#REF!</v>
      </c>
      <c r="FNW22" s="455" t="e">
        <f>'SERVICIO AL CIUDADANO'!#REF!</f>
        <v>#REF!</v>
      </c>
      <c r="FNX22" s="455" t="e">
        <f>'SERVICIO AL CIUDADANO'!#REF!</f>
        <v>#REF!</v>
      </c>
      <c r="FNY22" s="455" t="e">
        <f>'SERVICIO AL CIUDADANO'!#REF!</f>
        <v>#REF!</v>
      </c>
      <c r="FNZ22" s="455" t="e">
        <f>'SERVICIO AL CIUDADANO'!#REF!</f>
        <v>#REF!</v>
      </c>
      <c r="FOA22" s="455" t="e">
        <f>'SERVICIO AL CIUDADANO'!#REF!</f>
        <v>#REF!</v>
      </c>
      <c r="FOB22" s="455" t="e">
        <f>'SERVICIO AL CIUDADANO'!#REF!</f>
        <v>#REF!</v>
      </c>
      <c r="FOC22" s="455" t="e">
        <f>'SERVICIO AL CIUDADANO'!#REF!</f>
        <v>#REF!</v>
      </c>
      <c r="FOD22" s="455" t="e">
        <f>'SERVICIO AL CIUDADANO'!#REF!</f>
        <v>#REF!</v>
      </c>
      <c r="FOE22" s="455" t="e">
        <f>'SERVICIO AL CIUDADANO'!#REF!</f>
        <v>#REF!</v>
      </c>
      <c r="FOF22" s="455" t="e">
        <f>'SERVICIO AL CIUDADANO'!#REF!</f>
        <v>#REF!</v>
      </c>
      <c r="FOG22" s="455" t="e">
        <f>'SERVICIO AL CIUDADANO'!#REF!</f>
        <v>#REF!</v>
      </c>
      <c r="FOH22" s="455" t="e">
        <f>'SERVICIO AL CIUDADANO'!#REF!</f>
        <v>#REF!</v>
      </c>
      <c r="FOI22" s="455" t="e">
        <f>'SERVICIO AL CIUDADANO'!#REF!</f>
        <v>#REF!</v>
      </c>
      <c r="FOJ22" s="455" t="e">
        <f>'SERVICIO AL CIUDADANO'!#REF!</f>
        <v>#REF!</v>
      </c>
      <c r="FOK22" s="455" t="e">
        <f>'SERVICIO AL CIUDADANO'!#REF!</f>
        <v>#REF!</v>
      </c>
      <c r="FOL22" s="455" t="e">
        <f>'SERVICIO AL CIUDADANO'!#REF!</f>
        <v>#REF!</v>
      </c>
      <c r="FOM22" s="455" t="e">
        <f>'SERVICIO AL CIUDADANO'!#REF!</f>
        <v>#REF!</v>
      </c>
      <c r="FON22" s="455" t="e">
        <f>'SERVICIO AL CIUDADANO'!#REF!</f>
        <v>#REF!</v>
      </c>
      <c r="FOO22" s="455" t="e">
        <f>'SERVICIO AL CIUDADANO'!#REF!</f>
        <v>#REF!</v>
      </c>
      <c r="FOP22" s="455" t="e">
        <f>'SERVICIO AL CIUDADANO'!#REF!</f>
        <v>#REF!</v>
      </c>
      <c r="FOQ22" s="455" t="e">
        <f>'SERVICIO AL CIUDADANO'!#REF!</f>
        <v>#REF!</v>
      </c>
      <c r="FOR22" s="455" t="e">
        <f>'SERVICIO AL CIUDADANO'!#REF!</f>
        <v>#REF!</v>
      </c>
      <c r="FOS22" s="455" t="e">
        <f>'SERVICIO AL CIUDADANO'!#REF!</f>
        <v>#REF!</v>
      </c>
      <c r="FOT22" s="455" t="e">
        <f>'SERVICIO AL CIUDADANO'!#REF!</f>
        <v>#REF!</v>
      </c>
      <c r="FOU22" s="455" t="e">
        <f>'SERVICIO AL CIUDADANO'!#REF!</f>
        <v>#REF!</v>
      </c>
      <c r="FOV22" s="455" t="e">
        <f>'SERVICIO AL CIUDADANO'!#REF!</f>
        <v>#REF!</v>
      </c>
      <c r="FOW22" s="455" t="e">
        <f>'SERVICIO AL CIUDADANO'!#REF!</f>
        <v>#REF!</v>
      </c>
      <c r="FOX22" s="455" t="e">
        <f>'SERVICIO AL CIUDADANO'!#REF!</f>
        <v>#REF!</v>
      </c>
      <c r="FOY22" s="455" t="e">
        <f>'SERVICIO AL CIUDADANO'!#REF!</f>
        <v>#REF!</v>
      </c>
      <c r="FOZ22" s="455" t="e">
        <f>'SERVICIO AL CIUDADANO'!#REF!</f>
        <v>#REF!</v>
      </c>
      <c r="FPA22" s="455" t="e">
        <f>'SERVICIO AL CIUDADANO'!#REF!</f>
        <v>#REF!</v>
      </c>
      <c r="FPB22" s="455" t="e">
        <f>'SERVICIO AL CIUDADANO'!#REF!</f>
        <v>#REF!</v>
      </c>
      <c r="FPC22" s="455" t="e">
        <f>'SERVICIO AL CIUDADANO'!#REF!</f>
        <v>#REF!</v>
      </c>
      <c r="FPD22" s="455" t="e">
        <f>'SERVICIO AL CIUDADANO'!#REF!</f>
        <v>#REF!</v>
      </c>
      <c r="FPE22" s="455" t="e">
        <f>'SERVICIO AL CIUDADANO'!#REF!</f>
        <v>#REF!</v>
      </c>
      <c r="FPF22" s="455" t="e">
        <f>'SERVICIO AL CIUDADANO'!#REF!</f>
        <v>#REF!</v>
      </c>
      <c r="FPG22" s="455" t="e">
        <f>'SERVICIO AL CIUDADANO'!#REF!</f>
        <v>#REF!</v>
      </c>
      <c r="FPH22" s="455" t="e">
        <f>'SERVICIO AL CIUDADANO'!#REF!</f>
        <v>#REF!</v>
      </c>
      <c r="FPI22" s="455" t="e">
        <f>'SERVICIO AL CIUDADANO'!#REF!</f>
        <v>#REF!</v>
      </c>
      <c r="FPJ22" s="455" t="e">
        <f>'SERVICIO AL CIUDADANO'!#REF!</f>
        <v>#REF!</v>
      </c>
      <c r="FPK22" s="455" t="e">
        <f>'SERVICIO AL CIUDADANO'!#REF!</f>
        <v>#REF!</v>
      </c>
      <c r="FPL22" s="455" t="e">
        <f>'SERVICIO AL CIUDADANO'!#REF!</f>
        <v>#REF!</v>
      </c>
      <c r="FPM22" s="455" t="e">
        <f>'SERVICIO AL CIUDADANO'!#REF!</f>
        <v>#REF!</v>
      </c>
      <c r="FPN22" s="455" t="e">
        <f>'SERVICIO AL CIUDADANO'!#REF!</f>
        <v>#REF!</v>
      </c>
      <c r="FPO22" s="455" t="e">
        <f>'SERVICIO AL CIUDADANO'!#REF!</f>
        <v>#REF!</v>
      </c>
      <c r="FPP22" s="455" t="e">
        <f>'SERVICIO AL CIUDADANO'!#REF!</f>
        <v>#REF!</v>
      </c>
      <c r="FPQ22" s="455" t="e">
        <f>'SERVICIO AL CIUDADANO'!#REF!</f>
        <v>#REF!</v>
      </c>
      <c r="FPR22" s="455" t="e">
        <f>'SERVICIO AL CIUDADANO'!#REF!</f>
        <v>#REF!</v>
      </c>
      <c r="FPS22" s="455" t="e">
        <f>'SERVICIO AL CIUDADANO'!#REF!</f>
        <v>#REF!</v>
      </c>
      <c r="FPT22" s="455" t="e">
        <f>'SERVICIO AL CIUDADANO'!#REF!</f>
        <v>#REF!</v>
      </c>
      <c r="FPU22" s="455" t="e">
        <f>'SERVICIO AL CIUDADANO'!#REF!</f>
        <v>#REF!</v>
      </c>
      <c r="FPV22" s="455" t="e">
        <f>'SERVICIO AL CIUDADANO'!#REF!</f>
        <v>#REF!</v>
      </c>
      <c r="FPW22" s="455" t="e">
        <f>'SERVICIO AL CIUDADANO'!#REF!</f>
        <v>#REF!</v>
      </c>
      <c r="FPX22" s="455" t="e">
        <f>'SERVICIO AL CIUDADANO'!#REF!</f>
        <v>#REF!</v>
      </c>
      <c r="FPY22" s="455" t="e">
        <f>'SERVICIO AL CIUDADANO'!#REF!</f>
        <v>#REF!</v>
      </c>
      <c r="FPZ22" s="455" t="e">
        <f>'SERVICIO AL CIUDADANO'!#REF!</f>
        <v>#REF!</v>
      </c>
      <c r="FQA22" s="455" t="e">
        <f>'SERVICIO AL CIUDADANO'!#REF!</f>
        <v>#REF!</v>
      </c>
      <c r="FQB22" s="455" t="e">
        <f>'SERVICIO AL CIUDADANO'!#REF!</f>
        <v>#REF!</v>
      </c>
      <c r="FQC22" s="455" t="e">
        <f>'SERVICIO AL CIUDADANO'!#REF!</f>
        <v>#REF!</v>
      </c>
      <c r="FQD22" s="455" t="e">
        <f>'SERVICIO AL CIUDADANO'!#REF!</f>
        <v>#REF!</v>
      </c>
      <c r="FQE22" s="455" t="e">
        <f>'SERVICIO AL CIUDADANO'!#REF!</f>
        <v>#REF!</v>
      </c>
      <c r="FQF22" s="455" t="e">
        <f>'SERVICIO AL CIUDADANO'!#REF!</f>
        <v>#REF!</v>
      </c>
      <c r="FQG22" s="455" t="e">
        <f>'SERVICIO AL CIUDADANO'!#REF!</f>
        <v>#REF!</v>
      </c>
      <c r="FQH22" s="455" t="e">
        <f>'SERVICIO AL CIUDADANO'!#REF!</f>
        <v>#REF!</v>
      </c>
      <c r="FQI22" s="455" t="e">
        <f>'SERVICIO AL CIUDADANO'!#REF!</f>
        <v>#REF!</v>
      </c>
      <c r="FQJ22" s="455" t="e">
        <f>'SERVICIO AL CIUDADANO'!#REF!</f>
        <v>#REF!</v>
      </c>
      <c r="FQK22" s="455" t="e">
        <f>'SERVICIO AL CIUDADANO'!#REF!</f>
        <v>#REF!</v>
      </c>
      <c r="FQL22" s="455" t="e">
        <f>'SERVICIO AL CIUDADANO'!#REF!</f>
        <v>#REF!</v>
      </c>
      <c r="FQM22" s="455" t="e">
        <f>'SERVICIO AL CIUDADANO'!#REF!</f>
        <v>#REF!</v>
      </c>
      <c r="FQN22" s="455" t="e">
        <f>'SERVICIO AL CIUDADANO'!#REF!</f>
        <v>#REF!</v>
      </c>
      <c r="FQO22" s="455" t="e">
        <f>'SERVICIO AL CIUDADANO'!#REF!</f>
        <v>#REF!</v>
      </c>
      <c r="FQP22" s="455" t="e">
        <f>'SERVICIO AL CIUDADANO'!#REF!</f>
        <v>#REF!</v>
      </c>
      <c r="FQQ22" s="455" t="e">
        <f>'SERVICIO AL CIUDADANO'!#REF!</f>
        <v>#REF!</v>
      </c>
      <c r="FQR22" s="455" t="e">
        <f>'SERVICIO AL CIUDADANO'!#REF!</f>
        <v>#REF!</v>
      </c>
      <c r="FQS22" s="455" t="e">
        <f>'SERVICIO AL CIUDADANO'!#REF!</f>
        <v>#REF!</v>
      </c>
      <c r="FQT22" s="455" t="e">
        <f>'SERVICIO AL CIUDADANO'!#REF!</f>
        <v>#REF!</v>
      </c>
      <c r="FQU22" s="455" t="e">
        <f>'SERVICIO AL CIUDADANO'!#REF!</f>
        <v>#REF!</v>
      </c>
      <c r="FQV22" s="455" t="e">
        <f>'SERVICIO AL CIUDADANO'!#REF!</f>
        <v>#REF!</v>
      </c>
      <c r="FQW22" s="455" t="e">
        <f>'SERVICIO AL CIUDADANO'!#REF!</f>
        <v>#REF!</v>
      </c>
      <c r="FQX22" s="455" t="e">
        <f>'SERVICIO AL CIUDADANO'!#REF!</f>
        <v>#REF!</v>
      </c>
      <c r="FQY22" s="455" t="e">
        <f>'SERVICIO AL CIUDADANO'!#REF!</f>
        <v>#REF!</v>
      </c>
      <c r="FQZ22" s="455" t="e">
        <f>'SERVICIO AL CIUDADANO'!#REF!</f>
        <v>#REF!</v>
      </c>
      <c r="FRA22" s="455" t="e">
        <f>'SERVICIO AL CIUDADANO'!#REF!</f>
        <v>#REF!</v>
      </c>
      <c r="FRB22" s="455" t="e">
        <f>'SERVICIO AL CIUDADANO'!#REF!</f>
        <v>#REF!</v>
      </c>
      <c r="FRC22" s="455" t="e">
        <f>'SERVICIO AL CIUDADANO'!#REF!</f>
        <v>#REF!</v>
      </c>
      <c r="FRD22" s="455" t="e">
        <f>'SERVICIO AL CIUDADANO'!#REF!</f>
        <v>#REF!</v>
      </c>
      <c r="FRE22" s="455" t="e">
        <f>'SERVICIO AL CIUDADANO'!#REF!</f>
        <v>#REF!</v>
      </c>
      <c r="FRF22" s="455" t="e">
        <f>'SERVICIO AL CIUDADANO'!#REF!</f>
        <v>#REF!</v>
      </c>
      <c r="FRG22" s="455" t="e">
        <f>'SERVICIO AL CIUDADANO'!#REF!</f>
        <v>#REF!</v>
      </c>
      <c r="FRH22" s="455" t="e">
        <f>'SERVICIO AL CIUDADANO'!#REF!</f>
        <v>#REF!</v>
      </c>
      <c r="FRI22" s="455" t="e">
        <f>'SERVICIO AL CIUDADANO'!#REF!</f>
        <v>#REF!</v>
      </c>
      <c r="FRJ22" s="455" t="e">
        <f>'SERVICIO AL CIUDADANO'!#REF!</f>
        <v>#REF!</v>
      </c>
      <c r="FRK22" s="455" t="e">
        <f>'SERVICIO AL CIUDADANO'!#REF!</f>
        <v>#REF!</v>
      </c>
      <c r="FRL22" s="455" t="e">
        <f>'SERVICIO AL CIUDADANO'!#REF!</f>
        <v>#REF!</v>
      </c>
      <c r="FRM22" s="455" t="e">
        <f>'SERVICIO AL CIUDADANO'!#REF!</f>
        <v>#REF!</v>
      </c>
      <c r="FRN22" s="455" t="e">
        <f>'SERVICIO AL CIUDADANO'!#REF!</f>
        <v>#REF!</v>
      </c>
      <c r="FRO22" s="455" t="e">
        <f>'SERVICIO AL CIUDADANO'!#REF!</f>
        <v>#REF!</v>
      </c>
      <c r="FRP22" s="455" t="e">
        <f>'SERVICIO AL CIUDADANO'!#REF!</f>
        <v>#REF!</v>
      </c>
      <c r="FRQ22" s="455" t="e">
        <f>'SERVICIO AL CIUDADANO'!#REF!</f>
        <v>#REF!</v>
      </c>
      <c r="FRR22" s="455" t="e">
        <f>'SERVICIO AL CIUDADANO'!#REF!</f>
        <v>#REF!</v>
      </c>
      <c r="FRS22" s="455" t="e">
        <f>'SERVICIO AL CIUDADANO'!#REF!</f>
        <v>#REF!</v>
      </c>
      <c r="FRT22" s="455" t="e">
        <f>'SERVICIO AL CIUDADANO'!#REF!</f>
        <v>#REF!</v>
      </c>
      <c r="FRU22" s="455" t="e">
        <f>'SERVICIO AL CIUDADANO'!#REF!</f>
        <v>#REF!</v>
      </c>
      <c r="FRV22" s="455" t="e">
        <f>'SERVICIO AL CIUDADANO'!#REF!</f>
        <v>#REF!</v>
      </c>
      <c r="FRW22" s="455" t="e">
        <f>'SERVICIO AL CIUDADANO'!#REF!</f>
        <v>#REF!</v>
      </c>
      <c r="FRX22" s="455" t="e">
        <f>'SERVICIO AL CIUDADANO'!#REF!</f>
        <v>#REF!</v>
      </c>
      <c r="FRY22" s="455" t="e">
        <f>'SERVICIO AL CIUDADANO'!#REF!</f>
        <v>#REF!</v>
      </c>
      <c r="FRZ22" s="455" t="e">
        <f>'SERVICIO AL CIUDADANO'!#REF!</f>
        <v>#REF!</v>
      </c>
      <c r="FSA22" s="455" t="e">
        <f>'SERVICIO AL CIUDADANO'!#REF!</f>
        <v>#REF!</v>
      </c>
      <c r="FSB22" s="455" t="e">
        <f>'SERVICIO AL CIUDADANO'!#REF!</f>
        <v>#REF!</v>
      </c>
      <c r="FSC22" s="455" t="e">
        <f>'SERVICIO AL CIUDADANO'!#REF!</f>
        <v>#REF!</v>
      </c>
      <c r="FSD22" s="455" t="e">
        <f>'SERVICIO AL CIUDADANO'!#REF!</f>
        <v>#REF!</v>
      </c>
      <c r="FSE22" s="455" t="e">
        <f>'SERVICIO AL CIUDADANO'!#REF!</f>
        <v>#REF!</v>
      </c>
      <c r="FSF22" s="455" t="e">
        <f>'SERVICIO AL CIUDADANO'!#REF!</f>
        <v>#REF!</v>
      </c>
      <c r="FSG22" s="455" t="e">
        <f>'SERVICIO AL CIUDADANO'!#REF!</f>
        <v>#REF!</v>
      </c>
      <c r="FSH22" s="455" t="e">
        <f>'SERVICIO AL CIUDADANO'!#REF!</f>
        <v>#REF!</v>
      </c>
      <c r="FSI22" s="455" t="e">
        <f>'SERVICIO AL CIUDADANO'!#REF!</f>
        <v>#REF!</v>
      </c>
      <c r="FSJ22" s="455" t="e">
        <f>'SERVICIO AL CIUDADANO'!#REF!</f>
        <v>#REF!</v>
      </c>
      <c r="FSK22" s="455" t="e">
        <f>'SERVICIO AL CIUDADANO'!#REF!</f>
        <v>#REF!</v>
      </c>
      <c r="FSL22" s="455" t="e">
        <f>'SERVICIO AL CIUDADANO'!#REF!</f>
        <v>#REF!</v>
      </c>
      <c r="FSM22" s="455" t="e">
        <f>'SERVICIO AL CIUDADANO'!#REF!</f>
        <v>#REF!</v>
      </c>
      <c r="FSN22" s="455" t="e">
        <f>'SERVICIO AL CIUDADANO'!#REF!</f>
        <v>#REF!</v>
      </c>
      <c r="FSO22" s="455" t="e">
        <f>'SERVICIO AL CIUDADANO'!#REF!</f>
        <v>#REF!</v>
      </c>
      <c r="FSP22" s="455" t="e">
        <f>'SERVICIO AL CIUDADANO'!#REF!</f>
        <v>#REF!</v>
      </c>
      <c r="FSQ22" s="455" t="e">
        <f>'SERVICIO AL CIUDADANO'!#REF!</f>
        <v>#REF!</v>
      </c>
      <c r="FSR22" s="455" t="e">
        <f>'SERVICIO AL CIUDADANO'!#REF!</f>
        <v>#REF!</v>
      </c>
      <c r="FSS22" s="455" t="e">
        <f>'SERVICIO AL CIUDADANO'!#REF!</f>
        <v>#REF!</v>
      </c>
      <c r="FST22" s="455" t="e">
        <f>'SERVICIO AL CIUDADANO'!#REF!</f>
        <v>#REF!</v>
      </c>
      <c r="FSU22" s="455" t="e">
        <f>'SERVICIO AL CIUDADANO'!#REF!</f>
        <v>#REF!</v>
      </c>
      <c r="FSV22" s="455" t="e">
        <f>'SERVICIO AL CIUDADANO'!#REF!</f>
        <v>#REF!</v>
      </c>
      <c r="FSW22" s="455" t="e">
        <f>'SERVICIO AL CIUDADANO'!#REF!</f>
        <v>#REF!</v>
      </c>
      <c r="FSX22" s="455" t="e">
        <f>'SERVICIO AL CIUDADANO'!#REF!</f>
        <v>#REF!</v>
      </c>
      <c r="FSY22" s="455" t="e">
        <f>'SERVICIO AL CIUDADANO'!#REF!</f>
        <v>#REF!</v>
      </c>
      <c r="FSZ22" s="455" t="e">
        <f>'SERVICIO AL CIUDADANO'!#REF!</f>
        <v>#REF!</v>
      </c>
      <c r="FTA22" s="455" t="e">
        <f>'SERVICIO AL CIUDADANO'!#REF!</f>
        <v>#REF!</v>
      </c>
      <c r="FTB22" s="455" t="e">
        <f>'SERVICIO AL CIUDADANO'!#REF!</f>
        <v>#REF!</v>
      </c>
      <c r="FTC22" s="455" t="e">
        <f>'SERVICIO AL CIUDADANO'!#REF!</f>
        <v>#REF!</v>
      </c>
      <c r="FTD22" s="455" t="e">
        <f>'SERVICIO AL CIUDADANO'!#REF!</f>
        <v>#REF!</v>
      </c>
      <c r="FTE22" s="455" t="e">
        <f>'SERVICIO AL CIUDADANO'!#REF!</f>
        <v>#REF!</v>
      </c>
      <c r="FTF22" s="455" t="e">
        <f>'SERVICIO AL CIUDADANO'!#REF!</f>
        <v>#REF!</v>
      </c>
      <c r="FTG22" s="455" t="e">
        <f>'SERVICIO AL CIUDADANO'!#REF!</f>
        <v>#REF!</v>
      </c>
      <c r="FTH22" s="455" t="e">
        <f>'SERVICIO AL CIUDADANO'!#REF!</f>
        <v>#REF!</v>
      </c>
      <c r="FTI22" s="455" t="e">
        <f>'SERVICIO AL CIUDADANO'!#REF!</f>
        <v>#REF!</v>
      </c>
      <c r="FTJ22" s="455" t="e">
        <f>'SERVICIO AL CIUDADANO'!#REF!</f>
        <v>#REF!</v>
      </c>
      <c r="FTK22" s="455" t="e">
        <f>'SERVICIO AL CIUDADANO'!#REF!</f>
        <v>#REF!</v>
      </c>
      <c r="FTL22" s="455" t="e">
        <f>'SERVICIO AL CIUDADANO'!#REF!</f>
        <v>#REF!</v>
      </c>
      <c r="FTM22" s="455" t="e">
        <f>'SERVICIO AL CIUDADANO'!#REF!</f>
        <v>#REF!</v>
      </c>
      <c r="FTN22" s="455" t="e">
        <f>'SERVICIO AL CIUDADANO'!#REF!</f>
        <v>#REF!</v>
      </c>
      <c r="FTO22" s="455" t="e">
        <f>'SERVICIO AL CIUDADANO'!#REF!</f>
        <v>#REF!</v>
      </c>
      <c r="FTP22" s="455" t="e">
        <f>'SERVICIO AL CIUDADANO'!#REF!</f>
        <v>#REF!</v>
      </c>
      <c r="FTQ22" s="455" t="e">
        <f>'SERVICIO AL CIUDADANO'!#REF!</f>
        <v>#REF!</v>
      </c>
      <c r="FTR22" s="455" t="e">
        <f>'SERVICIO AL CIUDADANO'!#REF!</f>
        <v>#REF!</v>
      </c>
      <c r="FTS22" s="455" t="e">
        <f>'SERVICIO AL CIUDADANO'!#REF!</f>
        <v>#REF!</v>
      </c>
      <c r="FTT22" s="455" t="e">
        <f>'SERVICIO AL CIUDADANO'!#REF!</f>
        <v>#REF!</v>
      </c>
      <c r="FTU22" s="455" t="e">
        <f>'SERVICIO AL CIUDADANO'!#REF!</f>
        <v>#REF!</v>
      </c>
      <c r="FTV22" s="455" t="e">
        <f>'SERVICIO AL CIUDADANO'!#REF!</f>
        <v>#REF!</v>
      </c>
      <c r="FTW22" s="455" t="e">
        <f>'SERVICIO AL CIUDADANO'!#REF!</f>
        <v>#REF!</v>
      </c>
      <c r="FTX22" s="455" t="e">
        <f>'SERVICIO AL CIUDADANO'!#REF!</f>
        <v>#REF!</v>
      </c>
      <c r="FTY22" s="455" t="e">
        <f>'SERVICIO AL CIUDADANO'!#REF!</f>
        <v>#REF!</v>
      </c>
      <c r="FTZ22" s="455" t="e">
        <f>'SERVICIO AL CIUDADANO'!#REF!</f>
        <v>#REF!</v>
      </c>
      <c r="FUA22" s="455" t="e">
        <f>'SERVICIO AL CIUDADANO'!#REF!</f>
        <v>#REF!</v>
      </c>
      <c r="FUB22" s="455" t="e">
        <f>'SERVICIO AL CIUDADANO'!#REF!</f>
        <v>#REF!</v>
      </c>
      <c r="FUC22" s="455" t="e">
        <f>'SERVICIO AL CIUDADANO'!#REF!</f>
        <v>#REF!</v>
      </c>
      <c r="FUD22" s="455" t="e">
        <f>'SERVICIO AL CIUDADANO'!#REF!</f>
        <v>#REF!</v>
      </c>
      <c r="FUE22" s="455" t="e">
        <f>'SERVICIO AL CIUDADANO'!#REF!</f>
        <v>#REF!</v>
      </c>
      <c r="FUF22" s="455" t="e">
        <f>'SERVICIO AL CIUDADANO'!#REF!</f>
        <v>#REF!</v>
      </c>
      <c r="FUG22" s="455" t="e">
        <f>'SERVICIO AL CIUDADANO'!#REF!</f>
        <v>#REF!</v>
      </c>
      <c r="FUH22" s="455" t="e">
        <f>'SERVICIO AL CIUDADANO'!#REF!</f>
        <v>#REF!</v>
      </c>
      <c r="FUI22" s="455" t="e">
        <f>'SERVICIO AL CIUDADANO'!#REF!</f>
        <v>#REF!</v>
      </c>
      <c r="FUJ22" s="455" t="e">
        <f>'SERVICIO AL CIUDADANO'!#REF!</f>
        <v>#REF!</v>
      </c>
      <c r="FUK22" s="455" t="e">
        <f>'SERVICIO AL CIUDADANO'!#REF!</f>
        <v>#REF!</v>
      </c>
      <c r="FUL22" s="455" t="e">
        <f>'SERVICIO AL CIUDADANO'!#REF!</f>
        <v>#REF!</v>
      </c>
      <c r="FUM22" s="455" t="e">
        <f>'SERVICIO AL CIUDADANO'!#REF!</f>
        <v>#REF!</v>
      </c>
      <c r="FUN22" s="455" t="e">
        <f>'SERVICIO AL CIUDADANO'!#REF!</f>
        <v>#REF!</v>
      </c>
      <c r="FUO22" s="455" t="e">
        <f>'SERVICIO AL CIUDADANO'!#REF!</f>
        <v>#REF!</v>
      </c>
      <c r="FUP22" s="455" t="e">
        <f>'SERVICIO AL CIUDADANO'!#REF!</f>
        <v>#REF!</v>
      </c>
      <c r="FUQ22" s="455" t="e">
        <f>'SERVICIO AL CIUDADANO'!#REF!</f>
        <v>#REF!</v>
      </c>
      <c r="FUR22" s="455" t="e">
        <f>'SERVICIO AL CIUDADANO'!#REF!</f>
        <v>#REF!</v>
      </c>
      <c r="FUS22" s="455" t="e">
        <f>'SERVICIO AL CIUDADANO'!#REF!</f>
        <v>#REF!</v>
      </c>
      <c r="FUT22" s="455" t="e">
        <f>'SERVICIO AL CIUDADANO'!#REF!</f>
        <v>#REF!</v>
      </c>
      <c r="FUU22" s="455" t="e">
        <f>'SERVICIO AL CIUDADANO'!#REF!</f>
        <v>#REF!</v>
      </c>
      <c r="FUV22" s="455" t="e">
        <f>'SERVICIO AL CIUDADANO'!#REF!</f>
        <v>#REF!</v>
      </c>
      <c r="FUW22" s="455" t="e">
        <f>'SERVICIO AL CIUDADANO'!#REF!</f>
        <v>#REF!</v>
      </c>
      <c r="FUX22" s="455" t="e">
        <f>'SERVICIO AL CIUDADANO'!#REF!</f>
        <v>#REF!</v>
      </c>
      <c r="FUY22" s="455" t="e">
        <f>'SERVICIO AL CIUDADANO'!#REF!</f>
        <v>#REF!</v>
      </c>
      <c r="FUZ22" s="455" t="e">
        <f>'SERVICIO AL CIUDADANO'!#REF!</f>
        <v>#REF!</v>
      </c>
      <c r="FVA22" s="455" t="e">
        <f>'SERVICIO AL CIUDADANO'!#REF!</f>
        <v>#REF!</v>
      </c>
      <c r="FVB22" s="455" t="e">
        <f>'SERVICIO AL CIUDADANO'!#REF!</f>
        <v>#REF!</v>
      </c>
      <c r="FVC22" s="455" t="e">
        <f>'SERVICIO AL CIUDADANO'!#REF!</f>
        <v>#REF!</v>
      </c>
      <c r="FVD22" s="455" t="e">
        <f>'SERVICIO AL CIUDADANO'!#REF!</f>
        <v>#REF!</v>
      </c>
      <c r="FVE22" s="455" t="e">
        <f>'SERVICIO AL CIUDADANO'!#REF!</f>
        <v>#REF!</v>
      </c>
      <c r="FVF22" s="455" t="e">
        <f>'SERVICIO AL CIUDADANO'!#REF!</f>
        <v>#REF!</v>
      </c>
      <c r="FVG22" s="455" t="e">
        <f>'SERVICIO AL CIUDADANO'!#REF!</f>
        <v>#REF!</v>
      </c>
      <c r="FVH22" s="455" t="e">
        <f>'SERVICIO AL CIUDADANO'!#REF!</f>
        <v>#REF!</v>
      </c>
      <c r="FVI22" s="455" t="e">
        <f>'SERVICIO AL CIUDADANO'!#REF!</f>
        <v>#REF!</v>
      </c>
      <c r="FVJ22" s="455" t="e">
        <f>'SERVICIO AL CIUDADANO'!#REF!</f>
        <v>#REF!</v>
      </c>
      <c r="FVK22" s="455" t="e">
        <f>'SERVICIO AL CIUDADANO'!#REF!</f>
        <v>#REF!</v>
      </c>
      <c r="FVL22" s="455" t="e">
        <f>'SERVICIO AL CIUDADANO'!#REF!</f>
        <v>#REF!</v>
      </c>
      <c r="FVM22" s="455" t="e">
        <f>'SERVICIO AL CIUDADANO'!#REF!</f>
        <v>#REF!</v>
      </c>
      <c r="FVN22" s="455" t="e">
        <f>'SERVICIO AL CIUDADANO'!#REF!</f>
        <v>#REF!</v>
      </c>
      <c r="FVO22" s="455" t="e">
        <f>'SERVICIO AL CIUDADANO'!#REF!</f>
        <v>#REF!</v>
      </c>
      <c r="FVP22" s="455" t="e">
        <f>'SERVICIO AL CIUDADANO'!#REF!</f>
        <v>#REF!</v>
      </c>
      <c r="FVQ22" s="455" t="e">
        <f>'SERVICIO AL CIUDADANO'!#REF!</f>
        <v>#REF!</v>
      </c>
      <c r="FVR22" s="455" t="e">
        <f>'SERVICIO AL CIUDADANO'!#REF!</f>
        <v>#REF!</v>
      </c>
      <c r="FVS22" s="455" t="e">
        <f>'SERVICIO AL CIUDADANO'!#REF!</f>
        <v>#REF!</v>
      </c>
      <c r="FVT22" s="455" t="e">
        <f>'SERVICIO AL CIUDADANO'!#REF!</f>
        <v>#REF!</v>
      </c>
      <c r="FVU22" s="455" t="e">
        <f>'SERVICIO AL CIUDADANO'!#REF!</f>
        <v>#REF!</v>
      </c>
      <c r="FVV22" s="455" t="e">
        <f>'SERVICIO AL CIUDADANO'!#REF!</f>
        <v>#REF!</v>
      </c>
      <c r="FVW22" s="455" t="e">
        <f>'SERVICIO AL CIUDADANO'!#REF!</f>
        <v>#REF!</v>
      </c>
      <c r="FVX22" s="455" t="e">
        <f>'SERVICIO AL CIUDADANO'!#REF!</f>
        <v>#REF!</v>
      </c>
      <c r="FVY22" s="455" t="e">
        <f>'SERVICIO AL CIUDADANO'!#REF!</f>
        <v>#REF!</v>
      </c>
      <c r="FVZ22" s="455" t="e">
        <f>'SERVICIO AL CIUDADANO'!#REF!</f>
        <v>#REF!</v>
      </c>
      <c r="FWA22" s="455" t="e">
        <f>'SERVICIO AL CIUDADANO'!#REF!</f>
        <v>#REF!</v>
      </c>
      <c r="FWB22" s="455" t="e">
        <f>'SERVICIO AL CIUDADANO'!#REF!</f>
        <v>#REF!</v>
      </c>
      <c r="FWC22" s="455" t="e">
        <f>'SERVICIO AL CIUDADANO'!#REF!</f>
        <v>#REF!</v>
      </c>
      <c r="FWD22" s="455" t="e">
        <f>'SERVICIO AL CIUDADANO'!#REF!</f>
        <v>#REF!</v>
      </c>
      <c r="FWE22" s="455" t="e">
        <f>'SERVICIO AL CIUDADANO'!#REF!</f>
        <v>#REF!</v>
      </c>
      <c r="FWF22" s="455" t="e">
        <f>'SERVICIO AL CIUDADANO'!#REF!</f>
        <v>#REF!</v>
      </c>
      <c r="FWG22" s="455" t="e">
        <f>'SERVICIO AL CIUDADANO'!#REF!</f>
        <v>#REF!</v>
      </c>
      <c r="FWH22" s="455" t="e">
        <f>'SERVICIO AL CIUDADANO'!#REF!</f>
        <v>#REF!</v>
      </c>
      <c r="FWI22" s="455" t="e">
        <f>'SERVICIO AL CIUDADANO'!#REF!</f>
        <v>#REF!</v>
      </c>
      <c r="FWJ22" s="455" t="e">
        <f>'SERVICIO AL CIUDADANO'!#REF!</f>
        <v>#REF!</v>
      </c>
      <c r="FWK22" s="455" t="e">
        <f>'SERVICIO AL CIUDADANO'!#REF!</f>
        <v>#REF!</v>
      </c>
      <c r="FWL22" s="455" t="e">
        <f>'SERVICIO AL CIUDADANO'!#REF!</f>
        <v>#REF!</v>
      </c>
      <c r="FWM22" s="455" t="e">
        <f>'SERVICIO AL CIUDADANO'!#REF!</f>
        <v>#REF!</v>
      </c>
      <c r="FWN22" s="455" t="e">
        <f>'SERVICIO AL CIUDADANO'!#REF!</f>
        <v>#REF!</v>
      </c>
      <c r="FWO22" s="455" t="e">
        <f>'SERVICIO AL CIUDADANO'!#REF!</f>
        <v>#REF!</v>
      </c>
      <c r="FWP22" s="455" t="e">
        <f>'SERVICIO AL CIUDADANO'!#REF!</f>
        <v>#REF!</v>
      </c>
      <c r="FWQ22" s="455" t="e">
        <f>'SERVICIO AL CIUDADANO'!#REF!</f>
        <v>#REF!</v>
      </c>
      <c r="FWR22" s="455" t="e">
        <f>'SERVICIO AL CIUDADANO'!#REF!</f>
        <v>#REF!</v>
      </c>
      <c r="FWS22" s="455" t="e">
        <f>'SERVICIO AL CIUDADANO'!#REF!</f>
        <v>#REF!</v>
      </c>
      <c r="FWT22" s="455" t="e">
        <f>'SERVICIO AL CIUDADANO'!#REF!</f>
        <v>#REF!</v>
      </c>
      <c r="FWU22" s="455" t="e">
        <f>'SERVICIO AL CIUDADANO'!#REF!</f>
        <v>#REF!</v>
      </c>
      <c r="FWV22" s="455" t="e">
        <f>'SERVICIO AL CIUDADANO'!#REF!</f>
        <v>#REF!</v>
      </c>
      <c r="FWW22" s="455" t="e">
        <f>'SERVICIO AL CIUDADANO'!#REF!</f>
        <v>#REF!</v>
      </c>
      <c r="FWX22" s="455" t="e">
        <f>'SERVICIO AL CIUDADANO'!#REF!</f>
        <v>#REF!</v>
      </c>
      <c r="FWY22" s="455" t="e">
        <f>'SERVICIO AL CIUDADANO'!#REF!</f>
        <v>#REF!</v>
      </c>
      <c r="FWZ22" s="455" t="e">
        <f>'SERVICIO AL CIUDADANO'!#REF!</f>
        <v>#REF!</v>
      </c>
      <c r="FXA22" s="455" t="e">
        <f>'SERVICIO AL CIUDADANO'!#REF!</f>
        <v>#REF!</v>
      </c>
      <c r="FXB22" s="455" t="e">
        <f>'SERVICIO AL CIUDADANO'!#REF!</f>
        <v>#REF!</v>
      </c>
      <c r="FXC22" s="455" t="e">
        <f>'SERVICIO AL CIUDADANO'!#REF!</f>
        <v>#REF!</v>
      </c>
      <c r="FXD22" s="455" t="e">
        <f>'SERVICIO AL CIUDADANO'!#REF!</f>
        <v>#REF!</v>
      </c>
      <c r="FXE22" s="455" t="e">
        <f>'SERVICIO AL CIUDADANO'!#REF!</f>
        <v>#REF!</v>
      </c>
      <c r="FXF22" s="455" t="e">
        <f>'SERVICIO AL CIUDADANO'!#REF!</f>
        <v>#REF!</v>
      </c>
      <c r="FXG22" s="455" t="e">
        <f>'SERVICIO AL CIUDADANO'!#REF!</f>
        <v>#REF!</v>
      </c>
      <c r="FXH22" s="455" t="e">
        <f>'SERVICIO AL CIUDADANO'!#REF!</f>
        <v>#REF!</v>
      </c>
      <c r="FXI22" s="455" t="e">
        <f>'SERVICIO AL CIUDADANO'!#REF!</f>
        <v>#REF!</v>
      </c>
      <c r="FXJ22" s="455" t="e">
        <f>'SERVICIO AL CIUDADANO'!#REF!</f>
        <v>#REF!</v>
      </c>
      <c r="FXK22" s="455" t="e">
        <f>'SERVICIO AL CIUDADANO'!#REF!</f>
        <v>#REF!</v>
      </c>
      <c r="FXL22" s="455" t="e">
        <f>'SERVICIO AL CIUDADANO'!#REF!</f>
        <v>#REF!</v>
      </c>
      <c r="FXM22" s="455" t="e">
        <f>'SERVICIO AL CIUDADANO'!#REF!</f>
        <v>#REF!</v>
      </c>
      <c r="FXN22" s="455" t="e">
        <f>'SERVICIO AL CIUDADANO'!#REF!</f>
        <v>#REF!</v>
      </c>
      <c r="FXO22" s="455" t="e">
        <f>'SERVICIO AL CIUDADANO'!#REF!</f>
        <v>#REF!</v>
      </c>
      <c r="FXP22" s="455" t="e">
        <f>'SERVICIO AL CIUDADANO'!#REF!</f>
        <v>#REF!</v>
      </c>
      <c r="FXQ22" s="455" t="e">
        <f>'SERVICIO AL CIUDADANO'!#REF!</f>
        <v>#REF!</v>
      </c>
      <c r="FXR22" s="455" t="e">
        <f>'SERVICIO AL CIUDADANO'!#REF!</f>
        <v>#REF!</v>
      </c>
      <c r="FXS22" s="455" t="e">
        <f>'SERVICIO AL CIUDADANO'!#REF!</f>
        <v>#REF!</v>
      </c>
      <c r="FXT22" s="455" t="e">
        <f>'SERVICIO AL CIUDADANO'!#REF!</f>
        <v>#REF!</v>
      </c>
      <c r="FXU22" s="455" t="e">
        <f>'SERVICIO AL CIUDADANO'!#REF!</f>
        <v>#REF!</v>
      </c>
      <c r="FXV22" s="455" t="e">
        <f>'SERVICIO AL CIUDADANO'!#REF!</f>
        <v>#REF!</v>
      </c>
      <c r="FXW22" s="455" t="e">
        <f>'SERVICIO AL CIUDADANO'!#REF!</f>
        <v>#REF!</v>
      </c>
      <c r="FXX22" s="455" t="e">
        <f>'SERVICIO AL CIUDADANO'!#REF!</f>
        <v>#REF!</v>
      </c>
      <c r="FXY22" s="455" t="e">
        <f>'SERVICIO AL CIUDADANO'!#REF!</f>
        <v>#REF!</v>
      </c>
      <c r="FXZ22" s="455" t="e">
        <f>'SERVICIO AL CIUDADANO'!#REF!</f>
        <v>#REF!</v>
      </c>
      <c r="FYA22" s="455" t="e">
        <f>'SERVICIO AL CIUDADANO'!#REF!</f>
        <v>#REF!</v>
      </c>
      <c r="FYB22" s="455" t="e">
        <f>'SERVICIO AL CIUDADANO'!#REF!</f>
        <v>#REF!</v>
      </c>
      <c r="FYC22" s="455" t="e">
        <f>'SERVICIO AL CIUDADANO'!#REF!</f>
        <v>#REF!</v>
      </c>
      <c r="FYD22" s="455" t="e">
        <f>'SERVICIO AL CIUDADANO'!#REF!</f>
        <v>#REF!</v>
      </c>
      <c r="FYE22" s="455" t="e">
        <f>'SERVICIO AL CIUDADANO'!#REF!</f>
        <v>#REF!</v>
      </c>
      <c r="FYF22" s="455" t="e">
        <f>'SERVICIO AL CIUDADANO'!#REF!</f>
        <v>#REF!</v>
      </c>
      <c r="FYG22" s="455" t="e">
        <f>'SERVICIO AL CIUDADANO'!#REF!</f>
        <v>#REF!</v>
      </c>
      <c r="FYH22" s="455" t="e">
        <f>'SERVICIO AL CIUDADANO'!#REF!</f>
        <v>#REF!</v>
      </c>
      <c r="FYI22" s="455" t="e">
        <f>'SERVICIO AL CIUDADANO'!#REF!</f>
        <v>#REF!</v>
      </c>
      <c r="FYJ22" s="455" t="e">
        <f>'SERVICIO AL CIUDADANO'!#REF!</f>
        <v>#REF!</v>
      </c>
      <c r="FYK22" s="455" t="e">
        <f>'SERVICIO AL CIUDADANO'!#REF!</f>
        <v>#REF!</v>
      </c>
      <c r="FYL22" s="455" t="e">
        <f>'SERVICIO AL CIUDADANO'!#REF!</f>
        <v>#REF!</v>
      </c>
      <c r="FYM22" s="455" t="e">
        <f>'SERVICIO AL CIUDADANO'!#REF!</f>
        <v>#REF!</v>
      </c>
      <c r="FYN22" s="455" t="e">
        <f>'SERVICIO AL CIUDADANO'!#REF!</f>
        <v>#REF!</v>
      </c>
      <c r="FYO22" s="455" t="e">
        <f>'SERVICIO AL CIUDADANO'!#REF!</f>
        <v>#REF!</v>
      </c>
      <c r="FYP22" s="455" t="e">
        <f>'SERVICIO AL CIUDADANO'!#REF!</f>
        <v>#REF!</v>
      </c>
      <c r="FYQ22" s="455" t="e">
        <f>'SERVICIO AL CIUDADANO'!#REF!</f>
        <v>#REF!</v>
      </c>
      <c r="FYR22" s="455" t="e">
        <f>'SERVICIO AL CIUDADANO'!#REF!</f>
        <v>#REF!</v>
      </c>
      <c r="FYS22" s="455" t="e">
        <f>'SERVICIO AL CIUDADANO'!#REF!</f>
        <v>#REF!</v>
      </c>
      <c r="FYT22" s="455" t="e">
        <f>'SERVICIO AL CIUDADANO'!#REF!</f>
        <v>#REF!</v>
      </c>
      <c r="FYU22" s="455" t="e">
        <f>'SERVICIO AL CIUDADANO'!#REF!</f>
        <v>#REF!</v>
      </c>
      <c r="FYV22" s="455" t="e">
        <f>'SERVICIO AL CIUDADANO'!#REF!</f>
        <v>#REF!</v>
      </c>
      <c r="FYW22" s="455" t="e">
        <f>'SERVICIO AL CIUDADANO'!#REF!</f>
        <v>#REF!</v>
      </c>
      <c r="FYX22" s="455" t="e">
        <f>'SERVICIO AL CIUDADANO'!#REF!</f>
        <v>#REF!</v>
      </c>
      <c r="FYY22" s="455" t="e">
        <f>'SERVICIO AL CIUDADANO'!#REF!</f>
        <v>#REF!</v>
      </c>
      <c r="FYZ22" s="455" t="e">
        <f>'SERVICIO AL CIUDADANO'!#REF!</f>
        <v>#REF!</v>
      </c>
      <c r="FZA22" s="455" t="e">
        <f>'SERVICIO AL CIUDADANO'!#REF!</f>
        <v>#REF!</v>
      </c>
      <c r="FZB22" s="455" t="e">
        <f>'SERVICIO AL CIUDADANO'!#REF!</f>
        <v>#REF!</v>
      </c>
      <c r="FZC22" s="455" t="e">
        <f>'SERVICIO AL CIUDADANO'!#REF!</f>
        <v>#REF!</v>
      </c>
      <c r="FZD22" s="455" t="e">
        <f>'SERVICIO AL CIUDADANO'!#REF!</f>
        <v>#REF!</v>
      </c>
      <c r="FZE22" s="455" t="e">
        <f>'SERVICIO AL CIUDADANO'!#REF!</f>
        <v>#REF!</v>
      </c>
      <c r="FZF22" s="455" t="e">
        <f>'SERVICIO AL CIUDADANO'!#REF!</f>
        <v>#REF!</v>
      </c>
      <c r="FZG22" s="455" t="e">
        <f>'SERVICIO AL CIUDADANO'!#REF!</f>
        <v>#REF!</v>
      </c>
      <c r="FZH22" s="455" t="e">
        <f>'SERVICIO AL CIUDADANO'!#REF!</f>
        <v>#REF!</v>
      </c>
      <c r="FZI22" s="455" t="e">
        <f>'SERVICIO AL CIUDADANO'!#REF!</f>
        <v>#REF!</v>
      </c>
      <c r="FZJ22" s="455" t="e">
        <f>'SERVICIO AL CIUDADANO'!#REF!</f>
        <v>#REF!</v>
      </c>
      <c r="FZK22" s="455" t="e">
        <f>'SERVICIO AL CIUDADANO'!#REF!</f>
        <v>#REF!</v>
      </c>
      <c r="FZL22" s="455" t="e">
        <f>'SERVICIO AL CIUDADANO'!#REF!</f>
        <v>#REF!</v>
      </c>
      <c r="FZM22" s="455" t="e">
        <f>'SERVICIO AL CIUDADANO'!#REF!</f>
        <v>#REF!</v>
      </c>
      <c r="FZN22" s="455" t="e">
        <f>'SERVICIO AL CIUDADANO'!#REF!</f>
        <v>#REF!</v>
      </c>
      <c r="FZO22" s="455" t="e">
        <f>'SERVICIO AL CIUDADANO'!#REF!</f>
        <v>#REF!</v>
      </c>
      <c r="FZP22" s="455" t="e">
        <f>'SERVICIO AL CIUDADANO'!#REF!</f>
        <v>#REF!</v>
      </c>
      <c r="FZQ22" s="455" t="e">
        <f>'SERVICIO AL CIUDADANO'!#REF!</f>
        <v>#REF!</v>
      </c>
      <c r="FZR22" s="455" t="e">
        <f>'SERVICIO AL CIUDADANO'!#REF!</f>
        <v>#REF!</v>
      </c>
      <c r="FZS22" s="455" t="e">
        <f>'SERVICIO AL CIUDADANO'!#REF!</f>
        <v>#REF!</v>
      </c>
      <c r="FZT22" s="455" t="e">
        <f>'SERVICIO AL CIUDADANO'!#REF!</f>
        <v>#REF!</v>
      </c>
      <c r="FZU22" s="455" t="e">
        <f>'SERVICIO AL CIUDADANO'!#REF!</f>
        <v>#REF!</v>
      </c>
      <c r="FZV22" s="455" t="e">
        <f>'SERVICIO AL CIUDADANO'!#REF!</f>
        <v>#REF!</v>
      </c>
      <c r="FZW22" s="455" t="e">
        <f>'SERVICIO AL CIUDADANO'!#REF!</f>
        <v>#REF!</v>
      </c>
      <c r="FZX22" s="455" t="e">
        <f>'SERVICIO AL CIUDADANO'!#REF!</f>
        <v>#REF!</v>
      </c>
      <c r="FZY22" s="455" t="e">
        <f>'SERVICIO AL CIUDADANO'!#REF!</f>
        <v>#REF!</v>
      </c>
      <c r="FZZ22" s="455" t="e">
        <f>'SERVICIO AL CIUDADANO'!#REF!</f>
        <v>#REF!</v>
      </c>
      <c r="GAA22" s="455" t="e">
        <f>'SERVICIO AL CIUDADANO'!#REF!</f>
        <v>#REF!</v>
      </c>
      <c r="GAB22" s="455" t="e">
        <f>'SERVICIO AL CIUDADANO'!#REF!</f>
        <v>#REF!</v>
      </c>
      <c r="GAC22" s="455" t="e">
        <f>'SERVICIO AL CIUDADANO'!#REF!</f>
        <v>#REF!</v>
      </c>
      <c r="GAD22" s="455" t="e">
        <f>'SERVICIO AL CIUDADANO'!#REF!</f>
        <v>#REF!</v>
      </c>
      <c r="GAE22" s="455" t="e">
        <f>'SERVICIO AL CIUDADANO'!#REF!</f>
        <v>#REF!</v>
      </c>
      <c r="GAF22" s="455" t="e">
        <f>'SERVICIO AL CIUDADANO'!#REF!</f>
        <v>#REF!</v>
      </c>
      <c r="GAG22" s="455" t="e">
        <f>'SERVICIO AL CIUDADANO'!#REF!</f>
        <v>#REF!</v>
      </c>
      <c r="GAH22" s="455" t="e">
        <f>'SERVICIO AL CIUDADANO'!#REF!</f>
        <v>#REF!</v>
      </c>
      <c r="GAI22" s="455" t="e">
        <f>'SERVICIO AL CIUDADANO'!#REF!</f>
        <v>#REF!</v>
      </c>
      <c r="GAJ22" s="455" t="e">
        <f>'SERVICIO AL CIUDADANO'!#REF!</f>
        <v>#REF!</v>
      </c>
      <c r="GAK22" s="455" t="e">
        <f>'SERVICIO AL CIUDADANO'!#REF!</f>
        <v>#REF!</v>
      </c>
      <c r="GAL22" s="455" t="e">
        <f>'SERVICIO AL CIUDADANO'!#REF!</f>
        <v>#REF!</v>
      </c>
      <c r="GAM22" s="455" t="e">
        <f>'SERVICIO AL CIUDADANO'!#REF!</f>
        <v>#REF!</v>
      </c>
      <c r="GAN22" s="455" t="e">
        <f>'SERVICIO AL CIUDADANO'!#REF!</f>
        <v>#REF!</v>
      </c>
      <c r="GAO22" s="455" t="e">
        <f>'SERVICIO AL CIUDADANO'!#REF!</f>
        <v>#REF!</v>
      </c>
      <c r="GAP22" s="455" t="e">
        <f>'SERVICIO AL CIUDADANO'!#REF!</f>
        <v>#REF!</v>
      </c>
      <c r="GAQ22" s="455" t="e">
        <f>'SERVICIO AL CIUDADANO'!#REF!</f>
        <v>#REF!</v>
      </c>
      <c r="GAR22" s="455" t="e">
        <f>'SERVICIO AL CIUDADANO'!#REF!</f>
        <v>#REF!</v>
      </c>
      <c r="GAS22" s="455" t="e">
        <f>'SERVICIO AL CIUDADANO'!#REF!</f>
        <v>#REF!</v>
      </c>
      <c r="GAT22" s="455" t="e">
        <f>'SERVICIO AL CIUDADANO'!#REF!</f>
        <v>#REF!</v>
      </c>
      <c r="GAU22" s="455" t="e">
        <f>'SERVICIO AL CIUDADANO'!#REF!</f>
        <v>#REF!</v>
      </c>
      <c r="GAV22" s="455" t="e">
        <f>'SERVICIO AL CIUDADANO'!#REF!</f>
        <v>#REF!</v>
      </c>
      <c r="GAW22" s="455" t="e">
        <f>'SERVICIO AL CIUDADANO'!#REF!</f>
        <v>#REF!</v>
      </c>
      <c r="GAX22" s="455" t="e">
        <f>'SERVICIO AL CIUDADANO'!#REF!</f>
        <v>#REF!</v>
      </c>
      <c r="GAY22" s="455" t="e">
        <f>'SERVICIO AL CIUDADANO'!#REF!</f>
        <v>#REF!</v>
      </c>
      <c r="GAZ22" s="455" t="e">
        <f>'SERVICIO AL CIUDADANO'!#REF!</f>
        <v>#REF!</v>
      </c>
      <c r="GBA22" s="455" t="e">
        <f>'SERVICIO AL CIUDADANO'!#REF!</f>
        <v>#REF!</v>
      </c>
      <c r="GBB22" s="455" t="e">
        <f>'SERVICIO AL CIUDADANO'!#REF!</f>
        <v>#REF!</v>
      </c>
      <c r="GBC22" s="455" t="e">
        <f>'SERVICIO AL CIUDADANO'!#REF!</f>
        <v>#REF!</v>
      </c>
      <c r="GBD22" s="455" t="e">
        <f>'SERVICIO AL CIUDADANO'!#REF!</f>
        <v>#REF!</v>
      </c>
      <c r="GBE22" s="455" t="e">
        <f>'SERVICIO AL CIUDADANO'!#REF!</f>
        <v>#REF!</v>
      </c>
      <c r="GBF22" s="455" t="e">
        <f>'SERVICIO AL CIUDADANO'!#REF!</f>
        <v>#REF!</v>
      </c>
      <c r="GBG22" s="455" t="e">
        <f>'SERVICIO AL CIUDADANO'!#REF!</f>
        <v>#REF!</v>
      </c>
      <c r="GBH22" s="455" t="e">
        <f>'SERVICIO AL CIUDADANO'!#REF!</f>
        <v>#REF!</v>
      </c>
      <c r="GBI22" s="455" t="e">
        <f>'SERVICIO AL CIUDADANO'!#REF!</f>
        <v>#REF!</v>
      </c>
      <c r="GBJ22" s="455" t="e">
        <f>'SERVICIO AL CIUDADANO'!#REF!</f>
        <v>#REF!</v>
      </c>
      <c r="GBK22" s="455" t="e">
        <f>'SERVICIO AL CIUDADANO'!#REF!</f>
        <v>#REF!</v>
      </c>
      <c r="GBL22" s="455" t="e">
        <f>'SERVICIO AL CIUDADANO'!#REF!</f>
        <v>#REF!</v>
      </c>
      <c r="GBM22" s="455" t="e">
        <f>'SERVICIO AL CIUDADANO'!#REF!</f>
        <v>#REF!</v>
      </c>
      <c r="GBN22" s="455" t="e">
        <f>'SERVICIO AL CIUDADANO'!#REF!</f>
        <v>#REF!</v>
      </c>
      <c r="GBO22" s="455" t="e">
        <f>'SERVICIO AL CIUDADANO'!#REF!</f>
        <v>#REF!</v>
      </c>
      <c r="GBP22" s="455" t="e">
        <f>'SERVICIO AL CIUDADANO'!#REF!</f>
        <v>#REF!</v>
      </c>
      <c r="GBQ22" s="455" t="e">
        <f>'SERVICIO AL CIUDADANO'!#REF!</f>
        <v>#REF!</v>
      </c>
      <c r="GBR22" s="455" t="e">
        <f>'SERVICIO AL CIUDADANO'!#REF!</f>
        <v>#REF!</v>
      </c>
      <c r="GBS22" s="455" t="e">
        <f>'SERVICIO AL CIUDADANO'!#REF!</f>
        <v>#REF!</v>
      </c>
      <c r="GBT22" s="455" t="e">
        <f>'SERVICIO AL CIUDADANO'!#REF!</f>
        <v>#REF!</v>
      </c>
      <c r="GBU22" s="455" t="e">
        <f>'SERVICIO AL CIUDADANO'!#REF!</f>
        <v>#REF!</v>
      </c>
      <c r="GBV22" s="455" t="e">
        <f>'SERVICIO AL CIUDADANO'!#REF!</f>
        <v>#REF!</v>
      </c>
      <c r="GBW22" s="455" t="e">
        <f>'SERVICIO AL CIUDADANO'!#REF!</f>
        <v>#REF!</v>
      </c>
      <c r="GBX22" s="455" t="e">
        <f>'SERVICIO AL CIUDADANO'!#REF!</f>
        <v>#REF!</v>
      </c>
      <c r="GBY22" s="455" t="e">
        <f>'SERVICIO AL CIUDADANO'!#REF!</f>
        <v>#REF!</v>
      </c>
      <c r="GBZ22" s="455" t="e">
        <f>'SERVICIO AL CIUDADANO'!#REF!</f>
        <v>#REF!</v>
      </c>
      <c r="GCA22" s="455" t="e">
        <f>'SERVICIO AL CIUDADANO'!#REF!</f>
        <v>#REF!</v>
      </c>
      <c r="GCB22" s="455" t="e">
        <f>'SERVICIO AL CIUDADANO'!#REF!</f>
        <v>#REF!</v>
      </c>
      <c r="GCC22" s="455" t="e">
        <f>'SERVICIO AL CIUDADANO'!#REF!</f>
        <v>#REF!</v>
      </c>
      <c r="GCD22" s="455" t="e">
        <f>'SERVICIO AL CIUDADANO'!#REF!</f>
        <v>#REF!</v>
      </c>
      <c r="GCE22" s="455" t="e">
        <f>'SERVICIO AL CIUDADANO'!#REF!</f>
        <v>#REF!</v>
      </c>
      <c r="GCF22" s="455" t="e">
        <f>'SERVICIO AL CIUDADANO'!#REF!</f>
        <v>#REF!</v>
      </c>
      <c r="GCG22" s="455" t="e">
        <f>'SERVICIO AL CIUDADANO'!#REF!</f>
        <v>#REF!</v>
      </c>
      <c r="GCH22" s="455" t="e">
        <f>'SERVICIO AL CIUDADANO'!#REF!</f>
        <v>#REF!</v>
      </c>
      <c r="GCI22" s="455" t="e">
        <f>'SERVICIO AL CIUDADANO'!#REF!</f>
        <v>#REF!</v>
      </c>
      <c r="GCJ22" s="455" t="e">
        <f>'SERVICIO AL CIUDADANO'!#REF!</f>
        <v>#REF!</v>
      </c>
      <c r="GCK22" s="455" t="e">
        <f>'SERVICIO AL CIUDADANO'!#REF!</f>
        <v>#REF!</v>
      </c>
      <c r="GCL22" s="455" t="e">
        <f>'SERVICIO AL CIUDADANO'!#REF!</f>
        <v>#REF!</v>
      </c>
      <c r="GCM22" s="455" t="e">
        <f>'SERVICIO AL CIUDADANO'!#REF!</f>
        <v>#REF!</v>
      </c>
      <c r="GCN22" s="455" t="e">
        <f>'SERVICIO AL CIUDADANO'!#REF!</f>
        <v>#REF!</v>
      </c>
      <c r="GCO22" s="455" t="e">
        <f>'SERVICIO AL CIUDADANO'!#REF!</f>
        <v>#REF!</v>
      </c>
      <c r="GCP22" s="455" t="e">
        <f>'SERVICIO AL CIUDADANO'!#REF!</f>
        <v>#REF!</v>
      </c>
      <c r="GCQ22" s="455" t="e">
        <f>'SERVICIO AL CIUDADANO'!#REF!</f>
        <v>#REF!</v>
      </c>
      <c r="GCR22" s="455" t="e">
        <f>'SERVICIO AL CIUDADANO'!#REF!</f>
        <v>#REF!</v>
      </c>
      <c r="GCS22" s="455" t="e">
        <f>'SERVICIO AL CIUDADANO'!#REF!</f>
        <v>#REF!</v>
      </c>
      <c r="GCT22" s="455" t="e">
        <f>'SERVICIO AL CIUDADANO'!#REF!</f>
        <v>#REF!</v>
      </c>
      <c r="GCU22" s="455" t="e">
        <f>'SERVICIO AL CIUDADANO'!#REF!</f>
        <v>#REF!</v>
      </c>
      <c r="GCV22" s="455" t="e">
        <f>'SERVICIO AL CIUDADANO'!#REF!</f>
        <v>#REF!</v>
      </c>
      <c r="GCW22" s="455" t="e">
        <f>'SERVICIO AL CIUDADANO'!#REF!</f>
        <v>#REF!</v>
      </c>
      <c r="GCX22" s="455" t="e">
        <f>'SERVICIO AL CIUDADANO'!#REF!</f>
        <v>#REF!</v>
      </c>
      <c r="GCY22" s="455" t="e">
        <f>'SERVICIO AL CIUDADANO'!#REF!</f>
        <v>#REF!</v>
      </c>
      <c r="GCZ22" s="455" t="e">
        <f>'SERVICIO AL CIUDADANO'!#REF!</f>
        <v>#REF!</v>
      </c>
      <c r="GDA22" s="455" t="e">
        <f>'SERVICIO AL CIUDADANO'!#REF!</f>
        <v>#REF!</v>
      </c>
      <c r="GDB22" s="455" t="e">
        <f>'SERVICIO AL CIUDADANO'!#REF!</f>
        <v>#REF!</v>
      </c>
      <c r="GDC22" s="455" t="e">
        <f>'SERVICIO AL CIUDADANO'!#REF!</f>
        <v>#REF!</v>
      </c>
      <c r="GDD22" s="455" t="e">
        <f>'SERVICIO AL CIUDADANO'!#REF!</f>
        <v>#REF!</v>
      </c>
      <c r="GDE22" s="455" t="e">
        <f>'SERVICIO AL CIUDADANO'!#REF!</f>
        <v>#REF!</v>
      </c>
      <c r="GDF22" s="455" t="e">
        <f>'SERVICIO AL CIUDADANO'!#REF!</f>
        <v>#REF!</v>
      </c>
      <c r="GDG22" s="455" t="e">
        <f>'SERVICIO AL CIUDADANO'!#REF!</f>
        <v>#REF!</v>
      </c>
      <c r="GDH22" s="455" t="e">
        <f>'SERVICIO AL CIUDADANO'!#REF!</f>
        <v>#REF!</v>
      </c>
      <c r="GDI22" s="455" t="e">
        <f>'SERVICIO AL CIUDADANO'!#REF!</f>
        <v>#REF!</v>
      </c>
      <c r="GDJ22" s="455" t="e">
        <f>'SERVICIO AL CIUDADANO'!#REF!</f>
        <v>#REF!</v>
      </c>
      <c r="GDK22" s="455" t="e">
        <f>'SERVICIO AL CIUDADANO'!#REF!</f>
        <v>#REF!</v>
      </c>
      <c r="GDL22" s="455" t="e">
        <f>'SERVICIO AL CIUDADANO'!#REF!</f>
        <v>#REF!</v>
      </c>
      <c r="GDM22" s="455" t="e">
        <f>'SERVICIO AL CIUDADANO'!#REF!</f>
        <v>#REF!</v>
      </c>
      <c r="GDN22" s="455" t="e">
        <f>'SERVICIO AL CIUDADANO'!#REF!</f>
        <v>#REF!</v>
      </c>
      <c r="GDO22" s="455" t="e">
        <f>'SERVICIO AL CIUDADANO'!#REF!</f>
        <v>#REF!</v>
      </c>
      <c r="GDP22" s="455" t="e">
        <f>'SERVICIO AL CIUDADANO'!#REF!</f>
        <v>#REF!</v>
      </c>
      <c r="GDQ22" s="455" t="e">
        <f>'SERVICIO AL CIUDADANO'!#REF!</f>
        <v>#REF!</v>
      </c>
      <c r="GDR22" s="455" t="e">
        <f>'SERVICIO AL CIUDADANO'!#REF!</f>
        <v>#REF!</v>
      </c>
      <c r="GDS22" s="455" t="e">
        <f>'SERVICIO AL CIUDADANO'!#REF!</f>
        <v>#REF!</v>
      </c>
      <c r="GDT22" s="455" t="e">
        <f>'SERVICIO AL CIUDADANO'!#REF!</f>
        <v>#REF!</v>
      </c>
      <c r="GDU22" s="455" t="e">
        <f>'SERVICIO AL CIUDADANO'!#REF!</f>
        <v>#REF!</v>
      </c>
      <c r="GDV22" s="455" t="e">
        <f>'SERVICIO AL CIUDADANO'!#REF!</f>
        <v>#REF!</v>
      </c>
      <c r="GDW22" s="455" t="e">
        <f>'SERVICIO AL CIUDADANO'!#REF!</f>
        <v>#REF!</v>
      </c>
      <c r="GDX22" s="455" t="e">
        <f>'SERVICIO AL CIUDADANO'!#REF!</f>
        <v>#REF!</v>
      </c>
      <c r="GDY22" s="455" t="e">
        <f>'SERVICIO AL CIUDADANO'!#REF!</f>
        <v>#REF!</v>
      </c>
      <c r="GDZ22" s="455" t="e">
        <f>'SERVICIO AL CIUDADANO'!#REF!</f>
        <v>#REF!</v>
      </c>
      <c r="GEA22" s="455" t="e">
        <f>'SERVICIO AL CIUDADANO'!#REF!</f>
        <v>#REF!</v>
      </c>
      <c r="GEB22" s="455" t="e">
        <f>'SERVICIO AL CIUDADANO'!#REF!</f>
        <v>#REF!</v>
      </c>
      <c r="GEC22" s="455" t="e">
        <f>'SERVICIO AL CIUDADANO'!#REF!</f>
        <v>#REF!</v>
      </c>
      <c r="GED22" s="455" t="e">
        <f>'SERVICIO AL CIUDADANO'!#REF!</f>
        <v>#REF!</v>
      </c>
      <c r="GEE22" s="455" t="e">
        <f>'SERVICIO AL CIUDADANO'!#REF!</f>
        <v>#REF!</v>
      </c>
      <c r="GEF22" s="455" t="e">
        <f>'SERVICIO AL CIUDADANO'!#REF!</f>
        <v>#REF!</v>
      </c>
      <c r="GEG22" s="455" t="e">
        <f>'SERVICIO AL CIUDADANO'!#REF!</f>
        <v>#REF!</v>
      </c>
      <c r="GEH22" s="455" t="e">
        <f>'SERVICIO AL CIUDADANO'!#REF!</f>
        <v>#REF!</v>
      </c>
      <c r="GEI22" s="455" t="e">
        <f>'SERVICIO AL CIUDADANO'!#REF!</f>
        <v>#REF!</v>
      </c>
      <c r="GEJ22" s="455" t="e">
        <f>'SERVICIO AL CIUDADANO'!#REF!</f>
        <v>#REF!</v>
      </c>
      <c r="GEK22" s="455" t="e">
        <f>'SERVICIO AL CIUDADANO'!#REF!</f>
        <v>#REF!</v>
      </c>
      <c r="GEL22" s="455" t="e">
        <f>'SERVICIO AL CIUDADANO'!#REF!</f>
        <v>#REF!</v>
      </c>
      <c r="GEM22" s="455" t="e">
        <f>'SERVICIO AL CIUDADANO'!#REF!</f>
        <v>#REF!</v>
      </c>
      <c r="GEN22" s="455" t="e">
        <f>'SERVICIO AL CIUDADANO'!#REF!</f>
        <v>#REF!</v>
      </c>
      <c r="GEO22" s="455" t="e">
        <f>'SERVICIO AL CIUDADANO'!#REF!</f>
        <v>#REF!</v>
      </c>
      <c r="GEP22" s="455" t="e">
        <f>'SERVICIO AL CIUDADANO'!#REF!</f>
        <v>#REF!</v>
      </c>
      <c r="GEQ22" s="455" t="e">
        <f>'SERVICIO AL CIUDADANO'!#REF!</f>
        <v>#REF!</v>
      </c>
      <c r="GER22" s="455" t="e">
        <f>'SERVICIO AL CIUDADANO'!#REF!</f>
        <v>#REF!</v>
      </c>
      <c r="GES22" s="455" t="e">
        <f>'SERVICIO AL CIUDADANO'!#REF!</f>
        <v>#REF!</v>
      </c>
      <c r="GET22" s="455" t="e">
        <f>'SERVICIO AL CIUDADANO'!#REF!</f>
        <v>#REF!</v>
      </c>
      <c r="GEU22" s="455" t="e">
        <f>'SERVICIO AL CIUDADANO'!#REF!</f>
        <v>#REF!</v>
      </c>
      <c r="GEV22" s="455" t="e">
        <f>'SERVICIO AL CIUDADANO'!#REF!</f>
        <v>#REF!</v>
      </c>
      <c r="GEW22" s="455" t="e">
        <f>'SERVICIO AL CIUDADANO'!#REF!</f>
        <v>#REF!</v>
      </c>
      <c r="GEX22" s="455" t="e">
        <f>'SERVICIO AL CIUDADANO'!#REF!</f>
        <v>#REF!</v>
      </c>
      <c r="GEY22" s="455" t="e">
        <f>'SERVICIO AL CIUDADANO'!#REF!</f>
        <v>#REF!</v>
      </c>
      <c r="GEZ22" s="455" t="e">
        <f>'SERVICIO AL CIUDADANO'!#REF!</f>
        <v>#REF!</v>
      </c>
      <c r="GFA22" s="455" t="e">
        <f>'SERVICIO AL CIUDADANO'!#REF!</f>
        <v>#REF!</v>
      </c>
      <c r="GFB22" s="455" t="e">
        <f>'SERVICIO AL CIUDADANO'!#REF!</f>
        <v>#REF!</v>
      </c>
      <c r="GFC22" s="455" t="e">
        <f>'SERVICIO AL CIUDADANO'!#REF!</f>
        <v>#REF!</v>
      </c>
      <c r="GFD22" s="455" t="e">
        <f>'SERVICIO AL CIUDADANO'!#REF!</f>
        <v>#REF!</v>
      </c>
      <c r="GFE22" s="455" t="e">
        <f>'SERVICIO AL CIUDADANO'!#REF!</f>
        <v>#REF!</v>
      </c>
      <c r="GFF22" s="455" t="e">
        <f>'SERVICIO AL CIUDADANO'!#REF!</f>
        <v>#REF!</v>
      </c>
      <c r="GFG22" s="455" t="e">
        <f>'SERVICIO AL CIUDADANO'!#REF!</f>
        <v>#REF!</v>
      </c>
      <c r="GFH22" s="455" t="e">
        <f>'SERVICIO AL CIUDADANO'!#REF!</f>
        <v>#REF!</v>
      </c>
      <c r="GFI22" s="455" t="e">
        <f>'SERVICIO AL CIUDADANO'!#REF!</f>
        <v>#REF!</v>
      </c>
      <c r="GFJ22" s="455" t="e">
        <f>'SERVICIO AL CIUDADANO'!#REF!</f>
        <v>#REF!</v>
      </c>
      <c r="GFK22" s="455" t="e">
        <f>'SERVICIO AL CIUDADANO'!#REF!</f>
        <v>#REF!</v>
      </c>
      <c r="GFL22" s="455" t="e">
        <f>'SERVICIO AL CIUDADANO'!#REF!</f>
        <v>#REF!</v>
      </c>
      <c r="GFM22" s="455" t="e">
        <f>'SERVICIO AL CIUDADANO'!#REF!</f>
        <v>#REF!</v>
      </c>
      <c r="GFN22" s="455" t="e">
        <f>'SERVICIO AL CIUDADANO'!#REF!</f>
        <v>#REF!</v>
      </c>
      <c r="GFO22" s="455" t="e">
        <f>'SERVICIO AL CIUDADANO'!#REF!</f>
        <v>#REF!</v>
      </c>
      <c r="GFP22" s="455" t="e">
        <f>'SERVICIO AL CIUDADANO'!#REF!</f>
        <v>#REF!</v>
      </c>
      <c r="GFQ22" s="455" t="e">
        <f>'SERVICIO AL CIUDADANO'!#REF!</f>
        <v>#REF!</v>
      </c>
      <c r="GFR22" s="455" t="e">
        <f>'SERVICIO AL CIUDADANO'!#REF!</f>
        <v>#REF!</v>
      </c>
      <c r="GFS22" s="455" t="e">
        <f>'SERVICIO AL CIUDADANO'!#REF!</f>
        <v>#REF!</v>
      </c>
      <c r="GFT22" s="455" t="e">
        <f>'SERVICIO AL CIUDADANO'!#REF!</f>
        <v>#REF!</v>
      </c>
      <c r="GFU22" s="455" t="e">
        <f>'SERVICIO AL CIUDADANO'!#REF!</f>
        <v>#REF!</v>
      </c>
      <c r="GFV22" s="455" t="e">
        <f>'SERVICIO AL CIUDADANO'!#REF!</f>
        <v>#REF!</v>
      </c>
      <c r="GFW22" s="455" t="e">
        <f>'SERVICIO AL CIUDADANO'!#REF!</f>
        <v>#REF!</v>
      </c>
      <c r="GFX22" s="455" t="e">
        <f>'SERVICIO AL CIUDADANO'!#REF!</f>
        <v>#REF!</v>
      </c>
      <c r="GFY22" s="455" t="e">
        <f>'SERVICIO AL CIUDADANO'!#REF!</f>
        <v>#REF!</v>
      </c>
      <c r="GFZ22" s="455" t="e">
        <f>'SERVICIO AL CIUDADANO'!#REF!</f>
        <v>#REF!</v>
      </c>
      <c r="GGA22" s="455" t="e">
        <f>'SERVICIO AL CIUDADANO'!#REF!</f>
        <v>#REF!</v>
      </c>
      <c r="GGB22" s="455" t="e">
        <f>'SERVICIO AL CIUDADANO'!#REF!</f>
        <v>#REF!</v>
      </c>
      <c r="GGC22" s="455" t="e">
        <f>'SERVICIO AL CIUDADANO'!#REF!</f>
        <v>#REF!</v>
      </c>
      <c r="GGD22" s="455" t="e">
        <f>'SERVICIO AL CIUDADANO'!#REF!</f>
        <v>#REF!</v>
      </c>
      <c r="GGE22" s="455" t="e">
        <f>'SERVICIO AL CIUDADANO'!#REF!</f>
        <v>#REF!</v>
      </c>
      <c r="GGF22" s="455" t="e">
        <f>'SERVICIO AL CIUDADANO'!#REF!</f>
        <v>#REF!</v>
      </c>
      <c r="GGG22" s="455" t="e">
        <f>'SERVICIO AL CIUDADANO'!#REF!</f>
        <v>#REF!</v>
      </c>
      <c r="GGH22" s="455" t="e">
        <f>'SERVICIO AL CIUDADANO'!#REF!</f>
        <v>#REF!</v>
      </c>
      <c r="GGI22" s="455" t="e">
        <f>'SERVICIO AL CIUDADANO'!#REF!</f>
        <v>#REF!</v>
      </c>
      <c r="GGJ22" s="455" t="e">
        <f>'SERVICIO AL CIUDADANO'!#REF!</f>
        <v>#REF!</v>
      </c>
      <c r="GGK22" s="455" t="e">
        <f>'SERVICIO AL CIUDADANO'!#REF!</f>
        <v>#REF!</v>
      </c>
      <c r="GGL22" s="455" t="e">
        <f>'SERVICIO AL CIUDADANO'!#REF!</f>
        <v>#REF!</v>
      </c>
      <c r="GGM22" s="455" t="e">
        <f>'SERVICIO AL CIUDADANO'!#REF!</f>
        <v>#REF!</v>
      </c>
      <c r="GGN22" s="455" t="e">
        <f>'SERVICIO AL CIUDADANO'!#REF!</f>
        <v>#REF!</v>
      </c>
      <c r="GGO22" s="455" t="e">
        <f>'SERVICIO AL CIUDADANO'!#REF!</f>
        <v>#REF!</v>
      </c>
      <c r="GGP22" s="455" t="e">
        <f>'SERVICIO AL CIUDADANO'!#REF!</f>
        <v>#REF!</v>
      </c>
      <c r="GGQ22" s="455" t="e">
        <f>'SERVICIO AL CIUDADANO'!#REF!</f>
        <v>#REF!</v>
      </c>
      <c r="GGR22" s="455" t="e">
        <f>'SERVICIO AL CIUDADANO'!#REF!</f>
        <v>#REF!</v>
      </c>
      <c r="GGS22" s="455" t="e">
        <f>'SERVICIO AL CIUDADANO'!#REF!</f>
        <v>#REF!</v>
      </c>
      <c r="GGT22" s="455" t="e">
        <f>'SERVICIO AL CIUDADANO'!#REF!</f>
        <v>#REF!</v>
      </c>
      <c r="GGU22" s="455" t="e">
        <f>'SERVICIO AL CIUDADANO'!#REF!</f>
        <v>#REF!</v>
      </c>
      <c r="GGV22" s="455" t="e">
        <f>'SERVICIO AL CIUDADANO'!#REF!</f>
        <v>#REF!</v>
      </c>
      <c r="GGW22" s="455" t="e">
        <f>'SERVICIO AL CIUDADANO'!#REF!</f>
        <v>#REF!</v>
      </c>
      <c r="GGX22" s="455" t="e">
        <f>'SERVICIO AL CIUDADANO'!#REF!</f>
        <v>#REF!</v>
      </c>
      <c r="GGY22" s="455" t="e">
        <f>'SERVICIO AL CIUDADANO'!#REF!</f>
        <v>#REF!</v>
      </c>
      <c r="GGZ22" s="455" t="e">
        <f>'SERVICIO AL CIUDADANO'!#REF!</f>
        <v>#REF!</v>
      </c>
      <c r="GHA22" s="455" t="e">
        <f>'SERVICIO AL CIUDADANO'!#REF!</f>
        <v>#REF!</v>
      </c>
      <c r="GHB22" s="455" t="e">
        <f>'SERVICIO AL CIUDADANO'!#REF!</f>
        <v>#REF!</v>
      </c>
      <c r="GHC22" s="455" t="e">
        <f>'SERVICIO AL CIUDADANO'!#REF!</f>
        <v>#REF!</v>
      </c>
      <c r="GHD22" s="455" t="e">
        <f>'SERVICIO AL CIUDADANO'!#REF!</f>
        <v>#REF!</v>
      </c>
      <c r="GHE22" s="455" t="e">
        <f>'SERVICIO AL CIUDADANO'!#REF!</f>
        <v>#REF!</v>
      </c>
      <c r="GHF22" s="455" t="e">
        <f>'SERVICIO AL CIUDADANO'!#REF!</f>
        <v>#REF!</v>
      </c>
      <c r="GHG22" s="455" t="e">
        <f>'SERVICIO AL CIUDADANO'!#REF!</f>
        <v>#REF!</v>
      </c>
      <c r="GHH22" s="455" t="e">
        <f>'SERVICIO AL CIUDADANO'!#REF!</f>
        <v>#REF!</v>
      </c>
      <c r="GHI22" s="455" t="e">
        <f>'SERVICIO AL CIUDADANO'!#REF!</f>
        <v>#REF!</v>
      </c>
      <c r="GHJ22" s="455" t="e">
        <f>'SERVICIO AL CIUDADANO'!#REF!</f>
        <v>#REF!</v>
      </c>
      <c r="GHK22" s="455" t="e">
        <f>'SERVICIO AL CIUDADANO'!#REF!</f>
        <v>#REF!</v>
      </c>
      <c r="GHL22" s="455" t="e">
        <f>'SERVICIO AL CIUDADANO'!#REF!</f>
        <v>#REF!</v>
      </c>
      <c r="GHM22" s="455" t="e">
        <f>'SERVICIO AL CIUDADANO'!#REF!</f>
        <v>#REF!</v>
      </c>
      <c r="GHN22" s="455" t="e">
        <f>'SERVICIO AL CIUDADANO'!#REF!</f>
        <v>#REF!</v>
      </c>
      <c r="GHO22" s="455" t="e">
        <f>'SERVICIO AL CIUDADANO'!#REF!</f>
        <v>#REF!</v>
      </c>
      <c r="GHP22" s="455" t="e">
        <f>'SERVICIO AL CIUDADANO'!#REF!</f>
        <v>#REF!</v>
      </c>
      <c r="GHQ22" s="455" t="e">
        <f>'SERVICIO AL CIUDADANO'!#REF!</f>
        <v>#REF!</v>
      </c>
      <c r="GHR22" s="455" t="e">
        <f>'SERVICIO AL CIUDADANO'!#REF!</f>
        <v>#REF!</v>
      </c>
      <c r="GHS22" s="455" t="e">
        <f>'SERVICIO AL CIUDADANO'!#REF!</f>
        <v>#REF!</v>
      </c>
      <c r="GHT22" s="455" t="e">
        <f>'SERVICIO AL CIUDADANO'!#REF!</f>
        <v>#REF!</v>
      </c>
      <c r="GHU22" s="455" t="e">
        <f>'SERVICIO AL CIUDADANO'!#REF!</f>
        <v>#REF!</v>
      </c>
      <c r="GHV22" s="455" t="e">
        <f>'SERVICIO AL CIUDADANO'!#REF!</f>
        <v>#REF!</v>
      </c>
      <c r="GHW22" s="455" t="e">
        <f>'SERVICIO AL CIUDADANO'!#REF!</f>
        <v>#REF!</v>
      </c>
      <c r="GHX22" s="455" t="e">
        <f>'SERVICIO AL CIUDADANO'!#REF!</f>
        <v>#REF!</v>
      </c>
      <c r="GHY22" s="455" t="e">
        <f>'SERVICIO AL CIUDADANO'!#REF!</f>
        <v>#REF!</v>
      </c>
      <c r="GHZ22" s="455" t="e">
        <f>'SERVICIO AL CIUDADANO'!#REF!</f>
        <v>#REF!</v>
      </c>
      <c r="GIA22" s="455" t="e">
        <f>'SERVICIO AL CIUDADANO'!#REF!</f>
        <v>#REF!</v>
      </c>
      <c r="GIB22" s="455" t="e">
        <f>'SERVICIO AL CIUDADANO'!#REF!</f>
        <v>#REF!</v>
      </c>
      <c r="GIC22" s="455" t="e">
        <f>'SERVICIO AL CIUDADANO'!#REF!</f>
        <v>#REF!</v>
      </c>
      <c r="GID22" s="455" t="e">
        <f>'SERVICIO AL CIUDADANO'!#REF!</f>
        <v>#REF!</v>
      </c>
      <c r="GIE22" s="455" t="e">
        <f>'SERVICIO AL CIUDADANO'!#REF!</f>
        <v>#REF!</v>
      </c>
      <c r="GIF22" s="455" t="e">
        <f>'SERVICIO AL CIUDADANO'!#REF!</f>
        <v>#REF!</v>
      </c>
      <c r="GIG22" s="455" t="e">
        <f>'SERVICIO AL CIUDADANO'!#REF!</f>
        <v>#REF!</v>
      </c>
      <c r="GIH22" s="455" t="e">
        <f>'SERVICIO AL CIUDADANO'!#REF!</f>
        <v>#REF!</v>
      </c>
      <c r="GII22" s="455" t="e">
        <f>'SERVICIO AL CIUDADANO'!#REF!</f>
        <v>#REF!</v>
      </c>
      <c r="GIJ22" s="455" t="e">
        <f>'SERVICIO AL CIUDADANO'!#REF!</f>
        <v>#REF!</v>
      </c>
      <c r="GIK22" s="455" t="e">
        <f>'SERVICIO AL CIUDADANO'!#REF!</f>
        <v>#REF!</v>
      </c>
      <c r="GIL22" s="455" t="e">
        <f>'SERVICIO AL CIUDADANO'!#REF!</f>
        <v>#REF!</v>
      </c>
      <c r="GIM22" s="455" t="e">
        <f>'SERVICIO AL CIUDADANO'!#REF!</f>
        <v>#REF!</v>
      </c>
      <c r="GIN22" s="455" t="e">
        <f>'SERVICIO AL CIUDADANO'!#REF!</f>
        <v>#REF!</v>
      </c>
      <c r="GIO22" s="455" t="e">
        <f>'SERVICIO AL CIUDADANO'!#REF!</f>
        <v>#REF!</v>
      </c>
      <c r="GIP22" s="455" t="e">
        <f>'SERVICIO AL CIUDADANO'!#REF!</f>
        <v>#REF!</v>
      </c>
      <c r="GIQ22" s="455" t="e">
        <f>'SERVICIO AL CIUDADANO'!#REF!</f>
        <v>#REF!</v>
      </c>
      <c r="GIR22" s="455" t="e">
        <f>'SERVICIO AL CIUDADANO'!#REF!</f>
        <v>#REF!</v>
      </c>
      <c r="GIS22" s="455" t="e">
        <f>'SERVICIO AL CIUDADANO'!#REF!</f>
        <v>#REF!</v>
      </c>
      <c r="GIT22" s="455" t="e">
        <f>'SERVICIO AL CIUDADANO'!#REF!</f>
        <v>#REF!</v>
      </c>
      <c r="GIU22" s="455" t="e">
        <f>'SERVICIO AL CIUDADANO'!#REF!</f>
        <v>#REF!</v>
      </c>
      <c r="GIV22" s="455" t="e">
        <f>'SERVICIO AL CIUDADANO'!#REF!</f>
        <v>#REF!</v>
      </c>
      <c r="GIW22" s="455" t="e">
        <f>'SERVICIO AL CIUDADANO'!#REF!</f>
        <v>#REF!</v>
      </c>
      <c r="GIX22" s="455" t="e">
        <f>'SERVICIO AL CIUDADANO'!#REF!</f>
        <v>#REF!</v>
      </c>
      <c r="GIY22" s="455" t="e">
        <f>'SERVICIO AL CIUDADANO'!#REF!</f>
        <v>#REF!</v>
      </c>
      <c r="GIZ22" s="455" t="e">
        <f>'SERVICIO AL CIUDADANO'!#REF!</f>
        <v>#REF!</v>
      </c>
      <c r="GJA22" s="455" t="e">
        <f>'SERVICIO AL CIUDADANO'!#REF!</f>
        <v>#REF!</v>
      </c>
      <c r="GJB22" s="455" t="e">
        <f>'SERVICIO AL CIUDADANO'!#REF!</f>
        <v>#REF!</v>
      </c>
      <c r="GJC22" s="455" t="e">
        <f>'SERVICIO AL CIUDADANO'!#REF!</f>
        <v>#REF!</v>
      </c>
      <c r="GJD22" s="455" t="e">
        <f>'SERVICIO AL CIUDADANO'!#REF!</f>
        <v>#REF!</v>
      </c>
      <c r="GJE22" s="455" t="e">
        <f>'SERVICIO AL CIUDADANO'!#REF!</f>
        <v>#REF!</v>
      </c>
      <c r="GJF22" s="455" t="e">
        <f>'SERVICIO AL CIUDADANO'!#REF!</f>
        <v>#REF!</v>
      </c>
      <c r="GJG22" s="455" t="e">
        <f>'SERVICIO AL CIUDADANO'!#REF!</f>
        <v>#REF!</v>
      </c>
      <c r="GJH22" s="455" t="e">
        <f>'SERVICIO AL CIUDADANO'!#REF!</f>
        <v>#REF!</v>
      </c>
      <c r="GJI22" s="455" t="e">
        <f>'SERVICIO AL CIUDADANO'!#REF!</f>
        <v>#REF!</v>
      </c>
      <c r="GJJ22" s="455" t="e">
        <f>'SERVICIO AL CIUDADANO'!#REF!</f>
        <v>#REF!</v>
      </c>
      <c r="GJK22" s="455" t="e">
        <f>'SERVICIO AL CIUDADANO'!#REF!</f>
        <v>#REF!</v>
      </c>
      <c r="GJL22" s="455" t="e">
        <f>'SERVICIO AL CIUDADANO'!#REF!</f>
        <v>#REF!</v>
      </c>
      <c r="GJM22" s="455" t="e">
        <f>'SERVICIO AL CIUDADANO'!#REF!</f>
        <v>#REF!</v>
      </c>
      <c r="GJN22" s="455" t="e">
        <f>'SERVICIO AL CIUDADANO'!#REF!</f>
        <v>#REF!</v>
      </c>
      <c r="GJO22" s="455" t="e">
        <f>'SERVICIO AL CIUDADANO'!#REF!</f>
        <v>#REF!</v>
      </c>
      <c r="GJP22" s="455" t="e">
        <f>'SERVICIO AL CIUDADANO'!#REF!</f>
        <v>#REF!</v>
      </c>
      <c r="GJQ22" s="455" t="e">
        <f>'SERVICIO AL CIUDADANO'!#REF!</f>
        <v>#REF!</v>
      </c>
      <c r="GJR22" s="455" t="e">
        <f>'SERVICIO AL CIUDADANO'!#REF!</f>
        <v>#REF!</v>
      </c>
      <c r="GJS22" s="455" t="e">
        <f>'SERVICIO AL CIUDADANO'!#REF!</f>
        <v>#REF!</v>
      </c>
      <c r="GJT22" s="455" t="e">
        <f>'SERVICIO AL CIUDADANO'!#REF!</f>
        <v>#REF!</v>
      </c>
      <c r="GJU22" s="455" t="e">
        <f>'SERVICIO AL CIUDADANO'!#REF!</f>
        <v>#REF!</v>
      </c>
      <c r="GJV22" s="455" t="e">
        <f>'SERVICIO AL CIUDADANO'!#REF!</f>
        <v>#REF!</v>
      </c>
      <c r="GJW22" s="455" t="e">
        <f>'SERVICIO AL CIUDADANO'!#REF!</f>
        <v>#REF!</v>
      </c>
      <c r="GJX22" s="455" t="e">
        <f>'SERVICIO AL CIUDADANO'!#REF!</f>
        <v>#REF!</v>
      </c>
      <c r="GJY22" s="455" t="e">
        <f>'SERVICIO AL CIUDADANO'!#REF!</f>
        <v>#REF!</v>
      </c>
      <c r="GJZ22" s="455" t="e">
        <f>'SERVICIO AL CIUDADANO'!#REF!</f>
        <v>#REF!</v>
      </c>
      <c r="GKA22" s="455" t="e">
        <f>'SERVICIO AL CIUDADANO'!#REF!</f>
        <v>#REF!</v>
      </c>
      <c r="GKB22" s="455" t="e">
        <f>'SERVICIO AL CIUDADANO'!#REF!</f>
        <v>#REF!</v>
      </c>
      <c r="GKC22" s="455" t="e">
        <f>'SERVICIO AL CIUDADANO'!#REF!</f>
        <v>#REF!</v>
      </c>
      <c r="GKD22" s="455" t="e">
        <f>'SERVICIO AL CIUDADANO'!#REF!</f>
        <v>#REF!</v>
      </c>
      <c r="GKE22" s="455" t="e">
        <f>'SERVICIO AL CIUDADANO'!#REF!</f>
        <v>#REF!</v>
      </c>
      <c r="GKF22" s="455" t="e">
        <f>'SERVICIO AL CIUDADANO'!#REF!</f>
        <v>#REF!</v>
      </c>
      <c r="GKG22" s="455" t="e">
        <f>'SERVICIO AL CIUDADANO'!#REF!</f>
        <v>#REF!</v>
      </c>
      <c r="GKH22" s="455" t="e">
        <f>'SERVICIO AL CIUDADANO'!#REF!</f>
        <v>#REF!</v>
      </c>
      <c r="GKI22" s="455" t="e">
        <f>'SERVICIO AL CIUDADANO'!#REF!</f>
        <v>#REF!</v>
      </c>
      <c r="GKJ22" s="455" t="e">
        <f>'SERVICIO AL CIUDADANO'!#REF!</f>
        <v>#REF!</v>
      </c>
      <c r="GKK22" s="455" t="e">
        <f>'SERVICIO AL CIUDADANO'!#REF!</f>
        <v>#REF!</v>
      </c>
      <c r="GKL22" s="455" t="e">
        <f>'SERVICIO AL CIUDADANO'!#REF!</f>
        <v>#REF!</v>
      </c>
      <c r="GKM22" s="455" t="e">
        <f>'SERVICIO AL CIUDADANO'!#REF!</f>
        <v>#REF!</v>
      </c>
      <c r="GKN22" s="455" t="e">
        <f>'SERVICIO AL CIUDADANO'!#REF!</f>
        <v>#REF!</v>
      </c>
      <c r="GKO22" s="455" t="e">
        <f>'SERVICIO AL CIUDADANO'!#REF!</f>
        <v>#REF!</v>
      </c>
      <c r="GKP22" s="455" t="e">
        <f>'SERVICIO AL CIUDADANO'!#REF!</f>
        <v>#REF!</v>
      </c>
      <c r="GKQ22" s="455" t="e">
        <f>'SERVICIO AL CIUDADANO'!#REF!</f>
        <v>#REF!</v>
      </c>
      <c r="GKR22" s="455" t="e">
        <f>'SERVICIO AL CIUDADANO'!#REF!</f>
        <v>#REF!</v>
      </c>
      <c r="GKS22" s="455" t="e">
        <f>'SERVICIO AL CIUDADANO'!#REF!</f>
        <v>#REF!</v>
      </c>
      <c r="GKT22" s="455" t="e">
        <f>'SERVICIO AL CIUDADANO'!#REF!</f>
        <v>#REF!</v>
      </c>
      <c r="GKU22" s="455" t="e">
        <f>'SERVICIO AL CIUDADANO'!#REF!</f>
        <v>#REF!</v>
      </c>
      <c r="GKV22" s="455" t="e">
        <f>'SERVICIO AL CIUDADANO'!#REF!</f>
        <v>#REF!</v>
      </c>
      <c r="GKW22" s="455" t="e">
        <f>'SERVICIO AL CIUDADANO'!#REF!</f>
        <v>#REF!</v>
      </c>
      <c r="GKX22" s="455" t="e">
        <f>'SERVICIO AL CIUDADANO'!#REF!</f>
        <v>#REF!</v>
      </c>
      <c r="GKY22" s="455" t="e">
        <f>'SERVICIO AL CIUDADANO'!#REF!</f>
        <v>#REF!</v>
      </c>
      <c r="GKZ22" s="455" t="e">
        <f>'SERVICIO AL CIUDADANO'!#REF!</f>
        <v>#REF!</v>
      </c>
      <c r="GLA22" s="455" t="e">
        <f>'SERVICIO AL CIUDADANO'!#REF!</f>
        <v>#REF!</v>
      </c>
      <c r="GLB22" s="455" t="e">
        <f>'SERVICIO AL CIUDADANO'!#REF!</f>
        <v>#REF!</v>
      </c>
      <c r="GLC22" s="455" t="e">
        <f>'SERVICIO AL CIUDADANO'!#REF!</f>
        <v>#REF!</v>
      </c>
      <c r="GLD22" s="455" t="e">
        <f>'SERVICIO AL CIUDADANO'!#REF!</f>
        <v>#REF!</v>
      </c>
      <c r="GLE22" s="455" t="e">
        <f>'SERVICIO AL CIUDADANO'!#REF!</f>
        <v>#REF!</v>
      </c>
      <c r="GLF22" s="455" t="e">
        <f>'SERVICIO AL CIUDADANO'!#REF!</f>
        <v>#REF!</v>
      </c>
      <c r="GLG22" s="455" t="e">
        <f>'SERVICIO AL CIUDADANO'!#REF!</f>
        <v>#REF!</v>
      </c>
      <c r="GLH22" s="455" t="e">
        <f>'SERVICIO AL CIUDADANO'!#REF!</f>
        <v>#REF!</v>
      </c>
      <c r="GLI22" s="455" t="e">
        <f>'SERVICIO AL CIUDADANO'!#REF!</f>
        <v>#REF!</v>
      </c>
      <c r="GLJ22" s="455" t="e">
        <f>'SERVICIO AL CIUDADANO'!#REF!</f>
        <v>#REF!</v>
      </c>
      <c r="GLK22" s="455" t="e">
        <f>'SERVICIO AL CIUDADANO'!#REF!</f>
        <v>#REF!</v>
      </c>
      <c r="GLL22" s="455" t="e">
        <f>'SERVICIO AL CIUDADANO'!#REF!</f>
        <v>#REF!</v>
      </c>
      <c r="GLM22" s="455" t="e">
        <f>'SERVICIO AL CIUDADANO'!#REF!</f>
        <v>#REF!</v>
      </c>
      <c r="GLN22" s="455" t="e">
        <f>'SERVICIO AL CIUDADANO'!#REF!</f>
        <v>#REF!</v>
      </c>
      <c r="GLO22" s="455" t="e">
        <f>'SERVICIO AL CIUDADANO'!#REF!</f>
        <v>#REF!</v>
      </c>
      <c r="GLP22" s="455" t="e">
        <f>'SERVICIO AL CIUDADANO'!#REF!</f>
        <v>#REF!</v>
      </c>
      <c r="GLQ22" s="455" t="e">
        <f>'SERVICIO AL CIUDADANO'!#REF!</f>
        <v>#REF!</v>
      </c>
      <c r="GLR22" s="455" t="e">
        <f>'SERVICIO AL CIUDADANO'!#REF!</f>
        <v>#REF!</v>
      </c>
      <c r="GLS22" s="455" t="e">
        <f>'SERVICIO AL CIUDADANO'!#REF!</f>
        <v>#REF!</v>
      </c>
      <c r="GLT22" s="455" t="e">
        <f>'SERVICIO AL CIUDADANO'!#REF!</f>
        <v>#REF!</v>
      </c>
      <c r="GLU22" s="455" t="e">
        <f>'SERVICIO AL CIUDADANO'!#REF!</f>
        <v>#REF!</v>
      </c>
      <c r="GLV22" s="455" t="e">
        <f>'SERVICIO AL CIUDADANO'!#REF!</f>
        <v>#REF!</v>
      </c>
      <c r="GLW22" s="455" t="e">
        <f>'SERVICIO AL CIUDADANO'!#REF!</f>
        <v>#REF!</v>
      </c>
      <c r="GLX22" s="455" t="e">
        <f>'SERVICIO AL CIUDADANO'!#REF!</f>
        <v>#REF!</v>
      </c>
      <c r="GLY22" s="455" t="e">
        <f>'SERVICIO AL CIUDADANO'!#REF!</f>
        <v>#REF!</v>
      </c>
      <c r="GLZ22" s="455" t="e">
        <f>'SERVICIO AL CIUDADANO'!#REF!</f>
        <v>#REF!</v>
      </c>
      <c r="GMA22" s="455" t="e">
        <f>'SERVICIO AL CIUDADANO'!#REF!</f>
        <v>#REF!</v>
      </c>
      <c r="GMB22" s="455" t="e">
        <f>'SERVICIO AL CIUDADANO'!#REF!</f>
        <v>#REF!</v>
      </c>
      <c r="GMC22" s="455" t="e">
        <f>'SERVICIO AL CIUDADANO'!#REF!</f>
        <v>#REF!</v>
      </c>
      <c r="GMD22" s="455" t="e">
        <f>'SERVICIO AL CIUDADANO'!#REF!</f>
        <v>#REF!</v>
      </c>
      <c r="GME22" s="455" t="e">
        <f>'SERVICIO AL CIUDADANO'!#REF!</f>
        <v>#REF!</v>
      </c>
      <c r="GMF22" s="455" t="e">
        <f>'SERVICIO AL CIUDADANO'!#REF!</f>
        <v>#REF!</v>
      </c>
      <c r="GMG22" s="455" t="e">
        <f>'SERVICIO AL CIUDADANO'!#REF!</f>
        <v>#REF!</v>
      </c>
      <c r="GMH22" s="455" t="e">
        <f>'SERVICIO AL CIUDADANO'!#REF!</f>
        <v>#REF!</v>
      </c>
      <c r="GMI22" s="455" t="e">
        <f>'SERVICIO AL CIUDADANO'!#REF!</f>
        <v>#REF!</v>
      </c>
      <c r="GMJ22" s="455" t="e">
        <f>'SERVICIO AL CIUDADANO'!#REF!</f>
        <v>#REF!</v>
      </c>
      <c r="GMK22" s="455" t="e">
        <f>'SERVICIO AL CIUDADANO'!#REF!</f>
        <v>#REF!</v>
      </c>
      <c r="GML22" s="455" t="e">
        <f>'SERVICIO AL CIUDADANO'!#REF!</f>
        <v>#REF!</v>
      </c>
      <c r="GMM22" s="455" t="e">
        <f>'SERVICIO AL CIUDADANO'!#REF!</f>
        <v>#REF!</v>
      </c>
      <c r="GMN22" s="455" t="e">
        <f>'SERVICIO AL CIUDADANO'!#REF!</f>
        <v>#REF!</v>
      </c>
      <c r="GMO22" s="455" t="e">
        <f>'SERVICIO AL CIUDADANO'!#REF!</f>
        <v>#REF!</v>
      </c>
      <c r="GMP22" s="455" t="e">
        <f>'SERVICIO AL CIUDADANO'!#REF!</f>
        <v>#REF!</v>
      </c>
      <c r="GMQ22" s="455" t="e">
        <f>'SERVICIO AL CIUDADANO'!#REF!</f>
        <v>#REF!</v>
      </c>
      <c r="GMR22" s="455" t="e">
        <f>'SERVICIO AL CIUDADANO'!#REF!</f>
        <v>#REF!</v>
      </c>
      <c r="GMS22" s="455" t="e">
        <f>'SERVICIO AL CIUDADANO'!#REF!</f>
        <v>#REF!</v>
      </c>
      <c r="GMT22" s="455" t="e">
        <f>'SERVICIO AL CIUDADANO'!#REF!</f>
        <v>#REF!</v>
      </c>
      <c r="GMU22" s="455" t="e">
        <f>'SERVICIO AL CIUDADANO'!#REF!</f>
        <v>#REF!</v>
      </c>
      <c r="GMV22" s="455" t="e">
        <f>'SERVICIO AL CIUDADANO'!#REF!</f>
        <v>#REF!</v>
      </c>
      <c r="GMW22" s="455" t="e">
        <f>'SERVICIO AL CIUDADANO'!#REF!</f>
        <v>#REF!</v>
      </c>
      <c r="GMX22" s="455" t="e">
        <f>'SERVICIO AL CIUDADANO'!#REF!</f>
        <v>#REF!</v>
      </c>
      <c r="GMY22" s="455" t="e">
        <f>'SERVICIO AL CIUDADANO'!#REF!</f>
        <v>#REF!</v>
      </c>
      <c r="GMZ22" s="455" t="e">
        <f>'SERVICIO AL CIUDADANO'!#REF!</f>
        <v>#REF!</v>
      </c>
      <c r="GNA22" s="455" t="e">
        <f>'SERVICIO AL CIUDADANO'!#REF!</f>
        <v>#REF!</v>
      </c>
      <c r="GNB22" s="455" t="e">
        <f>'SERVICIO AL CIUDADANO'!#REF!</f>
        <v>#REF!</v>
      </c>
      <c r="GNC22" s="455" t="e">
        <f>'SERVICIO AL CIUDADANO'!#REF!</f>
        <v>#REF!</v>
      </c>
      <c r="GND22" s="455" t="e">
        <f>'SERVICIO AL CIUDADANO'!#REF!</f>
        <v>#REF!</v>
      </c>
      <c r="GNE22" s="455" t="e">
        <f>'SERVICIO AL CIUDADANO'!#REF!</f>
        <v>#REF!</v>
      </c>
      <c r="GNF22" s="455" t="e">
        <f>'SERVICIO AL CIUDADANO'!#REF!</f>
        <v>#REF!</v>
      </c>
      <c r="GNG22" s="455" t="e">
        <f>'SERVICIO AL CIUDADANO'!#REF!</f>
        <v>#REF!</v>
      </c>
      <c r="GNH22" s="455" t="e">
        <f>'SERVICIO AL CIUDADANO'!#REF!</f>
        <v>#REF!</v>
      </c>
      <c r="GNI22" s="455" t="e">
        <f>'SERVICIO AL CIUDADANO'!#REF!</f>
        <v>#REF!</v>
      </c>
      <c r="GNJ22" s="455" t="e">
        <f>'SERVICIO AL CIUDADANO'!#REF!</f>
        <v>#REF!</v>
      </c>
      <c r="GNK22" s="455" t="e">
        <f>'SERVICIO AL CIUDADANO'!#REF!</f>
        <v>#REF!</v>
      </c>
      <c r="GNL22" s="455" t="e">
        <f>'SERVICIO AL CIUDADANO'!#REF!</f>
        <v>#REF!</v>
      </c>
      <c r="GNM22" s="455" t="e">
        <f>'SERVICIO AL CIUDADANO'!#REF!</f>
        <v>#REF!</v>
      </c>
      <c r="GNN22" s="455" t="e">
        <f>'SERVICIO AL CIUDADANO'!#REF!</f>
        <v>#REF!</v>
      </c>
      <c r="GNO22" s="455" t="e">
        <f>'SERVICIO AL CIUDADANO'!#REF!</f>
        <v>#REF!</v>
      </c>
      <c r="GNP22" s="455" t="e">
        <f>'SERVICIO AL CIUDADANO'!#REF!</f>
        <v>#REF!</v>
      </c>
      <c r="GNQ22" s="455" t="e">
        <f>'SERVICIO AL CIUDADANO'!#REF!</f>
        <v>#REF!</v>
      </c>
      <c r="GNR22" s="455" t="e">
        <f>'SERVICIO AL CIUDADANO'!#REF!</f>
        <v>#REF!</v>
      </c>
      <c r="GNS22" s="455" t="e">
        <f>'SERVICIO AL CIUDADANO'!#REF!</f>
        <v>#REF!</v>
      </c>
      <c r="GNT22" s="455" t="e">
        <f>'SERVICIO AL CIUDADANO'!#REF!</f>
        <v>#REF!</v>
      </c>
      <c r="GNU22" s="455" t="e">
        <f>'SERVICIO AL CIUDADANO'!#REF!</f>
        <v>#REF!</v>
      </c>
      <c r="GNV22" s="455" t="e">
        <f>'SERVICIO AL CIUDADANO'!#REF!</f>
        <v>#REF!</v>
      </c>
      <c r="GNW22" s="455" t="e">
        <f>'SERVICIO AL CIUDADANO'!#REF!</f>
        <v>#REF!</v>
      </c>
      <c r="GNX22" s="455" t="e">
        <f>'SERVICIO AL CIUDADANO'!#REF!</f>
        <v>#REF!</v>
      </c>
      <c r="GNY22" s="455" t="e">
        <f>'SERVICIO AL CIUDADANO'!#REF!</f>
        <v>#REF!</v>
      </c>
      <c r="GNZ22" s="455" t="e">
        <f>'SERVICIO AL CIUDADANO'!#REF!</f>
        <v>#REF!</v>
      </c>
      <c r="GOA22" s="455" t="e">
        <f>'SERVICIO AL CIUDADANO'!#REF!</f>
        <v>#REF!</v>
      </c>
      <c r="GOB22" s="455" t="e">
        <f>'SERVICIO AL CIUDADANO'!#REF!</f>
        <v>#REF!</v>
      </c>
      <c r="GOC22" s="455" t="e">
        <f>'SERVICIO AL CIUDADANO'!#REF!</f>
        <v>#REF!</v>
      </c>
      <c r="GOD22" s="455" t="e">
        <f>'SERVICIO AL CIUDADANO'!#REF!</f>
        <v>#REF!</v>
      </c>
      <c r="GOE22" s="455" t="e">
        <f>'SERVICIO AL CIUDADANO'!#REF!</f>
        <v>#REF!</v>
      </c>
      <c r="GOF22" s="455" t="e">
        <f>'SERVICIO AL CIUDADANO'!#REF!</f>
        <v>#REF!</v>
      </c>
      <c r="GOG22" s="455" t="e">
        <f>'SERVICIO AL CIUDADANO'!#REF!</f>
        <v>#REF!</v>
      </c>
      <c r="GOH22" s="455" t="e">
        <f>'SERVICIO AL CIUDADANO'!#REF!</f>
        <v>#REF!</v>
      </c>
      <c r="GOI22" s="455" t="e">
        <f>'SERVICIO AL CIUDADANO'!#REF!</f>
        <v>#REF!</v>
      </c>
      <c r="GOJ22" s="455" t="e">
        <f>'SERVICIO AL CIUDADANO'!#REF!</f>
        <v>#REF!</v>
      </c>
      <c r="GOK22" s="455" t="e">
        <f>'SERVICIO AL CIUDADANO'!#REF!</f>
        <v>#REF!</v>
      </c>
      <c r="GOL22" s="455" t="e">
        <f>'SERVICIO AL CIUDADANO'!#REF!</f>
        <v>#REF!</v>
      </c>
      <c r="GOM22" s="455" t="e">
        <f>'SERVICIO AL CIUDADANO'!#REF!</f>
        <v>#REF!</v>
      </c>
      <c r="GON22" s="455" t="e">
        <f>'SERVICIO AL CIUDADANO'!#REF!</f>
        <v>#REF!</v>
      </c>
      <c r="GOO22" s="455" t="e">
        <f>'SERVICIO AL CIUDADANO'!#REF!</f>
        <v>#REF!</v>
      </c>
      <c r="GOP22" s="455" t="e">
        <f>'SERVICIO AL CIUDADANO'!#REF!</f>
        <v>#REF!</v>
      </c>
      <c r="GOQ22" s="455" t="e">
        <f>'SERVICIO AL CIUDADANO'!#REF!</f>
        <v>#REF!</v>
      </c>
      <c r="GOR22" s="455" t="e">
        <f>'SERVICIO AL CIUDADANO'!#REF!</f>
        <v>#REF!</v>
      </c>
      <c r="GOS22" s="455" t="e">
        <f>'SERVICIO AL CIUDADANO'!#REF!</f>
        <v>#REF!</v>
      </c>
      <c r="GOT22" s="455" t="e">
        <f>'SERVICIO AL CIUDADANO'!#REF!</f>
        <v>#REF!</v>
      </c>
      <c r="GOU22" s="455" t="e">
        <f>'SERVICIO AL CIUDADANO'!#REF!</f>
        <v>#REF!</v>
      </c>
      <c r="GOV22" s="455" t="e">
        <f>'SERVICIO AL CIUDADANO'!#REF!</f>
        <v>#REF!</v>
      </c>
      <c r="GOW22" s="455" t="e">
        <f>'SERVICIO AL CIUDADANO'!#REF!</f>
        <v>#REF!</v>
      </c>
      <c r="GOX22" s="455" t="e">
        <f>'SERVICIO AL CIUDADANO'!#REF!</f>
        <v>#REF!</v>
      </c>
      <c r="GOY22" s="455" t="e">
        <f>'SERVICIO AL CIUDADANO'!#REF!</f>
        <v>#REF!</v>
      </c>
      <c r="GOZ22" s="455" t="e">
        <f>'SERVICIO AL CIUDADANO'!#REF!</f>
        <v>#REF!</v>
      </c>
      <c r="GPA22" s="455" t="e">
        <f>'SERVICIO AL CIUDADANO'!#REF!</f>
        <v>#REF!</v>
      </c>
      <c r="GPB22" s="455" t="e">
        <f>'SERVICIO AL CIUDADANO'!#REF!</f>
        <v>#REF!</v>
      </c>
      <c r="GPC22" s="455" t="e">
        <f>'SERVICIO AL CIUDADANO'!#REF!</f>
        <v>#REF!</v>
      </c>
      <c r="GPD22" s="455" t="e">
        <f>'SERVICIO AL CIUDADANO'!#REF!</f>
        <v>#REF!</v>
      </c>
      <c r="GPE22" s="455" t="e">
        <f>'SERVICIO AL CIUDADANO'!#REF!</f>
        <v>#REF!</v>
      </c>
      <c r="GPF22" s="455" t="e">
        <f>'SERVICIO AL CIUDADANO'!#REF!</f>
        <v>#REF!</v>
      </c>
      <c r="GPG22" s="455" t="e">
        <f>'SERVICIO AL CIUDADANO'!#REF!</f>
        <v>#REF!</v>
      </c>
      <c r="GPH22" s="455" t="e">
        <f>'SERVICIO AL CIUDADANO'!#REF!</f>
        <v>#REF!</v>
      </c>
      <c r="GPI22" s="455" t="e">
        <f>'SERVICIO AL CIUDADANO'!#REF!</f>
        <v>#REF!</v>
      </c>
      <c r="GPJ22" s="455" t="e">
        <f>'SERVICIO AL CIUDADANO'!#REF!</f>
        <v>#REF!</v>
      </c>
      <c r="GPK22" s="455" t="e">
        <f>'SERVICIO AL CIUDADANO'!#REF!</f>
        <v>#REF!</v>
      </c>
      <c r="GPL22" s="455" t="e">
        <f>'SERVICIO AL CIUDADANO'!#REF!</f>
        <v>#REF!</v>
      </c>
      <c r="GPM22" s="455" t="e">
        <f>'SERVICIO AL CIUDADANO'!#REF!</f>
        <v>#REF!</v>
      </c>
      <c r="GPN22" s="455" t="e">
        <f>'SERVICIO AL CIUDADANO'!#REF!</f>
        <v>#REF!</v>
      </c>
      <c r="GPO22" s="455" t="e">
        <f>'SERVICIO AL CIUDADANO'!#REF!</f>
        <v>#REF!</v>
      </c>
      <c r="GPP22" s="455" t="e">
        <f>'SERVICIO AL CIUDADANO'!#REF!</f>
        <v>#REF!</v>
      </c>
      <c r="GPQ22" s="455" t="e">
        <f>'SERVICIO AL CIUDADANO'!#REF!</f>
        <v>#REF!</v>
      </c>
      <c r="GPR22" s="455" t="e">
        <f>'SERVICIO AL CIUDADANO'!#REF!</f>
        <v>#REF!</v>
      </c>
      <c r="GPS22" s="455" t="e">
        <f>'SERVICIO AL CIUDADANO'!#REF!</f>
        <v>#REF!</v>
      </c>
      <c r="GPT22" s="455" t="e">
        <f>'SERVICIO AL CIUDADANO'!#REF!</f>
        <v>#REF!</v>
      </c>
      <c r="GPU22" s="455" t="e">
        <f>'SERVICIO AL CIUDADANO'!#REF!</f>
        <v>#REF!</v>
      </c>
      <c r="GPV22" s="455" t="e">
        <f>'SERVICIO AL CIUDADANO'!#REF!</f>
        <v>#REF!</v>
      </c>
      <c r="GPW22" s="455" t="e">
        <f>'SERVICIO AL CIUDADANO'!#REF!</f>
        <v>#REF!</v>
      </c>
      <c r="GPX22" s="455" t="e">
        <f>'SERVICIO AL CIUDADANO'!#REF!</f>
        <v>#REF!</v>
      </c>
      <c r="GPY22" s="455" t="e">
        <f>'SERVICIO AL CIUDADANO'!#REF!</f>
        <v>#REF!</v>
      </c>
      <c r="GPZ22" s="455" t="e">
        <f>'SERVICIO AL CIUDADANO'!#REF!</f>
        <v>#REF!</v>
      </c>
      <c r="GQA22" s="455" t="e">
        <f>'SERVICIO AL CIUDADANO'!#REF!</f>
        <v>#REF!</v>
      </c>
      <c r="GQB22" s="455" t="e">
        <f>'SERVICIO AL CIUDADANO'!#REF!</f>
        <v>#REF!</v>
      </c>
      <c r="GQC22" s="455" t="e">
        <f>'SERVICIO AL CIUDADANO'!#REF!</f>
        <v>#REF!</v>
      </c>
      <c r="GQD22" s="455" t="e">
        <f>'SERVICIO AL CIUDADANO'!#REF!</f>
        <v>#REF!</v>
      </c>
      <c r="GQE22" s="455" t="e">
        <f>'SERVICIO AL CIUDADANO'!#REF!</f>
        <v>#REF!</v>
      </c>
      <c r="GQF22" s="455" t="e">
        <f>'SERVICIO AL CIUDADANO'!#REF!</f>
        <v>#REF!</v>
      </c>
      <c r="GQG22" s="455" t="e">
        <f>'SERVICIO AL CIUDADANO'!#REF!</f>
        <v>#REF!</v>
      </c>
      <c r="GQH22" s="455" t="e">
        <f>'SERVICIO AL CIUDADANO'!#REF!</f>
        <v>#REF!</v>
      </c>
      <c r="GQI22" s="455" t="e">
        <f>'SERVICIO AL CIUDADANO'!#REF!</f>
        <v>#REF!</v>
      </c>
      <c r="GQJ22" s="455" t="e">
        <f>'SERVICIO AL CIUDADANO'!#REF!</f>
        <v>#REF!</v>
      </c>
      <c r="GQK22" s="455" t="e">
        <f>'SERVICIO AL CIUDADANO'!#REF!</f>
        <v>#REF!</v>
      </c>
      <c r="GQL22" s="455" t="e">
        <f>'SERVICIO AL CIUDADANO'!#REF!</f>
        <v>#REF!</v>
      </c>
      <c r="GQM22" s="455" t="e">
        <f>'SERVICIO AL CIUDADANO'!#REF!</f>
        <v>#REF!</v>
      </c>
      <c r="GQN22" s="455" t="e">
        <f>'SERVICIO AL CIUDADANO'!#REF!</f>
        <v>#REF!</v>
      </c>
      <c r="GQO22" s="455" t="e">
        <f>'SERVICIO AL CIUDADANO'!#REF!</f>
        <v>#REF!</v>
      </c>
      <c r="GQP22" s="455" t="e">
        <f>'SERVICIO AL CIUDADANO'!#REF!</f>
        <v>#REF!</v>
      </c>
      <c r="GQQ22" s="455" t="e">
        <f>'SERVICIO AL CIUDADANO'!#REF!</f>
        <v>#REF!</v>
      </c>
      <c r="GQR22" s="455" t="e">
        <f>'SERVICIO AL CIUDADANO'!#REF!</f>
        <v>#REF!</v>
      </c>
      <c r="GQS22" s="455" t="e">
        <f>'SERVICIO AL CIUDADANO'!#REF!</f>
        <v>#REF!</v>
      </c>
      <c r="GQT22" s="455" t="e">
        <f>'SERVICIO AL CIUDADANO'!#REF!</f>
        <v>#REF!</v>
      </c>
      <c r="GQU22" s="455" t="e">
        <f>'SERVICIO AL CIUDADANO'!#REF!</f>
        <v>#REF!</v>
      </c>
      <c r="GQV22" s="455" t="e">
        <f>'SERVICIO AL CIUDADANO'!#REF!</f>
        <v>#REF!</v>
      </c>
      <c r="GQW22" s="455" t="e">
        <f>'SERVICIO AL CIUDADANO'!#REF!</f>
        <v>#REF!</v>
      </c>
      <c r="GQX22" s="455" t="e">
        <f>'SERVICIO AL CIUDADANO'!#REF!</f>
        <v>#REF!</v>
      </c>
      <c r="GQY22" s="455" t="e">
        <f>'SERVICIO AL CIUDADANO'!#REF!</f>
        <v>#REF!</v>
      </c>
      <c r="GQZ22" s="455" t="e">
        <f>'SERVICIO AL CIUDADANO'!#REF!</f>
        <v>#REF!</v>
      </c>
      <c r="GRA22" s="455" t="e">
        <f>'SERVICIO AL CIUDADANO'!#REF!</f>
        <v>#REF!</v>
      </c>
      <c r="GRB22" s="455" t="e">
        <f>'SERVICIO AL CIUDADANO'!#REF!</f>
        <v>#REF!</v>
      </c>
      <c r="GRC22" s="455" t="e">
        <f>'SERVICIO AL CIUDADANO'!#REF!</f>
        <v>#REF!</v>
      </c>
      <c r="GRD22" s="455" t="e">
        <f>'SERVICIO AL CIUDADANO'!#REF!</f>
        <v>#REF!</v>
      </c>
      <c r="GRE22" s="455" t="e">
        <f>'SERVICIO AL CIUDADANO'!#REF!</f>
        <v>#REF!</v>
      </c>
      <c r="GRF22" s="455" t="e">
        <f>'SERVICIO AL CIUDADANO'!#REF!</f>
        <v>#REF!</v>
      </c>
      <c r="GRG22" s="455" t="e">
        <f>'SERVICIO AL CIUDADANO'!#REF!</f>
        <v>#REF!</v>
      </c>
      <c r="GRH22" s="455" t="e">
        <f>'SERVICIO AL CIUDADANO'!#REF!</f>
        <v>#REF!</v>
      </c>
      <c r="GRI22" s="455" t="e">
        <f>'SERVICIO AL CIUDADANO'!#REF!</f>
        <v>#REF!</v>
      </c>
      <c r="GRJ22" s="455" t="e">
        <f>'SERVICIO AL CIUDADANO'!#REF!</f>
        <v>#REF!</v>
      </c>
      <c r="GRK22" s="455" t="e">
        <f>'SERVICIO AL CIUDADANO'!#REF!</f>
        <v>#REF!</v>
      </c>
      <c r="GRL22" s="455" t="e">
        <f>'SERVICIO AL CIUDADANO'!#REF!</f>
        <v>#REF!</v>
      </c>
      <c r="GRM22" s="455" t="e">
        <f>'SERVICIO AL CIUDADANO'!#REF!</f>
        <v>#REF!</v>
      </c>
      <c r="GRN22" s="455" t="e">
        <f>'SERVICIO AL CIUDADANO'!#REF!</f>
        <v>#REF!</v>
      </c>
      <c r="GRO22" s="455" t="e">
        <f>'SERVICIO AL CIUDADANO'!#REF!</f>
        <v>#REF!</v>
      </c>
      <c r="GRP22" s="455" t="e">
        <f>'SERVICIO AL CIUDADANO'!#REF!</f>
        <v>#REF!</v>
      </c>
      <c r="GRQ22" s="455" t="e">
        <f>'SERVICIO AL CIUDADANO'!#REF!</f>
        <v>#REF!</v>
      </c>
      <c r="GRR22" s="455" t="e">
        <f>'SERVICIO AL CIUDADANO'!#REF!</f>
        <v>#REF!</v>
      </c>
      <c r="GRS22" s="455" t="e">
        <f>'SERVICIO AL CIUDADANO'!#REF!</f>
        <v>#REF!</v>
      </c>
      <c r="GRT22" s="455" t="e">
        <f>'SERVICIO AL CIUDADANO'!#REF!</f>
        <v>#REF!</v>
      </c>
      <c r="GRU22" s="455" t="e">
        <f>'SERVICIO AL CIUDADANO'!#REF!</f>
        <v>#REF!</v>
      </c>
      <c r="GRV22" s="455" t="e">
        <f>'SERVICIO AL CIUDADANO'!#REF!</f>
        <v>#REF!</v>
      </c>
      <c r="GRW22" s="455" t="e">
        <f>'SERVICIO AL CIUDADANO'!#REF!</f>
        <v>#REF!</v>
      </c>
      <c r="GRX22" s="455" t="e">
        <f>'SERVICIO AL CIUDADANO'!#REF!</f>
        <v>#REF!</v>
      </c>
      <c r="GRY22" s="455" t="e">
        <f>'SERVICIO AL CIUDADANO'!#REF!</f>
        <v>#REF!</v>
      </c>
      <c r="GRZ22" s="455" t="e">
        <f>'SERVICIO AL CIUDADANO'!#REF!</f>
        <v>#REF!</v>
      </c>
      <c r="GSA22" s="455" t="e">
        <f>'SERVICIO AL CIUDADANO'!#REF!</f>
        <v>#REF!</v>
      </c>
      <c r="GSB22" s="455" t="e">
        <f>'SERVICIO AL CIUDADANO'!#REF!</f>
        <v>#REF!</v>
      </c>
      <c r="GSC22" s="455" t="e">
        <f>'SERVICIO AL CIUDADANO'!#REF!</f>
        <v>#REF!</v>
      </c>
      <c r="GSD22" s="455" t="e">
        <f>'SERVICIO AL CIUDADANO'!#REF!</f>
        <v>#REF!</v>
      </c>
      <c r="GSE22" s="455" t="e">
        <f>'SERVICIO AL CIUDADANO'!#REF!</f>
        <v>#REF!</v>
      </c>
      <c r="GSF22" s="455" t="e">
        <f>'SERVICIO AL CIUDADANO'!#REF!</f>
        <v>#REF!</v>
      </c>
      <c r="GSG22" s="455" t="e">
        <f>'SERVICIO AL CIUDADANO'!#REF!</f>
        <v>#REF!</v>
      </c>
      <c r="GSH22" s="455" t="e">
        <f>'SERVICIO AL CIUDADANO'!#REF!</f>
        <v>#REF!</v>
      </c>
      <c r="GSI22" s="455" t="e">
        <f>'SERVICIO AL CIUDADANO'!#REF!</f>
        <v>#REF!</v>
      </c>
      <c r="GSJ22" s="455" t="e">
        <f>'SERVICIO AL CIUDADANO'!#REF!</f>
        <v>#REF!</v>
      </c>
      <c r="GSK22" s="455" t="e">
        <f>'SERVICIO AL CIUDADANO'!#REF!</f>
        <v>#REF!</v>
      </c>
      <c r="GSL22" s="455" t="e">
        <f>'SERVICIO AL CIUDADANO'!#REF!</f>
        <v>#REF!</v>
      </c>
      <c r="GSM22" s="455" t="e">
        <f>'SERVICIO AL CIUDADANO'!#REF!</f>
        <v>#REF!</v>
      </c>
      <c r="GSN22" s="455" t="e">
        <f>'SERVICIO AL CIUDADANO'!#REF!</f>
        <v>#REF!</v>
      </c>
      <c r="GSO22" s="455" t="e">
        <f>'SERVICIO AL CIUDADANO'!#REF!</f>
        <v>#REF!</v>
      </c>
      <c r="GSP22" s="455" t="e">
        <f>'SERVICIO AL CIUDADANO'!#REF!</f>
        <v>#REF!</v>
      </c>
      <c r="GSQ22" s="455" t="e">
        <f>'SERVICIO AL CIUDADANO'!#REF!</f>
        <v>#REF!</v>
      </c>
      <c r="GSR22" s="455" t="e">
        <f>'SERVICIO AL CIUDADANO'!#REF!</f>
        <v>#REF!</v>
      </c>
      <c r="GSS22" s="455" t="e">
        <f>'SERVICIO AL CIUDADANO'!#REF!</f>
        <v>#REF!</v>
      </c>
      <c r="GST22" s="455" t="e">
        <f>'SERVICIO AL CIUDADANO'!#REF!</f>
        <v>#REF!</v>
      </c>
      <c r="GSU22" s="455" t="e">
        <f>'SERVICIO AL CIUDADANO'!#REF!</f>
        <v>#REF!</v>
      </c>
      <c r="GSV22" s="455" t="e">
        <f>'SERVICIO AL CIUDADANO'!#REF!</f>
        <v>#REF!</v>
      </c>
      <c r="GSW22" s="455" t="e">
        <f>'SERVICIO AL CIUDADANO'!#REF!</f>
        <v>#REF!</v>
      </c>
      <c r="GSX22" s="455" t="e">
        <f>'SERVICIO AL CIUDADANO'!#REF!</f>
        <v>#REF!</v>
      </c>
      <c r="GSY22" s="455" t="e">
        <f>'SERVICIO AL CIUDADANO'!#REF!</f>
        <v>#REF!</v>
      </c>
      <c r="GSZ22" s="455" t="e">
        <f>'SERVICIO AL CIUDADANO'!#REF!</f>
        <v>#REF!</v>
      </c>
      <c r="GTA22" s="455" t="e">
        <f>'SERVICIO AL CIUDADANO'!#REF!</f>
        <v>#REF!</v>
      </c>
      <c r="GTB22" s="455" t="e">
        <f>'SERVICIO AL CIUDADANO'!#REF!</f>
        <v>#REF!</v>
      </c>
      <c r="GTC22" s="455" t="e">
        <f>'SERVICIO AL CIUDADANO'!#REF!</f>
        <v>#REF!</v>
      </c>
      <c r="GTD22" s="455" t="e">
        <f>'SERVICIO AL CIUDADANO'!#REF!</f>
        <v>#REF!</v>
      </c>
      <c r="GTE22" s="455" t="e">
        <f>'SERVICIO AL CIUDADANO'!#REF!</f>
        <v>#REF!</v>
      </c>
      <c r="GTF22" s="455" t="e">
        <f>'SERVICIO AL CIUDADANO'!#REF!</f>
        <v>#REF!</v>
      </c>
      <c r="GTG22" s="455" t="e">
        <f>'SERVICIO AL CIUDADANO'!#REF!</f>
        <v>#REF!</v>
      </c>
      <c r="GTH22" s="455" t="e">
        <f>'SERVICIO AL CIUDADANO'!#REF!</f>
        <v>#REF!</v>
      </c>
      <c r="GTI22" s="455" t="e">
        <f>'SERVICIO AL CIUDADANO'!#REF!</f>
        <v>#REF!</v>
      </c>
      <c r="GTJ22" s="455" t="e">
        <f>'SERVICIO AL CIUDADANO'!#REF!</f>
        <v>#REF!</v>
      </c>
      <c r="GTK22" s="455" t="e">
        <f>'SERVICIO AL CIUDADANO'!#REF!</f>
        <v>#REF!</v>
      </c>
      <c r="GTL22" s="455" t="e">
        <f>'SERVICIO AL CIUDADANO'!#REF!</f>
        <v>#REF!</v>
      </c>
      <c r="GTM22" s="455" t="e">
        <f>'SERVICIO AL CIUDADANO'!#REF!</f>
        <v>#REF!</v>
      </c>
      <c r="GTN22" s="455" t="e">
        <f>'SERVICIO AL CIUDADANO'!#REF!</f>
        <v>#REF!</v>
      </c>
      <c r="GTO22" s="455" t="e">
        <f>'SERVICIO AL CIUDADANO'!#REF!</f>
        <v>#REF!</v>
      </c>
      <c r="GTP22" s="455" t="e">
        <f>'SERVICIO AL CIUDADANO'!#REF!</f>
        <v>#REF!</v>
      </c>
      <c r="GTQ22" s="455" t="e">
        <f>'SERVICIO AL CIUDADANO'!#REF!</f>
        <v>#REF!</v>
      </c>
      <c r="GTR22" s="455" t="e">
        <f>'SERVICIO AL CIUDADANO'!#REF!</f>
        <v>#REF!</v>
      </c>
      <c r="GTS22" s="455" t="e">
        <f>'SERVICIO AL CIUDADANO'!#REF!</f>
        <v>#REF!</v>
      </c>
      <c r="GTT22" s="455" t="e">
        <f>'SERVICIO AL CIUDADANO'!#REF!</f>
        <v>#REF!</v>
      </c>
      <c r="GTU22" s="455" t="e">
        <f>'SERVICIO AL CIUDADANO'!#REF!</f>
        <v>#REF!</v>
      </c>
      <c r="GTV22" s="455" t="e">
        <f>'SERVICIO AL CIUDADANO'!#REF!</f>
        <v>#REF!</v>
      </c>
      <c r="GTW22" s="455" t="e">
        <f>'SERVICIO AL CIUDADANO'!#REF!</f>
        <v>#REF!</v>
      </c>
      <c r="GTX22" s="455" t="e">
        <f>'SERVICIO AL CIUDADANO'!#REF!</f>
        <v>#REF!</v>
      </c>
      <c r="GTY22" s="455" t="e">
        <f>'SERVICIO AL CIUDADANO'!#REF!</f>
        <v>#REF!</v>
      </c>
      <c r="GTZ22" s="455" t="e">
        <f>'SERVICIO AL CIUDADANO'!#REF!</f>
        <v>#REF!</v>
      </c>
      <c r="GUA22" s="455" t="e">
        <f>'SERVICIO AL CIUDADANO'!#REF!</f>
        <v>#REF!</v>
      </c>
      <c r="GUB22" s="455" t="e">
        <f>'SERVICIO AL CIUDADANO'!#REF!</f>
        <v>#REF!</v>
      </c>
      <c r="GUC22" s="455" t="e">
        <f>'SERVICIO AL CIUDADANO'!#REF!</f>
        <v>#REF!</v>
      </c>
      <c r="GUD22" s="455" t="e">
        <f>'SERVICIO AL CIUDADANO'!#REF!</f>
        <v>#REF!</v>
      </c>
      <c r="GUE22" s="455" t="e">
        <f>'SERVICIO AL CIUDADANO'!#REF!</f>
        <v>#REF!</v>
      </c>
      <c r="GUF22" s="455" t="e">
        <f>'SERVICIO AL CIUDADANO'!#REF!</f>
        <v>#REF!</v>
      </c>
      <c r="GUG22" s="455" t="e">
        <f>'SERVICIO AL CIUDADANO'!#REF!</f>
        <v>#REF!</v>
      </c>
      <c r="GUH22" s="455" t="e">
        <f>'SERVICIO AL CIUDADANO'!#REF!</f>
        <v>#REF!</v>
      </c>
      <c r="GUI22" s="455" t="e">
        <f>'SERVICIO AL CIUDADANO'!#REF!</f>
        <v>#REF!</v>
      </c>
      <c r="GUJ22" s="455" t="e">
        <f>'SERVICIO AL CIUDADANO'!#REF!</f>
        <v>#REF!</v>
      </c>
      <c r="GUK22" s="455" t="e">
        <f>'SERVICIO AL CIUDADANO'!#REF!</f>
        <v>#REF!</v>
      </c>
      <c r="GUL22" s="455" t="e">
        <f>'SERVICIO AL CIUDADANO'!#REF!</f>
        <v>#REF!</v>
      </c>
      <c r="GUM22" s="455" t="e">
        <f>'SERVICIO AL CIUDADANO'!#REF!</f>
        <v>#REF!</v>
      </c>
      <c r="GUN22" s="455" t="e">
        <f>'SERVICIO AL CIUDADANO'!#REF!</f>
        <v>#REF!</v>
      </c>
      <c r="GUO22" s="455" t="e">
        <f>'SERVICIO AL CIUDADANO'!#REF!</f>
        <v>#REF!</v>
      </c>
      <c r="GUP22" s="455" t="e">
        <f>'SERVICIO AL CIUDADANO'!#REF!</f>
        <v>#REF!</v>
      </c>
      <c r="GUQ22" s="455" t="e">
        <f>'SERVICIO AL CIUDADANO'!#REF!</f>
        <v>#REF!</v>
      </c>
      <c r="GUR22" s="455" t="e">
        <f>'SERVICIO AL CIUDADANO'!#REF!</f>
        <v>#REF!</v>
      </c>
      <c r="GUS22" s="455" t="e">
        <f>'SERVICIO AL CIUDADANO'!#REF!</f>
        <v>#REF!</v>
      </c>
      <c r="GUT22" s="455" t="e">
        <f>'SERVICIO AL CIUDADANO'!#REF!</f>
        <v>#REF!</v>
      </c>
      <c r="GUU22" s="455" t="e">
        <f>'SERVICIO AL CIUDADANO'!#REF!</f>
        <v>#REF!</v>
      </c>
      <c r="GUV22" s="455" t="e">
        <f>'SERVICIO AL CIUDADANO'!#REF!</f>
        <v>#REF!</v>
      </c>
      <c r="GUW22" s="455" t="e">
        <f>'SERVICIO AL CIUDADANO'!#REF!</f>
        <v>#REF!</v>
      </c>
      <c r="GUX22" s="455" t="e">
        <f>'SERVICIO AL CIUDADANO'!#REF!</f>
        <v>#REF!</v>
      </c>
      <c r="GUY22" s="455" t="e">
        <f>'SERVICIO AL CIUDADANO'!#REF!</f>
        <v>#REF!</v>
      </c>
      <c r="GUZ22" s="455" t="e">
        <f>'SERVICIO AL CIUDADANO'!#REF!</f>
        <v>#REF!</v>
      </c>
      <c r="GVA22" s="455" t="e">
        <f>'SERVICIO AL CIUDADANO'!#REF!</f>
        <v>#REF!</v>
      </c>
      <c r="GVB22" s="455" t="e">
        <f>'SERVICIO AL CIUDADANO'!#REF!</f>
        <v>#REF!</v>
      </c>
      <c r="GVC22" s="455" t="e">
        <f>'SERVICIO AL CIUDADANO'!#REF!</f>
        <v>#REF!</v>
      </c>
      <c r="GVD22" s="455" t="e">
        <f>'SERVICIO AL CIUDADANO'!#REF!</f>
        <v>#REF!</v>
      </c>
      <c r="GVE22" s="455" t="e">
        <f>'SERVICIO AL CIUDADANO'!#REF!</f>
        <v>#REF!</v>
      </c>
      <c r="GVF22" s="455" t="e">
        <f>'SERVICIO AL CIUDADANO'!#REF!</f>
        <v>#REF!</v>
      </c>
      <c r="GVG22" s="455" t="e">
        <f>'SERVICIO AL CIUDADANO'!#REF!</f>
        <v>#REF!</v>
      </c>
      <c r="GVH22" s="455" t="e">
        <f>'SERVICIO AL CIUDADANO'!#REF!</f>
        <v>#REF!</v>
      </c>
      <c r="GVI22" s="455" t="e">
        <f>'SERVICIO AL CIUDADANO'!#REF!</f>
        <v>#REF!</v>
      </c>
      <c r="GVJ22" s="455" t="e">
        <f>'SERVICIO AL CIUDADANO'!#REF!</f>
        <v>#REF!</v>
      </c>
      <c r="GVK22" s="455" t="e">
        <f>'SERVICIO AL CIUDADANO'!#REF!</f>
        <v>#REF!</v>
      </c>
      <c r="GVL22" s="455" t="e">
        <f>'SERVICIO AL CIUDADANO'!#REF!</f>
        <v>#REF!</v>
      </c>
      <c r="GVM22" s="455" t="e">
        <f>'SERVICIO AL CIUDADANO'!#REF!</f>
        <v>#REF!</v>
      </c>
      <c r="GVN22" s="455" t="e">
        <f>'SERVICIO AL CIUDADANO'!#REF!</f>
        <v>#REF!</v>
      </c>
      <c r="GVO22" s="455" t="e">
        <f>'SERVICIO AL CIUDADANO'!#REF!</f>
        <v>#REF!</v>
      </c>
      <c r="GVP22" s="455" t="e">
        <f>'SERVICIO AL CIUDADANO'!#REF!</f>
        <v>#REF!</v>
      </c>
      <c r="GVQ22" s="455" t="e">
        <f>'SERVICIO AL CIUDADANO'!#REF!</f>
        <v>#REF!</v>
      </c>
      <c r="GVR22" s="455" t="e">
        <f>'SERVICIO AL CIUDADANO'!#REF!</f>
        <v>#REF!</v>
      </c>
      <c r="GVS22" s="455" t="e">
        <f>'SERVICIO AL CIUDADANO'!#REF!</f>
        <v>#REF!</v>
      </c>
      <c r="GVT22" s="455" t="e">
        <f>'SERVICIO AL CIUDADANO'!#REF!</f>
        <v>#REF!</v>
      </c>
      <c r="GVU22" s="455" t="e">
        <f>'SERVICIO AL CIUDADANO'!#REF!</f>
        <v>#REF!</v>
      </c>
      <c r="GVV22" s="455" t="e">
        <f>'SERVICIO AL CIUDADANO'!#REF!</f>
        <v>#REF!</v>
      </c>
      <c r="GVW22" s="455" t="e">
        <f>'SERVICIO AL CIUDADANO'!#REF!</f>
        <v>#REF!</v>
      </c>
      <c r="GVX22" s="455" t="e">
        <f>'SERVICIO AL CIUDADANO'!#REF!</f>
        <v>#REF!</v>
      </c>
      <c r="GVY22" s="455" t="e">
        <f>'SERVICIO AL CIUDADANO'!#REF!</f>
        <v>#REF!</v>
      </c>
      <c r="GVZ22" s="455" t="e">
        <f>'SERVICIO AL CIUDADANO'!#REF!</f>
        <v>#REF!</v>
      </c>
      <c r="GWA22" s="455" t="e">
        <f>'SERVICIO AL CIUDADANO'!#REF!</f>
        <v>#REF!</v>
      </c>
      <c r="GWB22" s="455" t="e">
        <f>'SERVICIO AL CIUDADANO'!#REF!</f>
        <v>#REF!</v>
      </c>
      <c r="GWC22" s="455" t="e">
        <f>'SERVICIO AL CIUDADANO'!#REF!</f>
        <v>#REF!</v>
      </c>
      <c r="GWD22" s="455" t="e">
        <f>'SERVICIO AL CIUDADANO'!#REF!</f>
        <v>#REF!</v>
      </c>
      <c r="GWE22" s="455" t="e">
        <f>'SERVICIO AL CIUDADANO'!#REF!</f>
        <v>#REF!</v>
      </c>
      <c r="GWF22" s="455" t="e">
        <f>'SERVICIO AL CIUDADANO'!#REF!</f>
        <v>#REF!</v>
      </c>
      <c r="GWG22" s="455" t="e">
        <f>'SERVICIO AL CIUDADANO'!#REF!</f>
        <v>#REF!</v>
      </c>
      <c r="GWH22" s="455" t="e">
        <f>'SERVICIO AL CIUDADANO'!#REF!</f>
        <v>#REF!</v>
      </c>
      <c r="GWI22" s="455" t="e">
        <f>'SERVICIO AL CIUDADANO'!#REF!</f>
        <v>#REF!</v>
      </c>
      <c r="GWJ22" s="455" t="e">
        <f>'SERVICIO AL CIUDADANO'!#REF!</f>
        <v>#REF!</v>
      </c>
      <c r="GWK22" s="455" t="e">
        <f>'SERVICIO AL CIUDADANO'!#REF!</f>
        <v>#REF!</v>
      </c>
      <c r="GWL22" s="455" t="e">
        <f>'SERVICIO AL CIUDADANO'!#REF!</f>
        <v>#REF!</v>
      </c>
      <c r="GWM22" s="455" t="e">
        <f>'SERVICIO AL CIUDADANO'!#REF!</f>
        <v>#REF!</v>
      </c>
      <c r="GWN22" s="455" t="e">
        <f>'SERVICIO AL CIUDADANO'!#REF!</f>
        <v>#REF!</v>
      </c>
      <c r="GWO22" s="455" t="e">
        <f>'SERVICIO AL CIUDADANO'!#REF!</f>
        <v>#REF!</v>
      </c>
      <c r="GWP22" s="455" t="e">
        <f>'SERVICIO AL CIUDADANO'!#REF!</f>
        <v>#REF!</v>
      </c>
      <c r="GWQ22" s="455" t="e">
        <f>'SERVICIO AL CIUDADANO'!#REF!</f>
        <v>#REF!</v>
      </c>
      <c r="GWR22" s="455" t="e">
        <f>'SERVICIO AL CIUDADANO'!#REF!</f>
        <v>#REF!</v>
      </c>
      <c r="GWS22" s="455" t="e">
        <f>'SERVICIO AL CIUDADANO'!#REF!</f>
        <v>#REF!</v>
      </c>
      <c r="GWT22" s="455" t="e">
        <f>'SERVICIO AL CIUDADANO'!#REF!</f>
        <v>#REF!</v>
      </c>
      <c r="GWU22" s="455" t="e">
        <f>'SERVICIO AL CIUDADANO'!#REF!</f>
        <v>#REF!</v>
      </c>
      <c r="GWV22" s="455" t="e">
        <f>'SERVICIO AL CIUDADANO'!#REF!</f>
        <v>#REF!</v>
      </c>
      <c r="GWW22" s="455" t="e">
        <f>'SERVICIO AL CIUDADANO'!#REF!</f>
        <v>#REF!</v>
      </c>
      <c r="GWX22" s="455" t="e">
        <f>'SERVICIO AL CIUDADANO'!#REF!</f>
        <v>#REF!</v>
      </c>
      <c r="GWY22" s="455" t="e">
        <f>'SERVICIO AL CIUDADANO'!#REF!</f>
        <v>#REF!</v>
      </c>
      <c r="GWZ22" s="455" t="e">
        <f>'SERVICIO AL CIUDADANO'!#REF!</f>
        <v>#REF!</v>
      </c>
      <c r="GXA22" s="455" t="e">
        <f>'SERVICIO AL CIUDADANO'!#REF!</f>
        <v>#REF!</v>
      </c>
      <c r="GXB22" s="455" t="e">
        <f>'SERVICIO AL CIUDADANO'!#REF!</f>
        <v>#REF!</v>
      </c>
      <c r="GXC22" s="455" t="e">
        <f>'SERVICIO AL CIUDADANO'!#REF!</f>
        <v>#REF!</v>
      </c>
      <c r="GXD22" s="455" t="e">
        <f>'SERVICIO AL CIUDADANO'!#REF!</f>
        <v>#REF!</v>
      </c>
      <c r="GXE22" s="455" t="e">
        <f>'SERVICIO AL CIUDADANO'!#REF!</f>
        <v>#REF!</v>
      </c>
      <c r="GXF22" s="455" t="e">
        <f>'SERVICIO AL CIUDADANO'!#REF!</f>
        <v>#REF!</v>
      </c>
      <c r="GXG22" s="455" t="e">
        <f>'SERVICIO AL CIUDADANO'!#REF!</f>
        <v>#REF!</v>
      </c>
      <c r="GXH22" s="455" t="e">
        <f>'SERVICIO AL CIUDADANO'!#REF!</f>
        <v>#REF!</v>
      </c>
      <c r="GXI22" s="455" t="e">
        <f>'SERVICIO AL CIUDADANO'!#REF!</f>
        <v>#REF!</v>
      </c>
      <c r="GXJ22" s="455" t="e">
        <f>'SERVICIO AL CIUDADANO'!#REF!</f>
        <v>#REF!</v>
      </c>
      <c r="GXK22" s="455" t="e">
        <f>'SERVICIO AL CIUDADANO'!#REF!</f>
        <v>#REF!</v>
      </c>
      <c r="GXL22" s="455" t="e">
        <f>'SERVICIO AL CIUDADANO'!#REF!</f>
        <v>#REF!</v>
      </c>
      <c r="GXM22" s="455" t="e">
        <f>'SERVICIO AL CIUDADANO'!#REF!</f>
        <v>#REF!</v>
      </c>
      <c r="GXN22" s="455" t="e">
        <f>'SERVICIO AL CIUDADANO'!#REF!</f>
        <v>#REF!</v>
      </c>
      <c r="GXO22" s="455" t="e">
        <f>'SERVICIO AL CIUDADANO'!#REF!</f>
        <v>#REF!</v>
      </c>
      <c r="GXP22" s="455" t="e">
        <f>'SERVICIO AL CIUDADANO'!#REF!</f>
        <v>#REF!</v>
      </c>
      <c r="GXQ22" s="455" t="e">
        <f>'SERVICIO AL CIUDADANO'!#REF!</f>
        <v>#REF!</v>
      </c>
      <c r="GXR22" s="455" t="e">
        <f>'SERVICIO AL CIUDADANO'!#REF!</f>
        <v>#REF!</v>
      </c>
      <c r="GXS22" s="455" t="e">
        <f>'SERVICIO AL CIUDADANO'!#REF!</f>
        <v>#REF!</v>
      </c>
      <c r="GXT22" s="455" t="e">
        <f>'SERVICIO AL CIUDADANO'!#REF!</f>
        <v>#REF!</v>
      </c>
      <c r="GXU22" s="455" t="e">
        <f>'SERVICIO AL CIUDADANO'!#REF!</f>
        <v>#REF!</v>
      </c>
      <c r="GXV22" s="455" t="e">
        <f>'SERVICIO AL CIUDADANO'!#REF!</f>
        <v>#REF!</v>
      </c>
      <c r="GXW22" s="455" t="e">
        <f>'SERVICIO AL CIUDADANO'!#REF!</f>
        <v>#REF!</v>
      </c>
      <c r="GXX22" s="455" t="e">
        <f>'SERVICIO AL CIUDADANO'!#REF!</f>
        <v>#REF!</v>
      </c>
      <c r="GXY22" s="455" t="e">
        <f>'SERVICIO AL CIUDADANO'!#REF!</f>
        <v>#REF!</v>
      </c>
      <c r="GXZ22" s="455" t="e">
        <f>'SERVICIO AL CIUDADANO'!#REF!</f>
        <v>#REF!</v>
      </c>
      <c r="GYA22" s="455" t="e">
        <f>'SERVICIO AL CIUDADANO'!#REF!</f>
        <v>#REF!</v>
      </c>
      <c r="GYB22" s="455" t="e">
        <f>'SERVICIO AL CIUDADANO'!#REF!</f>
        <v>#REF!</v>
      </c>
      <c r="GYC22" s="455" t="e">
        <f>'SERVICIO AL CIUDADANO'!#REF!</f>
        <v>#REF!</v>
      </c>
      <c r="GYD22" s="455" t="e">
        <f>'SERVICIO AL CIUDADANO'!#REF!</f>
        <v>#REF!</v>
      </c>
      <c r="GYE22" s="455" t="e">
        <f>'SERVICIO AL CIUDADANO'!#REF!</f>
        <v>#REF!</v>
      </c>
      <c r="GYF22" s="455" t="e">
        <f>'SERVICIO AL CIUDADANO'!#REF!</f>
        <v>#REF!</v>
      </c>
      <c r="GYG22" s="455" t="e">
        <f>'SERVICIO AL CIUDADANO'!#REF!</f>
        <v>#REF!</v>
      </c>
      <c r="GYH22" s="455" t="e">
        <f>'SERVICIO AL CIUDADANO'!#REF!</f>
        <v>#REF!</v>
      </c>
      <c r="GYI22" s="455" t="e">
        <f>'SERVICIO AL CIUDADANO'!#REF!</f>
        <v>#REF!</v>
      </c>
      <c r="GYJ22" s="455" t="e">
        <f>'SERVICIO AL CIUDADANO'!#REF!</f>
        <v>#REF!</v>
      </c>
      <c r="GYK22" s="455" t="e">
        <f>'SERVICIO AL CIUDADANO'!#REF!</f>
        <v>#REF!</v>
      </c>
      <c r="GYL22" s="455" t="e">
        <f>'SERVICIO AL CIUDADANO'!#REF!</f>
        <v>#REF!</v>
      </c>
      <c r="GYM22" s="455" t="e">
        <f>'SERVICIO AL CIUDADANO'!#REF!</f>
        <v>#REF!</v>
      </c>
      <c r="GYN22" s="455" t="e">
        <f>'SERVICIO AL CIUDADANO'!#REF!</f>
        <v>#REF!</v>
      </c>
      <c r="GYO22" s="455" t="e">
        <f>'SERVICIO AL CIUDADANO'!#REF!</f>
        <v>#REF!</v>
      </c>
      <c r="GYP22" s="455" t="e">
        <f>'SERVICIO AL CIUDADANO'!#REF!</f>
        <v>#REF!</v>
      </c>
      <c r="GYQ22" s="455" t="e">
        <f>'SERVICIO AL CIUDADANO'!#REF!</f>
        <v>#REF!</v>
      </c>
      <c r="GYR22" s="455" t="e">
        <f>'SERVICIO AL CIUDADANO'!#REF!</f>
        <v>#REF!</v>
      </c>
      <c r="GYS22" s="455" t="e">
        <f>'SERVICIO AL CIUDADANO'!#REF!</f>
        <v>#REF!</v>
      </c>
      <c r="GYT22" s="455" t="e">
        <f>'SERVICIO AL CIUDADANO'!#REF!</f>
        <v>#REF!</v>
      </c>
      <c r="GYU22" s="455" t="e">
        <f>'SERVICIO AL CIUDADANO'!#REF!</f>
        <v>#REF!</v>
      </c>
      <c r="GYV22" s="455" t="e">
        <f>'SERVICIO AL CIUDADANO'!#REF!</f>
        <v>#REF!</v>
      </c>
      <c r="GYW22" s="455" t="e">
        <f>'SERVICIO AL CIUDADANO'!#REF!</f>
        <v>#REF!</v>
      </c>
      <c r="GYX22" s="455" t="e">
        <f>'SERVICIO AL CIUDADANO'!#REF!</f>
        <v>#REF!</v>
      </c>
      <c r="GYY22" s="455" t="e">
        <f>'SERVICIO AL CIUDADANO'!#REF!</f>
        <v>#REF!</v>
      </c>
      <c r="GYZ22" s="455" t="e">
        <f>'SERVICIO AL CIUDADANO'!#REF!</f>
        <v>#REF!</v>
      </c>
      <c r="GZA22" s="455" t="e">
        <f>'SERVICIO AL CIUDADANO'!#REF!</f>
        <v>#REF!</v>
      </c>
      <c r="GZB22" s="455" t="e">
        <f>'SERVICIO AL CIUDADANO'!#REF!</f>
        <v>#REF!</v>
      </c>
      <c r="GZC22" s="455" t="e">
        <f>'SERVICIO AL CIUDADANO'!#REF!</f>
        <v>#REF!</v>
      </c>
      <c r="GZD22" s="455" t="e">
        <f>'SERVICIO AL CIUDADANO'!#REF!</f>
        <v>#REF!</v>
      </c>
      <c r="GZE22" s="455" t="e">
        <f>'SERVICIO AL CIUDADANO'!#REF!</f>
        <v>#REF!</v>
      </c>
      <c r="GZF22" s="455" t="e">
        <f>'SERVICIO AL CIUDADANO'!#REF!</f>
        <v>#REF!</v>
      </c>
      <c r="GZG22" s="455" t="e">
        <f>'SERVICIO AL CIUDADANO'!#REF!</f>
        <v>#REF!</v>
      </c>
      <c r="GZH22" s="455" t="e">
        <f>'SERVICIO AL CIUDADANO'!#REF!</f>
        <v>#REF!</v>
      </c>
      <c r="GZI22" s="455" t="e">
        <f>'SERVICIO AL CIUDADANO'!#REF!</f>
        <v>#REF!</v>
      </c>
      <c r="GZJ22" s="455" t="e">
        <f>'SERVICIO AL CIUDADANO'!#REF!</f>
        <v>#REF!</v>
      </c>
      <c r="GZK22" s="455" t="e">
        <f>'SERVICIO AL CIUDADANO'!#REF!</f>
        <v>#REF!</v>
      </c>
      <c r="GZL22" s="455" t="e">
        <f>'SERVICIO AL CIUDADANO'!#REF!</f>
        <v>#REF!</v>
      </c>
      <c r="GZM22" s="455" t="e">
        <f>'SERVICIO AL CIUDADANO'!#REF!</f>
        <v>#REF!</v>
      </c>
      <c r="GZN22" s="455" t="e">
        <f>'SERVICIO AL CIUDADANO'!#REF!</f>
        <v>#REF!</v>
      </c>
      <c r="GZO22" s="455" t="e">
        <f>'SERVICIO AL CIUDADANO'!#REF!</f>
        <v>#REF!</v>
      </c>
      <c r="GZP22" s="455" t="e">
        <f>'SERVICIO AL CIUDADANO'!#REF!</f>
        <v>#REF!</v>
      </c>
      <c r="GZQ22" s="455" t="e">
        <f>'SERVICIO AL CIUDADANO'!#REF!</f>
        <v>#REF!</v>
      </c>
      <c r="GZR22" s="455" t="e">
        <f>'SERVICIO AL CIUDADANO'!#REF!</f>
        <v>#REF!</v>
      </c>
      <c r="GZS22" s="455" t="e">
        <f>'SERVICIO AL CIUDADANO'!#REF!</f>
        <v>#REF!</v>
      </c>
      <c r="GZT22" s="455" t="e">
        <f>'SERVICIO AL CIUDADANO'!#REF!</f>
        <v>#REF!</v>
      </c>
      <c r="GZU22" s="455" t="e">
        <f>'SERVICIO AL CIUDADANO'!#REF!</f>
        <v>#REF!</v>
      </c>
      <c r="GZV22" s="455" t="e">
        <f>'SERVICIO AL CIUDADANO'!#REF!</f>
        <v>#REF!</v>
      </c>
      <c r="GZW22" s="455" t="e">
        <f>'SERVICIO AL CIUDADANO'!#REF!</f>
        <v>#REF!</v>
      </c>
      <c r="GZX22" s="455" t="e">
        <f>'SERVICIO AL CIUDADANO'!#REF!</f>
        <v>#REF!</v>
      </c>
      <c r="GZY22" s="455" t="e">
        <f>'SERVICIO AL CIUDADANO'!#REF!</f>
        <v>#REF!</v>
      </c>
      <c r="GZZ22" s="455" t="e">
        <f>'SERVICIO AL CIUDADANO'!#REF!</f>
        <v>#REF!</v>
      </c>
      <c r="HAA22" s="455" t="e">
        <f>'SERVICIO AL CIUDADANO'!#REF!</f>
        <v>#REF!</v>
      </c>
      <c r="HAB22" s="455" t="e">
        <f>'SERVICIO AL CIUDADANO'!#REF!</f>
        <v>#REF!</v>
      </c>
      <c r="HAC22" s="455" t="e">
        <f>'SERVICIO AL CIUDADANO'!#REF!</f>
        <v>#REF!</v>
      </c>
      <c r="HAD22" s="455" t="e">
        <f>'SERVICIO AL CIUDADANO'!#REF!</f>
        <v>#REF!</v>
      </c>
      <c r="HAE22" s="455" t="e">
        <f>'SERVICIO AL CIUDADANO'!#REF!</f>
        <v>#REF!</v>
      </c>
      <c r="HAF22" s="455" t="e">
        <f>'SERVICIO AL CIUDADANO'!#REF!</f>
        <v>#REF!</v>
      </c>
      <c r="HAG22" s="455" t="e">
        <f>'SERVICIO AL CIUDADANO'!#REF!</f>
        <v>#REF!</v>
      </c>
      <c r="HAH22" s="455" t="e">
        <f>'SERVICIO AL CIUDADANO'!#REF!</f>
        <v>#REF!</v>
      </c>
      <c r="HAI22" s="455" t="e">
        <f>'SERVICIO AL CIUDADANO'!#REF!</f>
        <v>#REF!</v>
      </c>
      <c r="HAJ22" s="455" t="e">
        <f>'SERVICIO AL CIUDADANO'!#REF!</f>
        <v>#REF!</v>
      </c>
      <c r="HAK22" s="455" t="e">
        <f>'SERVICIO AL CIUDADANO'!#REF!</f>
        <v>#REF!</v>
      </c>
      <c r="HAL22" s="455" t="e">
        <f>'SERVICIO AL CIUDADANO'!#REF!</f>
        <v>#REF!</v>
      </c>
      <c r="HAM22" s="455" t="e">
        <f>'SERVICIO AL CIUDADANO'!#REF!</f>
        <v>#REF!</v>
      </c>
      <c r="HAN22" s="455" t="e">
        <f>'SERVICIO AL CIUDADANO'!#REF!</f>
        <v>#REF!</v>
      </c>
      <c r="HAO22" s="455" t="e">
        <f>'SERVICIO AL CIUDADANO'!#REF!</f>
        <v>#REF!</v>
      </c>
      <c r="HAP22" s="455" t="e">
        <f>'SERVICIO AL CIUDADANO'!#REF!</f>
        <v>#REF!</v>
      </c>
      <c r="HAQ22" s="455" t="e">
        <f>'SERVICIO AL CIUDADANO'!#REF!</f>
        <v>#REF!</v>
      </c>
      <c r="HAR22" s="455" t="e">
        <f>'SERVICIO AL CIUDADANO'!#REF!</f>
        <v>#REF!</v>
      </c>
      <c r="HAS22" s="455" t="e">
        <f>'SERVICIO AL CIUDADANO'!#REF!</f>
        <v>#REF!</v>
      </c>
      <c r="HAT22" s="455" t="e">
        <f>'SERVICIO AL CIUDADANO'!#REF!</f>
        <v>#REF!</v>
      </c>
      <c r="HAU22" s="455" t="e">
        <f>'SERVICIO AL CIUDADANO'!#REF!</f>
        <v>#REF!</v>
      </c>
      <c r="HAV22" s="455" t="e">
        <f>'SERVICIO AL CIUDADANO'!#REF!</f>
        <v>#REF!</v>
      </c>
      <c r="HAW22" s="455" t="e">
        <f>'SERVICIO AL CIUDADANO'!#REF!</f>
        <v>#REF!</v>
      </c>
      <c r="HAX22" s="455" t="e">
        <f>'SERVICIO AL CIUDADANO'!#REF!</f>
        <v>#REF!</v>
      </c>
      <c r="HAY22" s="455" t="e">
        <f>'SERVICIO AL CIUDADANO'!#REF!</f>
        <v>#REF!</v>
      </c>
      <c r="HAZ22" s="455" t="e">
        <f>'SERVICIO AL CIUDADANO'!#REF!</f>
        <v>#REF!</v>
      </c>
      <c r="HBA22" s="455" t="e">
        <f>'SERVICIO AL CIUDADANO'!#REF!</f>
        <v>#REF!</v>
      </c>
      <c r="HBB22" s="455" t="e">
        <f>'SERVICIO AL CIUDADANO'!#REF!</f>
        <v>#REF!</v>
      </c>
      <c r="HBC22" s="455" t="e">
        <f>'SERVICIO AL CIUDADANO'!#REF!</f>
        <v>#REF!</v>
      </c>
      <c r="HBD22" s="455" t="e">
        <f>'SERVICIO AL CIUDADANO'!#REF!</f>
        <v>#REF!</v>
      </c>
      <c r="HBE22" s="455" t="e">
        <f>'SERVICIO AL CIUDADANO'!#REF!</f>
        <v>#REF!</v>
      </c>
      <c r="HBF22" s="455" t="e">
        <f>'SERVICIO AL CIUDADANO'!#REF!</f>
        <v>#REF!</v>
      </c>
      <c r="HBG22" s="455" t="e">
        <f>'SERVICIO AL CIUDADANO'!#REF!</f>
        <v>#REF!</v>
      </c>
      <c r="HBH22" s="455" t="e">
        <f>'SERVICIO AL CIUDADANO'!#REF!</f>
        <v>#REF!</v>
      </c>
      <c r="HBI22" s="455" t="e">
        <f>'SERVICIO AL CIUDADANO'!#REF!</f>
        <v>#REF!</v>
      </c>
      <c r="HBJ22" s="455" t="e">
        <f>'SERVICIO AL CIUDADANO'!#REF!</f>
        <v>#REF!</v>
      </c>
      <c r="HBK22" s="455" t="e">
        <f>'SERVICIO AL CIUDADANO'!#REF!</f>
        <v>#REF!</v>
      </c>
      <c r="HBL22" s="455" t="e">
        <f>'SERVICIO AL CIUDADANO'!#REF!</f>
        <v>#REF!</v>
      </c>
      <c r="HBM22" s="455" t="e">
        <f>'SERVICIO AL CIUDADANO'!#REF!</f>
        <v>#REF!</v>
      </c>
      <c r="HBN22" s="455" t="e">
        <f>'SERVICIO AL CIUDADANO'!#REF!</f>
        <v>#REF!</v>
      </c>
      <c r="HBO22" s="455" t="e">
        <f>'SERVICIO AL CIUDADANO'!#REF!</f>
        <v>#REF!</v>
      </c>
      <c r="HBP22" s="455" t="e">
        <f>'SERVICIO AL CIUDADANO'!#REF!</f>
        <v>#REF!</v>
      </c>
      <c r="HBQ22" s="455" t="e">
        <f>'SERVICIO AL CIUDADANO'!#REF!</f>
        <v>#REF!</v>
      </c>
      <c r="HBR22" s="455" t="e">
        <f>'SERVICIO AL CIUDADANO'!#REF!</f>
        <v>#REF!</v>
      </c>
      <c r="HBS22" s="455" t="e">
        <f>'SERVICIO AL CIUDADANO'!#REF!</f>
        <v>#REF!</v>
      </c>
      <c r="HBT22" s="455" t="e">
        <f>'SERVICIO AL CIUDADANO'!#REF!</f>
        <v>#REF!</v>
      </c>
      <c r="HBU22" s="455" t="e">
        <f>'SERVICIO AL CIUDADANO'!#REF!</f>
        <v>#REF!</v>
      </c>
      <c r="HBV22" s="455" t="e">
        <f>'SERVICIO AL CIUDADANO'!#REF!</f>
        <v>#REF!</v>
      </c>
      <c r="HBW22" s="455" t="e">
        <f>'SERVICIO AL CIUDADANO'!#REF!</f>
        <v>#REF!</v>
      </c>
      <c r="HBX22" s="455" t="e">
        <f>'SERVICIO AL CIUDADANO'!#REF!</f>
        <v>#REF!</v>
      </c>
      <c r="HBY22" s="455" t="e">
        <f>'SERVICIO AL CIUDADANO'!#REF!</f>
        <v>#REF!</v>
      </c>
      <c r="HBZ22" s="455" t="e">
        <f>'SERVICIO AL CIUDADANO'!#REF!</f>
        <v>#REF!</v>
      </c>
      <c r="HCA22" s="455" t="e">
        <f>'SERVICIO AL CIUDADANO'!#REF!</f>
        <v>#REF!</v>
      </c>
      <c r="HCB22" s="455" t="e">
        <f>'SERVICIO AL CIUDADANO'!#REF!</f>
        <v>#REF!</v>
      </c>
      <c r="HCC22" s="455" t="e">
        <f>'SERVICIO AL CIUDADANO'!#REF!</f>
        <v>#REF!</v>
      </c>
      <c r="HCD22" s="455" t="e">
        <f>'SERVICIO AL CIUDADANO'!#REF!</f>
        <v>#REF!</v>
      </c>
      <c r="HCE22" s="455" t="e">
        <f>'SERVICIO AL CIUDADANO'!#REF!</f>
        <v>#REF!</v>
      </c>
      <c r="HCF22" s="455" t="e">
        <f>'SERVICIO AL CIUDADANO'!#REF!</f>
        <v>#REF!</v>
      </c>
      <c r="HCG22" s="455" t="e">
        <f>'SERVICIO AL CIUDADANO'!#REF!</f>
        <v>#REF!</v>
      </c>
      <c r="HCH22" s="455" t="e">
        <f>'SERVICIO AL CIUDADANO'!#REF!</f>
        <v>#REF!</v>
      </c>
      <c r="HCI22" s="455" t="e">
        <f>'SERVICIO AL CIUDADANO'!#REF!</f>
        <v>#REF!</v>
      </c>
      <c r="HCJ22" s="455" t="e">
        <f>'SERVICIO AL CIUDADANO'!#REF!</f>
        <v>#REF!</v>
      </c>
      <c r="HCK22" s="455" t="e">
        <f>'SERVICIO AL CIUDADANO'!#REF!</f>
        <v>#REF!</v>
      </c>
      <c r="HCL22" s="455" t="e">
        <f>'SERVICIO AL CIUDADANO'!#REF!</f>
        <v>#REF!</v>
      </c>
      <c r="HCM22" s="455" t="e">
        <f>'SERVICIO AL CIUDADANO'!#REF!</f>
        <v>#REF!</v>
      </c>
      <c r="HCN22" s="455" t="e">
        <f>'SERVICIO AL CIUDADANO'!#REF!</f>
        <v>#REF!</v>
      </c>
      <c r="HCO22" s="455" t="e">
        <f>'SERVICIO AL CIUDADANO'!#REF!</f>
        <v>#REF!</v>
      </c>
      <c r="HCP22" s="455" t="e">
        <f>'SERVICIO AL CIUDADANO'!#REF!</f>
        <v>#REF!</v>
      </c>
      <c r="HCQ22" s="455" t="e">
        <f>'SERVICIO AL CIUDADANO'!#REF!</f>
        <v>#REF!</v>
      </c>
      <c r="HCR22" s="455" t="e">
        <f>'SERVICIO AL CIUDADANO'!#REF!</f>
        <v>#REF!</v>
      </c>
      <c r="HCS22" s="455" t="e">
        <f>'SERVICIO AL CIUDADANO'!#REF!</f>
        <v>#REF!</v>
      </c>
      <c r="HCT22" s="455" t="e">
        <f>'SERVICIO AL CIUDADANO'!#REF!</f>
        <v>#REF!</v>
      </c>
      <c r="HCU22" s="455" t="e">
        <f>'SERVICIO AL CIUDADANO'!#REF!</f>
        <v>#REF!</v>
      </c>
      <c r="HCV22" s="455" t="e">
        <f>'SERVICIO AL CIUDADANO'!#REF!</f>
        <v>#REF!</v>
      </c>
      <c r="HCW22" s="455" t="e">
        <f>'SERVICIO AL CIUDADANO'!#REF!</f>
        <v>#REF!</v>
      </c>
      <c r="HCX22" s="455" t="e">
        <f>'SERVICIO AL CIUDADANO'!#REF!</f>
        <v>#REF!</v>
      </c>
      <c r="HCY22" s="455" t="e">
        <f>'SERVICIO AL CIUDADANO'!#REF!</f>
        <v>#REF!</v>
      </c>
      <c r="HCZ22" s="455" t="e">
        <f>'SERVICIO AL CIUDADANO'!#REF!</f>
        <v>#REF!</v>
      </c>
      <c r="HDA22" s="455" t="e">
        <f>'SERVICIO AL CIUDADANO'!#REF!</f>
        <v>#REF!</v>
      </c>
      <c r="HDB22" s="455" t="e">
        <f>'SERVICIO AL CIUDADANO'!#REF!</f>
        <v>#REF!</v>
      </c>
      <c r="HDC22" s="455" t="e">
        <f>'SERVICIO AL CIUDADANO'!#REF!</f>
        <v>#REF!</v>
      </c>
      <c r="HDD22" s="455" t="e">
        <f>'SERVICIO AL CIUDADANO'!#REF!</f>
        <v>#REF!</v>
      </c>
      <c r="HDE22" s="455" t="e">
        <f>'SERVICIO AL CIUDADANO'!#REF!</f>
        <v>#REF!</v>
      </c>
      <c r="HDF22" s="455" t="e">
        <f>'SERVICIO AL CIUDADANO'!#REF!</f>
        <v>#REF!</v>
      </c>
      <c r="HDG22" s="455" t="e">
        <f>'SERVICIO AL CIUDADANO'!#REF!</f>
        <v>#REF!</v>
      </c>
      <c r="HDH22" s="455" t="e">
        <f>'SERVICIO AL CIUDADANO'!#REF!</f>
        <v>#REF!</v>
      </c>
      <c r="HDI22" s="455" t="e">
        <f>'SERVICIO AL CIUDADANO'!#REF!</f>
        <v>#REF!</v>
      </c>
      <c r="HDJ22" s="455" t="e">
        <f>'SERVICIO AL CIUDADANO'!#REF!</f>
        <v>#REF!</v>
      </c>
      <c r="HDK22" s="455" t="e">
        <f>'SERVICIO AL CIUDADANO'!#REF!</f>
        <v>#REF!</v>
      </c>
      <c r="HDL22" s="455" t="e">
        <f>'SERVICIO AL CIUDADANO'!#REF!</f>
        <v>#REF!</v>
      </c>
      <c r="HDM22" s="455" t="e">
        <f>'SERVICIO AL CIUDADANO'!#REF!</f>
        <v>#REF!</v>
      </c>
      <c r="HDN22" s="455" t="e">
        <f>'SERVICIO AL CIUDADANO'!#REF!</f>
        <v>#REF!</v>
      </c>
      <c r="HDO22" s="455" t="e">
        <f>'SERVICIO AL CIUDADANO'!#REF!</f>
        <v>#REF!</v>
      </c>
      <c r="HDP22" s="455" t="e">
        <f>'SERVICIO AL CIUDADANO'!#REF!</f>
        <v>#REF!</v>
      </c>
      <c r="HDQ22" s="455" t="e">
        <f>'SERVICIO AL CIUDADANO'!#REF!</f>
        <v>#REF!</v>
      </c>
      <c r="HDR22" s="455" t="e">
        <f>'SERVICIO AL CIUDADANO'!#REF!</f>
        <v>#REF!</v>
      </c>
      <c r="HDS22" s="455" t="e">
        <f>'SERVICIO AL CIUDADANO'!#REF!</f>
        <v>#REF!</v>
      </c>
      <c r="HDT22" s="455" t="e">
        <f>'SERVICIO AL CIUDADANO'!#REF!</f>
        <v>#REF!</v>
      </c>
      <c r="HDU22" s="455" t="e">
        <f>'SERVICIO AL CIUDADANO'!#REF!</f>
        <v>#REF!</v>
      </c>
      <c r="HDV22" s="455" t="e">
        <f>'SERVICIO AL CIUDADANO'!#REF!</f>
        <v>#REF!</v>
      </c>
      <c r="HDW22" s="455" t="e">
        <f>'SERVICIO AL CIUDADANO'!#REF!</f>
        <v>#REF!</v>
      </c>
      <c r="HDX22" s="455" t="e">
        <f>'SERVICIO AL CIUDADANO'!#REF!</f>
        <v>#REF!</v>
      </c>
      <c r="HDY22" s="455" t="e">
        <f>'SERVICIO AL CIUDADANO'!#REF!</f>
        <v>#REF!</v>
      </c>
      <c r="HDZ22" s="455" t="e">
        <f>'SERVICIO AL CIUDADANO'!#REF!</f>
        <v>#REF!</v>
      </c>
      <c r="HEA22" s="455" t="e">
        <f>'SERVICIO AL CIUDADANO'!#REF!</f>
        <v>#REF!</v>
      </c>
      <c r="HEB22" s="455" t="e">
        <f>'SERVICIO AL CIUDADANO'!#REF!</f>
        <v>#REF!</v>
      </c>
      <c r="HEC22" s="455" t="e">
        <f>'SERVICIO AL CIUDADANO'!#REF!</f>
        <v>#REF!</v>
      </c>
      <c r="HED22" s="455" t="e">
        <f>'SERVICIO AL CIUDADANO'!#REF!</f>
        <v>#REF!</v>
      </c>
      <c r="HEE22" s="455" t="e">
        <f>'SERVICIO AL CIUDADANO'!#REF!</f>
        <v>#REF!</v>
      </c>
      <c r="HEF22" s="455" t="e">
        <f>'SERVICIO AL CIUDADANO'!#REF!</f>
        <v>#REF!</v>
      </c>
      <c r="HEG22" s="455" t="e">
        <f>'SERVICIO AL CIUDADANO'!#REF!</f>
        <v>#REF!</v>
      </c>
      <c r="HEH22" s="455" t="e">
        <f>'SERVICIO AL CIUDADANO'!#REF!</f>
        <v>#REF!</v>
      </c>
      <c r="HEI22" s="455" t="e">
        <f>'SERVICIO AL CIUDADANO'!#REF!</f>
        <v>#REF!</v>
      </c>
      <c r="HEJ22" s="455" t="e">
        <f>'SERVICIO AL CIUDADANO'!#REF!</f>
        <v>#REF!</v>
      </c>
      <c r="HEK22" s="455" t="e">
        <f>'SERVICIO AL CIUDADANO'!#REF!</f>
        <v>#REF!</v>
      </c>
      <c r="HEL22" s="455" t="e">
        <f>'SERVICIO AL CIUDADANO'!#REF!</f>
        <v>#REF!</v>
      </c>
      <c r="HEM22" s="455" t="e">
        <f>'SERVICIO AL CIUDADANO'!#REF!</f>
        <v>#REF!</v>
      </c>
      <c r="HEN22" s="455" t="e">
        <f>'SERVICIO AL CIUDADANO'!#REF!</f>
        <v>#REF!</v>
      </c>
      <c r="HEO22" s="455" t="e">
        <f>'SERVICIO AL CIUDADANO'!#REF!</f>
        <v>#REF!</v>
      </c>
      <c r="HEP22" s="455" t="e">
        <f>'SERVICIO AL CIUDADANO'!#REF!</f>
        <v>#REF!</v>
      </c>
      <c r="HEQ22" s="455" t="e">
        <f>'SERVICIO AL CIUDADANO'!#REF!</f>
        <v>#REF!</v>
      </c>
      <c r="HER22" s="455" t="e">
        <f>'SERVICIO AL CIUDADANO'!#REF!</f>
        <v>#REF!</v>
      </c>
      <c r="HES22" s="455" t="e">
        <f>'SERVICIO AL CIUDADANO'!#REF!</f>
        <v>#REF!</v>
      </c>
      <c r="HET22" s="455" t="e">
        <f>'SERVICIO AL CIUDADANO'!#REF!</f>
        <v>#REF!</v>
      </c>
      <c r="HEU22" s="455" t="e">
        <f>'SERVICIO AL CIUDADANO'!#REF!</f>
        <v>#REF!</v>
      </c>
      <c r="HEV22" s="455" t="e">
        <f>'SERVICIO AL CIUDADANO'!#REF!</f>
        <v>#REF!</v>
      </c>
      <c r="HEW22" s="455" t="e">
        <f>'SERVICIO AL CIUDADANO'!#REF!</f>
        <v>#REF!</v>
      </c>
      <c r="HEX22" s="455" t="e">
        <f>'SERVICIO AL CIUDADANO'!#REF!</f>
        <v>#REF!</v>
      </c>
      <c r="HEY22" s="455" t="e">
        <f>'SERVICIO AL CIUDADANO'!#REF!</f>
        <v>#REF!</v>
      </c>
      <c r="HEZ22" s="455" t="e">
        <f>'SERVICIO AL CIUDADANO'!#REF!</f>
        <v>#REF!</v>
      </c>
      <c r="HFA22" s="455" t="e">
        <f>'SERVICIO AL CIUDADANO'!#REF!</f>
        <v>#REF!</v>
      </c>
      <c r="HFB22" s="455" t="e">
        <f>'SERVICIO AL CIUDADANO'!#REF!</f>
        <v>#REF!</v>
      </c>
      <c r="HFC22" s="455" t="e">
        <f>'SERVICIO AL CIUDADANO'!#REF!</f>
        <v>#REF!</v>
      </c>
      <c r="HFD22" s="455" t="e">
        <f>'SERVICIO AL CIUDADANO'!#REF!</f>
        <v>#REF!</v>
      </c>
      <c r="HFE22" s="455" t="e">
        <f>'SERVICIO AL CIUDADANO'!#REF!</f>
        <v>#REF!</v>
      </c>
      <c r="HFF22" s="455" t="e">
        <f>'SERVICIO AL CIUDADANO'!#REF!</f>
        <v>#REF!</v>
      </c>
      <c r="HFG22" s="455" t="e">
        <f>'SERVICIO AL CIUDADANO'!#REF!</f>
        <v>#REF!</v>
      </c>
      <c r="HFH22" s="455" t="e">
        <f>'SERVICIO AL CIUDADANO'!#REF!</f>
        <v>#REF!</v>
      </c>
      <c r="HFI22" s="455" t="e">
        <f>'SERVICIO AL CIUDADANO'!#REF!</f>
        <v>#REF!</v>
      </c>
      <c r="HFJ22" s="455" t="e">
        <f>'SERVICIO AL CIUDADANO'!#REF!</f>
        <v>#REF!</v>
      </c>
      <c r="HFK22" s="455" t="e">
        <f>'SERVICIO AL CIUDADANO'!#REF!</f>
        <v>#REF!</v>
      </c>
      <c r="HFL22" s="455" t="e">
        <f>'SERVICIO AL CIUDADANO'!#REF!</f>
        <v>#REF!</v>
      </c>
      <c r="HFM22" s="455" t="e">
        <f>'SERVICIO AL CIUDADANO'!#REF!</f>
        <v>#REF!</v>
      </c>
      <c r="HFN22" s="455" t="e">
        <f>'SERVICIO AL CIUDADANO'!#REF!</f>
        <v>#REF!</v>
      </c>
      <c r="HFO22" s="455" t="e">
        <f>'SERVICIO AL CIUDADANO'!#REF!</f>
        <v>#REF!</v>
      </c>
      <c r="HFP22" s="455" t="e">
        <f>'SERVICIO AL CIUDADANO'!#REF!</f>
        <v>#REF!</v>
      </c>
      <c r="HFQ22" s="455" t="e">
        <f>'SERVICIO AL CIUDADANO'!#REF!</f>
        <v>#REF!</v>
      </c>
      <c r="HFR22" s="455" t="e">
        <f>'SERVICIO AL CIUDADANO'!#REF!</f>
        <v>#REF!</v>
      </c>
      <c r="HFS22" s="455" t="e">
        <f>'SERVICIO AL CIUDADANO'!#REF!</f>
        <v>#REF!</v>
      </c>
      <c r="HFT22" s="455" t="e">
        <f>'SERVICIO AL CIUDADANO'!#REF!</f>
        <v>#REF!</v>
      </c>
      <c r="HFU22" s="455" t="e">
        <f>'SERVICIO AL CIUDADANO'!#REF!</f>
        <v>#REF!</v>
      </c>
      <c r="HFV22" s="455" t="e">
        <f>'SERVICIO AL CIUDADANO'!#REF!</f>
        <v>#REF!</v>
      </c>
      <c r="HFW22" s="455" t="e">
        <f>'SERVICIO AL CIUDADANO'!#REF!</f>
        <v>#REF!</v>
      </c>
      <c r="HFX22" s="455" t="e">
        <f>'SERVICIO AL CIUDADANO'!#REF!</f>
        <v>#REF!</v>
      </c>
      <c r="HFY22" s="455" t="e">
        <f>'SERVICIO AL CIUDADANO'!#REF!</f>
        <v>#REF!</v>
      </c>
      <c r="HFZ22" s="455" t="e">
        <f>'SERVICIO AL CIUDADANO'!#REF!</f>
        <v>#REF!</v>
      </c>
      <c r="HGA22" s="455" t="e">
        <f>'SERVICIO AL CIUDADANO'!#REF!</f>
        <v>#REF!</v>
      </c>
      <c r="HGB22" s="455" t="e">
        <f>'SERVICIO AL CIUDADANO'!#REF!</f>
        <v>#REF!</v>
      </c>
      <c r="HGC22" s="455" t="e">
        <f>'SERVICIO AL CIUDADANO'!#REF!</f>
        <v>#REF!</v>
      </c>
      <c r="HGD22" s="455" t="e">
        <f>'SERVICIO AL CIUDADANO'!#REF!</f>
        <v>#REF!</v>
      </c>
      <c r="HGE22" s="455" t="e">
        <f>'SERVICIO AL CIUDADANO'!#REF!</f>
        <v>#REF!</v>
      </c>
      <c r="HGF22" s="455" t="e">
        <f>'SERVICIO AL CIUDADANO'!#REF!</f>
        <v>#REF!</v>
      </c>
      <c r="HGG22" s="455" t="e">
        <f>'SERVICIO AL CIUDADANO'!#REF!</f>
        <v>#REF!</v>
      </c>
      <c r="HGH22" s="455" t="e">
        <f>'SERVICIO AL CIUDADANO'!#REF!</f>
        <v>#REF!</v>
      </c>
      <c r="HGI22" s="455" t="e">
        <f>'SERVICIO AL CIUDADANO'!#REF!</f>
        <v>#REF!</v>
      </c>
      <c r="HGJ22" s="455" t="e">
        <f>'SERVICIO AL CIUDADANO'!#REF!</f>
        <v>#REF!</v>
      </c>
      <c r="HGK22" s="455" t="e">
        <f>'SERVICIO AL CIUDADANO'!#REF!</f>
        <v>#REF!</v>
      </c>
      <c r="HGL22" s="455" t="e">
        <f>'SERVICIO AL CIUDADANO'!#REF!</f>
        <v>#REF!</v>
      </c>
      <c r="HGM22" s="455" t="e">
        <f>'SERVICIO AL CIUDADANO'!#REF!</f>
        <v>#REF!</v>
      </c>
      <c r="HGN22" s="455" t="e">
        <f>'SERVICIO AL CIUDADANO'!#REF!</f>
        <v>#REF!</v>
      </c>
      <c r="HGO22" s="455" t="e">
        <f>'SERVICIO AL CIUDADANO'!#REF!</f>
        <v>#REF!</v>
      </c>
      <c r="HGP22" s="455" t="e">
        <f>'SERVICIO AL CIUDADANO'!#REF!</f>
        <v>#REF!</v>
      </c>
      <c r="HGQ22" s="455" t="e">
        <f>'SERVICIO AL CIUDADANO'!#REF!</f>
        <v>#REF!</v>
      </c>
      <c r="HGR22" s="455" t="e">
        <f>'SERVICIO AL CIUDADANO'!#REF!</f>
        <v>#REF!</v>
      </c>
      <c r="HGS22" s="455" t="e">
        <f>'SERVICIO AL CIUDADANO'!#REF!</f>
        <v>#REF!</v>
      </c>
      <c r="HGT22" s="455" t="e">
        <f>'SERVICIO AL CIUDADANO'!#REF!</f>
        <v>#REF!</v>
      </c>
      <c r="HGU22" s="455" t="e">
        <f>'SERVICIO AL CIUDADANO'!#REF!</f>
        <v>#REF!</v>
      </c>
      <c r="HGV22" s="455" t="e">
        <f>'SERVICIO AL CIUDADANO'!#REF!</f>
        <v>#REF!</v>
      </c>
      <c r="HGW22" s="455" t="e">
        <f>'SERVICIO AL CIUDADANO'!#REF!</f>
        <v>#REF!</v>
      </c>
      <c r="HGX22" s="455" t="e">
        <f>'SERVICIO AL CIUDADANO'!#REF!</f>
        <v>#REF!</v>
      </c>
      <c r="HGY22" s="455" t="e">
        <f>'SERVICIO AL CIUDADANO'!#REF!</f>
        <v>#REF!</v>
      </c>
      <c r="HGZ22" s="455" t="e">
        <f>'SERVICIO AL CIUDADANO'!#REF!</f>
        <v>#REF!</v>
      </c>
      <c r="HHA22" s="455" t="e">
        <f>'SERVICIO AL CIUDADANO'!#REF!</f>
        <v>#REF!</v>
      </c>
      <c r="HHB22" s="455" t="e">
        <f>'SERVICIO AL CIUDADANO'!#REF!</f>
        <v>#REF!</v>
      </c>
      <c r="HHC22" s="455" t="e">
        <f>'SERVICIO AL CIUDADANO'!#REF!</f>
        <v>#REF!</v>
      </c>
      <c r="HHD22" s="455" t="e">
        <f>'SERVICIO AL CIUDADANO'!#REF!</f>
        <v>#REF!</v>
      </c>
      <c r="HHE22" s="455" t="e">
        <f>'SERVICIO AL CIUDADANO'!#REF!</f>
        <v>#REF!</v>
      </c>
      <c r="HHF22" s="455" t="e">
        <f>'SERVICIO AL CIUDADANO'!#REF!</f>
        <v>#REF!</v>
      </c>
      <c r="HHG22" s="455" t="e">
        <f>'SERVICIO AL CIUDADANO'!#REF!</f>
        <v>#REF!</v>
      </c>
      <c r="HHH22" s="455" t="e">
        <f>'SERVICIO AL CIUDADANO'!#REF!</f>
        <v>#REF!</v>
      </c>
      <c r="HHI22" s="455" t="e">
        <f>'SERVICIO AL CIUDADANO'!#REF!</f>
        <v>#REF!</v>
      </c>
      <c r="HHJ22" s="455" t="e">
        <f>'SERVICIO AL CIUDADANO'!#REF!</f>
        <v>#REF!</v>
      </c>
      <c r="HHK22" s="455" t="e">
        <f>'SERVICIO AL CIUDADANO'!#REF!</f>
        <v>#REF!</v>
      </c>
      <c r="HHL22" s="455" t="e">
        <f>'SERVICIO AL CIUDADANO'!#REF!</f>
        <v>#REF!</v>
      </c>
      <c r="HHM22" s="455" t="e">
        <f>'SERVICIO AL CIUDADANO'!#REF!</f>
        <v>#REF!</v>
      </c>
      <c r="HHN22" s="455" t="e">
        <f>'SERVICIO AL CIUDADANO'!#REF!</f>
        <v>#REF!</v>
      </c>
      <c r="HHO22" s="455" t="e">
        <f>'SERVICIO AL CIUDADANO'!#REF!</f>
        <v>#REF!</v>
      </c>
      <c r="HHP22" s="455" t="e">
        <f>'SERVICIO AL CIUDADANO'!#REF!</f>
        <v>#REF!</v>
      </c>
      <c r="HHQ22" s="455" t="e">
        <f>'SERVICIO AL CIUDADANO'!#REF!</f>
        <v>#REF!</v>
      </c>
      <c r="HHR22" s="455" t="e">
        <f>'SERVICIO AL CIUDADANO'!#REF!</f>
        <v>#REF!</v>
      </c>
      <c r="HHS22" s="455" t="e">
        <f>'SERVICIO AL CIUDADANO'!#REF!</f>
        <v>#REF!</v>
      </c>
      <c r="HHT22" s="455" t="e">
        <f>'SERVICIO AL CIUDADANO'!#REF!</f>
        <v>#REF!</v>
      </c>
      <c r="HHU22" s="455" t="e">
        <f>'SERVICIO AL CIUDADANO'!#REF!</f>
        <v>#REF!</v>
      </c>
      <c r="HHV22" s="455" t="e">
        <f>'SERVICIO AL CIUDADANO'!#REF!</f>
        <v>#REF!</v>
      </c>
      <c r="HHW22" s="455" t="e">
        <f>'SERVICIO AL CIUDADANO'!#REF!</f>
        <v>#REF!</v>
      </c>
      <c r="HHX22" s="455" t="e">
        <f>'SERVICIO AL CIUDADANO'!#REF!</f>
        <v>#REF!</v>
      </c>
      <c r="HHY22" s="455" t="e">
        <f>'SERVICIO AL CIUDADANO'!#REF!</f>
        <v>#REF!</v>
      </c>
      <c r="HHZ22" s="455" t="e">
        <f>'SERVICIO AL CIUDADANO'!#REF!</f>
        <v>#REF!</v>
      </c>
      <c r="HIA22" s="455" t="e">
        <f>'SERVICIO AL CIUDADANO'!#REF!</f>
        <v>#REF!</v>
      </c>
      <c r="HIB22" s="455" t="e">
        <f>'SERVICIO AL CIUDADANO'!#REF!</f>
        <v>#REF!</v>
      </c>
      <c r="HIC22" s="455" t="e">
        <f>'SERVICIO AL CIUDADANO'!#REF!</f>
        <v>#REF!</v>
      </c>
      <c r="HID22" s="455" t="e">
        <f>'SERVICIO AL CIUDADANO'!#REF!</f>
        <v>#REF!</v>
      </c>
      <c r="HIE22" s="455" t="e">
        <f>'SERVICIO AL CIUDADANO'!#REF!</f>
        <v>#REF!</v>
      </c>
      <c r="HIF22" s="455" t="e">
        <f>'SERVICIO AL CIUDADANO'!#REF!</f>
        <v>#REF!</v>
      </c>
      <c r="HIG22" s="455" t="e">
        <f>'SERVICIO AL CIUDADANO'!#REF!</f>
        <v>#REF!</v>
      </c>
      <c r="HIH22" s="455" t="e">
        <f>'SERVICIO AL CIUDADANO'!#REF!</f>
        <v>#REF!</v>
      </c>
      <c r="HII22" s="455" t="e">
        <f>'SERVICIO AL CIUDADANO'!#REF!</f>
        <v>#REF!</v>
      </c>
      <c r="HIJ22" s="455" t="e">
        <f>'SERVICIO AL CIUDADANO'!#REF!</f>
        <v>#REF!</v>
      </c>
      <c r="HIK22" s="455" t="e">
        <f>'SERVICIO AL CIUDADANO'!#REF!</f>
        <v>#REF!</v>
      </c>
      <c r="HIL22" s="455" t="e">
        <f>'SERVICIO AL CIUDADANO'!#REF!</f>
        <v>#REF!</v>
      </c>
      <c r="HIM22" s="455" t="e">
        <f>'SERVICIO AL CIUDADANO'!#REF!</f>
        <v>#REF!</v>
      </c>
      <c r="HIN22" s="455" t="e">
        <f>'SERVICIO AL CIUDADANO'!#REF!</f>
        <v>#REF!</v>
      </c>
      <c r="HIO22" s="455" t="e">
        <f>'SERVICIO AL CIUDADANO'!#REF!</f>
        <v>#REF!</v>
      </c>
      <c r="HIP22" s="455" t="e">
        <f>'SERVICIO AL CIUDADANO'!#REF!</f>
        <v>#REF!</v>
      </c>
      <c r="HIQ22" s="455" t="e">
        <f>'SERVICIO AL CIUDADANO'!#REF!</f>
        <v>#REF!</v>
      </c>
      <c r="HIR22" s="455" t="e">
        <f>'SERVICIO AL CIUDADANO'!#REF!</f>
        <v>#REF!</v>
      </c>
      <c r="HIS22" s="455" t="e">
        <f>'SERVICIO AL CIUDADANO'!#REF!</f>
        <v>#REF!</v>
      </c>
      <c r="HIT22" s="455" t="e">
        <f>'SERVICIO AL CIUDADANO'!#REF!</f>
        <v>#REF!</v>
      </c>
      <c r="HIU22" s="455" t="e">
        <f>'SERVICIO AL CIUDADANO'!#REF!</f>
        <v>#REF!</v>
      </c>
      <c r="HIV22" s="455" t="e">
        <f>'SERVICIO AL CIUDADANO'!#REF!</f>
        <v>#REF!</v>
      </c>
      <c r="HIW22" s="455" t="e">
        <f>'SERVICIO AL CIUDADANO'!#REF!</f>
        <v>#REF!</v>
      </c>
      <c r="HIX22" s="455" t="e">
        <f>'SERVICIO AL CIUDADANO'!#REF!</f>
        <v>#REF!</v>
      </c>
      <c r="HIY22" s="455" t="e">
        <f>'SERVICIO AL CIUDADANO'!#REF!</f>
        <v>#REF!</v>
      </c>
      <c r="HIZ22" s="455" t="e">
        <f>'SERVICIO AL CIUDADANO'!#REF!</f>
        <v>#REF!</v>
      </c>
      <c r="HJA22" s="455" t="e">
        <f>'SERVICIO AL CIUDADANO'!#REF!</f>
        <v>#REF!</v>
      </c>
      <c r="HJB22" s="455" t="e">
        <f>'SERVICIO AL CIUDADANO'!#REF!</f>
        <v>#REF!</v>
      </c>
      <c r="HJC22" s="455" t="e">
        <f>'SERVICIO AL CIUDADANO'!#REF!</f>
        <v>#REF!</v>
      </c>
      <c r="HJD22" s="455" t="e">
        <f>'SERVICIO AL CIUDADANO'!#REF!</f>
        <v>#REF!</v>
      </c>
      <c r="HJE22" s="455" t="e">
        <f>'SERVICIO AL CIUDADANO'!#REF!</f>
        <v>#REF!</v>
      </c>
      <c r="HJF22" s="455" t="e">
        <f>'SERVICIO AL CIUDADANO'!#REF!</f>
        <v>#REF!</v>
      </c>
      <c r="HJG22" s="455" t="e">
        <f>'SERVICIO AL CIUDADANO'!#REF!</f>
        <v>#REF!</v>
      </c>
      <c r="HJH22" s="455" t="e">
        <f>'SERVICIO AL CIUDADANO'!#REF!</f>
        <v>#REF!</v>
      </c>
      <c r="HJI22" s="455" t="e">
        <f>'SERVICIO AL CIUDADANO'!#REF!</f>
        <v>#REF!</v>
      </c>
      <c r="HJJ22" s="455" t="e">
        <f>'SERVICIO AL CIUDADANO'!#REF!</f>
        <v>#REF!</v>
      </c>
      <c r="HJK22" s="455" t="e">
        <f>'SERVICIO AL CIUDADANO'!#REF!</f>
        <v>#REF!</v>
      </c>
      <c r="HJL22" s="455" t="e">
        <f>'SERVICIO AL CIUDADANO'!#REF!</f>
        <v>#REF!</v>
      </c>
      <c r="HJM22" s="455" t="e">
        <f>'SERVICIO AL CIUDADANO'!#REF!</f>
        <v>#REF!</v>
      </c>
      <c r="HJN22" s="455" t="e">
        <f>'SERVICIO AL CIUDADANO'!#REF!</f>
        <v>#REF!</v>
      </c>
      <c r="HJO22" s="455" t="e">
        <f>'SERVICIO AL CIUDADANO'!#REF!</f>
        <v>#REF!</v>
      </c>
      <c r="HJP22" s="455" t="e">
        <f>'SERVICIO AL CIUDADANO'!#REF!</f>
        <v>#REF!</v>
      </c>
      <c r="HJQ22" s="455" t="e">
        <f>'SERVICIO AL CIUDADANO'!#REF!</f>
        <v>#REF!</v>
      </c>
      <c r="HJR22" s="455" t="e">
        <f>'SERVICIO AL CIUDADANO'!#REF!</f>
        <v>#REF!</v>
      </c>
      <c r="HJS22" s="455" t="e">
        <f>'SERVICIO AL CIUDADANO'!#REF!</f>
        <v>#REF!</v>
      </c>
      <c r="HJT22" s="455" t="e">
        <f>'SERVICIO AL CIUDADANO'!#REF!</f>
        <v>#REF!</v>
      </c>
      <c r="HJU22" s="455" t="e">
        <f>'SERVICIO AL CIUDADANO'!#REF!</f>
        <v>#REF!</v>
      </c>
      <c r="HJV22" s="455" t="e">
        <f>'SERVICIO AL CIUDADANO'!#REF!</f>
        <v>#REF!</v>
      </c>
      <c r="HJW22" s="455" t="e">
        <f>'SERVICIO AL CIUDADANO'!#REF!</f>
        <v>#REF!</v>
      </c>
      <c r="HJX22" s="455" t="e">
        <f>'SERVICIO AL CIUDADANO'!#REF!</f>
        <v>#REF!</v>
      </c>
      <c r="HJY22" s="455" t="e">
        <f>'SERVICIO AL CIUDADANO'!#REF!</f>
        <v>#REF!</v>
      </c>
      <c r="HJZ22" s="455" t="e">
        <f>'SERVICIO AL CIUDADANO'!#REF!</f>
        <v>#REF!</v>
      </c>
      <c r="HKA22" s="455" t="e">
        <f>'SERVICIO AL CIUDADANO'!#REF!</f>
        <v>#REF!</v>
      </c>
      <c r="HKB22" s="455" t="e">
        <f>'SERVICIO AL CIUDADANO'!#REF!</f>
        <v>#REF!</v>
      </c>
      <c r="HKC22" s="455" t="e">
        <f>'SERVICIO AL CIUDADANO'!#REF!</f>
        <v>#REF!</v>
      </c>
      <c r="HKD22" s="455" t="e">
        <f>'SERVICIO AL CIUDADANO'!#REF!</f>
        <v>#REF!</v>
      </c>
      <c r="HKE22" s="455" t="e">
        <f>'SERVICIO AL CIUDADANO'!#REF!</f>
        <v>#REF!</v>
      </c>
      <c r="HKF22" s="455" t="e">
        <f>'SERVICIO AL CIUDADANO'!#REF!</f>
        <v>#REF!</v>
      </c>
      <c r="HKG22" s="455" t="e">
        <f>'SERVICIO AL CIUDADANO'!#REF!</f>
        <v>#REF!</v>
      </c>
      <c r="HKH22" s="455" t="e">
        <f>'SERVICIO AL CIUDADANO'!#REF!</f>
        <v>#REF!</v>
      </c>
      <c r="HKI22" s="455" t="e">
        <f>'SERVICIO AL CIUDADANO'!#REF!</f>
        <v>#REF!</v>
      </c>
      <c r="HKJ22" s="455" t="e">
        <f>'SERVICIO AL CIUDADANO'!#REF!</f>
        <v>#REF!</v>
      </c>
      <c r="HKK22" s="455" t="e">
        <f>'SERVICIO AL CIUDADANO'!#REF!</f>
        <v>#REF!</v>
      </c>
      <c r="HKL22" s="455" t="e">
        <f>'SERVICIO AL CIUDADANO'!#REF!</f>
        <v>#REF!</v>
      </c>
      <c r="HKM22" s="455" t="e">
        <f>'SERVICIO AL CIUDADANO'!#REF!</f>
        <v>#REF!</v>
      </c>
      <c r="HKN22" s="455" t="e">
        <f>'SERVICIO AL CIUDADANO'!#REF!</f>
        <v>#REF!</v>
      </c>
      <c r="HKO22" s="455" t="e">
        <f>'SERVICIO AL CIUDADANO'!#REF!</f>
        <v>#REF!</v>
      </c>
      <c r="HKP22" s="455" t="e">
        <f>'SERVICIO AL CIUDADANO'!#REF!</f>
        <v>#REF!</v>
      </c>
      <c r="HKQ22" s="455" t="e">
        <f>'SERVICIO AL CIUDADANO'!#REF!</f>
        <v>#REF!</v>
      </c>
      <c r="HKR22" s="455" t="e">
        <f>'SERVICIO AL CIUDADANO'!#REF!</f>
        <v>#REF!</v>
      </c>
      <c r="HKS22" s="455" t="e">
        <f>'SERVICIO AL CIUDADANO'!#REF!</f>
        <v>#REF!</v>
      </c>
      <c r="HKT22" s="455" t="e">
        <f>'SERVICIO AL CIUDADANO'!#REF!</f>
        <v>#REF!</v>
      </c>
      <c r="HKU22" s="455" t="e">
        <f>'SERVICIO AL CIUDADANO'!#REF!</f>
        <v>#REF!</v>
      </c>
      <c r="HKV22" s="455" t="e">
        <f>'SERVICIO AL CIUDADANO'!#REF!</f>
        <v>#REF!</v>
      </c>
      <c r="HKW22" s="455" t="e">
        <f>'SERVICIO AL CIUDADANO'!#REF!</f>
        <v>#REF!</v>
      </c>
      <c r="HKX22" s="455" t="e">
        <f>'SERVICIO AL CIUDADANO'!#REF!</f>
        <v>#REF!</v>
      </c>
      <c r="HKY22" s="455" t="e">
        <f>'SERVICIO AL CIUDADANO'!#REF!</f>
        <v>#REF!</v>
      </c>
      <c r="HKZ22" s="455" t="e">
        <f>'SERVICIO AL CIUDADANO'!#REF!</f>
        <v>#REF!</v>
      </c>
      <c r="HLA22" s="455" t="e">
        <f>'SERVICIO AL CIUDADANO'!#REF!</f>
        <v>#REF!</v>
      </c>
      <c r="HLB22" s="455" t="e">
        <f>'SERVICIO AL CIUDADANO'!#REF!</f>
        <v>#REF!</v>
      </c>
      <c r="HLC22" s="455" t="e">
        <f>'SERVICIO AL CIUDADANO'!#REF!</f>
        <v>#REF!</v>
      </c>
      <c r="HLD22" s="455" t="e">
        <f>'SERVICIO AL CIUDADANO'!#REF!</f>
        <v>#REF!</v>
      </c>
      <c r="HLE22" s="455" t="e">
        <f>'SERVICIO AL CIUDADANO'!#REF!</f>
        <v>#REF!</v>
      </c>
      <c r="HLF22" s="455" t="e">
        <f>'SERVICIO AL CIUDADANO'!#REF!</f>
        <v>#REF!</v>
      </c>
      <c r="HLG22" s="455" t="e">
        <f>'SERVICIO AL CIUDADANO'!#REF!</f>
        <v>#REF!</v>
      </c>
      <c r="HLH22" s="455" t="e">
        <f>'SERVICIO AL CIUDADANO'!#REF!</f>
        <v>#REF!</v>
      </c>
      <c r="HLI22" s="455" t="e">
        <f>'SERVICIO AL CIUDADANO'!#REF!</f>
        <v>#REF!</v>
      </c>
      <c r="HLJ22" s="455" t="e">
        <f>'SERVICIO AL CIUDADANO'!#REF!</f>
        <v>#REF!</v>
      </c>
      <c r="HLK22" s="455" t="e">
        <f>'SERVICIO AL CIUDADANO'!#REF!</f>
        <v>#REF!</v>
      </c>
      <c r="HLL22" s="455" t="e">
        <f>'SERVICIO AL CIUDADANO'!#REF!</f>
        <v>#REF!</v>
      </c>
      <c r="HLM22" s="455" t="e">
        <f>'SERVICIO AL CIUDADANO'!#REF!</f>
        <v>#REF!</v>
      </c>
      <c r="HLN22" s="455" t="e">
        <f>'SERVICIO AL CIUDADANO'!#REF!</f>
        <v>#REF!</v>
      </c>
      <c r="HLO22" s="455" t="e">
        <f>'SERVICIO AL CIUDADANO'!#REF!</f>
        <v>#REF!</v>
      </c>
      <c r="HLP22" s="455" t="e">
        <f>'SERVICIO AL CIUDADANO'!#REF!</f>
        <v>#REF!</v>
      </c>
      <c r="HLQ22" s="455" t="e">
        <f>'SERVICIO AL CIUDADANO'!#REF!</f>
        <v>#REF!</v>
      </c>
      <c r="HLR22" s="455" t="e">
        <f>'SERVICIO AL CIUDADANO'!#REF!</f>
        <v>#REF!</v>
      </c>
      <c r="HLS22" s="455" t="e">
        <f>'SERVICIO AL CIUDADANO'!#REF!</f>
        <v>#REF!</v>
      </c>
      <c r="HLT22" s="455" t="e">
        <f>'SERVICIO AL CIUDADANO'!#REF!</f>
        <v>#REF!</v>
      </c>
      <c r="HLU22" s="455" t="e">
        <f>'SERVICIO AL CIUDADANO'!#REF!</f>
        <v>#REF!</v>
      </c>
      <c r="HLV22" s="455" t="e">
        <f>'SERVICIO AL CIUDADANO'!#REF!</f>
        <v>#REF!</v>
      </c>
      <c r="HLW22" s="455" t="e">
        <f>'SERVICIO AL CIUDADANO'!#REF!</f>
        <v>#REF!</v>
      </c>
      <c r="HLX22" s="455" t="e">
        <f>'SERVICIO AL CIUDADANO'!#REF!</f>
        <v>#REF!</v>
      </c>
      <c r="HLY22" s="455" t="e">
        <f>'SERVICIO AL CIUDADANO'!#REF!</f>
        <v>#REF!</v>
      </c>
      <c r="HLZ22" s="455" t="e">
        <f>'SERVICIO AL CIUDADANO'!#REF!</f>
        <v>#REF!</v>
      </c>
      <c r="HMA22" s="455" t="e">
        <f>'SERVICIO AL CIUDADANO'!#REF!</f>
        <v>#REF!</v>
      </c>
      <c r="HMB22" s="455" t="e">
        <f>'SERVICIO AL CIUDADANO'!#REF!</f>
        <v>#REF!</v>
      </c>
      <c r="HMC22" s="455" t="e">
        <f>'SERVICIO AL CIUDADANO'!#REF!</f>
        <v>#REF!</v>
      </c>
      <c r="HMD22" s="455" t="e">
        <f>'SERVICIO AL CIUDADANO'!#REF!</f>
        <v>#REF!</v>
      </c>
      <c r="HME22" s="455" t="e">
        <f>'SERVICIO AL CIUDADANO'!#REF!</f>
        <v>#REF!</v>
      </c>
      <c r="HMF22" s="455" t="e">
        <f>'SERVICIO AL CIUDADANO'!#REF!</f>
        <v>#REF!</v>
      </c>
      <c r="HMG22" s="455" t="e">
        <f>'SERVICIO AL CIUDADANO'!#REF!</f>
        <v>#REF!</v>
      </c>
      <c r="HMH22" s="455" t="e">
        <f>'SERVICIO AL CIUDADANO'!#REF!</f>
        <v>#REF!</v>
      </c>
      <c r="HMI22" s="455" t="e">
        <f>'SERVICIO AL CIUDADANO'!#REF!</f>
        <v>#REF!</v>
      </c>
      <c r="HMJ22" s="455" t="e">
        <f>'SERVICIO AL CIUDADANO'!#REF!</f>
        <v>#REF!</v>
      </c>
      <c r="HMK22" s="455" t="e">
        <f>'SERVICIO AL CIUDADANO'!#REF!</f>
        <v>#REF!</v>
      </c>
      <c r="HML22" s="455" t="e">
        <f>'SERVICIO AL CIUDADANO'!#REF!</f>
        <v>#REF!</v>
      </c>
      <c r="HMM22" s="455" t="e">
        <f>'SERVICIO AL CIUDADANO'!#REF!</f>
        <v>#REF!</v>
      </c>
      <c r="HMN22" s="455" t="e">
        <f>'SERVICIO AL CIUDADANO'!#REF!</f>
        <v>#REF!</v>
      </c>
      <c r="HMO22" s="455" t="e">
        <f>'SERVICIO AL CIUDADANO'!#REF!</f>
        <v>#REF!</v>
      </c>
      <c r="HMP22" s="455" t="e">
        <f>'SERVICIO AL CIUDADANO'!#REF!</f>
        <v>#REF!</v>
      </c>
      <c r="HMQ22" s="455" t="e">
        <f>'SERVICIO AL CIUDADANO'!#REF!</f>
        <v>#REF!</v>
      </c>
      <c r="HMR22" s="455" t="e">
        <f>'SERVICIO AL CIUDADANO'!#REF!</f>
        <v>#REF!</v>
      </c>
      <c r="HMS22" s="455" t="e">
        <f>'SERVICIO AL CIUDADANO'!#REF!</f>
        <v>#REF!</v>
      </c>
      <c r="HMT22" s="455" t="e">
        <f>'SERVICIO AL CIUDADANO'!#REF!</f>
        <v>#REF!</v>
      </c>
      <c r="HMU22" s="455" t="e">
        <f>'SERVICIO AL CIUDADANO'!#REF!</f>
        <v>#REF!</v>
      </c>
      <c r="HMV22" s="455" t="e">
        <f>'SERVICIO AL CIUDADANO'!#REF!</f>
        <v>#REF!</v>
      </c>
      <c r="HMW22" s="455" t="e">
        <f>'SERVICIO AL CIUDADANO'!#REF!</f>
        <v>#REF!</v>
      </c>
      <c r="HMX22" s="455" t="e">
        <f>'SERVICIO AL CIUDADANO'!#REF!</f>
        <v>#REF!</v>
      </c>
      <c r="HMY22" s="455" t="e">
        <f>'SERVICIO AL CIUDADANO'!#REF!</f>
        <v>#REF!</v>
      </c>
      <c r="HMZ22" s="455" t="e">
        <f>'SERVICIO AL CIUDADANO'!#REF!</f>
        <v>#REF!</v>
      </c>
      <c r="HNA22" s="455" t="e">
        <f>'SERVICIO AL CIUDADANO'!#REF!</f>
        <v>#REF!</v>
      </c>
      <c r="HNB22" s="455" t="e">
        <f>'SERVICIO AL CIUDADANO'!#REF!</f>
        <v>#REF!</v>
      </c>
      <c r="HNC22" s="455" t="e">
        <f>'SERVICIO AL CIUDADANO'!#REF!</f>
        <v>#REF!</v>
      </c>
      <c r="HND22" s="455" t="e">
        <f>'SERVICIO AL CIUDADANO'!#REF!</f>
        <v>#REF!</v>
      </c>
      <c r="HNE22" s="455" t="e">
        <f>'SERVICIO AL CIUDADANO'!#REF!</f>
        <v>#REF!</v>
      </c>
      <c r="HNF22" s="455" t="e">
        <f>'SERVICIO AL CIUDADANO'!#REF!</f>
        <v>#REF!</v>
      </c>
      <c r="HNG22" s="455" t="e">
        <f>'SERVICIO AL CIUDADANO'!#REF!</f>
        <v>#REF!</v>
      </c>
      <c r="HNH22" s="455" t="e">
        <f>'SERVICIO AL CIUDADANO'!#REF!</f>
        <v>#REF!</v>
      </c>
      <c r="HNI22" s="455" t="e">
        <f>'SERVICIO AL CIUDADANO'!#REF!</f>
        <v>#REF!</v>
      </c>
      <c r="HNJ22" s="455" t="e">
        <f>'SERVICIO AL CIUDADANO'!#REF!</f>
        <v>#REF!</v>
      </c>
      <c r="HNK22" s="455" t="e">
        <f>'SERVICIO AL CIUDADANO'!#REF!</f>
        <v>#REF!</v>
      </c>
      <c r="HNL22" s="455" t="e">
        <f>'SERVICIO AL CIUDADANO'!#REF!</f>
        <v>#REF!</v>
      </c>
      <c r="HNM22" s="455" t="e">
        <f>'SERVICIO AL CIUDADANO'!#REF!</f>
        <v>#REF!</v>
      </c>
      <c r="HNN22" s="455" t="e">
        <f>'SERVICIO AL CIUDADANO'!#REF!</f>
        <v>#REF!</v>
      </c>
      <c r="HNO22" s="455" t="e">
        <f>'SERVICIO AL CIUDADANO'!#REF!</f>
        <v>#REF!</v>
      </c>
      <c r="HNP22" s="455" t="e">
        <f>'SERVICIO AL CIUDADANO'!#REF!</f>
        <v>#REF!</v>
      </c>
      <c r="HNQ22" s="455" t="e">
        <f>'SERVICIO AL CIUDADANO'!#REF!</f>
        <v>#REF!</v>
      </c>
      <c r="HNR22" s="455" t="e">
        <f>'SERVICIO AL CIUDADANO'!#REF!</f>
        <v>#REF!</v>
      </c>
      <c r="HNS22" s="455" t="e">
        <f>'SERVICIO AL CIUDADANO'!#REF!</f>
        <v>#REF!</v>
      </c>
      <c r="HNT22" s="455" t="e">
        <f>'SERVICIO AL CIUDADANO'!#REF!</f>
        <v>#REF!</v>
      </c>
      <c r="HNU22" s="455" t="e">
        <f>'SERVICIO AL CIUDADANO'!#REF!</f>
        <v>#REF!</v>
      </c>
      <c r="HNV22" s="455" t="e">
        <f>'SERVICIO AL CIUDADANO'!#REF!</f>
        <v>#REF!</v>
      </c>
      <c r="HNW22" s="455" t="e">
        <f>'SERVICIO AL CIUDADANO'!#REF!</f>
        <v>#REF!</v>
      </c>
      <c r="HNX22" s="455" t="e">
        <f>'SERVICIO AL CIUDADANO'!#REF!</f>
        <v>#REF!</v>
      </c>
      <c r="HNY22" s="455" t="e">
        <f>'SERVICIO AL CIUDADANO'!#REF!</f>
        <v>#REF!</v>
      </c>
      <c r="HNZ22" s="455" t="e">
        <f>'SERVICIO AL CIUDADANO'!#REF!</f>
        <v>#REF!</v>
      </c>
      <c r="HOA22" s="455" t="e">
        <f>'SERVICIO AL CIUDADANO'!#REF!</f>
        <v>#REF!</v>
      </c>
      <c r="HOB22" s="455" t="e">
        <f>'SERVICIO AL CIUDADANO'!#REF!</f>
        <v>#REF!</v>
      </c>
      <c r="HOC22" s="455" t="e">
        <f>'SERVICIO AL CIUDADANO'!#REF!</f>
        <v>#REF!</v>
      </c>
      <c r="HOD22" s="455" t="e">
        <f>'SERVICIO AL CIUDADANO'!#REF!</f>
        <v>#REF!</v>
      </c>
      <c r="HOE22" s="455" t="e">
        <f>'SERVICIO AL CIUDADANO'!#REF!</f>
        <v>#REF!</v>
      </c>
      <c r="HOF22" s="455" t="e">
        <f>'SERVICIO AL CIUDADANO'!#REF!</f>
        <v>#REF!</v>
      </c>
      <c r="HOG22" s="455" t="e">
        <f>'SERVICIO AL CIUDADANO'!#REF!</f>
        <v>#REF!</v>
      </c>
      <c r="HOH22" s="455" t="e">
        <f>'SERVICIO AL CIUDADANO'!#REF!</f>
        <v>#REF!</v>
      </c>
      <c r="HOI22" s="455" t="e">
        <f>'SERVICIO AL CIUDADANO'!#REF!</f>
        <v>#REF!</v>
      </c>
      <c r="HOJ22" s="455" t="e">
        <f>'SERVICIO AL CIUDADANO'!#REF!</f>
        <v>#REF!</v>
      </c>
      <c r="HOK22" s="455" t="e">
        <f>'SERVICIO AL CIUDADANO'!#REF!</f>
        <v>#REF!</v>
      </c>
      <c r="HOL22" s="455" t="e">
        <f>'SERVICIO AL CIUDADANO'!#REF!</f>
        <v>#REF!</v>
      </c>
      <c r="HOM22" s="455" t="e">
        <f>'SERVICIO AL CIUDADANO'!#REF!</f>
        <v>#REF!</v>
      </c>
      <c r="HON22" s="455" t="e">
        <f>'SERVICIO AL CIUDADANO'!#REF!</f>
        <v>#REF!</v>
      </c>
      <c r="HOO22" s="455" t="e">
        <f>'SERVICIO AL CIUDADANO'!#REF!</f>
        <v>#REF!</v>
      </c>
      <c r="HOP22" s="455" t="e">
        <f>'SERVICIO AL CIUDADANO'!#REF!</f>
        <v>#REF!</v>
      </c>
      <c r="HOQ22" s="455" t="e">
        <f>'SERVICIO AL CIUDADANO'!#REF!</f>
        <v>#REF!</v>
      </c>
      <c r="HOR22" s="455" t="e">
        <f>'SERVICIO AL CIUDADANO'!#REF!</f>
        <v>#REF!</v>
      </c>
      <c r="HOS22" s="455" t="e">
        <f>'SERVICIO AL CIUDADANO'!#REF!</f>
        <v>#REF!</v>
      </c>
      <c r="HOT22" s="455" t="e">
        <f>'SERVICIO AL CIUDADANO'!#REF!</f>
        <v>#REF!</v>
      </c>
      <c r="HOU22" s="455" t="e">
        <f>'SERVICIO AL CIUDADANO'!#REF!</f>
        <v>#REF!</v>
      </c>
      <c r="HOV22" s="455" t="e">
        <f>'SERVICIO AL CIUDADANO'!#REF!</f>
        <v>#REF!</v>
      </c>
      <c r="HOW22" s="455" t="e">
        <f>'SERVICIO AL CIUDADANO'!#REF!</f>
        <v>#REF!</v>
      </c>
      <c r="HOX22" s="455" t="e">
        <f>'SERVICIO AL CIUDADANO'!#REF!</f>
        <v>#REF!</v>
      </c>
      <c r="HOY22" s="455" t="e">
        <f>'SERVICIO AL CIUDADANO'!#REF!</f>
        <v>#REF!</v>
      </c>
      <c r="HOZ22" s="455" t="e">
        <f>'SERVICIO AL CIUDADANO'!#REF!</f>
        <v>#REF!</v>
      </c>
      <c r="HPA22" s="455" t="e">
        <f>'SERVICIO AL CIUDADANO'!#REF!</f>
        <v>#REF!</v>
      </c>
      <c r="HPB22" s="455" t="e">
        <f>'SERVICIO AL CIUDADANO'!#REF!</f>
        <v>#REF!</v>
      </c>
      <c r="HPC22" s="455" t="e">
        <f>'SERVICIO AL CIUDADANO'!#REF!</f>
        <v>#REF!</v>
      </c>
      <c r="HPD22" s="455" t="e">
        <f>'SERVICIO AL CIUDADANO'!#REF!</f>
        <v>#REF!</v>
      </c>
      <c r="HPE22" s="455" t="e">
        <f>'SERVICIO AL CIUDADANO'!#REF!</f>
        <v>#REF!</v>
      </c>
      <c r="HPF22" s="455" t="e">
        <f>'SERVICIO AL CIUDADANO'!#REF!</f>
        <v>#REF!</v>
      </c>
      <c r="HPG22" s="455" t="e">
        <f>'SERVICIO AL CIUDADANO'!#REF!</f>
        <v>#REF!</v>
      </c>
      <c r="HPH22" s="455" t="e">
        <f>'SERVICIO AL CIUDADANO'!#REF!</f>
        <v>#REF!</v>
      </c>
      <c r="HPI22" s="455" t="e">
        <f>'SERVICIO AL CIUDADANO'!#REF!</f>
        <v>#REF!</v>
      </c>
      <c r="HPJ22" s="455" t="e">
        <f>'SERVICIO AL CIUDADANO'!#REF!</f>
        <v>#REF!</v>
      </c>
      <c r="HPK22" s="455" t="e">
        <f>'SERVICIO AL CIUDADANO'!#REF!</f>
        <v>#REF!</v>
      </c>
      <c r="HPL22" s="455" t="e">
        <f>'SERVICIO AL CIUDADANO'!#REF!</f>
        <v>#REF!</v>
      </c>
      <c r="HPM22" s="455" t="e">
        <f>'SERVICIO AL CIUDADANO'!#REF!</f>
        <v>#REF!</v>
      </c>
      <c r="HPN22" s="455" t="e">
        <f>'SERVICIO AL CIUDADANO'!#REF!</f>
        <v>#REF!</v>
      </c>
      <c r="HPO22" s="455" t="e">
        <f>'SERVICIO AL CIUDADANO'!#REF!</f>
        <v>#REF!</v>
      </c>
      <c r="HPP22" s="455" t="e">
        <f>'SERVICIO AL CIUDADANO'!#REF!</f>
        <v>#REF!</v>
      </c>
      <c r="HPQ22" s="455" t="e">
        <f>'SERVICIO AL CIUDADANO'!#REF!</f>
        <v>#REF!</v>
      </c>
      <c r="HPR22" s="455" t="e">
        <f>'SERVICIO AL CIUDADANO'!#REF!</f>
        <v>#REF!</v>
      </c>
      <c r="HPS22" s="455" t="e">
        <f>'SERVICIO AL CIUDADANO'!#REF!</f>
        <v>#REF!</v>
      </c>
      <c r="HPT22" s="455" t="e">
        <f>'SERVICIO AL CIUDADANO'!#REF!</f>
        <v>#REF!</v>
      </c>
      <c r="HPU22" s="455" t="e">
        <f>'SERVICIO AL CIUDADANO'!#REF!</f>
        <v>#REF!</v>
      </c>
      <c r="HPV22" s="455" t="e">
        <f>'SERVICIO AL CIUDADANO'!#REF!</f>
        <v>#REF!</v>
      </c>
      <c r="HPW22" s="455" t="e">
        <f>'SERVICIO AL CIUDADANO'!#REF!</f>
        <v>#REF!</v>
      </c>
      <c r="HPX22" s="455" t="e">
        <f>'SERVICIO AL CIUDADANO'!#REF!</f>
        <v>#REF!</v>
      </c>
      <c r="HPY22" s="455" t="e">
        <f>'SERVICIO AL CIUDADANO'!#REF!</f>
        <v>#REF!</v>
      </c>
      <c r="HPZ22" s="455" t="e">
        <f>'SERVICIO AL CIUDADANO'!#REF!</f>
        <v>#REF!</v>
      </c>
      <c r="HQA22" s="455" t="e">
        <f>'SERVICIO AL CIUDADANO'!#REF!</f>
        <v>#REF!</v>
      </c>
      <c r="HQB22" s="455" t="e">
        <f>'SERVICIO AL CIUDADANO'!#REF!</f>
        <v>#REF!</v>
      </c>
      <c r="HQC22" s="455" t="e">
        <f>'SERVICIO AL CIUDADANO'!#REF!</f>
        <v>#REF!</v>
      </c>
      <c r="HQD22" s="455" t="e">
        <f>'SERVICIO AL CIUDADANO'!#REF!</f>
        <v>#REF!</v>
      </c>
      <c r="HQE22" s="455" t="e">
        <f>'SERVICIO AL CIUDADANO'!#REF!</f>
        <v>#REF!</v>
      </c>
      <c r="HQF22" s="455" t="e">
        <f>'SERVICIO AL CIUDADANO'!#REF!</f>
        <v>#REF!</v>
      </c>
      <c r="HQG22" s="455" t="e">
        <f>'SERVICIO AL CIUDADANO'!#REF!</f>
        <v>#REF!</v>
      </c>
      <c r="HQH22" s="455" t="e">
        <f>'SERVICIO AL CIUDADANO'!#REF!</f>
        <v>#REF!</v>
      </c>
      <c r="HQI22" s="455" t="e">
        <f>'SERVICIO AL CIUDADANO'!#REF!</f>
        <v>#REF!</v>
      </c>
      <c r="HQJ22" s="455" t="e">
        <f>'SERVICIO AL CIUDADANO'!#REF!</f>
        <v>#REF!</v>
      </c>
      <c r="HQK22" s="455" t="e">
        <f>'SERVICIO AL CIUDADANO'!#REF!</f>
        <v>#REF!</v>
      </c>
      <c r="HQL22" s="455" t="e">
        <f>'SERVICIO AL CIUDADANO'!#REF!</f>
        <v>#REF!</v>
      </c>
      <c r="HQM22" s="455" t="e">
        <f>'SERVICIO AL CIUDADANO'!#REF!</f>
        <v>#REF!</v>
      </c>
      <c r="HQN22" s="455" t="e">
        <f>'SERVICIO AL CIUDADANO'!#REF!</f>
        <v>#REF!</v>
      </c>
      <c r="HQO22" s="455" t="e">
        <f>'SERVICIO AL CIUDADANO'!#REF!</f>
        <v>#REF!</v>
      </c>
      <c r="HQP22" s="455" t="e">
        <f>'SERVICIO AL CIUDADANO'!#REF!</f>
        <v>#REF!</v>
      </c>
      <c r="HQQ22" s="455" t="e">
        <f>'SERVICIO AL CIUDADANO'!#REF!</f>
        <v>#REF!</v>
      </c>
      <c r="HQR22" s="455" t="e">
        <f>'SERVICIO AL CIUDADANO'!#REF!</f>
        <v>#REF!</v>
      </c>
      <c r="HQS22" s="455" t="e">
        <f>'SERVICIO AL CIUDADANO'!#REF!</f>
        <v>#REF!</v>
      </c>
      <c r="HQT22" s="455" t="e">
        <f>'SERVICIO AL CIUDADANO'!#REF!</f>
        <v>#REF!</v>
      </c>
      <c r="HQU22" s="455" t="e">
        <f>'SERVICIO AL CIUDADANO'!#REF!</f>
        <v>#REF!</v>
      </c>
      <c r="HQV22" s="455" t="e">
        <f>'SERVICIO AL CIUDADANO'!#REF!</f>
        <v>#REF!</v>
      </c>
      <c r="HQW22" s="455" t="e">
        <f>'SERVICIO AL CIUDADANO'!#REF!</f>
        <v>#REF!</v>
      </c>
      <c r="HQX22" s="455" t="e">
        <f>'SERVICIO AL CIUDADANO'!#REF!</f>
        <v>#REF!</v>
      </c>
      <c r="HQY22" s="455" t="e">
        <f>'SERVICIO AL CIUDADANO'!#REF!</f>
        <v>#REF!</v>
      </c>
      <c r="HQZ22" s="455" t="e">
        <f>'SERVICIO AL CIUDADANO'!#REF!</f>
        <v>#REF!</v>
      </c>
      <c r="HRA22" s="455" t="e">
        <f>'SERVICIO AL CIUDADANO'!#REF!</f>
        <v>#REF!</v>
      </c>
      <c r="HRB22" s="455" t="e">
        <f>'SERVICIO AL CIUDADANO'!#REF!</f>
        <v>#REF!</v>
      </c>
      <c r="HRC22" s="455" t="e">
        <f>'SERVICIO AL CIUDADANO'!#REF!</f>
        <v>#REF!</v>
      </c>
      <c r="HRD22" s="455" t="e">
        <f>'SERVICIO AL CIUDADANO'!#REF!</f>
        <v>#REF!</v>
      </c>
      <c r="HRE22" s="455" t="e">
        <f>'SERVICIO AL CIUDADANO'!#REF!</f>
        <v>#REF!</v>
      </c>
      <c r="HRF22" s="455" t="e">
        <f>'SERVICIO AL CIUDADANO'!#REF!</f>
        <v>#REF!</v>
      </c>
      <c r="HRG22" s="455" t="e">
        <f>'SERVICIO AL CIUDADANO'!#REF!</f>
        <v>#REF!</v>
      </c>
      <c r="HRH22" s="455" t="e">
        <f>'SERVICIO AL CIUDADANO'!#REF!</f>
        <v>#REF!</v>
      </c>
      <c r="HRI22" s="455" t="e">
        <f>'SERVICIO AL CIUDADANO'!#REF!</f>
        <v>#REF!</v>
      </c>
      <c r="HRJ22" s="455" t="e">
        <f>'SERVICIO AL CIUDADANO'!#REF!</f>
        <v>#REF!</v>
      </c>
      <c r="HRK22" s="455" t="e">
        <f>'SERVICIO AL CIUDADANO'!#REF!</f>
        <v>#REF!</v>
      </c>
      <c r="HRL22" s="455" t="e">
        <f>'SERVICIO AL CIUDADANO'!#REF!</f>
        <v>#REF!</v>
      </c>
      <c r="HRM22" s="455" t="e">
        <f>'SERVICIO AL CIUDADANO'!#REF!</f>
        <v>#REF!</v>
      </c>
      <c r="HRN22" s="455" t="e">
        <f>'SERVICIO AL CIUDADANO'!#REF!</f>
        <v>#REF!</v>
      </c>
      <c r="HRO22" s="455" t="e">
        <f>'SERVICIO AL CIUDADANO'!#REF!</f>
        <v>#REF!</v>
      </c>
      <c r="HRP22" s="455" t="e">
        <f>'SERVICIO AL CIUDADANO'!#REF!</f>
        <v>#REF!</v>
      </c>
      <c r="HRQ22" s="455" t="e">
        <f>'SERVICIO AL CIUDADANO'!#REF!</f>
        <v>#REF!</v>
      </c>
      <c r="HRR22" s="455" t="e">
        <f>'SERVICIO AL CIUDADANO'!#REF!</f>
        <v>#REF!</v>
      </c>
      <c r="HRS22" s="455" t="e">
        <f>'SERVICIO AL CIUDADANO'!#REF!</f>
        <v>#REF!</v>
      </c>
      <c r="HRT22" s="455" t="e">
        <f>'SERVICIO AL CIUDADANO'!#REF!</f>
        <v>#REF!</v>
      </c>
      <c r="HRU22" s="455" t="e">
        <f>'SERVICIO AL CIUDADANO'!#REF!</f>
        <v>#REF!</v>
      </c>
      <c r="HRV22" s="455" t="e">
        <f>'SERVICIO AL CIUDADANO'!#REF!</f>
        <v>#REF!</v>
      </c>
      <c r="HRW22" s="455" t="e">
        <f>'SERVICIO AL CIUDADANO'!#REF!</f>
        <v>#REF!</v>
      </c>
      <c r="HRX22" s="455" t="e">
        <f>'SERVICIO AL CIUDADANO'!#REF!</f>
        <v>#REF!</v>
      </c>
      <c r="HRY22" s="455" t="e">
        <f>'SERVICIO AL CIUDADANO'!#REF!</f>
        <v>#REF!</v>
      </c>
      <c r="HRZ22" s="455" t="e">
        <f>'SERVICIO AL CIUDADANO'!#REF!</f>
        <v>#REF!</v>
      </c>
      <c r="HSA22" s="455" t="e">
        <f>'SERVICIO AL CIUDADANO'!#REF!</f>
        <v>#REF!</v>
      </c>
      <c r="HSB22" s="455" t="e">
        <f>'SERVICIO AL CIUDADANO'!#REF!</f>
        <v>#REF!</v>
      </c>
      <c r="HSC22" s="455" t="e">
        <f>'SERVICIO AL CIUDADANO'!#REF!</f>
        <v>#REF!</v>
      </c>
      <c r="HSD22" s="455" t="e">
        <f>'SERVICIO AL CIUDADANO'!#REF!</f>
        <v>#REF!</v>
      </c>
      <c r="HSE22" s="455" t="e">
        <f>'SERVICIO AL CIUDADANO'!#REF!</f>
        <v>#REF!</v>
      </c>
      <c r="HSF22" s="455" t="e">
        <f>'SERVICIO AL CIUDADANO'!#REF!</f>
        <v>#REF!</v>
      </c>
      <c r="HSG22" s="455" t="e">
        <f>'SERVICIO AL CIUDADANO'!#REF!</f>
        <v>#REF!</v>
      </c>
      <c r="HSH22" s="455" t="e">
        <f>'SERVICIO AL CIUDADANO'!#REF!</f>
        <v>#REF!</v>
      </c>
      <c r="HSI22" s="455" t="e">
        <f>'SERVICIO AL CIUDADANO'!#REF!</f>
        <v>#REF!</v>
      </c>
      <c r="HSJ22" s="455" t="e">
        <f>'SERVICIO AL CIUDADANO'!#REF!</f>
        <v>#REF!</v>
      </c>
      <c r="HSK22" s="455" t="e">
        <f>'SERVICIO AL CIUDADANO'!#REF!</f>
        <v>#REF!</v>
      </c>
      <c r="HSL22" s="455" t="e">
        <f>'SERVICIO AL CIUDADANO'!#REF!</f>
        <v>#REF!</v>
      </c>
      <c r="HSM22" s="455" t="e">
        <f>'SERVICIO AL CIUDADANO'!#REF!</f>
        <v>#REF!</v>
      </c>
      <c r="HSN22" s="455" t="e">
        <f>'SERVICIO AL CIUDADANO'!#REF!</f>
        <v>#REF!</v>
      </c>
      <c r="HSO22" s="455" t="e">
        <f>'SERVICIO AL CIUDADANO'!#REF!</f>
        <v>#REF!</v>
      </c>
      <c r="HSP22" s="455" t="e">
        <f>'SERVICIO AL CIUDADANO'!#REF!</f>
        <v>#REF!</v>
      </c>
      <c r="HSQ22" s="455" t="e">
        <f>'SERVICIO AL CIUDADANO'!#REF!</f>
        <v>#REF!</v>
      </c>
      <c r="HSR22" s="455" t="e">
        <f>'SERVICIO AL CIUDADANO'!#REF!</f>
        <v>#REF!</v>
      </c>
      <c r="HSS22" s="455" t="e">
        <f>'SERVICIO AL CIUDADANO'!#REF!</f>
        <v>#REF!</v>
      </c>
      <c r="HST22" s="455" t="e">
        <f>'SERVICIO AL CIUDADANO'!#REF!</f>
        <v>#REF!</v>
      </c>
      <c r="HSU22" s="455" t="e">
        <f>'SERVICIO AL CIUDADANO'!#REF!</f>
        <v>#REF!</v>
      </c>
      <c r="HSV22" s="455" t="e">
        <f>'SERVICIO AL CIUDADANO'!#REF!</f>
        <v>#REF!</v>
      </c>
      <c r="HSW22" s="455" t="e">
        <f>'SERVICIO AL CIUDADANO'!#REF!</f>
        <v>#REF!</v>
      </c>
      <c r="HSX22" s="455" t="e">
        <f>'SERVICIO AL CIUDADANO'!#REF!</f>
        <v>#REF!</v>
      </c>
      <c r="HSY22" s="455" t="e">
        <f>'SERVICIO AL CIUDADANO'!#REF!</f>
        <v>#REF!</v>
      </c>
      <c r="HSZ22" s="455" t="e">
        <f>'SERVICIO AL CIUDADANO'!#REF!</f>
        <v>#REF!</v>
      </c>
      <c r="HTA22" s="455" t="e">
        <f>'SERVICIO AL CIUDADANO'!#REF!</f>
        <v>#REF!</v>
      </c>
      <c r="HTB22" s="455" t="e">
        <f>'SERVICIO AL CIUDADANO'!#REF!</f>
        <v>#REF!</v>
      </c>
      <c r="HTC22" s="455" t="e">
        <f>'SERVICIO AL CIUDADANO'!#REF!</f>
        <v>#REF!</v>
      </c>
      <c r="HTD22" s="455" t="e">
        <f>'SERVICIO AL CIUDADANO'!#REF!</f>
        <v>#REF!</v>
      </c>
      <c r="HTE22" s="455" t="e">
        <f>'SERVICIO AL CIUDADANO'!#REF!</f>
        <v>#REF!</v>
      </c>
      <c r="HTF22" s="455" t="e">
        <f>'SERVICIO AL CIUDADANO'!#REF!</f>
        <v>#REF!</v>
      </c>
      <c r="HTG22" s="455" t="e">
        <f>'SERVICIO AL CIUDADANO'!#REF!</f>
        <v>#REF!</v>
      </c>
      <c r="HTH22" s="455" t="e">
        <f>'SERVICIO AL CIUDADANO'!#REF!</f>
        <v>#REF!</v>
      </c>
      <c r="HTI22" s="455" t="e">
        <f>'SERVICIO AL CIUDADANO'!#REF!</f>
        <v>#REF!</v>
      </c>
      <c r="HTJ22" s="455" t="e">
        <f>'SERVICIO AL CIUDADANO'!#REF!</f>
        <v>#REF!</v>
      </c>
      <c r="HTK22" s="455" t="e">
        <f>'SERVICIO AL CIUDADANO'!#REF!</f>
        <v>#REF!</v>
      </c>
      <c r="HTL22" s="455" t="e">
        <f>'SERVICIO AL CIUDADANO'!#REF!</f>
        <v>#REF!</v>
      </c>
      <c r="HTM22" s="455" t="e">
        <f>'SERVICIO AL CIUDADANO'!#REF!</f>
        <v>#REF!</v>
      </c>
      <c r="HTN22" s="455" t="e">
        <f>'SERVICIO AL CIUDADANO'!#REF!</f>
        <v>#REF!</v>
      </c>
      <c r="HTO22" s="455" t="e">
        <f>'SERVICIO AL CIUDADANO'!#REF!</f>
        <v>#REF!</v>
      </c>
      <c r="HTP22" s="455" t="e">
        <f>'SERVICIO AL CIUDADANO'!#REF!</f>
        <v>#REF!</v>
      </c>
      <c r="HTQ22" s="455" t="e">
        <f>'SERVICIO AL CIUDADANO'!#REF!</f>
        <v>#REF!</v>
      </c>
      <c r="HTR22" s="455" t="e">
        <f>'SERVICIO AL CIUDADANO'!#REF!</f>
        <v>#REF!</v>
      </c>
      <c r="HTS22" s="455" t="e">
        <f>'SERVICIO AL CIUDADANO'!#REF!</f>
        <v>#REF!</v>
      </c>
      <c r="HTT22" s="455" t="e">
        <f>'SERVICIO AL CIUDADANO'!#REF!</f>
        <v>#REF!</v>
      </c>
      <c r="HTU22" s="455" t="e">
        <f>'SERVICIO AL CIUDADANO'!#REF!</f>
        <v>#REF!</v>
      </c>
      <c r="HTV22" s="455" t="e">
        <f>'SERVICIO AL CIUDADANO'!#REF!</f>
        <v>#REF!</v>
      </c>
      <c r="HTW22" s="455" t="e">
        <f>'SERVICIO AL CIUDADANO'!#REF!</f>
        <v>#REF!</v>
      </c>
      <c r="HTX22" s="455" t="e">
        <f>'SERVICIO AL CIUDADANO'!#REF!</f>
        <v>#REF!</v>
      </c>
      <c r="HTY22" s="455" t="e">
        <f>'SERVICIO AL CIUDADANO'!#REF!</f>
        <v>#REF!</v>
      </c>
      <c r="HTZ22" s="455" t="e">
        <f>'SERVICIO AL CIUDADANO'!#REF!</f>
        <v>#REF!</v>
      </c>
      <c r="HUA22" s="455" t="e">
        <f>'SERVICIO AL CIUDADANO'!#REF!</f>
        <v>#REF!</v>
      </c>
      <c r="HUB22" s="455" t="e">
        <f>'SERVICIO AL CIUDADANO'!#REF!</f>
        <v>#REF!</v>
      </c>
      <c r="HUC22" s="455" t="e">
        <f>'SERVICIO AL CIUDADANO'!#REF!</f>
        <v>#REF!</v>
      </c>
      <c r="HUD22" s="455" t="e">
        <f>'SERVICIO AL CIUDADANO'!#REF!</f>
        <v>#REF!</v>
      </c>
      <c r="HUE22" s="455" t="e">
        <f>'SERVICIO AL CIUDADANO'!#REF!</f>
        <v>#REF!</v>
      </c>
      <c r="HUF22" s="455" t="e">
        <f>'SERVICIO AL CIUDADANO'!#REF!</f>
        <v>#REF!</v>
      </c>
      <c r="HUG22" s="455" t="e">
        <f>'SERVICIO AL CIUDADANO'!#REF!</f>
        <v>#REF!</v>
      </c>
      <c r="HUH22" s="455" t="e">
        <f>'SERVICIO AL CIUDADANO'!#REF!</f>
        <v>#REF!</v>
      </c>
      <c r="HUI22" s="455" t="e">
        <f>'SERVICIO AL CIUDADANO'!#REF!</f>
        <v>#REF!</v>
      </c>
      <c r="HUJ22" s="455" t="e">
        <f>'SERVICIO AL CIUDADANO'!#REF!</f>
        <v>#REF!</v>
      </c>
      <c r="HUK22" s="455" t="e">
        <f>'SERVICIO AL CIUDADANO'!#REF!</f>
        <v>#REF!</v>
      </c>
      <c r="HUL22" s="455" t="e">
        <f>'SERVICIO AL CIUDADANO'!#REF!</f>
        <v>#REF!</v>
      </c>
      <c r="HUM22" s="455" t="e">
        <f>'SERVICIO AL CIUDADANO'!#REF!</f>
        <v>#REF!</v>
      </c>
      <c r="HUN22" s="455" t="e">
        <f>'SERVICIO AL CIUDADANO'!#REF!</f>
        <v>#REF!</v>
      </c>
      <c r="HUO22" s="455" t="e">
        <f>'SERVICIO AL CIUDADANO'!#REF!</f>
        <v>#REF!</v>
      </c>
      <c r="HUP22" s="455" t="e">
        <f>'SERVICIO AL CIUDADANO'!#REF!</f>
        <v>#REF!</v>
      </c>
      <c r="HUQ22" s="455" t="e">
        <f>'SERVICIO AL CIUDADANO'!#REF!</f>
        <v>#REF!</v>
      </c>
      <c r="HUR22" s="455" t="e">
        <f>'SERVICIO AL CIUDADANO'!#REF!</f>
        <v>#REF!</v>
      </c>
      <c r="HUS22" s="455" t="e">
        <f>'SERVICIO AL CIUDADANO'!#REF!</f>
        <v>#REF!</v>
      </c>
      <c r="HUT22" s="455" t="e">
        <f>'SERVICIO AL CIUDADANO'!#REF!</f>
        <v>#REF!</v>
      </c>
      <c r="HUU22" s="455" t="e">
        <f>'SERVICIO AL CIUDADANO'!#REF!</f>
        <v>#REF!</v>
      </c>
      <c r="HUV22" s="455" t="e">
        <f>'SERVICIO AL CIUDADANO'!#REF!</f>
        <v>#REF!</v>
      </c>
      <c r="HUW22" s="455" t="e">
        <f>'SERVICIO AL CIUDADANO'!#REF!</f>
        <v>#REF!</v>
      </c>
      <c r="HUX22" s="455" t="e">
        <f>'SERVICIO AL CIUDADANO'!#REF!</f>
        <v>#REF!</v>
      </c>
      <c r="HUY22" s="455" t="e">
        <f>'SERVICIO AL CIUDADANO'!#REF!</f>
        <v>#REF!</v>
      </c>
      <c r="HUZ22" s="455" t="e">
        <f>'SERVICIO AL CIUDADANO'!#REF!</f>
        <v>#REF!</v>
      </c>
      <c r="HVA22" s="455" t="e">
        <f>'SERVICIO AL CIUDADANO'!#REF!</f>
        <v>#REF!</v>
      </c>
      <c r="HVB22" s="455" t="e">
        <f>'SERVICIO AL CIUDADANO'!#REF!</f>
        <v>#REF!</v>
      </c>
      <c r="HVC22" s="455" t="e">
        <f>'SERVICIO AL CIUDADANO'!#REF!</f>
        <v>#REF!</v>
      </c>
      <c r="HVD22" s="455" t="e">
        <f>'SERVICIO AL CIUDADANO'!#REF!</f>
        <v>#REF!</v>
      </c>
      <c r="HVE22" s="455" t="e">
        <f>'SERVICIO AL CIUDADANO'!#REF!</f>
        <v>#REF!</v>
      </c>
      <c r="HVF22" s="455" t="e">
        <f>'SERVICIO AL CIUDADANO'!#REF!</f>
        <v>#REF!</v>
      </c>
      <c r="HVG22" s="455" t="e">
        <f>'SERVICIO AL CIUDADANO'!#REF!</f>
        <v>#REF!</v>
      </c>
      <c r="HVH22" s="455" t="e">
        <f>'SERVICIO AL CIUDADANO'!#REF!</f>
        <v>#REF!</v>
      </c>
      <c r="HVI22" s="455" t="e">
        <f>'SERVICIO AL CIUDADANO'!#REF!</f>
        <v>#REF!</v>
      </c>
      <c r="HVJ22" s="455" t="e">
        <f>'SERVICIO AL CIUDADANO'!#REF!</f>
        <v>#REF!</v>
      </c>
      <c r="HVK22" s="455" t="e">
        <f>'SERVICIO AL CIUDADANO'!#REF!</f>
        <v>#REF!</v>
      </c>
      <c r="HVL22" s="455" t="e">
        <f>'SERVICIO AL CIUDADANO'!#REF!</f>
        <v>#REF!</v>
      </c>
      <c r="HVM22" s="455" t="e">
        <f>'SERVICIO AL CIUDADANO'!#REF!</f>
        <v>#REF!</v>
      </c>
      <c r="HVN22" s="455" t="e">
        <f>'SERVICIO AL CIUDADANO'!#REF!</f>
        <v>#REF!</v>
      </c>
      <c r="HVO22" s="455" t="e">
        <f>'SERVICIO AL CIUDADANO'!#REF!</f>
        <v>#REF!</v>
      </c>
      <c r="HVP22" s="455" t="e">
        <f>'SERVICIO AL CIUDADANO'!#REF!</f>
        <v>#REF!</v>
      </c>
      <c r="HVQ22" s="455" t="e">
        <f>'SERVICIO AL CIUDADANO'!#REF!</f>
        <v>#REF!</v>
      </c>
      <c r="HVR22" s="455" t="e">
        <f>'SERVICIO AL CIUDADANO'!#REF!</f>
        <v>#REF!</v>
      </c>
      <c r="HVS22" s="455" t="e">
        <f>'SERVICIO AL CIUDADANO'!#REF!</f>
        <v>#REF!</v>
      </c>
      <c r="HVT22" s="455" t="e">
        <f>'SERVICIO AL CIUDADANO'!#REF!</f>
        <v>#REF!</v>
      </c>
      <c r="HVU22" s="455" t="e">
        <f>'SERVICIO AL CIUDADANO'!#REF!</f>
        <v>#REF!</v>
      </c>
      <c r="HVV22" s="455" t="e">
        <f>'SERVICIO AL CIUDADANO'!#REF!</f>
        <v>#REF!</v>
      </c>
      <c r="HVW22" s="455" t="e">
        <f>'SERVICIO AL CIUDADANO'!#REF!</f>
        <v>#REF!</v>
      </c>
      <c r="HVX22" s="455" t="e">
        <f>'SERVICIO AL CIUDADANO'!#REF!</f>
        <v>#REF!</v>
      </c>
      <c r="HVY22" s="455" t="e">
        <f>'SERVICIO AL CIUDADANO'!#REF!</f>
        <v>#REF!</v>
      </c>
      <c r="HVZ22" s="455" t="e">
        <f>'SERVICIO AL CIUDADANO'!#REF!</f>
        <v>#REF!</v>
      </c>
      <c r="HWA22" s="455" t="e">
        <f>'SERVICIO AL CIUDADANO'!#REF!</f>
        <v>#REF!</v>
      </c>
      <c r="HWB22" s="455" t="e">
        <f>'SERVICIO AL CIUDADANO'!#REF!</f>
        <v>#REF!</v>
      </c>
      <c r="HWC22" s="455" t="e">
        <f>'SERVICIO AL CIUDADANO'!#REF!</f>
        <v>#REF!</v>
      </c>
      <c r="HWD22" s="455" t="e">
        <f>'SERVICIO AL CIUDADANO'!#REF!</f>
        <v>#REF!</v>
      </c>
      <c r="HWE22" s="455" t="e">
        <f>'SERVICIO AL CIUDADANO'!#REF!</f>
        <v>#REF!</v>
      </c>
      <c r="HWF22" s="455" t="e">
        <f>'SERVICIO AL CIUDADANO'!#REF!</f>
        <v>#REF!</v>
      </c>
      <c r="HWG22" s="455" t="e">
        <f>'SERVICIO AL CIUDADANO'!#REF!</f>
        <v>#REF!</v>
      </c>
      <c r="HWH22" s="455" t="e">
        <f>'SERVICIO AL CIUDADANO'!#REF!</f>
        <v>#REF!</v>
      </c>
      <c r="HWI22" s="455" t="e">
        <f>'SERVICIO AL CIUDADANO'!#REF!</f>
        <v>#REF!</v>
      </c>
      <c r="HWJ22" s="455" t="e">
        <f>'SERVICIO AL CIUDADANO'!#REF!</f>
        <v>#REF!</v>
      </c>
      <c r="HWK22" s="455" t="e">
        <f>'SERVICIO AL CIUDADANO'!#REF!</f>
        <v>#REF!</v>
      </c>
      <c r="HWL22" s="455" t="e">
        <f>'SERVICIO AL CIUDADANO'!#REF!</f>
        <v>#REF!</v>
      </c>
      <c r="HWM22" s="455" t="e">
        <f>'SERVICIO AL CIUDADANO'!#REF!</f>
        <v>#REF!</v>
      </c>
      <c r="HWN22" s="455" t="e">
        <f>'SERVICIO AL CIUDADANO'!#REF!</f>
        <v>#REF!</v>
      </c>
      <c r="HWO22" s="455" t="e">
        <f>'SERVICIO AL CIUDADANO'!#REF!</f>
        <v>#REF!</v>
      </c>
      <c r="HWP22" s="455" t="e">
        <f>'SERVICIO AL CIUDADANO'!#REF!</f>
        <v>#REF!</v>
      </c>
      <c r="HWQ22" s="455" t="e">
        <f>'SERVICIO AL CIUDADANO'!#REF!</f>
        <v>#REF!</v>
      </c>
      <c r="HWR22" s="455" t="e">
        <f>'SERVICIO AL CIUDADANO'!#REF!</f>
        <v>#REF!</v>
      </c>
      <c r="HWS22" s="455" t="e">
        <f>'SERVICIO AL CIUDADANO'!#REF!</f>
        <v>#REF!</v>
      </c>
      <c r="HWT22" s="455" t="e">
        <f>'SERVICIO AL CIUDADANO'!#REF!</f>
        <v>#REF!</v>
      </c>
      <c r="HWU22" s="455" t="e">
        <f>'SERVICIO AL CIUDADANO'!#REF!</f>
        <v>#REF!</v>
      </c>
      <c r="HWV22" s="455" t="e">
        <f>'SERVICIO AL CIUDADANO'!#REF!</f>
        <v>#REF!</v>
      </c>
      <c r="HWW22" s="455" t="e">
        <f>'SERVICIO AL CIUDADANO'!#REF!</f>
        <v>#REF!</v>
      </c>
      <c r="HWX22" s="455" t="e">
        <f>'SERVICIO AL CIUDADANO'!#REF!</f>
        <v>#REF!</v>
      </c>
      <c r="HWY22" s="455" t="e">
        <f>'SERVICIO AL CIUDADANO'!#REF!</f>
        <v>#REF!</v>
      </c>
      <c r="HWZ22" s="455" t="e">
        <f>'SERVICIO AL CIUDADANO'!#REF!</f>
        <v>#REF!</v>
      </c>
      <c r="HXA22" s="455" t="e">
        <f>'SERVICIO AL CIUDADANO'!#REF!</f>
        <v>#REF!</v>
      </c>
      <c r="HXB22" s="455" t="e">
        <f>'SERVICIO AL CIUDADANO'!#REF!</f>
        <v>#REF!</v>
      </c>
      <c r="HXC22" s="455" t="e">
        <f>'SERVICIO AL CIUDADANO'!#REF!</f>
        <v>#REF!</v>
      </c>
      <c r="HXD22" s="455" t="e">
        <f>'SERVICIO AL CIUDADANO'!#REF!</f>
        <v>#REF!</v>
      </c>
      <c r="HXE22" s="455" t="e">
        <f>'SERVICIO AL CIUDADANO'!#REF!</f>
        <v>#REF!</v>
      </c>
      <c r="HXF22" s="455" t="e">
        <f>'SERVICIO AL CIUDADANO'!#REF!</f>
        <v>#REF!</v>
      </c>
      <c r="HXG22" s="455" t="e">
        <f>'SERVICIO AL CIUDADANO'!#REF!</f>
        <v>#REF!</v>
      </c>
      <c r="HXH22" s="455" t="e">
        <f>'SERVICIO AL CIUDADANO'!#REF!</f>
        <v>#REF!</v>
      </c>
      <c r="HXI22" s="455" t="e">
        <f>'SERVICIO AL CIUDADANO'!#REF!</f>
        <v>#REF!</v>
      </c>
      <c r="HXJ22" s="455" t="e">
        <f>'SERVICIO AL CIUDADANO'!#REF!</f>
        <v>#REF!</v>
      </c>
      <c r="HXK22" s="455" t="e">
        <f>'SERVICIO AL CIUDADANO'!#REF!</f>
        <v>#REF!</v>
      </c>
      <c r="HXL22" s="455" t="e">
        <f>'SERVICIO AL CIUDADANO'!#REF!</f>
        <v>#REF!</v>
      </c>
      <c r="HXM22" s="455" t="e">
        <f>'SERVICIO AL CIUDADANO'!#REF!</f>
        <v>#REF!</v>
      </c>
      <c r="HXN22" s="455" t="e">
        <f>'SERVICIO AL CIUDADANO'!#REF!</f>
        <v>#REF!</v>
      </c>
      <c r="HXO22" s="455" t="e">
        <f>'SERVICIO AL CIUDADANO'!#REF!</f>
        <v>#REF!</v>
      </c>
      <c r="HXP22" s="455" t="e">
        <f>'SERVICIO AL CIUDADANO'!#REF!</f>
        <v>#REF!</v>
      </c>
      <c r="HXQ22" s="455" t="e">
        <f>'SERVICIO AL CIUDADANO'!#REF!</f>
        <v>#REF!</v>
      </c>
      <c r="HXR22" s="455" t="e">
        <f>'SERVICIO AL CIUDADANO'!#REF!</f>
        <v>#REF!</v>
      </c>
      <c r="HXS22" s="455" t="e">
        <f>'SERVICIO AL CIUDADANO'!#REF!</f>
        <v>#REF!</v>
      </c>
      <c r="HXT22" s="455" t="e">
        <f>'SERVICIO AL CIUDADANO'!#REF!</f>
        <v>#REF!</v>
      </c>
      <c r="HXU22" s="455" t="e">
        <f>'SERVICIO AL CIUDADANO'!#REF!</f>
        <v>#REF!</v>
      </c>
      <c r="HXV22" s="455" t="e">
        <f>'SERVICIO AL CIUDADANO'!#REF!</f>
        <v>#REF!</v>
      </c>
      <c r="HXW22" s="455" t="e">
        <f>'SERVICIO AL CIUDADANO'!#REF!</f>
        <v>#REF!</v>
      </c>
      <c r="HXX22" s="455" t="e">
        <f>'SERVICIO AL CIUDADANO'!#REF!</f>
        <v>#REF!</v>
      </c>
      <c r="HXY22" s="455" t="e">
        <f>'SERVICIO AL CIUDADANO'!#REF!</f>
        <v>#REF!</v>
      </c>
      <c r="HXZ22" s="455" t="e">
        <f>'SERVICIO AL CIUDADANO'!#REF!</f>
        <v>#REF!</v>
      </c>
      <c r="HYA22" s="455" t="e">
        <f>'SERVICIO AL CIUDADANO'!#REF!</f>
        <v>#REF!</v>
      </c>
      <c r="HYB22" s="455" t="e">
        <f>'SERVICIO AL CIUDADANO'!#REF!</f>
        <v>#REF!</v>
      </c>
      <c r="HYC22" s="455" t="e">
        <f>'SERVICIO AL CIUDADANO'!#REF!</f>
        <v>#REF!</v>
      </c>
      <c r="HYD22" s="455" t="e">
        <f>'SERVICIO AL CIUDADANO'!#REF!</f>
        <v>#REF!</v>
      </c>
      <c r="HYE22" s="455" t="e">
        <f>'SERVICIO AL CIUDADANO'!#REF!</f>
        <v>#REF!</v>
      </c>
      <c r="HYF22" s="455" t="e">
        <f>'SERVICIO AL CIUDADANO'!#REF!</f>
        <v>#REF!</v>
      </c>
      <c r="HYG22" s="455" t="e">
        <f>'SERVICIO AL CIUDADANO'!#REF!</f>
        <v>#REF!</v>
      </c>
      <c r="HYH22" s="455" t="e">
        <f>'SERVICIO AL CIUDADANO'!#REF!</f>
        <v>#REF!</v>
      </c>
      <c r="HYI22" s="455" t="e">
        <f>'SERVICIO AL CIUDADANO'!#REF!</f>
        <v>#REF!</v>
      </c>
      <c r="HYJ22" s="455" t="e">
        <f>'SERVICIO AL CIUDADANO'!#REF!</f>
        <v>#REF!</v>
      </c>
      <c r="HYK22" s="455" t="e">
        <f>'SERVICIO AL CIUDADANO'!#REF!</f>
        <v>#REF!</v>
      </c>
      <c r="HYL22" s="455" t="e">
        <f>'SERVICIO AL CIUDADANO'!#REF!</f>
        <v>#REF!</v>
      </c>
      <c r="HYM22" s="455" t="e">
        <f>'SERVICIO AL CIUDADANO'!#REF!</f>
        <v>#REF!</v>
      </c>
      <c r="HYN22" s="455" t="e">
        <f>'SERVICIO AL CIUDADANO'!#REF!</f>
        <v>#REF!</v>
      </c>
      <c r="HYO22" s="455" t="e">
        <f>'SERVICIO AL CIUDADANO'!#REF!</f>
        <v>#REF!</v>
      </c>
      <c r="HYP22" s="455" t="e">
        <f>'SERVICIO AL CIUDADANO'!#REF!</f>
        <v>#REF!</v>
      </c>
      <c r="HYQ22" s="455" t="e">
        <f>'SERVICIO AL CIUDADANO'!#REF!</f>
        <v>#REF!</v>
      </c>
      <c r="HYR22" s="455" t="e">
        <f>'SERVICIO AL CIUDADANO'!#REF!</f>
        <v>#REF!</v>
      </c>
      <c r="HYS22" s="455" t="e">
        <f>'SERVICIO AL CIUDADANO'!#REF!</f>
        <v>#REF!</v>
      </c>
      <c r="HYT22" s="455" t="e">
        <f>'SERVICIO AL CIUDADANO'!#REF!</f>
        <v>#REF!</v>
      </c>
      <c r="HYU22" s="455" t="e">
        <f>'SERVICIO AL CIUDADANO'!#REF!</f>
        <v>#REF!</v>
      </c>
      <c r="HYV22" s="455" t="e">
        <f>'SERVICIO AL CIUDADANO'!#REF!</f>
        <v>#REF!</v>
      </c>
      <c r="HYW22" s="455" t="e">
        <f>'SERVICIO AL CIUDADANO'!#REF!</f>
        <v>#REF!</v>
      </c>
      <c r="HYX22" s="455" t="e">
        <f>'SERVICIO AL CIUDADANO'!#REF!</f>
        <v>#REF!</v>
      </c>
      <c r="HYY22" s="455" t="e">
        <f>'SERVICIO AL CIUDADANO'!#REF!</f>
        <v>#REF!</v>
      </c>
      <c r="HYZ22" s="455" t="e">
        <f>'SERVICIO AL CIUDADANO'!#REF!</f>
        <v>#REF!</v>
      </c>
      <c r="HZA22" s="455" t="e">
        <f>'SERVICIO AL CIUDADANO'!#REF!</f>
        <v>#REF!</v>
      </c>
      <c r="HZB22" s="455" t="e">
        <f>'SERVICIO AL CIUDADANO'!#REF!</f>
        <v>#REF!</v>
      </c>
      <c r="HZC22" s="455" t="e">
        <f>'SERVICIO AL CIUDADANO'!#REF!</f>
        <v>#REF!</v>
      </c>
      <c r="HZD22" s="455" t="e">
        <f>'SERVICIO AL CIUDADANO'!#REF!</f>
        <v>#REF!</v>
      </c>
      <c r="HZE22" s="455" t="e">
        <f>'SERVICIO AL CIUDADANO'!#REF!</f>
        <v>#REF!</v>
      </c>
      <c r="HZF22" s="455" t="e">
        <f>'SERVICIO AL CIUDADANO'!#REF!</f>
        <v>#REF!</v>
      </c>
      <c r="HZG22" s="455" t="e">
        <f>'SERVICIO AL CIUDADANO'!#REF!</f>
        <v>#REF!</v>
      </c>
      <c r="HZH22" s="455" t="e">
        <f>'SERVICIO AL CIUDADANO'!#REF!</f>
        <v>#REF!</v>
      </c>
      <c r="HZI22" s="455" t="e">
        <f>'SERVICIO AL CIUDADANO'!#REF!</f>
        <v>#REF!</v>
      </c>
      <c r="HZJ22" s="455" t="e">
        <f>'SERVICIO AL CIUDADANO'!#REF!</f>
        <v>#REF!</v>
      </c>
      <c r="HZK22" s="455" t="e">
        <f>'SERVICIO AL CIUDADANO'!#REF!</f>
        <v>#REF!</v>
      </c>
      <c r="HZL22" s="455" t="e">
        <f>'SERVICIO AL CIUDADANO'!#REF!</f>
        <v>#REF!</v>
      </c>
      <c r="HZM22" s="455" t="e">
        <f>'SERVICIO AL CIUDADANO'!#REF!</f>
        <v>#REF!</v>
      </c>
      <c r="HZN22" s="455" t="e">
        <f>'SERVICIO AL CIUDADANO'!#REF!</f>
        <v>#REF!</v>
      </c>
      <c r="HZO22" s="455" t="e">
        <f>'SERVICIO AL CIUDADANO'!#REF!</f>
        <v>#REF!</v>
      </c>
      <c r="HZP22" s="455" t="e">
        <f>'SERVICIO AL CIUDADANO'!#REF!</f>
        <v>#REF!</v>
      </c>
      <c r="HZQ22" s="455" t="e">
        <f>'SERVICIO AL CIUDADANO'!#REF!</f>
        <v>#REF!</v>
      </c>
      <c r="HZR22" s="455" t="e">
        <f>'SERVICIO AL CIUDADANO'!#REF!</f>
        <v>#REF!</v>
      </c>
      <c r="HZS22" s="455" t="e">
        <f>'SERVICIO AL CIUDADANO'!#REF!</f>
        <v>#REF!</v>
      </c>
      <c r="HZT22" s="455" t="e">
        <f>'SERVICIO AL CIUDADANO'!#REF!</f>
        <v>#REF!</v>
      </c>
      <c r="HZU22" s="455" t="e">
        <f>'SERVICIO AL CIUDADANO'!#REF!</f>
        <v>#REF!</v>
      </c>
      <c r="HZV22" s="455" t="e">
        <f>'SERVICIO AL CIUDADANO'!#REF!</f>
        <v>#REF!</v>
      </c>
      <c r="HZW22" s="455" t="e">
        <f>'SERVICIO AL CIUDADANO'!#REF!</f>
        <v>#REF!</v>
      </c>
      <c r="HZX22" s="455" t="e">
        <f>'SERVICIO AL CIUDADANO'!#REF!</f>
        <v>#REF!</v>
      </c>
      <c r="HZY22" s="455" t="e">
        <f>'SERVICIO AL CIUDADANO'!#REF!</f>
        <v>#REF!</v>
      </c>
      <c r="HZZ22" s="455" t="e">
        <f>'SERVICIO AL CIUDADANO'!#REF!</f>
        <v>#REF!</v>
      </c>
      <c r="IAA22" s="455" t="e">
        <f>'SERVICIO AL CIUDADANO'!#REF!</f>
        <v>#REF!</v>
      </c>
      <c r="IAB22" s="455" t="e">
        <f>'SERVICIO AL CIUDADANO'!#REF!</f>
        <v>#REF!</v>
      </c>
      <c r="IAC22" s="455" t="e">
        <f>'SERVICIO AL CIUDADANO'!#REF!</f>
        <v>#REF!</v>
      </c>
      <c r="IAD22" s="455" t="e">
        <f>'SERVICIO AL CIUDADANO'!#REF!</f>
        <v>#REF!</v>
      </c>
      <c r="IAE22" s="455" t="e">
        <f>'SERVICIO AL CIUDADANO'!#REF!</f>
        <v>#REF!</v>
      </c>
      <c r="IAF22" s="455" t="e">
        <f>'SERVICIO AL CIUDADANO'!#REF!</f>
        <v>#REF!</v>
      </c>
      <c r="IAG22" s="455" t="e">
        <f>'SERVICIO AL CIUDADANO'!#REF!</f>
        <v>#REF!</v>
      </c>
      <c r="IAH22" s="455" t="e">
        <f>'SERVICIO AL CIUDADANO'!#REF!</f>
        <v>#REF!</v>
      </c>
      <c r="IAI22" s="455" t="e">
        <f>'SERVICIO AL CIUDADANO'!#REF!</f>
        <v>#REF!</v>
      </c>
      <c r="IAJ22" s="455" t="e">
        <f>'SERVICIO AL CIUDADANO'!#REF!</f>
        <v>#REF!</v>
      </c>
      <c r="IAK22" s="455" t="e">
        <f>'SERVICIO AL CIUDADANO'!#REF!</f>
        <v>#REF!</v>
      </c>
      <c r="IAL22" s="455" t="e">
        <f>'SERVICIO AL CIUDADANO'!#REF!</f>
        <v>#REF!</v>
      </c>
      <c r="IAM22" s="455" t="e">
        <f>'SERVICIO AL CIUDADANO'!#REF!</f>
        <v>#REF!</v>
      </c>
      <c r="IAN22" s="455" t="e">
        <f>'SERVICIO AL CIUDADANO'!#REF!</f>
        <v>#REF!</v>
      </c>
      <c r="IAO22" s="455" t="e">
        <f>'SERVICIO AL CIUDADANO'!#REF!</f>
        <v>#REF!</v>
      </c>
      <c r="IAP22" s="455" t="e">
        <f>'SERVICIO AL CIUDADANO'!#REF!</f>
        <v>#REF!</v>
      </c>
      <c r="IAQ22" s="455" t="e">
        <f>'SERVICIO AL CIUDADANO'!#REF!</f>
        <v>#REF!</v>
      </c>
      <c r="IAR22" s="455" t="e">
        <f>'SERVICIO AL CIUDADANO'!#REF!</f>
        <v>#REF!</v>
      </c>
      <c r="IAS22" s="455" t="e">
        <f>'SERVICIO AL CIUDADANO'!#REF!</f>
        <v>#REF!</v>
      </c>
      <c r="IAT22" s="455" t="e">
        <f>'SERVICIO AL CIUDADANO'!#REF!</f>
        <v>#REF!</v>
      </c>
      <c r="IAU22" s="455" t="e">
        <f>'SERVICIO AL CIUDADANO'!#REF!</f>
        <v>#REF!</v>
      </c>
      <c r="IAV22" s="455" t="e">
        <f>'SERVICIO AL CIUDADANO'!#REF!</f>
        <v>#REF!</v>
      </c>
      <c r="IAW22" s="455" t="e">
        <f>'SERVICIO AL CIUDADANO'!#REF!</f>
        <v>#REF!</v>
      </c>
      <c r="IAX22" s="455" t="e">
        <f>'SERVICIO AL CIUDADANO'!#REF!</f>
        <v>#REF!</v>
      </c>
      <c r="IAY22" s="455" t="e">
        <f>'SERVICIO AL CIUDADANO'!#REF!</f>
        <v>#REF!</v>
      </c>
      <c r="IAZ22" s="455" t="e">
        <f>'SERVICIO AL CIUDADANO'!#REF!</f>
        <v>#REF!</v>
      </c>
      <c r="IBA22" s="455" t="e">
        <f>'SERVICIO AL CIUDADANO'!#REF!</f>
        <v>#REF!</v>
      </c>
      <c r="IBB22" s="455" t="e">
        <f>'SERVICIO AL CIUDADANO'!#REF!</f>
        <v>#REF!</v>
      </c>
      <c r="IBC22" s="455" t="e">
        <f>'SERVICIO AL CIUDADANO'!#REF!</f>
        <v>#REF!</v>
      </c>
      <c r="IBD22" s="455" t="e">
        <f>'SERVICIO AL CIUDADANO'!#REF!</f>
        <v>#REF!</v>
      </c>
      <c r="IBE22" s="455" t="e">
        <f>'SERVICIO AL CIUDADANO'!#REF!</f>
        <v>#REF!</v>
      </c>
      <c r="IBF22" s="455" t="e">
        <f>'SERVICIO AL CIUDADANO'!#REF!</f>
        <v>#REF!</v>
      </c>
      <c r="IBG22" s="455" t="e">
        <f>'SERVICIO AL CIUDADANO'!#REF!</f>
        <v>#REF!</v>
      </c>
      <c r="IBH22" s="455" t="e">
        <f>'SERVICIO AL CIUDADANO'!#REF!</f>
        <v>#REF!</v>
      </c>
      <c r="IBI22" s="455" t="e">
        <f>'SERVICIO AL CIUDADANO'!#REF!</f>
        <v>#REF!</v>
      </c>
      <c r="IBJ22" s="455" t="e">
        <f>'SERVICIO AL CIUDADANO'!#REF!</f>
        <v>#REF!</v>
      </c>
      <c r="IBK22" s="455" t="e">
        <f>'SERVICIO AL CIUDADANO'!#REF!</f>
        <v>#REF!</v>
      </c>
      <c r="IBL22" s="455" t="e">
        <f>'SERVICIO AL CIUDADANO'!#REF!</f>
        <v>#REF!</v>
      </c>
      <c r="IBM22" s="455" t="e">
        <f>'SERVICIO AL CIUDADANO'!#REF!</f>
        <v>#REF!</v>
      </c>
      <c r="IBN22" s="455" t="e">
        <f>'SERVICIO AL CIUDADANO'!#REF!</f>
        <v>#REF!</v>
      </c>
      <c r="IBO22" s="455" t="e">
        <f>'SERVICIO AL CIUDADANO'!#REF!</f>
        <v>#REF!</v>
      </c>
      <c r="IBP22" s="455" t="e">
        <f>'SERVICIO AL CIUDADANO'!#REF!</f>
        <v>#REF!</v>
      </c>
      <c r="IBQ22" s="455" t="e">
        <f>'SERVICIO AL CIUDADANO'!#REF!</f>
        <v>#REF!</v>
      </c>
      <c r="IBR22" s="455" t="e">
        <f>'SERVICIO AL CIUDADANO'!#REF!</f>
        <v>#REF!</v>
      </c>
      <c r="IBS22" s="455" t="e">
        <f>'SERVICIO AL CIUDADANO'!#REF!</f>
        <v>#REF!</v>
      </c>
      <c r="IBT22" s="455" t="e">
        <f>'SERVICIO AL CIUDADANO'!#REF!</f>
        <v>#REF!</v>
      </c>
      <c r="IBU22" s="455" t="e">
        <f>'SERVICIO AL CIUDADANO'!#REF!</f>
        <v>#REF!</v>
      </c>
      <c r="IBV22" s="455" t="e">
        <f>'SERVICIO AL CIUDADANO'!#REF!</f>
        <v>#REF!</v>
      </c>
      <c r="IBW22" s="455" t="e">
        <f>'SERVICIO AL CIUDADANO'!#REF!</f>
        <v>#REF!</v>
      </c>
      <c r="IBX22" s="455" t="e">
        <f>'SERVICIO AL CIUDADANO'!#REF!</f>
        <v>#REF!</v>
      </c>
      <c r="IBY22" s="455" t="e">
        <f>'SERVICIO AL CIUDADANO'!#REF!</f>
        <v>#REF!</v>
      </c>
      <c r="IBZ22" s="455" t="e">
        <f>'SERVICIO AL CIUDADANO'!#REF!</f>
        <v>#REF!</v>
      </c>
      <c r="ICA22" s="455" t="e">
        <f>'SERVICIO AL CIUDADANO'!#REF!</f>
        <v>#REF!</v>
      </c>
      <c r="ICB22" s="455" t="e">
        <f>'SERVICIO AL CIUDADANO'!#REF!</f>
        <v>#REF!</v>
      </c>
      <c r="ICC22" s="455" t="e">
        <f>'SERVICIO AL CIUDADANO'!#REF!</f>
        <v>#REF!</v>
      </c>
      <c r="ICD22" s="455" t="e">
        <f>'SERVICIO AL CIUDADANO'!#REF!</f>
        <v>#REF!</v>
      </c>
      <c r="ICE22" s="455" t="e">
        <f>'SERVICIO AL CIUDADANO'!#REF!</f>
        <v>#REF!</v>
      </c>
      <c r="ICF22" s="455" t="e">
        <f>'SERVICIO AL CIUDADANO'!#REF!</f>
        <v>#REF!</v>
      </c>
      <c r="ICG22" s="455" t="e">
        <f>'SERVICIO AL CIUDADANO'!#REF!</f>
        <v>#REF!</v>
      </c>
      <c r="ICH22" s="455" t="e">
        <f>'SERVICIO AL CIUDADANO'!#REF!</f>
        <v>#REF!</v>
      </c>
      <c r="ICI22" s="455" t="e">
        <f>'SERVICIO AL CIUDADANO'!#REF!</f>
        <v>#REF!</v>
      </c>
      <c r="ICJ22" s="455" t="e">
        <f>'SERVICIO AL CIUDADANO'!#REF!</f>
        <v>#REF!</v>
      </c>
      <c r="ICK22" s="455" t="e">
        <f>'SERVICIO AL CIUDADANO'!#REF!</f>
        <v>#REF!</v>
      </c>
      <c r="ICL22" s="455" t="e">
        <f>'SERVICIO AL CIUDADANO'!#REF!</f>
        <v>#REF!</v>
      </c>
      <c r="ICM22" s="455" t="e">
        <f>'SERVICIO AL CIUDADANO'!#REF!</f>
        <v>#REF!</v>
      </c>
      <c r="ICN22" s="455" t="e">
        <f>'SERVICIO AL CIUDADANO'!#REF!</f>
        <v>#REF!</v>
      </c>
      <c r="ICO22" s="455" t="e">
        <f>'SERVICIO AL CIUDADANO'!#REF!</f>
        <v>#REF!</v>
      </c>
      <c r="ICP22" s="455" t="e">
        <f>'SERVICIO AL CIUDADANO'!#REF!</f>
        <v>#REF!</v>
      </c>
      <c r="ICQ22" s="455" t="e">
        <f>'SERVICIO AL CIUDADANO'!#REF!</f>
        <v>#REF!</v>
      </c>
      <c r="ICR22" s="455" t="e">
        <f>'SERVICIO AL CIUDADANO'!#REF!</f>
        <v>#REF!</v>
      </c>
      <c r="ICS22" s="455" t="e">
        <f>'SERVICIO AL CIUDADANO'!#REF!</f>
        <v>#REF!</v>
      </c>
      <c r="ICT22" s="455" t="e">
        <f>'SERVICIO AL CIUDADANO'!#REF!</f>
        <v>#REF!</v>
      </c>
      <c r="ICU22" s="455" t="e">
        <f>'SERVICIO AL CIUDADANO'!#REF!</f>
        <v>#REF!</v>
      </c>
      <c r="ICV22" s="455" t="e">
        <f>'SERVICIO AL CIUDADANO'!#REF!</f>
        <v>#REF!</v>
      </c>
      <c r="ICW22" s="455" t="e">
        <f>'SERVICIO AL CIUDADANO'!#REF!</f>
        <v>#REF!</v>
      </c>
      <c r="ICX22" s="455" t="e">
        <f>'SERVICIO AL CIUDADANO'!#REF!</f>
        <v>#REF!</v>
      </c>
      <c r="ICY22" s="455" t="e">
        <f>'SERVICIO AL CIUDADANO'!#REF!</f>
        <v>#REF!</v>
      </c>
      <c r="ICZ22" s="455" t="e">
        <f>'SERVICIO AL CIUDADANO'!#REF!</f>
        <v>#REF!</v>
      </c>
      <c r="IDA22" s="455" t="e">
        <f>'SERVICIO AL CIUDADANO'!#REF!</f>
        <v>#REF!</v>
      </c>
      <c r="IDB22" s="455" t="e">
        <f>'SERVICIO AL CIUDADANO'!#REF!</f>
        <v>#REF!</v>
      </c>
      <c r="IDC22" s="455" t="e">
        <f>'SERVICIO AL CIUDADANO'!#REF!</f>
        <v>#REF!</v>
      </c>
      <c r="IDD22" s="455" t="e">
        <f>'SERVICIO AL CIUDADANO'!#REF!</f>
        <v>#REF!</v>
      </c>
      <c r="IDE22" s="455" t="e">
        <f>'SERVICIO AL CIUDADANO'!#REF!</f>
        <v>#REF!</v>
      </c>
      <c r="IDF22" s="455" t="e">
        <f>'SERVICIO AL CIUDADANO'!#REF!</f>
        <v>#REF!</v>
      </c>
      <c r="IDG22" s="455" t="e">
        <f>'SERVICIO AL CIUDADANO'!#REF!</f>
        <v>#REF!</v>
      </c>
      <c r="IDH22" s="455" t="e">
        <f>'SERVICIO AL CIUDADANO'!#REF!</f>
        <v>#REF!</v>
      </c>
      <c r="IDI22" s="455" t="e">
        <f>'SERVICIO AL CIUDADANO'!#REF!</f>
        <v>#REF!</v>
      </c>
      <c r="IDJ22" s="455" t="e">
        <f>'SERVICIO AL CIUDADANO'!#REF!</f>
        <v>#REF!</v>
      </c>
      <c r="IDK22" s="455" t="e">
        <f>'SERVICIO AL CIUDADANO'!#REF!</f>
        <v>#REF!</v>
      </c>
      <c r="IDL22" s="455" t="e">
        <f>'SERVICIO AL CIUDADANO'!#REF!</f>
        <v>#REF!</v>
      </c>
      <c r="IDM22" s="455" t="e">
        <f>'SERVICIO AL CIUDADANO'!#REF!</f>
        <v>#REF!</v>
      </c>
      <c r="IDN22" s="455" t="e">
        <f>'SERVICIO AL CIUDADANO'!#REF!</f>
        <v>#REF!</v>
      </c>
      <c r="IDO22" s="455" t="e">
        <f>'SERVICIO AL CIUDADANO'!#REF!</f>
        <v>#REF!</v>
      </c>
      <c r="IDP22" s="455" t="e">
        <f>'SERVICIO AL CIUDADANO'!#REF!</f>
        <v>#REF!</v>
      </c>
      <c r="IDQ22" s="455" t="e">
        <f>'SERVICIO AL CIUDADANO'!#REF!</f>
        <v>#REF!</v>
      </c>
      <c r="IDR22" s="455" t="e">
        <f>'SERVICIO AL CIUDADANO'!#REF!</f>
        <v>#REF!</v>
      </c>
      <c r="IDS22" s="455" t="e">
        <f>'SERVICIO AL CIUDADANO'!#REF!</f>
        <v>#REF!</v>
      </c>
      <c r="IDT22" s="455" t="e">
        <f>'SERVICIO AL CIUDADANO'!#REF!</f>
        <v>#REF!</v>
      </c>
      <c r="IDU22" s="455" t="e">
        <f>'SERVICIO AL CIUDADANO'!#REF!</f>
        <v>#REF!</v>
      </c>
      <c r="IDV22" s="455" t="e">
        <f>'SERVICIO AL CIUDADANO'!#REF!</f>
        <v>#REF!</v>
      </c>
      <c r="IDW22" s="455" t="e">
        <f>'SERVICIO AL CIUDADANO'!#REF!</f>
        <v>#REF!</v>
      </c>
      <c r="IDX22" s="455" t="e">
        <f>'SERVICIO AL CIUDADANO'!#REF!</f>
        <v>#REF!</v>
      </c>
      <c r="IDY22" s="455" t="e">
        <f>'SERVICIO AL CIUDADANO'!#REF!</f>
        <v>#REF!</v>
      </c>
      <c r="IDZ22" s="455" t="e">
        <f>'SERVICIO AL CIUDADANO'!#REF!</f>
        <v>#REF!</v>
      </c>
      <c r="IEA22" s="455" t="e">
        <f>'SERVICIO AL CIUDADANO'!#REF!</f>
        <v>#REF!</v>
      </c>
      <c r="IEB22" s="455" t="e">
        <f>'SERVICIO AL CIUDADANO'!#REF!</f>
        <v>#REF!</v>
      </c>
      <c r="IEC22" s="455" t="e">
        <f>'SERVICIO AL CIUDADANO'!#REF!</f>
        <v>#REF!</v>
      </c>
      <c r="IED22" s="455" t="e">
        <f>'SERVICIO AL CIUDADANO'!#REF!</f>
        <v>#REF!</v>
      </c>
      <c r="IEE22" s="455" t="e">
        <f>'SERVICIO AL CIUDADANO'!#REF!</f>
        <v>#REF!</v>
      </c>
      <c r="IEF22" s="455" t="e">
        <f>'SERVICIO AL CIUDADANO'!#REF!</f>
        <v>#REF!</v>
      </c>
      <c r="IEG22" s="455" t="e">
        <f>'SERVICIO AL CIUDADANO'!#REF!</f>
        <v>#REF!</v>
      </c>
      <c r="IEH22" s="455" t="e">
        <f>'SERVICIO AL CIUDADANO'!#REF!</f>
        <v>#REF!</v>
      </c>
      <c r="IEI22" s="455" t="e">
        <f>'SERVICIO AL CIUDADANO'!#REF!</f>
        <v>#REF!</v>
      </c>
      <c r="IEJ22" s="455" t="e">
        <f>'SERVICIO AL CIUDADANO'!#REF!</f>
        <v>#REF!</v>
      </c>
      <c r="IEK22" s="455" t="e">
        <f>'SERVICIO AL CIUDADANO'!#REF!</f>
        <v>#REF!</v>
      </c>
      <c r="IEL22" s="455" t="e">
        <f>'SERVICIO AL CIUDADANO'!#REF!</f>
        <v>#REF!</v>
      </c>
      <c r="IEM22" s="455" t="e">
        <f>'SERVICIO AL CIUDADANO'!#REF!</f>
        <v>#REF!</v>
      </c>
      <c r="IEN22" s="455" t="e">
        <f>'SERVICIO AL CIUDADANO'!#REF!</f>
        <v>#REF!</v>
      </c>
      <c r="IEO22" s="455" t="e">
        <f>'SERVICIO AL CIUDADANO'!#REF!</f>
        <v>#REF!</v>
      </c>
      <c r="IEP22" s="455" t="e">
        <f>'SERVICIO AL CIUDADANO'!#REF!</f>
        <v>#REF!</v>
      </c>
      <c r="IEQ22" s="455" t="e">
        <f>'SERVICIO AL CIUDADANO'!#REF!</f>
        <v>#REF!</v>
      </c>
      <c r="IER22" s="455" t="e">
        <f>'SERVICIO AL CIUDADANO'!#REF!</f>
        <v>#REF!</v>
      </c>
      <c r="IES22" s="455" t="e">
        <f>'SERVICIO AL CIUDADANO'!#REF!</f>
        <v>#REF!</v>
      </c>
      <c r="IET22" s="455" t="e">
        <f>'SERVICIO AL CIUDADANO'!#REF!</f>
        <v>#REF!</v>
      </c>
      <c r="IEU22" s="455" t="e">
        <f>'SERVICIO AL CIUDADANO'!#REF!</f>
        <v>#REF!</v>
      </c>
      <c r="IEV22" s="455" t="e">
        <f>'SERVICIO AL CIUDADANO'!#REF!</f>
        <v>#REF!</v>
      </c>
      <c r="IEW22" s="455" t="e">
        <f>'SERVICIO AL CIUDADANO'!#REF!</f>
        <v>#REF!</v>
      </c>
      <c r="IEX22" s="455" t="e">
        <f>'SERVICIO AL CIUDADANO'!#REF!</f>
        <v>#REF!</v>
      </c>
      <c r="IEY22" s="455" t="e">
        <f>'SERVICIO AL CIUDADANO'!#REF!</f>
        <v>#REF!</v>
      </c>
      <c r="IEZ22" s="455" t="e">
        <f>'SERVICIO AL CIUDADANO'!#REF!</f>
        <v>#REF!</v>
      </c>
      <c r="IFA22" s="455" t="e">
        <f>'SERVICIO AL CIUDADANO'!#REF!</f>
        <v>#REF!</v>
      </c>
      <c r="IFB22" s="455" t="e">
        <f>'SERVICIO AL CIUDADANO'!#REF!</f>
        <v>#REF!</v>
      </c>
      <c r="IFC22" s="455" t="e">
        <f>'SERVICIO AL CIUDADANO'!#REF!</f>
        <v>#REF!</v>
      </c>
      <c r="IFD22" s="455" t="e">
        <f>'SERVICIO AL CIUDADANO'!#REF!</f>
        <v>#REF!</v>
      </c>
      <c r="IFE22" s="455" t="e">
        <f>'SERVICIO AL CIUDADANO'!#REF!</f>
        <v>#REF!</v>
      </c>
      <c r="IFF22" s="455" t="e">
        <f>'SERVICIO AL CIUDADANO'!#REF!</f>
        <v>#REF!</v>
      </c>
      <c r="IFG22" s="455" t="e">
        <f>'SERVICIO AL CIUDADANO'!#REF!</f>
        <v>#REF!</v>
      </c>
      <c r="IFH22" s="455" t="e">
        <f>'SERVICIO AL CIUDADANO'!#REF!</f>
        <v>#REF!</v>
      </c>
      <c r="IFI22" s="455" t="e">
        <f>'SERVICIO AL CIUDADANO'!#REF!</f>
        <v>#REF!</v>
      </c>
      <c r="IFJ22" s="455" t="e">
        <f>'SERVICIO AL CIUDADANO'!#REF!</f>
        <v>#REF!</v>
      </c>
      <c r="IFK22" s="455" t="e">
        <f>'SERVICIO AL CIUDADANO'!#REF!</f>
        <v>#REF!</v>
      </c>
      <c r="IFL22" s="455" t="e">
        <f>'SERVICIO AL CIUDADANO'!#REF!</f>
        <v>#REF!</v>
      </c>
      <c r="IFM22" s="455" t="e">
        <f>'SERVICIO AL CIUDADANO'!#REF!</f>
        <v>#REF!</v>
      </c>
      <c r="IFN22" s="455" t="e">
        <f>'SERVICIO AL CIUDADANO'!#REF!</f>
        <v>#REF!</v>
      </c>
      <c r="IFO22" s="455" t="e">
        <f>'SERVICIO AL CIUDADANO'!#REF!</f>
        <v>#REF!</v>
      </c>
      <c r="IFP22" s="455" t="e">
        <f>'SERVICIO AL CIUDADANO'!#REF!</f>
        <v>#REF!</v>
      </c>
      <c r="IFQ22" s="455" t="e">
        <f>'SERVICIO AL CIUDADANO'!#REF!</f>
        <v>#REF!</v>
      </c>
      <c r="IFR22" s="455" t="e">
        <f>'SERVICIO AL CIUDADANO'!#REF!</f>
        <v>#REF!</v>
      </c>
      <c r="IFS22" s="455" t="e">
        <f>'SERVICIO AL CIUDADANO'!#REF!</f>
        <v>#REF!</v>
      </c>
      <c r="IFT22" s="455" t="e">
        <f>'SERVICIO AL CIUDADANO'!#REF!</f>
        <v>#REF!</v>
      </c>
      <c r="IFU22" s="455" t="e">
        <f>'SERVICIO AL CIUDADANO'!#REF!</f>
        <v>#REF!</v>
      </c>
      <c r="IFV22" s="455" t="e">
        <f>'SERVICIO AL CIUDADANO'!#REF!</f>
        <v>#REF!</v>
      </c>
      <c r="IFW22" s="455" t="e">
        <f>'SERVICIO AL CIUDADANO'!#REF!</f>
        <v>#REF!</v>
      </c>
      <c r="IFX22" s="455" t="e">
        <f>'SERVICIO AL CIUDADANO'!#REF!</f>
        <v>#REF!</v>
      </c>
      <c r="IFY22" s="455" t="e">
        <f>'SERVICIO AL CIUDADANO'!#REF!</f>
        <v>#REF!</v>
      </c>
      <c r="IFZ22" s="455" t="e">
        <f>'SERVICIO AL CIUDADANO'!#REF!</f>
        <v>#REF!</v>
      </c>
      <c r="IGA22" s="455" t="e">
        <f>'SERVICIO AL CIUDADANO'!#REF!</f>
        <v>#REF!</v>
      </c>
      <c r="IGB22" s="455" t="e">
        <f>'SERVICIO AL CIUDADANO'!#REF!</f>
        <v>#REF!</v>
      </c>
      <c r="IGC22" s="455" t="e">
        <f>'SERVICIO AL CIUDADANO'!#REF!</f>
        <v>#REF!</v>
      </c>
      <c r="IGD22" s="455" t="e">
        <f>'SERVICIO AL CIUDADANO'!#REF!</f>
        <v>#REF!</v>
      </c>
      <c r="IGE22" s="455" t="e">
        <f>'SERVICIO AL CIUDADANO'!#REF!</f>
        <v>#REF!</v>
      </c>
      <c r="IGF22" s="455" t="e">
        <f>'SERVICIO AL CIUDADANO'!#REF!</f>
        <v>#REF!</v>
      </c>
      <c r="IGG22" s="455" t="e">
        <f>'SERVICIO AL CIUDADANO'!#REF!</f>
        <v>#REF!</v>
      </c>
      <c r="IGH22" s="455" t="e">
        <f>'SERVICIO AL CIUDADANO'!#REF!</f>
        <v>#REF!</v>
      </c>
      <c r="IGI22" s="455" t="e">
        <f>'SERVICIO AL CIUDADANO'!#REF!</f>
        <v>#REF!</v>
      </c>
      <c r="IGJ22" s="455" t="e">
        <f>'SERVICIO AL CIUDADANO'!#REF!</f>
        <v>#REF!</v>
      </c>
      <c r="IGK22" s="455" t="e">
        <f>'SERVICIO AL CIUDADANO'!#REF!</f>
        <v>#REF!</v>
      </c>
      <c r="IGL22" s="455" t="e">
        <f>'SERVICIO AL CIUDADANO'!#REF!</f>
        <v>#REF!</v>
      </c>
      <c r="IGM22" s="455" t="e">
        <f>'SERVICIO AL CIUDADANO'!#REF!</f>
        <v>#REF!</v>
      </c>
      <c r="IGN22" s="455" t="e">
        <f>'SERVICIO AL CIUDADANO'!#REF!</f>
        <v>#REF!</v>
      </c>
      <c r="IGO22" s="455" t="e">
        <f>'SERVICIO AL CIUDADANO'!#REF!</f>
        <v>#REF!</v>
      </c>
      <c r="IGP22" s="455" t="e">
        <f>'SERVICIO AL CIUDADANO'!#REF!</f>
        <v>#REF!</v>
      </c>
      <c r="IGQ22" s="455" t="e">
        <f>'SERVICIO AL CIUDADANO'!#REF!</f>
        <v>#REF!</v>
      </c>
      <c r="IGR22" s="455" t="e">
        <f>'SERVICIO AL CIUDADANO'!#REF!</f>
        <v>#REF!</v>
      </c>
      <c r="IGS22" s="455" t="e">
        <f>'SERVICIO AL CIUDADANO'!#REF!</f>
        <v>#REF!</v>
      </c>
      <c r="IGT22" s="455" t="e">
        <f>'SERVICIO AL CIUDADANO'!#REF!</f>
        <v>#REF!</v>
      </c>
      <c r="IGU22" s="455" t="e">
        <f>'SERVICIO AL CIUDADANO'!#REF!</f>
        <v>#REF!</v>
      </c>
      <c r="IGV22" s="455" t="e">
        <f>'SERVICIO AL CIUDADANO'!#REF!</f>
        <v>#REF!</v>
      </c>
      <c r="IGW22" s="455" t="e">
        <f>'SERVICIO AL CIUDADANO'!#REF!</f>
        <v>#REF!</v>
      </c>
      <c r="IGX22" s="455" t="e">
        <f>'SERVICIO AL CIUDADANO'!#REF!</f>
        <v>#REF!</v>
      </c>
      <c r="IGY22" s="455" t="e">
        <f>'SERVICIO AL CIUDADANO'!#REF!</f>
        <v>#REF!</v>
      </c>
      <c r="IGZ22" s="455" t="e">
        <f>'SERVICIO AL CIUDADANO'!#REF!</f>
        <v>#REF!</v>
      </c>
      <c r="IHA22" s="455" t="e">
        <f>'SERVICIO AL CIUDADANO'!#REF!</f>
        <v>#REF!</v>
      </c>
      <c r="IHB22" s="455" t="e">
        <f>'SERVICIO AL CIUDADANO'!#REF!</f>
        <v>#REF!</v>
      </c>
      <c r="IHC22" s="455" t="e">
        <f>'SERVICIO AL CIUDADANO'!#REF!</f>
        <v>#REF!</v>
      </c>
      <c r="IHD22" s="455" t="e">
        <f>'SERVICIO AL CIUDADANO'!#REF!</f>
        <v>#REF!</v>
      </c>
      <c r="IHE22" s="455" t="e">
        <f>'SERVICIO AL CIUDADANO'!#REF!</f>
        <v>#REF!</v>
      </c>
      <c r="IHF22" s="455" t="e">
        <f>'SERVICIO AL CIUDADANO'!#REF!</f>
        <v>#REF!</v>
      </c>
      <c r="IHG22" s="455" t="e">
        <f>'SERVICIO AL CIUDADANO'!#REF!</f>
        <v>#REF!</v>
      </c>
      <c r="IHH22" s="455" t="e">
        <f>'SERVICIO AL CIUDADANO'!#REF!</f>
        <v>#REF!</v>
      </c>
      <c r="IHI22" s="455" t="e">
        <f>'SERVICIO AL CIUDADANO'!#REF!</f>
        <v>#REF!</v>
      </c>
      <c r="IHJ22" s="455" t="e">
        <f>'SERVICIO AL CIUDADANO'!#REF!</f>
        <v>#REF!</v>
      </c>
      <c r="IHK22" s="455" t="e">
        <f>'SERVICIO AL CIUDADANO'!#REF!</f>
        <v>#REF!</v>
      </c>
      <c r="IHL22" s="455" t="e">
        <f>'SERVICIO AL CIUDADANO'!#REF!</f>
        <v>#REF!</v>
      </c>
      <c r="IHM22" s="455" t="e">
        <f>'SERVICIO AL CIUDADANO'!#REF!</f>
        <v>#REF!</v>
      </c>
      <c r="IHN22" s="455" t="e">
        <f>'SERVICIO AL CIUDADANO'!#REF!</f>
        <v>#REF!</v>
      </c>
      <c r="IHO22" s="455" t="e">
        <f>'SERVICIO AL CIUDADANO'!#REF!</f>
        <v>#REF!</v>
      </c>
      <c r="IHP22" s="455" t="e">
        <f>'SERVICIO AL CIUDADANO'!#REF!</f>
        <v>#REF!</v>
      </c>
      <c r="IHQ22" s="455" t="e">
        <f>'SERVICIO AL CIUDADANO'!#REF!</f>
        <v>#REF!</v>
      </c>
      <c r="IHR22" s="455" t="e">
        <f>'SERVICIO AL CIUDADANO'!#REF!</f>
        <v>#REF!</v>
      </c>
      <c r="IHS22" s="455" t="e">
        <f>'SERVICIO AL CIUDADANO'!#REF!</f>
        <v>#REF!</v>
      </c>
      <c r="IHT22" s="455" t="e">
        <f>'SERVICIO AL CIUDADANO'!#REF!</f>
        <v>#REF!</v>
      </c>
      <c r="IHU22" s="455" t="e">
        <f>'SERVICIO AL CIUDADANO'!#REF!</f>
        <v>#REF!</v>
      </c>
      <c r="IHV22" s="455" t="e">
        <f>'SERVICIO AL CIUDADANO'!#REF!</f>
        <v>#REF!</v>
      </c>
      <c r="IHW22" s="455" t="e">
        <f>'SERVICIO AL CIUDADANO'!#REF!</f>
        <v>#REF!</v>
      </c>
      <c r="IHX22" s="455" t="e">
        <f>'SERVICIO AL CIUDADANO'!#REF!</f>
        <v>#REF!</v>
      </c>
      <c r="IHY22" s="455" t="e">
        <f>'SERVICIO AL CIUDADANO'!#REF!</f>
        <v>#REF!</v>
      </c>
      <c r="IHZ22" s="455" t="e">
        <f>'SERVICIO AL CIUDADANO'!#REF!</f>
        <v>#REF!</v>
      </c>
      <c r="IIA22" s="455" t="e">
        <f>'SERVICIO AL CIUDADANO'!#REF!</f>
        <v>#REF!</v>
      </c>
      <c r="IIB22" s="455" t="e">
        <f>'SERVICIO AL CIUDADANO'!#REF!</f>
        <v>#REF!</v>
      </c>
      <c r="IIC22" s="455" t="e">
        <f>'SERVICIO AL CIUDADANO'!#REF!</f>
        <v>#REF!</v>
      </c>
      <c r="IID22" s="455" t="e">
        <f>'SERVICIO AL CIUDADANO'!#REF!</f>
        <v>#REF!</v>
      </c>
      <c r="IIE22" s="455" t="e">
        <f>'SERVICIO AL CIUDADANO'!#REF!</f>
        <v>#REF!</v>
      </c>
      <c r="IIF22" s="455" t="e">
        <f>'SERVICIO AL CIUDADANO'!#REF!</f>
        <v>#REF!</v>
      </c>
      <c r="IIG22" s="455" t="e">
        <f>'SERVICIO AL CIUDADANO'!#REF!</f>
        <v>#REF!</v>
      </c>
      <c r="IIH22" s="455" t="e">
        <f>'SERVICIO AL CIUDADANO'!#REF!</f>
        <v>#REF!</v>
      </c>
      <c r="III22" s="455" t="e">
        <f>'SERVICIO AL CIUDADANO'!#REF!</f>
        <v>#REF!</v>
      </c>
      <c r="IIJ22" s="455" t="e">
        <f>'SERVICIO AL CIUDADANO'!#REF!</f>
        <v>#REF!</v>
      </c>
      <c r="IIK22" s="455" t="e">
        <f>'SERVICIO AL CIUDADANO'!#REF!</f>
        <v>#REF!</v>
      </c>
      <c r="IIL22" s="455" t="e">
        <f>'SERVICIO AL CIUDADANO'!#REF!</f>
        <v>#REF!</v>
      </c>
      <c r="IIM22" s="455" t="e">
        <f>'SERVICIO AL CIUDADANO'!#REF!</f>
        <v>#REF!</v>
      </c>
      <c r="IIN22" s="455" t="e">
        <f>'SERVICIO AL CIUDADANO'!#REF!</f>
        <v>#REF!</v>
      </c>
      <c r="IIO22" s="455" t="e">
        <f>'SERVICIO AL CIUDADANO'!#REF!</f>
        <v>#REF!</v>
      </c>
      <c r="IIP22" s="455" t="e">
        <f>'SERVICIO AL CIUDADANO'!#REF!</f>
        <v>#REF!</v>
      </c>
      <c r="IIQ22" s="455" t="e">
        <f>'SERVICIO AL CIUDADANO'!#REF!</f>
        <v>#REF!</v>
      </c>
      <c r="IIR22" s="455" t="e">
        <f>'SERVICIO AL CIUDADANO'!#REF!</f>
        <v>#REF!</v>
      </c>
      <c r="IIS22" s="455" t="e">
        <f>'SERVICIO AL CIUDADANO'!#REF!</f>
        <v>#REF!</v>
      </c>
      <c r="IIT22" s="455" t="e">
        <f>'SERVICIO AL CIUDADANO'!#REF!</f>
        <v>#REF!</v>
      </c>
      <c r="IIU22" s="455" t="e">
        <f>'SERVICIO AL CIUDADANO'!#REF!</f>
        <v>#REF!</v>
      </c>
      <c r="IIV22" s="455" t="e">
        <f>'SERVICIO AL CIUDADANO'!#REF!</f>
        <v>#REF!</v>
      </c>
      <c r="IIW22" s="455" t="e">
        <f>'SERVICIO AL CIUDADANO'!#REF!</f>
        <v>#REF!</v>
      </c>
      <c r="IIX22" s="455" t="e">
        <f>'SERVICIO AL CIUDADANO'!#REF!</f>
        <v>#REF!</v>
      </c>
      <c r="IIY22" s="455" t="e">
        <f>'SERVICIO AL CIUDADANO'!#REF!</f>
        <v>#REF!</v>
      </c>
      <c r="IIZ22" s="455" t="e">
        <f>'SERVICIO AL CIUDADANO'!#REF!</f>
        <v>#REF!</v>
      </c>
      <c r="IJA22" s="455" t="e">
        <f>'SERVICIO AL CIUDADANO'!#REF!</f>
        <v>#REF!</v>
      </c>
      <c r="IJB22" s="455" t="e">
        <f>'SERVICIO AL CIUDADANO'!#REF!</f>
        <v>#REF!</v>
      </c>
      <c r="IJC22" s="455" t="e">
        <f>'SERVICIO AL CIUDADANO'!#REF!</f>
        <v>#REF!</v>
      </c>
      <c r="IJD22" s="455" t="e">
        <f>'SERVICIO AL CIUDADANO'!#REF!</f>
        <v>#REF!</v>
      </c>
      <c r="IJE22" s="455" t="e">
        <f>'SERVICIO AL CIUDADANO'!#REF!</f>
        <v>#REF!</v>
      </c>
      <c r="IJF22" s="455" t="e">
        <f>'SERVICIO AL CIUDADANO'!#REF!</f>
        <v>#REF!</v>
      </c>
      <c r="IJG22" s="455" t="e">
        <f>'SERVICIO AL CIUDADANO'!#REF!</f>
        <v>#REF!</v>
      </c>
      <c r="IJH22" s="455" t="e">
        <f>'SERVICIO AL CIUDADANO'!#REF!</f>
        <v>#REF!</v>
      </c>
      <c r="IJI22" s="455" t="e">
        <f>'SERVICIO AL CIUDADANO'!#REF!</f>
        <v>#REF!</v>
      </c>
      <c r="IJJ22" s="455" t="e">
        <f>'SERVICIO AL CIUDADANO'!#REF!</f>
        <v>#REF!</v>
      </c>
      <c r="IJK22" s="455" t="e">
        <f>'SERVICIO AL CIUDADANO'!#REF!</f>
        <v>#REF!</v>
      </c>
      <c r="IJL22" s="455" t="e">
        <f>'SERVICIO AL CIUDADANO'!#REF!</f>
        <v>#REF!</v>
      </c>
      <c r="IJM22" s="455" t="e">
        <f>'SERVICIO AL CIUDADANO'!#REF!</f>
        <v>#REF!</v>
      </c>
      <c r="IJN22" s="455" t="e">
        <f>'SERVICIO AL CIUDADANO'!#REF!</f>
        <v>#REF!</v>
      </c>
      <c r="IJO22" s="455" t="e">
        <f>'SERVICIO AL CIUDADANO'!#REF!</f>
        <v>#REF!</v>
      </c>
      <c r="IJP22" s="455" t="e">
        <f>'SERVICIO AL CIUDADANO'!#REF!</f>
        <v>#REF!</v>
      </c>
      <c r="IJQ22" s="455" t="e">
        <f>'SERVICIO AL CIUDADANO'!#REF!</f>
        <v>#REF!</v>
      </c>
      <c r="IJR22" s="455" t="e">
        <f>'SERVICIO AL CIUDADANO'!#REF!</f>
        <v>#REF!</v>
      </c>
      <c r="IJS22" s="455" t="e">
        <f>'SERVICIO AL CIUDADANO'!#REF!</f>
        <v>#REF!</v>
      </c>
      <c r="IJT22" s="455" t="e">
        <f>'SERVICIO AL CIUDADANO'!#REF!</f>
        <v>#REF!</v>
      </c>
      <c r="IJU22" s="455" t="e">
        <f>'SERVICIO AL CIUDADANO'!#REF!</f>
        <v>#REF!</v>
      </c>
      <c r="IJV22" s="455" t="e">
        <f>'SERVICIO AL CIUDADANO'!#REF!</f>
        <v>#REF!</v>
      </c>
      <c r="IJW22" s="455" t="e">
        <f>'SERVICIO AL CIUDADANO'!#REF!</f>
        <v>#REF!</v>
      </c>
      <c r="IJX22" s="455" t="e">
        <f>'SERVICIO AL CIUDADANO'!#REF!</f>
        <v>#REF!</v>
      </c>
      <c r="IJY22" s="455" t="e">
        <f>'SERVICIO AL CIUDADANO'!#REF!</f>
        <v>#REF!</v>
      </c>
      <c r="IJZ22" s="455" t="e">
        <f>'SERVICIO AL CIUDADANO'!#REF!</f>
        <v>#REF!</v>
      </c>
      <c r="IKA22" s="455" t="e">
        <f>'SERVICIO AL CIUDADANO'!#REF!</f>
        <v>#REF!</v>
      </c>
      <c r="IKB22" s="455" t="e">
        <f>'SERVICIO AL CIUDADANO'!#REF!</f>
        <v>#REF!</v>
      </c>
      <c r="IKC22" s="455" t="e">
        <f>'SERVICIO AL CIUDADANO'!#REF!</f>
        <v>#REF!</v>
      </c>
      <c r="IKD22" s="455" t="e">
        <f>'SERVICIO AL CIUDADANO'!#REF!</f>
        <v>#REF!</v>
      </c>
      <c r="IKE22" s="455" t="e">
        <f>'SERVICIO AL CIUDADANO'!#REF!</f>
        <v>#REF!</v>
      </c>
      <c r="IKF22" s="455" t="e">
        <f>'SERVICIO AL CIUDADANO'!#REF!</f>
        <v>#REF!</v>
      </c>
      <c r="IKG22" s="455" t="e">
        <f>'SERVICIO AL CIUDADANO'!#REF!</f>
        <v>#REF!</v>
      </c>
      <c r="IKH22" s="455" t="e">
        <f>'SERVICIO AL CIUDADANO'!#REF!</f>
        <v>#REF!</v>
      </c>
      <c r="IKI22" s="455" t="e">
        <f>'SERVICIO AL CIUDADANO'!#REF!</f>
        <v>#REF!</v>
      </c>
      <c r="IKJ22" s="455" t="e">
        <f>'SERVICIO AL CIUDADANO'!#REF!</f>
        <v>#REF!</v>
      </c>
      <c r="IKK22" s="455" t="e">
        <f>'SERVICIO AL CIUDADANO'!#REF!</f>
        <v>#REF!</v>
      </c>
      <c r="IKL22" s="455" t="e">
        <f>'SERVICIO AL CIUDADANO'!#REF!</f>
        <v>#REF!</v>
      </c>
      <c r="IKM22" s="455" t="e">
        <f>'SERVICIO AL CIUDADANO'!#REF!</f>
        <v>#REF!</v>
      </c>
      <c r="IKN22" s="455" t="e">
        <f>'SERVICIO AL CIUDADANO'!#REF!</f>
        <v>#REF!</v>
      </c>
      <c r="IKO22" s="455" t="e">
        <f>'SERVICIO AL CIUDADANO'!#REF!</f>
        <v>#REF!</v>
      </c>
      <c r="IKP22" s="455" t="e">
        <f>'SERVICIO AL CIUDADANO'!#REF!</f>
        <v>#REF!</v>
      </c>
      <c r="IKQ22" s="455" t="e">
        <f>'SERVICIO AL CIUDADANO'!#REF!</f>
        <v>#REF!</v>
      </c>
      <c r="IKR22" s="455" t="e">
        <f>'SERVICIO AL CIUDADANO'!#REF!</f>
        <v>#REF!</v>
      </c>
      <c r="IKS22" s="455" t="e">
        <f>'SERVICIO AL CIUDADANO'!#REF!</f>
        <v>#REF!</v>
      </c>
      <c r="IKT22" s="455" t="e">
        <f>'SERVICIO AL CIUDADANO'!#REF!</f>
        <v>#REF!</v>
      </c>
      <c r="IKU22" s="455" t="e">
        <f>'SERVICIO AL CIUDADANO'!#REF!</f>
        <v>#REF!</v>
      </c>
      <c r="IKV22" s="455" t="e">
        <f>'SERVICIO AL CIUDADANO'!#REF!</f>
        <v>#REF!</v>
      </c>
      <c r="IKW22" s="455" t="e">
        <f>'SERVICIO AL CIUDADANO'!#REF!</f>
        <v>#REF!</v>
      </c>
      <c r="IKX22" s="455" t="e">
        <f>'SERVICIO AL CIUDADANO'!#REF!</f>
        <v>#REF!</v>
      </c>
      <c r="IKY22" s="455" t="e">
        <f>'SERVICIO AL CIUDADANO'!#REF!</f>
        <v>#REF!</v>
      </c>
      <c r="IKZ22" s="455" t="e">
        <f>'SERVICIO AL CIUDADANO'!#REF!</f>
        <v>#REF!</v>
      </c>
      <c r="ILA22" s="455" t="e">
        <f>'SERVICIO AL CIUDADANO'!#REF!</f>
        <v>#REF!</v>
      </c>
      <c r="ILB22" s="455" t="e">
        <f>'SERVICIO AL CIUDADANO'!#REF!</f>
        <v>#REF!</v>
      </c>
      <c r="ILC22" s="455" t="e">
        <f>'SERVICIO AL CIUDADANO'!#REF!</f>
        <v>#REF!</v>
      </c>
      <c r="ILD22" s="455" t="e">
        <f>'SERVICIO AL CIUDADANO'!#REF!</f>
        <v>#REF!</v>
      </c>
      <c r="ILE22" s="455" t="e">
        <f>'SERVICIO AL CIUDADANO'!#REF!</f>
        <v>#REF!</v>
      </c>
      <c r="ILF22" s="455" t="e">
        <f>'SERVICIO AL CIUDADANO'!#REF!</f>
        <v>#REF!</v>
      </c>
      <c r="ILG22" s="455" t="e">
        <f>'SERVICIO AL CIUDADANO'!#REF!</f>
        <v>#REF!</v>
      </c>
      <c r="ILH22" s="455" t="e">
        <f>'SERVICIO AL CIUDADANO'!#REF!</f>
        <v>#REF!</v>
      </c>
      <c r="ILI22" s="455" t="e">
        <f>'SERVICIO AL CIUDADANO'!#REF!</f>
        <v>#REF!</v>
      </c>
      <c r="ILJ22" s="455" t="e">
        <f>'SERVICIO AL CIUDADANO'!#REF!</f>
        <v>#REF!</v>
      </c>
      <c r="ILK22" s="455" t="e">
        <f>'SERVICIO AL CIUDADANO'!#REF!</f>
        <v>#REF!</v>
      </c>
      <c r="ILL22" s="455" t="e">
        <f>'SERVICIO AL CIUDADANO'!#REF!</f>
        <v>#REF!</v>
      </c>
      <c r="ILM22" s="455" t="e">
        <f>'SERVICIO AL CIUDADANO'!#REF!</f>
        <v>#REF!</v>
      </c>
      <c r="ILN22" s="455" t="e">
        <f>'SERVICIO AL CIUDADANO'!#REF!</f>
        <v>#REF!</v>
      </c>
      <c r="ILO22" s="455" t="e">
        <f>'SERVICIO AL CIUDADANO'!#REF!</f>
        <v>#REF!</v>
      </c>
      <c r="ILP22" s="455" t="e">
        <f>'SERVICIO AL CIUDADANO'!#REF!</f>
        <v>#REF!</v>
      </c>
      <c r="ILQ22" s="455" t="e">
        <f>'SERVICIO AL CIUDADANO'!#REF!</f>
        <v>#REF!</v>
      </c>
      <c r="ILR22" s="455" t="e">
        <f>'SERVICIO AL CIUDADANO'!#REF!</f>
        <v>#REF!</v>
      </c>
      <c r="ILS22" s="455" t="e">
        <f>'SERVICIO AL CIUDADANO'!#REF!</f>
        <v>#REF!</v>
      </c>
      <c r="ILT22" s="455" t="e">
        <f>'SERVICIO AL CIUDADANO'!#REF!</f>
        <v>#REF!</v>
      </c>
      <c r="ILU22" s="455" t="e">
        <f>'SERVICIO AL CIUDADANO'!#REF!</f>
        <v>#REF!</v>
      </c>
      <c r="ILV22" s="455" t="e">
        <f>'SERVICIO AL CIUDADANO'!#REF!</f>
        <v>#REF!</v>
      </c>
      <c r="ILW22" s="455" t="e">
        <f>'SERVICIO AL CIUDADANO'!#REF!</f>
        <v>#REF!</v>
      </c>
      <c r="ILX22" s="455" t="e">
        <f>'SERVICIO AL CIUDADANO'!#REF!</f>
        <v>#REF!</v>
      </c>
      <c r="ILY22" s="455" t="e">
        <f>'SERVICIO AL CIUDADANO'!#REF!</f>
        <v>#REF!</v>
      </c>
      <c r="ILZ22" s="455" t="e">
        <f>'SERVICIO AL CIUDADANO'!#REF!</f>
        <v>#REF!</v>
      </c>
      <c r="IMA22" s="455" t="e">
        <f>'SERVICIO AL CIUDADANO'!#REF!</f>
        <v>#REF!</v>
      </c>
      <c r="IMB22" s="455" t="e">
        <f>'SERVICIO AL CIUDADANO'!#REF!</f>
        <v>#REF!</v>
      </c>
      <c r="IMC22" s="455" t="e">
        <f>'SERVICIO AL CIUDADANO'!#REF!</f>
        <v>#REF!</v>
      </c>
      <c r="IMD22" s="455" t="e">
        <f>'SERVICIO AL CIUDADANO'!#REF!</f>
        <v>#REF!</v>
      </c>
      <c r="IME22" s="455" t="e">
        <f>'SERVICIO AL CIUDADANO'!#REF!</f>
        <v>#REF!</v>
      </c>
      <c r="IMF22" s="455" t="e">
        <f>'SERVICIO AL CIUDADANO'!#REF!</f>
        <v>#REF!</v>
      </c>
      <c r="IMG22" s="455" t="e">
        <f>'SERVICIO AL CIUDADANO'!#REF!</f>
        <v>#REF!</v>
      </c>
      <c r="IMH22" s="455" t="e">
        <f>'SERVICIO AL CIUDADANO'!#REF!</f>
        <v>#REF!</v>
      </c>
      <c r="IMI22" s="455" t="e">
        <f>'SERVICIO AL CIUDADANO'!#REF!</f>
        <v>#REF!</v>
      </c>
      <c r="IMJ22" s="455" t="e">
        <f>'SERVICIO AL CIUDADANO'!#REF!</f>
        <v>#REF!</v>
      </c>
      <c r="IMK22" s="455" t="e">
        <f>'SERVICIO AL CIUDADANO'!#REF!</f>
        <v>#REF!</v>
      </c>
      <c r="IML22" s="455" t="e">
        <f>'SERVICIO AL CIUDADANO'!#REF!</f>
        <v>#REF!</v>
      </c>
      <c r="IMM22" s="455" t="e">
        <f>'SERVICIO AL CIUDADANO'!#REF!</f>
        <v>#REF!</v>
      </c>
      <c r="IMN22" s="455" t="e">
        <f>'SERVICIO AL CIUDADANO'!#REF!</f>
        <v>#REF!</v>
      </c>
      <c r="IMO22" s="455" t="e">
        <f>'SERVICIO AL CIUDADANO'!#REF!</f>
        <v>#REF!</v>
      </c>
      <c r="IMP22" s="455" t="e">
        <f>'SERVICIO AL CIUDADANO'!#REF!</f>
        <v>#REF!</v>
      </c>
      <c r="IMQ22" s="455" t="e">
        <f>'SERVICIO AL CIUDADANO'!#REF!</f>
        <v>#REF!</v>
      </c>
      <c r="IMR22" s="455" t="e">
        <f>'SERVICIO AL CIUDADANO'!#REF!</f>
        <v>#REF!</v>
      </c>
      <c r="IMS22" s="455" t="e">
        <f>'SERVICIO AL CIUDADANO'!#REF!</f>
        <v>#REF!</v>
      </c>
      <c r="IMT22" s="455" t="e">
        <f>'SERVICIO AL CIUDADANO'!#REF!</f>
        <v>#REF!</v>
      </c>
      <c r="IMU22" s="455" t="e">
        <f>'SERVICIO AL CIUDADANO'!#REF!</f>
        <v>#REF!</v>
      </c>
      <c r="IMV22" s="455" t="e">
        <f>'SERVICIO AL CIUDADANO'!#REF!</f>
        <v>#REF!</v>
      </c>
      <c r="IMW22" s="455" t="e">
        <f>'SERVICIO AL CIUDADANO'!#REF!</f>
        <v>#REF!</v>
      </c>
      <c r="IMX22" s="455" t="e">
        <f>'SERVICIO AL CIUDADANO'!#REF!</f>
        <v>#REF!</v>
      </c>
      <c r="IMY22" s="455" t="e">
        <f>'SERVICIO AL CIUDADANO'!#REF!</f>
        <v>#REF!</v>
      </c>
      <c r="IMZ22" s="455" t="e">
        <f>'SERVICIO AL CIUDADANO'!#REF!</f>
        <v>#REF!</v>
      </c>
      <c r="INA22" s="455" t="e">
        <f>'SERVICIO AL CIUDADANO'!#REF!</f>
        <v>#REF!</v>
      </c>
      <c r="INB22" s="455" t="e">
        <f>'SERVICIO AL CIUDADANO'!#REF!</f>
        <v>#REF!</v>
      </c>
      <c r="INC22" s="455" t="e">
        <f>'SERVICIO AL CIUDADANO'!#REF!</f>
        <v>#REF!</v>
      </c>
      <c r="IND22" s="455" t="e">
        <f>'SERVICIO AL CIUDADANO'!#REF!</f>
        <v>#REF!</v>
      </c>
      <c r="INE22" s="455" t="e">
        <f>'SERVICIO AL CIUDADANO'!#REF!</f>
        <v>#REF!</v>
      </c>
      <c r="INF22" s="455" t="e">
        <f>'SERVICIO AL CIUDADANO'!#REF!</f>
        <v>#REF!</v>
      </c>
      <c r="ING22" s="455" t="e">
        <f>'SERVICIO AL CIUDADANO'!#REF!</f>
        <v>#REF!</v>
      </c>
      <c r="INH22" s="455" t="e">
        <f>'SERVICIO AL CIUDADANO'!#REF!</f>
        <v>#REF!</v>
      </c>
      <c r="INI22" s="455" t="e">
        <f>'SERVICIO AL CIUDADANO'!#REF!</f>
        <v>#REF!</v>
      </c>
      <c r="INJ22" s="455" t="e">
        <f>'SERVICIO AL CIUDADANO'!#REF!</f>
        <v>#REF!</v>
      </c>
      <c r="INK22" s="455" t="e">
        <f>'SERVICIO AL CIUDADANO'!#REF!</f>
        <v>#REF!</v>
      </c>
      <c r="INL22" s="455" t="e">
        <f>'SERVICIO AL CIUDADANO'!#REF!</f>
        <v>#REF!</v>
      </c>
      <c r="INM22" s="455" t="e">
        <f>'SERVICIO AL CIUDADANO'!#REF!</f>
        <v>#REF!</v>
      </c>
      <c r="INN22" s="455" t="e">
        <f>'SERVICIO AL CIUDADANO'!#REF!</f>
        <v>#REF!</v>
      </c>
      <c r="INO22" s="455" t="e">
        <f>'SERVICIO AL CIUDADANO'!#REF!</f>
        <v>#REF!</v>
      </c>
      <c r="INP22" s="455" t="e">
        <f>'SERVICIO AL CIUDADANO'!#REF!</f>
        <v>#REF!</v>
      </c>
      <c r="INQ22" s="455" t="e">
        <f>'SERVICIO AL CIUDADANO'!#REF!</f>
        <v>#REF!</v>
      </c>
      <c r="INR22" s="455" t="e">
        <f>'SERVICIO AL CIUDADANO'!#REF!</f>
        <v>#REF!</v>
      </c>
      <c r="INS22" s="455" t="e">
        <f>'SERVICIO AL CIUDADANO'!#REF!</f>
        <v>#REF!</v>
      </c>
      <c r="INT22" s="455" t="e">
        <f>'SERVICIO AL CIUDADANO'!#REF!</f>
        <v>#REF!</v>
      </c>
      <c r="INU22" s="455" t="e">
        <f>'SERVICIO AL CIUDADANO'!#REF!</f>
        <v>#REF!</v>
      </c>
      <c r="INV22" s="455" t="e">
        <f>'SERVICIO AL CIUDADANO'!#REF!</f>
        <v>#REF!</v>
      </c>
      <c r="INW22" s="455" t="e">
        <f>'SERVICIO AL CIUDADANO'!#REF!</f>
        <v>#REF!</v>
      </c>
      <c r="INX22" s="455" t="e">
        <f>'SERVICIO AL CIUDADANO'!#REF!</f>
        <v>#REF!</v>
      </c>
      <c r="INY22" s="455" t="e">
        <f>'SERVICIO AL CIUDADANO'!#REF!</f>
        <v>#REF!</v>
      </c>
      <c r="INZ22" s="455" t="e">
        <f>'SERVICIO AL CIUDADANO'!#REF!</f>
        <v>#REF!</v>
      </c>
      <c r="IOA22" s="455" t="e">
        <f>'SERVICIO AL CIUDADANO'!#REF!</f>
        <v>#REF!</v>
      </c>
      <c r="IOB22" s="455" t="e">
        <f>'SERVICIO AL CIUDADANO'!#REF!</f>
        <v>#REF!</v>
      </c>
      <c r="IOC22" s="455" t="e">
        <f>'SERVICIO AL CIUDADANO'!#REF!</f>
        <v>#REF!</v>
      </c>
      <c r="IOD22" s="455" t="e">
        <f>'SERVICIO AL CIUDADANO'!#REF!</f>
        <v>#REF!</v>
      </c>
      <c r="IOE22" s="455" t="e">
        <f>'SERVICIO AL CIUDADANO'!#REF!</f>
        <v>#REF!</v>
      </c>
      <c r="IOF22" s="455" t="e">
        <f>'SERVICIO AL CIUDADANO'!#REF!</f>
        <v>#REF!</v>
      </c>
      <c r="IOG22" s="455" t="e">
        <f>'SERVICIO AL CIUDADANO'!#REF!</f>
        <v>#REF!</v>
      </c>
      <c r="IOH22" s="455" t="e">
        <f>'SERVICIO AL CIUDADANO'!#REF!</f>
        <v>#REF!</v>
      </c>
      <c r="IOI22" s="455" t="e">
        <f>'SERVICIO AL CIUDADANO'!#REF!</f>
        <v>#REF!</v>
      </c>
      <c r="IOJ22" s="455" t="e">
        <f>'SERVICIO AL CIUDADANO'!#REF!</f>
        <v>#REF!</v>
      </c>
      <c r="IOK22" s="455" t="e">
        <f>'SERVICIO AL CIUDADANO'!#REF!</f>
        <v>#REF!</v>
      </c>
      <c r="IOL22" s="455" t="e">
        <f>'SERVICIO AL CIUDADANO'!#REF!</f>
        <v>#REF!</v>
      </c>
      <c r="IOM22" s="455" t="e">
        <f>'SERVICIO AL CIUDADANO'!#REF!</f>
        <v>#REF!</v>
      </c>
      <c r="ION22" s="455" t="e">
        <f>'SERVICIO AL CIUDADANO'!#REF!</f>
        <v>#REF!</v>
      </c>
      <c r="IOO22" s="455" t="e">
        <f>'SERVICIO AL CIUDADANO'!#REF!</f>
        <v>#REF!</v>
      </c>
      <c r="IOP22" s="455" t="e">
        <f>'SERVICIO AL CIUDADANO'!#REF!</f>
        <v>#REF!</v>
      </c>
      <c r="IOQ22" s="455" t="e">
        <f>'SERVICIO AL CIUDADANO'!#REF!</f>
        <v>#REF!</v>
      </c>
      <c r="IOR22" s="455" t="e">
        <f>'SERVICIO AL CIUDADANO'!#REF!</f>
        <v>#REF!</v>
      </c>
      <c r="IOS22" s="455" t="e">
        <f>'SERVICIO AL CIUDADANO'!#REF!</f>
        <v>#REF!</v>
      </c>
      <c r="IOT22" s="455" t="e">
        <f>'SERVICIO AL CIUDADANO'!#REF!</f>
        <v>#REF!</v>
      </c>
      <c r="IOU22" s="455" t="e">
        <f>'SERVICIO AL CIUDADANO'!#REF!</f>
        <v>#REF!</v>
      </c>
      <c r="IOV22" s="455" t="e">
        <f>'SERVICIO AL CIUDADANO'!#REF!</f>
        <v>#REF!</v>
      </c>
      <c r="IOW22" s="455" t="e">
        <f>'SERVICIO AL CIUDADANO'!#REF!</f>
        <v>#REF!</v>
      </c>
      <c r="IOX22" s="455" t="e">
        <f>'SERVICIO AL CIUDADANO'!#REF!</f>
        <v>#REF!</v>
      </c>
      <c r="IOY22" s="455" t="e">
        <f>'SERVICIO AL CIUDADANO'!#REF!</f>
        <v>#REF!</v>
      </c>
      <c r="IOZ22" s="455" t="e">
        <f>'SERVICIO AL CIUDADANO'!#REF!</f>
        <v>#REF!</v>
      </c>
      <c r="IPA22" s="455" t="e">
        <f>'SERVICIO AL CIUDADANO'!#REF!</f>
        <v>#REF!</v>
      </c>
      <c r="IPB22" s="455" t="e">
        <f>'SERVICIO AL CIUDADANO'!#REF!</f>
        <v>#REF!</v>
      </c>
      <c r="IPC22" s="455" t="e">
        <f>'SERVICIO AL CIUDADANO'!#REF!</f>
        <v>#REF!</v>
      </c>
      <c r="IPD22" s="455" t="e">
        <f>'SERVICIO AL CIUDADANO'!#REF!</f>
        <v>#REF!</v>
      </c>
      <c r="IPE22" s="455" t="e">
        <f>'SERVICIO AL CIUDADANO'!#REF!</f>
        <v>#REF!</v>
      </c>
      <c r="IPF22" s="455" t="e">
        <f>'SERVICIO AL CIUDADANO'!#REF!</f>
        <v>#REF!</v>
      </c>
      <c r="IPG22" s="455" t="e">
        <f>'SERVICIO AL CIUDADANO'!#REF!</f>
        <v>#REF!</v>
      </c>
      <c r="IPH22" s="455" t="e">
        <f>'SERVICIO AL CIUDADANO'!#REF!</f>
        <v>#REF!</v>
      </c>
      <c r="IPI22" s="455" t="e">
        <f>'SERVICIO AL CIUDADANO'!#REF!</f>
        <v>#REF!</v>
      </c>
      <c r="IPJ22" s="455" t="e">
        <f>'SERVICIO AL CIUDADANO'!#REF!</f>
        <v>#REF!</v>
      </c>
      <c r="IPK22" s="455" t="e">
        <f>'SERVICIO AL CIUDADANO'!#REF!</f>
        <v>#REF!</v>
      </c>
      <c r="IPL22" s="455" t="e">
        <f>'SERVICIO AL CIUDADANO'!#REF!</f>
        <v>#REF!</v>
      </c>
      <c r="IPM22" s="455" t="e">
        <f>'SERVICIO AL CIUDADANO'!#REF!</f>
        <v>#REF!</v>
      </c>
      <c r="IPN22" s="455" t="e">
        <f>'SERVICIO AL CIUDADANO'!#REF!</f>
        <v>#REF!</v>
      </c>
      <c r="IPO22" s="455" t="e">
        <f>'SERVICIO AL CIUDADANO'!#REF!</f>
        <v>#REF!</v>
      </c>
      <c r="IPP22" s="455" t="e">
        <f>'SERVICIO AL CIUDADANO'!#REF!</f>
        <v>#REF!</v>
      </c>
      <c r="IPQ22" s="455" t="e">
        <f>'SERVICIO AL CIUDADANO'!#REF!</f>
        <v>#REF!</v>
      </c>
      <c r="IPR22" s="455" t="e">
        <f>'SERVICIO AL CIUDADANO'!#REF!</f>
        <v>#REF!</v>
      </c>
      <c r="IPS22" s="455" t="e">
        <f>'SERVICIO AL CIUDADANO'!#REF!</f>
        <v>#REF!</v>
      </c>
      <c r="IPT22" s="455" t="e">
        <f>'SERVICIO AL CIUDADANO'!#REF!</f>
        <v>#REF!</v>
      </c>
      <c r="IPU22" s="455" t="e">
        <f>'SERVICIO AL CIUDADANO'!#REF!</f>
        <v>#REF!</v>
      </c>
      <c r="IPV22" s="455" t="e">
        <f>'SERVICIO AL CIUDADANO'!#REF!</f>
        <v>#REF!</v>
      </c>
      <c r="IPW22" s="455" t="e">
        <f>'SERVICIO AL CIUDADANO'!#REF!</f>
        <v>#REF!</v>
      </c>
      <c r="IPX22" s="455" t="e">
        <f>'SERVICIO AL CIUDADANO'!#REF!</f>
        <v>#REF!</v>
      </c>
      <c r="IPY22" s="455" t="e">
        <f>'SERVICIO AL CIUDADANO'!#REF!</f>
        <v>#REF!</v>
      </c>
      <c r="IPZ22" s="455" t="e">
        <f>'SERVICIO AL CIUDADANO'!#REF!</f>
        <v>#REF!</v>
      </c>
      <c r="IQA22" s="455" t="e">
        <f>'SERVICIO AL CIUDADANO'!#REF!</f>
        <v>#REF!</v>
      </c>
      <c r="IQB22" s="455" t="e">
        <f>'SERVICIO AL CIUDADANO'!#REF!</f>
        <v>#REF!</v>
      </c>
      <c r="IQC22" s="455" t="e">
        <f>'SERVICIO AL CIUDADANO'!#REF!</f>
        <v>#REF!</v>
      </c>
      <c r="IQD22" s="455" t="e">
        <f>'SERVICIO AL CIUDADANO'!#REF!</f>
        <v>#REF!</v>
      </c>
      <c r="IQE22" s="455" t="e">
        <f>'SERVICIO AL CIUDADANO'!#REF!</f>
        <v>#REF!</v>
      </c>
      <c r="IQF22" s="455" t="e">
        <f>'SERVICIO AL CIUDADANO'!#REF!</f>
        <v>#REF!</v>
      </c>
      <c r="IQG22" s="455" t="e">
        <f>'SERVICIO AL CIUDADANO'!#REF!</f>
        <v>#REF!</v>
      </c>
      <c r="IQH22" s="455" t="e">
        <f>'SERVICIO AL CIUDADANO'!#REF!</f>
        <v>#REF!</v>
      </c>
      <c r="IQI22" s="455" t="e">
        <f>'SERVICIO AL CIUDADANO'!#REF!</f>
        <v>#REF!</v>
      </c>
      <c r="IQJ22" s="455" t="e">
        <f>'SERVICIO AL CIUDADANO'!#REF!</f>
        <v>#REF!</v>
      </c>
      <c r="IQK22" s="455" t="e">
        <f>'SERVICIO AL CIUDADANO'!#REF!</f>
        <v>#REF!</v>
      </c>
      <c r="IQL22" s="455" t="e">
        <f>'SERVICIO AL CIUDADANO'!#REF!</f>
        <v>#REF!</v>
      </c>
      <c r="IQM22" s="455" t="e">
        <f>'SERVICIO AL CIUDADANO'!#REF!</f>
        <v>#REF!</v>
      </c>
      <c r="IQN22" s="455" t="e">
        <f>'SERVICIO AL CIUDADANO'!#REF!</f>
        <v>#REF!</v>
      </c>
      <c r="IQO22" s="455" t="e">
        <f>'SERVICIO AL CIUDADANO'!#REF!</f>
        <v>#REF!</v>
      </c>
      <c r="IQP22" s="455" t="e">
        <f>'SERVICIO AL CIUDADANO'!#REF!</f>
        <v>#REF!</v>
      </c>
      <c r="IQQ22" s="455" t="e">
        <f>'SERVICIO AL CIUDADANO'!#REF!</f>
        <v>#REF!</v>
      </c>
      <c r="IQR22" s="455" t="e">
        <f>'SERVICIO AL CIUDADANO'!#REF!</f>
        <v>#REF!</v>
      </c>
      <c r="IQS22" s="455" t="e">
        <f>'SERVICIO AL CIUDADANO'!#REF!</f>
        <v>#REF!</v>
      </c>
      <c r="IQT22" s="455" t="e">
        <f>'SERVICIO AL CIUDADANO'!#REF!</f>
        <v>#REF!</v>
      </c>
      <c r="IQU22" s="455" t="e">
        <f>'SERVICIO AL CIUDADANO'!#REF!</f>
        <v>#REF!</v>
      </c>
      <c r="IQV22" s="455" t="e">
        <f>'SERVICIO AL CIUDADANO'!#REF!</f>
        <v>#REF!</v>
      </c>
      <c r="IQW22" s="455" t="e">
        <f>'SERVICIO AL CIUDADANO'!#REF!</f>
        <v>#REF!</v>
      </c>
      <c r="IQX22" s="455" t="e">
        <f>'SERVICIO AL CIUDADANO'!#REF!</f>
        <v>#REF!</v>
      </c>
      <c r="IQY22" s="455" t="e">
        <f>'SERVICIO AL CIUDADANO'!#REF!</f>
        <v>#REF!</v>
      </c>
      <c r="IQZ22" s="455" t="e">
        <f>'SERVICIO AL CIUDADANO'!#REF!</f>
        <v>#REF!</v>
      </c>
      <c r="IRA22" s="455" t="e">
        <f>'SERVICIO AL CIUDADANO'!#REF!</f>
        <v>#REF!</v>
      </c>
      <c r="IRB22" s="455" t="e">
        <f>'SERVICIO AL CIUDADANO'!#REF!</f>
        <v>#REF!</v>
      </c>
      <c r="IRC22" s="455" t="e">
        <f>'SERVICIO AL CIUDADANO'!#REF!</f>
        <v>#REF!</v>
      </c>
      <c r="IRD22" s="455" t="e">
        <f>'SERVICIO AL CIUDADANO'!#REF!</f>
        <v>#REF!</v>
      </c>
      <c r="IRE22" s="455" t="e">
        <f>'SERVICIO AL CIUDADANO'!#REF!</f>
        <v>#REF!</v>
      </c>
      <c r="IRF22" s="455" t="e">
        <f>'SERVICIO AL CIUDADANO'!#REF!</f>
        <v>#REF!</v>
      </c>
      <c r="IRG22" s="455" t="e">
        <f>'SERVICIO AL CIUDADANO'!#REF!</f>
        <v>#REF!</v>
      </c>
      <c r="IRH22" s="455" t="e">
        <f>'SERVICIO AL CIUDADANO'!#REF!</f>
        <v>#REF!</v>
      </c>
      <c r="IRI22" s="455" t="e">
        <f>'SERVICIO AL CIUDADANO'!#REF!</f>
        <v>#REF!</v>
      </c>
      <c r="IRJ22" s="455" t="e">
        <f>'SERVICIO AL CIUDADANO'!#REF!</f>
        <v>#REF!</v>
      </c>
      <c r="IRK22" s="455" t="e">
        <f>'SERVICIO AL CIUDADANO'!#REF!</f>
        <v>#REF!</v>
      </c>
      <c r="IRL22" s="455" t="e">
        <f>'SERVICIO AL CIUDADANO'!#REF!</f>
        <v>#REF!</v>
      </c>
      <c r="IRM22" s="455" t="e">
        <f>'SERVICIO AL CIUDADANO'!#REF!</f>
        <v>#REF!</v>
      </c>
      <c r="IRN22" s="455" t="e">
        <f>'SERVICIO AL CIUDADANO'!#REF!</f>
        <v>#REF!</v>
      </c>
      <c r="IRO22" s="455" t="e">
        <f>'SERVICIO AL CIUDADANO'!#REF!</f>
        <v>#REF!</v>
      </c>
      <c r="IRP22" s="455" t="e">
        <f>'SERVICIO AL CIUDADANO'!#REF!</f>
        <v>#REF!</v>
      </c>
      <c r="IRQ22" s="455" t="e">
        <f>'SERVICIO AL CIUDADANO'!#REF!</f>
        <v>#REF!</v>
      </c>
      <c r="IRR22" s="455" t="e">
        <f>'SERVICIO AL CIUDADANO'!#REF!</f>
        <v>#REF!</v>
      </c>
      <c r="IRS22" s="455" t="e">
        <f>'SERVICIO AL CIUDADANO'!#REF!</f>
        <v>#REF!</v>
      </c>
      <c r="IRT22" s="455" t="e">
        <f>'SERVICIO AL CIUDADANO'!#REF!</f>
        <v>#REF!</v>
      </c>
      <c r="IRU22" s="455" t="e">
        <f>'SERVICIO AL CIUDADANO'!#REF!</f>
        <v>#REF!</v>
      </c>
      <c r="IRV22" s="455" t="e">
        <f>'SERVICIO AL CIUDADANO'!#REF!</f>
        <v>#REF!</v>
      </c>
      <c r="IRW22" s="455" t="e">
        <f>'SERVICIO AL CIUDADANO'!#REF!</f>
        <v>#REF!</v>
      </c>
      <c r="IRX22" s="455" t="e">
        <f>'SERVICIO AL CIUDADANO'!#REF!</f>
        <v>#REF!</v>
      </c>
      <c r="IRY22" s="455" t="e">
        <f>'SERVICIO AL CIUDADANO'!#REF!</f>
        <v>#REF!</v>
      </c>
      <c r="IRZ22" s="455" t="e">
        <f>'SERVICIO AL CIUDADANO'!#REF!</f>
        <v>#REF!</v>
      </c>
      <c r="ISA22" s="455" t="e">
        <f>'SERVICIO AL CIUDADANO'!#REF!</f>
        <v>#REF!</v>
      </c>
      <c r="ISB22" s="455" t="e">
        <f>'SERVICIO AL CIUDADANO'!#REF!</f>
        <v>#REF!</v>
      </c>
      <c r="ISC22" s="455" t="e">
        <f>'SERVICIO AL CIUDADANO'!#REF!</f>
        <v>#REF!</v>
      </c>
      <c r="ISD22" s="455" t="e">
        <f>'SERVICIO AL CIUDADANO'!#REF!</f>
        <v>#REF!</v>
      </c>
      <c r="ISE22" s="455" t="e">
        <f>'SERVICIO AL CIUDADANO'!#REF!</f>
        <v>#REF!</v>
      </c>
      <c r="ISF22" s="455" t="e">
        <f>'SERVICIO AL CIUDADANO'!#REF!</f>
        <v>#REF!</v>
      </c>
      <c r="ISG22" s="455" t="e">
        <f>'SERVICIO AL CIUDADANO'!#REF!</f>
        <v>#REF!</v>
      </c>
      <c r="ISH22" s="455" t="e">
        <f>'SERVICIO AL CIUDADANO'!#REF!</f>
        <v>#REF!</v>
      </c>
      <c r="ISI22" s="455" t="e">
        <f>'SERVICIO AL CIUDADANO'!#REF!</f>
        <v>#REF!</v>
      </c>
      <c r="ISJ22" s="455" t="e">
        <f>'SERVICIO AL CIUDADANO'!#REF!</f>
        <v>#REF!</v>
      </c>
      <c r="ISK22" s="455" t="e">
        <f>'SERVICIO AL CIUDADANO'!#REF!</f>
        <v>#REF!</v>
      </c>
      <c r="ISL22" s="455" t="e">
        <f>'SERVICIO AL CIUDADANO'!#REF!</f>
        <v>#REF!</v>
      </c>
      <c r="ISM22" s="455" t="e">
        <f>'SERVICIO AL CIUDADANO'!#REF!</f>
        <v>#REF!</v>
      </c>
      <c r="ISN22" s="455" t="e">
        <f>'SERVICIO AL CIUDADANO'!#REF!</f>
        <v>#REF!</v>
      </c>
      <c r="ISO22" s="455" t="e">
        <f>'SERVICIO AL CIUDADANO'!#REF!</f>
        <v>#REF!</v>
      </c>
      <c r="ISP22" s="455" t="e">
        <f>'SERVICIO AL CIUDADANO'!#REF!</f>
        <v>#REF!</v>
      </c>
      <c r="ISQ22" s="455" t="e">
        <f>'SERVICIO AL CIUDADANO'!#REF!</f>
        <v>#REF!</v>
      </c>
      <c r="ISR22" s="455" t="e">
        <f>'SERVICIO AL CIUDADANO'!#REF!</f>
        <v>#REF!</v>
      </c>
      <c r="ISS22" s="455" t="e">
        <f>'SERVICIO AL CIUDADANO'!#REF!</f>
        <v>#REF!</v>
      </c>
      <c r="IST22" s="455" t="e">
        <f>'SERVICIO AL CIUDADANO'!#REF!</f>
        <v>#REF!</v>
      </c>
      <c r="ISU22" s="455" t="e">
        <f>'SERVICIO AL CIUDADANO'!#REF!</f>
        <v>#REF!</v>
      </c>
      <c r="ISV22" s="455" t="e">
        <f>'SERVICIO AL CIUDADANO'!#REF!</f>
        <v>#REF!</v>
      </c>
      <c r="ISW22" s="455" t="e">
        <f>'SERVICIO AL CIUDADANO'!#REF!</f>
        <v>#REF!</v>
      </c>
      <c r="ISX22" s="455" t="e">
        <f>'SERVICIO AL CIUDADANO'!#REF!</f>
        <v>#REF!</v>
      </c>
      <c r="ISY22" s="455" t="e">
        <f>'SERVICIO AL CIUDADANO'!#REF!</f>
        <v>#REF!</v>
      </c>
      <c r="ISZ22" s="455" t="e">
        <f>'SERVICIO AL CIUDADANO'!#REF!</f>
        <v>#REF!</v>
      </c>
      <c r="ITA22" s="455" t="e">
        <f>'SERVICIO AL CIUDADANO'!#REF!</f>
        <v>#REF!</v>
      </c>
      <c r="ITB22" s="455" t="e">
        <f>'SERVICIO AL CIUDADANO'!#REF!</f>
        <v>#REF!</v>
      </c>
      <c r="ITC22" s="455" t="e">
        <f>'SERVICIO AL CIUDADANO'!#REF!</f>
        <v>#REF!</v>
      </c>
      <c r="ITD22" s="455" t="e">
        <f>'SERVICIO AL CIUDADANO'!#REF!</f>
        <v>#REF!</v>
      </c>
      <c r="ITE22" s="455" t="e">
        <f>'SERVICIO AL CIUDADANO'!#REF!</f>
        <v>#REF!</v>
      </c>
      <c r="ITF22" s="455" t="e">
        <f>'SERVICIO AL CIUDADANO'!#REF!</f>
        <v>#REF!</v>
      </c>
      <c r="ITG22" s="455" t="e">
        <f>'SERVICIO AL CIUDADANO'!#REF!</f>
        <v>#REF!</v>
      </c>
      <c r="ITH22" s="455" t="e">
        <f>'SERVICIO AL CIUDADANO'!#REF!</f>
        <v>#REF!</v>
      </c>
      <c r="ITI22" s="455" t="e">
        <f>'SERVICIO AL CIUDADANO'!#REF!</f>
        <v>#REF!</v>
      </c>
      <c r="ITJ22" s="455" t="e">
        <f>'SERVICIO AL CIUDADANO'!#REF!</f>
        <v>#REF!</v>
      </c>
      <c r="ITK22" s="455" t="e">
        <f>'SERVICIO AL CIUDADANO'!#REF!</f>
        <v>#REF!</v>
      </c>
      <c r="ITL22" s="455" t="e">
        <f>'SERVICIO AL CIUDADANO'!#REF!</f>
        <v>#REF!</v>
      </c>
      <c r="ITM22" s="455" t="e">
        <f>'SERVICIO AL CIUDADANO'!#REF!</f>
        <v>#REF!</v>
      </c>
      <c r="ITN22" s="455" t="e">
        <f>'SERVICIO AL CIUDADANO'!#REF!</f>
        <v>#REF!</v>
      </c>
      <c r="ITO22" s="455" t="e">
        <f>'SERVICIO AL CIUDADANO'!#REF!</f>
        <v>#REF!</v>
      </c>
      <c r="ITP22" s="455" t="e">
        <f>'SERVICIO AL CIUDADANO'!#REF!</f>
        <v>#REF!</v>
      </c>
      <c r="ITQ22" s="455" t="e">
        <f>'SERVICIO AL CIUDADANO'!#REF!</f>
        <v>#REF!</v>
      </c>
      <c r="ITR22" s="455" t="e">
        <f>'SERVICIO AL CIUDADANO'!#REF!</f>
        <v>#REF!</v>
      </c>
      <c r="ITS22" s="455" t="e">
        <f>'SERVICIO AL CIUDADANO'!#REF!</f>
        <v>#REF!</v>
      </c>
      <c r="ITT22" s="455" t="e">
        <f>'SERVICIO AL CIUDADANO'!#REF!</f>
        <v>#REF!</v>
      </c>
      <c r="ITU22" s="455" t="e">
        <f>'SERVICIO AL CIUDADANO'!#REF!</f>
        <v>#REF!</v>
      </c>
      <c r="ITV22" s="455" t="e">
        <f>'SERVICIO AL CIUDADANO'!#REF!</f>
        <v>#REF!</v>
      </c>
      <c r="ITW22" s="455" t="e">
        <f>'SERVICIO AL CIUDADANO'!#REF!</f>
        <v>#REF!</v>
      </c>
      <c r="ITX22" s="455" t="e">
        <f>'SERVICIO AL CIUDADANO'!#REF!</f>
        <v>#REF!</v>
      </c>
      <c r="ITY22" s="455" t="e">
        <f>'SERVICIO AL CIUDADANO'!#REF!</f>
        <v>#REF!</v>
      </c>
      <c r="ITZ22" s="455" t="e">
        <f>'SERVICIO AL CIUDADANO'!#REF!</f>
        <v>#REF!</v>
      </c>
      <c r="IUA22" s="455" t="e">
        <f>'SERVICIO AL CIUDADANO'!#REF!</f>
        <v>#REF!</v>
      </c>
      <c r="IUB22" s="455" t="e">
        <f>'SERVICIO AL CIUDADANO'!#REF!</f>
        <v>#REF!</v>
      </c>
      <c r="IUC22" s="455" t="e">
        <f>'SERVICIO AL CIUDADANO'!#REF!</f>
        <v>#REF!</v>
      </c>
      <c r="IUD22" s="455" t="e">
        <f>'SERVICIO AL CIUDADANO'!#REF!</f>
        <v>#REF!</v>
      </c>
      <c r="IUE22" s="455" t="e">
        <f>'SERVICIO AL CIUDADANO'!#REF!</f>
        <v>#REF!</v>
      </c>
      <c r="IUF22" s="455" t="e">
        <f>'SERVICIO AL CIUDADANO'!#REF!</f>
        <v>#REF!</v>
      </c>
      <c r="IUG22" s="455" t="e">
        <f>'SERVICIO AL CIUDADANO'!#REF!</f>
        <v>#REF!</v>
      </c>
      <c r="IUH22" s="455" t="e">
        <f>'SERVICIO AL CIUDADANO'!#REF!</f>
        <v>#REF!</v>
      </c>
      <c r="IUI22" s="455" t="e">
        <f>'SERVICIO AL CIUDADANO'!#REF!</f>
        <v>#REF!</v>
      </c>
      <c r="IUJ22" s="455" t="e">
        <f>'SERVICIO AL CIUDADANO'!#REF!</f>
        <v>#REF!</v>
      </c>
      <c r="IUK22" s="455" t="e">
        <f>'SERVICIO AL CIUDADANO'!#REF!</f>
        <v>#REF!</v>
      </c>
      <c r="IUL22" s="455" t="e">
        <f>'SERVICIO AL CIUDADANO'!#REF!</f>
        <v>#REF!</v>
      </c>
      <c r="IUM22" s="455" t="e">
        <f>'SERVICIO AL CIUDADANO'!#REF!</f>
        <v>#REF!</v>
      </c>
      <c r="IUN22" s="455" t="e">
        <f>'SERVICIO AL CIUDADANO'!#REF!</f>
        <v>#REF!</v>
      </c>
      <c r="IUO22" s="455" t="e">
        <f>'SERVICIO AL CIUDADANO'!#REF!</f>
        <v>#REF!</v>
      </c>
      <c r="IUP22" s="455" t="e">
        <f>'SERVICIO AL CIUDADANO'!#REF!</f>
        <v>#REF!</v>
      </c>
      <c r="IUQ22" s="455" t="e">
        <f>'SERVICIO AL CIUDADANO'!#REF!</f>
        <v>#REF!</v>
      </c>
      <c r="IUR22" s="455" t="e">
        <f>'SERVICIO AL CIUDADANO'!#REF!</f>
        <v>#REF!</v>
      </c>
      <c r="IUS22" s="455" t="e">
        <f>'SERVICIO AL CIUDADANO'!#REF!</f>
        <v>#REF!</v>
      </c>
      <c r="IUT22" s="455" t="e">
        <f>'SERVICIO AL CIUDADANO'!#REF!</f>
        <v>#REF!</v>
      </c>
      <c r="IUU22" s="455" t="e">
        <f>'SERVICIO AL CIUDADANO'!#REF!</f>
        <v>#REF!</v>
      </c>
      <c r="IUV22" s="455" t="e">
        <f>'SERVICIO AL CIUDADANO'!#REF!</f>
        <v>#REF!</v>
      </c>
      <c r="IUW22" s="455" t="e">
        <f>'SERVICIO AL CIUDADANO'!#REF!</f>
        <v>#REF!</v>
      </c>
      <c r="IUX22" s="455" t="e">
        <f>'SERVICIO AL CIUDADANO'!#REF!</f>
        <v>#REF!</v>
      </c>
      <c r="IUY22" s="455" t="e">
        <f>'SERVICIO AL CIUDADANO'!#REF!</f>
        <v>#REF!</v>
      </c>
      <c r="IUZ22" s="455" t="e">
        <f>'SERVICIO AL CIUDADANO'!#REF!</f>
        <v>#REF!</v>
      </c>
      <c r="IVA22" s="455" t="e">
        <f>'SERVICIO AL CIUDADANO'!#REF!</f>
        <v>#REF!</v>
      </c>
      <c r="IVB22" s="455" t="e">
        <f>'SERVICIO AL CIUDADANO'!#REF!</f>
        <v>#REF!</v>
      </c>
      <c r="IVC22" s="455" t="e">
        <f>'SERVICIO AL CIUDADANO'!#REF!</f>
        <v>#REF!</v>
      </c>
      <c r="IVD22" s="455" t="e">
        <f>'SERVICIO AL CIUDADANO'!#REF!</f>
        <v>#REF!</v>
      </c>
      <c r="IVE22" s="455" t="e">
        <f>'SERVICIO AL CIUDADANO'!#REF!</f>
        <v>#REF!</v>
      </c>
      <c r="IVF22" s="455" t="e">
        <f>'SERVICIO AL CIUDADANO'!#REF!</f>
        <v>#REF!</v>
      </c>
      <c r="IVG22" s="455" t="e">
        <f>'SERVICIO AL CIUDADANO'!#REF!</f>
        <v>#REF!</v>
      </c>
      <c r="IVH22" s="455" t="e">
        <f>'SERVICIO AL CIUDADANO'!#REF!</f>
        <v>#REF!</v>
      </c>
      <c r="IVI22" s="455" t="e">
        <f>'SERVICIO AL CIUDADANO'!#REF!</f>
        <v>#REF!</v>
      </c>
      <c r="IVJ22" s="455" t="e">
        <f>'SERVICIO AL CIUDADANO'!#REF!</f>
        <v>#REF!</v>
      </c>
      <c r="IVK22" s="455" t="e">
        <f>'SERVICIO AL CIUDADANO'!#REF!</f>
        <v>#REF!</v>
      </c>
      <c r="IVL22" s="455" t="e">
        <f>'SERVICIO AL CIUDADANO'!#REF!</f>
        <v>#REF!</v>
      </c>
      <c r="IVM22" s="455" t="e">
        <f>'SERVICIO AL CIUDADANO'!#REF!</f>
        <v>#REF!</v>
      </c>
      <c r="IVN22" s="455" t="e">
        <f>'SERVICIO AL CIUDADANO'!#REF!</f>
        <v>#REF!</v>
      </c>
      <c r="IVO22" s="455" t="e">
        <f>'SERVICIO AL CIUDADANO'!#REF!</f>
        <v>#REF!</v>
      </c>
      <c r="IVP22" s="455" t="e">
        <f>'SERVICIO AL CIUDADANO'!#REF!</f>
        <v>#REF!</v>
      </c>
      <c r="IVQ22" s="455" t="e">
        <f>'SERVICIO AL CIUDADANO'!#REF!</f>
        <v>#REF!</v>
      </c>
      <c r="IVR22" s="455" t="e">
        <f>'SERVICIO AL CIUDADANO'!#REF!</f>
        <v>#REF!</v>
      </c>
      <c r="IVS22" s="455" t="e">
        <f>'SERVICIO AL CIUDADANO'!#REF!</f>
        <v>#REF!</v>
      </c>
      <c r="IVT22" s="455" t="e">
        <f>'SERVICIO AL CIUDADANO'!#REF!</f>
        <v>#REF!</v>
      </c>
      <c r="IVU22" s="455" t="e">
        <f>'SERVICIO AL CIUDADANO'!#REF!</f>
        <v>#REF!</v>
      </c>
      <c r="IVV22" s="455" t="e">
        <f>'SERVICIO AL CIUDADANO'!#REF!</f>
        <v>#REF!</v>
      </c>
      <c r="IVW22" s="455" t="e">
        <f>'SERVICIO AL CIUDADANO'!#REF!</f>
        <v>#REF!</v>
      </c>
      <c r="IVX22" s="455" t="e">
        <f>'SERVICIO AL CIUDADANO'!#REF!</f>
        <v>#REF!</v>
      </c>
      <c r="IVY22" s="455" t="e">
        <f>'SERVICIO AL CIUDADANO'!#REF!</f>
        <v>#REF!</v>
      </c>
      <c r="IVZ22" s="455" t="e">
        <f>'SERVICIO AL CIUDADANO'!#REF!</f>
        <v>#REF!</v>
      </c>
      <c r="IWA22" s="455" t="e">
        <f>'SERVICIO AL CIUDADANO'!#REF!</f>
        <v>#REF!</v>
      </c>
      <c r="IWB22" s="455" t="e">
        <f>'SERVICIO AL CIUDADANO'!#REF!</f>
        <v>#REF!</v>
      </c>
      <c r="IWC22" s="455" t="e">
        <f>'SERVICIO AL CIUDADANO'!#REF!</f>
        <v>#REF!</v>
      </c>
      <c r="IWD22" s="455" t="e">
        <f>'SERVICIO AL CIUDADANO'!#REF!</f>
        <v>#REF!</v>
      </c>
      <c r="IWE22" s="455" t="e">
        <f>'SERVICIO AL CIUDADANO'!#REF!</f>
        <v>#REF!</v>
      </c>
      <c r="IWF22" s="455" t="e">
        <f>'SERVICIO AL CIUDADANO'!#REF!</f>
        <v>#REF!</v>
      </c>
      <c r="IWG22" s="455" t="e">
        <f>'SERVICIO AL CIUDADANO'!#REF!</f>
        <v>#REF!</v>
      </c>
      <c r="IWH22" s="455" t="e">
        <f>'SERVICIO AL CIUDADANO'!#REF!</f>
        <v>#REF!</v>
      </c>
      <c r="IWI22" s="455" t="e">
        <f>'SERVICIO AL CIUDADANO'!#REF!</f>
        <v>#REF!</v>
      </c>
      <c r="IWJ22" s="455" t="e">
        <f>'SERVICIO AL CIUDADANO'!#REF!</f>
        <v>#REF!</v>
      </c>
      <c r="IWK22" s="455" t="e">
        <f>'SERVICIO AL CIUDADANO'!#REF!</f>
        <v>#REF!</v>
      </c>
      <c r="IWL22" s="455" t="e">
        <f>'SERVICIO AL CIUDADANO'!#REF!</f>
        <v>#REF!</v>
      </c>
      <c r="IWM22" s="455" t="e">
        <f>'SERVICIO AL CIUDADANO'!#REF!</f>
        <v>#REF!</v>
      </c>
      <c r="IWN22" s="455" t="e">
        <f>'SERVICIO AL CIUDADANO'!#REF!</f>
        <v>#REF!</v>
      </c>
      <c r="IWO22" s="455" t="e">
        <f>'SERVICIO AL CIUDADANO'!#REF!</f>
        <v>#REF!</v>
      </c>
      <c r="IWP22" s="455" t="e">
        <f>'SERVICIO AL CIUDADANO'!#REF!</f>
        <v>#REF!</v>
      </c>
      <c r="IWQ22" s="455" t="e">
        <f>'SERVICIO AL CIUDADANO'!#REF!</f>
        <v>#REF!</v>
      </c>
      <c r="IWR22" s="455" t="e">
        <f>'SERVICIO AL CIUDADANO'!#REF!</f>
        <v>#REF!</v>
      </c>
      <c r="IWS22" s="455" t="e">
        <f>'SERVICIO AL CIUDADANO'!#REF!</f>
        <v>#REF!</v>
      </c>
      <c r="IWT22" s="455" t="e">
        <f>'SERVICIO AL CIUDADANO'!#REF!</f>
        <v>#REF!</v>
      </c>
      <c r="IWU22" s="455" t="e">
        <f>'SERVICIO AL CIUDADANO'!#REF!</f>
        <v>#REF!</v>
      </c>
      <c r="IWV22" s="455" t="e">
        <f>'SERVICIO AL CIUDADANO'!#REF!</f>
        <v>#REF!</v>
      </c>
      <c r="IWW22" s="455" t="e">
        <f>'SERVICIO AL CIUDADANO'!#REF!</f>
        <v>#REF!</v>
      </c>
      <c r="IWX22" s="455" t="e">
        <f>'SERVICIO AL CIUDADANO'!#REF!</f>
        <v>#REF!</v>
      </c>
      <c r="IWY22" s="455" t="e">
        <f>'SERVICIO AL CIUDADANO'!#REF!</f>
        <v>#REF!</v>
      </c>
      <c r="IWZ22" s="455" t="e">
        <f>'SERVICIO AL CIUDADANO'!#REF!</f>
        <v>#REF!</v>
      </c>
      <c r="IXA22" s="455" t="e">
        <f>'SERVICIO AL CIUDADANO'!#REF!</f>
        <v>#REF!</v>
      </c>
      <c r="IXB22" s="455" t="e">
        <f>'SERVICIO AL CIUDADANO'!#REF!</f>
        <v>#REF!</v>
      </c>
      <c r="IXC22" s="455" t="e">
        <f>'SERVICIO AL CIUDADANO'!#REF!</f>
        <v>#REF!</v>
      </c>
      <c r="IXD22" s="455" t="e">
        <f>'SERVICIO AL CIUDADANO'!#REF!</f>
        <v>#REF!</v>
      </c>
      <c r="IXE22" s="455" t="e">
        <f>'SERVICIO AL CIUDADANO'!#REF!</f>
        <v>#REF!</v>
      </c>
      <c r="IXF22" s="455" t="e">
        <f>'SERVICIO AL CIUDADANO'!#REF!</f>
        <v>#REF!</v>
      </c>
      <c r="IXG22" s="455" t="e">
        <f>'SERVICIO AL CIUDADANO'!#REF!</f>
        <v>#REF!</v>
      </c>
      <c r="IXH22" s="455" t="e">
        <f>'SERVICIO AL CIUDADANO'!#REF!</f>
        <v>#REF!</v>
      </c>
      <c r="IXI22" s="455" t="e">
        <f>'SERVICIO AL CIUDADANO'!#REF!</f>
        <v>#REF!</v>
      </c>
      <c r="IXJ22" s="455" t="e">
        <f>'SERVICIO AL CIUDADANO'!#REF!</f>
        <v>#REF!</v>
      </c>
      <c r="IXK22" s="455" t="e">
        <f>'SERVICIO AL CIUDADANO'!#REF!</f>
        <v>#REF!</v>
      </c>
      <c r="IXL22" s="455" t="e">
        <f>'SERVICIO AL CIUDADANO'!#REF!</f>
        <v>#REF!</v>
      </c>
      <c r="IXM22" s="455" t="e">
        <f>'SERVICIO AL CIUDADANO'!#REF!</f>
        <v>#REF!</v>
      </c>
      <c r="IXN22" s="455" t="e">
        <f>'SERVICIO AL CIUDADANO'!#REF!</f>
        <v>#REF!</v>
      </c>
      <c r="IXO22" s="455" t="e">
        <f>'SERVICIO AL CIUDADANO'!#REF!</f>
        <v>#REF!</v>
      </c>
      <c r="IXP22" s="455" t="e">
        <f>'SERVICIO AL CIUDADANO'!#REF!</f>
        <v>#REF!</v>
      </c>
      <c r="IXQ22" s="455" t="e">
        <f>'SERVICIO AL CIUDADANO'!#REF!</f>
        <v>#REF!</v>
      </c>
      <c r="IXR22" s="455" t="e">
        <f>'SERVICIO AL CIUDADANO'!#REF!</f>
        <v>#REF!</v>
      </c>
      <c r="IXS22" s="455" t="e">
        <f>'SERVICIO AL CIUDADANO'!#REF!</f>
        <v>#REF!</v>
      </c>
      <c r="IXT22" s="455" t="e">
        <f>'SERVICIO AL CIUDADANO'!#REF!</f>
        <v>#REF!</v>
      </c>
      <c r="IXU22" s="455" t="e">
        <f>'SERVICIO AL CIUDADANO'!#REF!</f>
        <v>#REF!</v>
      </c>
      <c r="IXV22" s="455" t="e">
        <f>'SERVICIO AL CIUDADANO'!#REF!</f>
        <v>#REF!</v>
      </c>
      <c r="IXW22" s="455" t="e">
        <f>'SERVICIO AL CIUDADANO'!#REF!</f>
        <v>#REF!</v>
      </c>
      <c r="IXX22" s="455" t="e">
        <f>'SERVICIO AL CIUDADANO'!#REF!</f>
        <v>#REF!</v>
      </c>
      <c r="IXY22" s="455" t="e">
        <f>'SERVICIO AL CIUDADANO'!#REF!</f>
        <v>#REF!</v>
      </c>
      <c r="IXZ22" s="455" t="e">
        <f>'SERVICIO AL CIUDADANO'!#REF!</f>
        <v>#REF!</v>
      </c>
      <c r="IYA22" s="455" t="e">
        <f>'SERVICIO AL CIUDADANO'!#REF!</f>
        <v>#REF!</v>
      </c>
      <c r="IYB22" s="455" t="e">
        <f>'SERVICIO AL CIUDADANO'!#REF!</f>
        <v>#REF!</v>
      </c>
      <c r="IYC22" s="455" t="e">
        <f>'SERVICIO AL CIUDADANO'!#REF!</f>
        <v>#REF!</v>
      </c>
      <c r="IYD22" s="455" t="e">
        <f>'SERVICIO AL CIUDADANO'!#REF!</f>
        <v>#REF!</v>
      </c>
      <c r="IYE22" s="455" t="e">
        <f>'SERVICIO AL CIUDADANO'!#REF!</f>
        <v>#REF!</v>
      </c>
      <c r="IYF22" s="455" t="e">
        <f>'SERVICIO AL CIUDADANO'!#REF!</f>
        <v>#REF!</v>
      </c>
      <c r="IYG22" s="455" t="e">
        <f>'SERVICIO AL CIUDADANO'!#REF!</f>
        <v>#REF!</v>
      </c>
      <c r="IYH22" s="455" t="e">
        <f>'SERVICIO AL CIUDADANO'!#REF!</f>
        <v>#REF!</v>
      </c>
      <c r="IYI22" s="455" t="e">
        <f>'SERVICIO AL CIUDADANO'!#REF!</f>
        <v>#REF!</v>
      </c>
      <c r="IYJ22" s="455" t="e">
        <f>'SERVICIO AL CIUDADANO'!#REF!</f>
        <v>#REF!</v>
      </c>
      <c r="IYK22" s="455" t="e">
        <f>'SERVICIO AL CIUDADANO'!#REF!</f>
        <v>#REF!</v>
      </c>
      <c r="IYL22" s="455" t="e">
        <f>'SERVICIO AL CIUDADANO'!#REF!</f>
        <v>#REF!</v>
      </c>
      <c r="IYM22" s="455" t="e">
        <f>'SERVICIO AL CIUDADANO'!#REF!</f>
        <v>#REF!</v>
      </c>
      <c r="IYN22" s="455" t="e">
        <f>'SERVICIO AL CIUDADANO'!#REF!</f>
        <v>#REF!</v>
      </c>
      <c r="IYO22" s="455" t="e">
        <f>'SERVICIO AL CIUDADANO'!#REF!</f>
        <v>#REF!</v>
      </c>
      <c r="IYP22" s="455" t="e">
        <f>'SERVICIO AL CIUDADANO'!#REF!</f>
        <v>#REF!</v>
      </c>
      <c r="IYQ22" s="455" t="e">
        <f>'SERVICIO AL CIUDADANO'!#REF!</f>
        <v>#REF!</v>
      </c>
      <c r="IYR22" s="455" t="e">
        <f>'SERVICIO AL CIUDADANO'!#REF!</f>
        <v>#REF!</v>
      </c>
      <c r="IYS22" s="455" t="e">
        <f>'SERVICIO AL CIUDADANO'!#REF!</f>
        <v>#REF!</v>
      </c>
      <c r="IYT22" s="455" t="e">
        <f>'SERVICIO AL CIUDADANO'!#REF!</f>
        <v>#REF!</v>
      </c>
      <c r="IYU22" s="455" t="e">
        <f>'SERVICIO AL CIUDADANO'!#REF!</f>
        <v>#REF!</v>
      </c>
      <c r="IYV22" s="455" t="e">
        <f>'SERVICIO AL CIUDADANO'!#REF!</f>
        <v>#REF!</v>
      </c>
      <c r="IYW22" s="455" t="e">
        <f>'SERVICIO AL CIUDADANO'!#REF!</f>
        <v>#REF!</v>
      </c>
      <c r="IYX22" s="455" t="e">
        <f>'SERVICIO AL CIUDADANO'!#REF!</f>
        <v>#REF!</v>
      </c>
      <c r="IYY22" s="455" t="e">
        <f>'SERVICIO AL CIUDADANO'!#REF!</f>
        <v>#REF!</v>
      </c>
      <c r="IYZ22" s="455" t="e">
        <f>'SERVICIO AL CIUDADANO'!#REF!</f>
        <v>#REF!</v>
      </c>
      <c r="IZA22" s="455" t="e">
        <f>'SERVICIO AL CIUDADANO'!#REF!</f>
        <v>#REF!</v>
      </c>
      <c r="IZB22" s="455" t="e">
        <f>'SERVICIO AL CIUDADANO'!#REF!</f>
        <v>#REF!</v>
      </c>
      <c r="IZC22" s="455" t="e">
        <f>'SERVICIO AL CIUDADANO'!#REF!</f>
        <v>#REF!</v>
      </c>
      <c r="IZD22" s="455" t="e">
        <f>'SERVICIO AL CIUDADANO'!#REF!</f>
        <v>#REF!</v>
      </c>
      <c r="IZE22" s="455" t="e">
        <f>'SERVICIO AL CIUDADANO'!#REF!</f>
        <v>#REF!</v>
      </c>
      <c r="IZF22" s="455" t="e">
        <f>'SERVICIO AL CIUDADANO'!#REF!</f>
        <v>#REF!</v>
      </c>
      <c r="IZG22" s="455" t="e">
        <f>'SERVICIO AL CIUDADANO'!#REF!</f>
        <v>#REF!</v>
      </c>
      <c r="IZH22" s="455" t="e">
        <f>'SERVICIO AL CIUDADANO'!#REF!</f>
        <v>#REF!</v>
      </c>
      <c r="IZI22" s="455" t="e">
        <f>'SERVICIO AL CIUDADANO'!#REF!</f>
        <v>#REF!</v>
      </c>
      <c r="IZJ22" s="455" t="e">
        <f>'SERVICIO AL CIUDADANO'!#REF!</f>
        <v>#REF!</v>
      </c>
      <c r="IZK22" s="455" t="e">
        <f>'SERVICIO AL CIUDADANO'!#REF!</f>
        <v>#REF!</v>
      </c>
      <c r="IZL22" s="455" t="e">
        <f>'SERVICIO AL CIUDADANO'!#REF!</f>
        <v>#REF!</v>
      </c>
      <c r="IZM22" s="455" t="e">
        <f>'SERVICIO AL CIUDADANO'!#REF!</f>
        <v>#REF!</v>
      </c>
      <c r="IZN22" s="455" t="e">
        <f>'SERVICIO AL CIUDADANO'!#REF!</f>
        <v>#REF!</v>
      </c>
      <c r="IZO22" s="455" t="e">
        <f>'SERVICIO AL CIUDADANO'!#REF!</f>
        <v>#REF!</v>
      </c>
      <c r="IZP22" s="455" t="e">
        <f>'SERVICIO AL CIUDADANO'!#REF!</f>
        <v>#REF!</v>
      </c>
      <c r="IZQ22" s="455" t="e">
        <f>'SERVICIO AL CIUDADANO'!#REF!</f>
        <v>#REF!</v>
      </c>
      <c r="IZR22" s="455" t="e">
        <f>'SERVICIO AL CIUDADANO'!#REF!</f>
        <v>#REF!</v>
      </c>
      <c r="IZS22" s="455" t="e">
        <f>'SERVICIO AL CIUDADANO'!#REF!</f>
        <v>#REF!</v>
      </c>
      <c r="IZT22" s="455" t="e">
        <f>'SERVICIO AL CIUDADANO'!#REF!</f>
        <v>#REF!</v>
      </c>
      <c r="IZU22" s="455" t="e">
        <f>'SERVICIO AL CIUDADANO'!#REF!</f>
        <v>#REF!</v>
      </c>
      <c r="IZV22" s="455" t="e">
        <f>'SERVICIO AL CIUDADANO'!#REF!</f>
        <v>#REF!</v>
      </c>
      <c r="IZW22" s="455" t="e">
        <f>'SERVICIO AL CIUDADANO'!#REF!</f>
        <v>#REF!</v>
      </c>
      <c r="IZX22" s="455" t="e">
        <f>'SERVICIO AL CIUDADANO'!#REF!</f>
        <v>#REF!</v>
      </c>
      <c r="IZY22" s="455" t="e">
        <f>'SERVICIO AL CIUDADANO'!#REF!</f>
        <v>#REF!</v>
      </c>
      <c r="IZZ22" s="455" t="e">
        <f>'SERVICIO AL CIUDADANO'!#REF!</f>
        <v>#REF!</v>
      </c>
      <c r="JAA22" s="455" t="e">
        <f>'SERVICIO AL CIUDADANO'!#REF!</f>
        <v>#REF!</v>
      </c>
      <c r="JAB22" s="455" t="e">
        <f>'SERVICIO AL CIUDADANO'!#REF!</f>
        <v>#REF!</v>
      </c>
      <c r="JAC22" s="455" t="e">
        <f>'SERVICIO AL CIUDADANO'!#REF!</f>
        <v>#REF!</v>
      </c>
      <c r="JAD22" s="455" t="e">
        <f>'SERVICIO AL CIUDADANO'!#REF!</f>
        <v>#REF!</v>
      </c>
      <c r="JAE22" s="455" t="e">
        <f>'SERVICIO AL CIUDADANO'!#REF!</f>
        <v>#REF!</v>
      </c>
      <c r="JAF22" s="455" t="e">
        <f>'SERVICIO AL CIUDADANO'!#REF!</f>
        <v>#REF!</v>
      </c>
      <c r="JAG22" s="455" t="e">
        <f>'SERVICIO AL CIUDADANO'!#REF!</f>
        <v>#REF!</v>
      </c>
      <c r="JAH22" s="455" t="e">
        <f>'SERVICIO AL CIUDADANO'!#REF!</f>
        <v>#REF!</v>
      </c>
      <c r="JAI22" s="455" t="e">
        <f>'SERVICIO AL CIUDADANO'!#REF!</f>
        <v>#REF!</v>
      </c>
      <c r="JAJ22" s="455" t="e">
        <f>'SERVICIO AL CIUDADANO'!#REF!</f>
        <v>#REF!</v>
      </c>
      <c r="JAK22" s="455" t="e">
        <f>'SERVICIO AL CIUDADANO'!#REF!</f>
        <v>#REF!</v>
      </c>
      <c r="JAL22" s="455" t="e">
        <f>'SERVICIO AL CIUDADANO'!#REF!</f>
        <v>#REF!</v>
      </c>
      <c r="JAM22" s="455" t="e">
        <f>'SERVICIO AL CIUDADANO'!#REF!</f>
        <v>#REF!</v>
      </c>
      <c r="JAN22" s="455" t="e">
        <f>'SERVICIO AL CIUDADANO'!#REF!</f>
        <v>#REF!</v>
      </c>
      <c r="JAO22" s="455" t="e">
        <f>'SERVICIO AL CIUDADANO'!#REF!</f>
        <v>#REF!</v>
      </c>
      <c r="JAP22" s="455" t="e">
        <f>'SERVICIO AL CIUDADANO'!#REF!</f>
        <v>#REF!</v>
      </c>
      <c r="JAQ22" s="455" t="e">
        <f>'SERVICIO AL CIUDADANO'!#REF!</f>
        <v>#REF!</v>
      </c>
      <c r="JAR22" s="455" t="e">
        <f>'SERVICIO AL CIUDADANO'!#REF!</f>
        <v>#REF!</v>
      </c>
      <c r="JAS22" s="455" t="e">
        <f>'SERVICIO AL CIUDADANO'!#REF!</f>
        <v>#REF!</v>
      </c>
      <c r="JAT22" s="455" t="e">
        <f>'SERVICIO AL CIUDADANO'!#REF!</f>
        <v>#REF!</v>
      </c>
      <c r="JAU22" s="455" t="e">
        <f>'SERVICIO AL CIUDADANO'!#REF!</f>
        <v>#REF!</v>
      </c>
      <c r="JAV22" s="455" t="e">
        <f>'SERVICIO AL CIUDADANO'!#REF!</f>
        <v>#REF!</v>
      </c>
      <c r="JAW22" s="455" t="e">
        <f>'SERVICIO AL CIUDADANO'!#REF!</f>
        <v>#REF!</v>
      </c>
      <c r="JAX22" s="455" t="e">
        <f>'SERVICIO AL CIUDADANO'!#REF!</f>
        <v>#REF!</v>
      </c>
      <c r="JAY22" s="455" t="e">
        <f>'SERVICIO AL CIUDADANO'!#REF!</f>
        <v>#REF!</v>
      </c>
      <c r="JAZ22" s="455" t="e">
        <f>'SERVICIO AL CIUDADANO'!#REF!</f>
        <v>#REF!</v>
      </c>
      <c r="JBA22" s="455" t="e">
        <f>'SERVICIO AL CIUDADANO'!#REF!</f>
        <v>#REF!</v>
      </c>
      <c r="JBB22" s="455" t="e">
        <f>'SERVICIO AL CIUDADANO'!#REF!</f>
        <v>#REF!</v>
      </c>
      <c r="JBC22" s="455" t="e">
        <f>'SERVICIO AL CIUDADANO'!#REF!</f>
        <v>#REF!</v>
      </c>
      <c r="JBD22" s="455" t="e">
        <f>'SERVICIO AL CIUDADANO'!#REF!</f>
        <v>#REF!</v>
      </c>
      <c r="JBE22" s="455" t="e">
        <f>'SERVICIO AL CIUDADANO'!#REF!</f>
        <v>#REF!</v>
      </c>
      <c r="JBF22" s="455" t="e">
        <f>'SERVICIO AL CIUDADANO'!#REF!</f>
        <v>#REF!</v>
      </c>
      <c r="JBG22" s="455" t="e">
        <f>'SERVICIO AL CIUDADANO'!#REF!</f>
        <v>#REF!</v>
      </c>
      <c r="JBH22" s="455" t="e">
        <f>'SERVICIO AL CIUDADANO'!#REF!</f>
        <v>#REF!</v>
      </c>
      <c r="JBI22" s="455" t="e">
        <f>'SERVICIO AL CIUDADANO'!#REF!</f>
        <v>#REF!</v>
      </c>
      <c r="JBJ22" s="455" t="e">
        <f>'SERVICIO AL CIUDADANO'!#REF!</f>
        <v>#REF!</v>
      </c>
      <c r="JBK22" s="455" t="e">
        <f>'SERVICIO AL CIUDADANO'!#REF!</f>
        <v>#REF!</v>
      </c>
      <c r="JBL22" s="455" t="e">
        <f>'SERVICIO AL CIUDADANO'!#REF!</f>
        <v>#REF!</v>
      </c>
      <c r="JBM22" s="455" t="e">
        <f>'SERVICIO AL CIUDADANO'!#REF!</f>
        <v>#REF!</v>
      </c>
      <c r="JBN22" s="455" t="e">
        <f>'SERVICIO AL CIUDADANO'!#REF!</f>
        <v>#REF!</v>
      </c>
      <c r="JBO22" s="455" t="e">
        <f>'SERVICIO AL CIUDADANO'!#REF!</f>
        <v>#REF!</v>
      </c>
      <c r="JBP22" s="455" t="e">
        <f>'SERVICIO AL CIUDADANO'!#REF!</f>
        <v>#REF!</v>
      </c>
      <c r="JBQ22" s="455" t="e">
        <f>'SERVICIO AL CIUDADANO'!#REF!</f>
        <v>#REF!</v>
      </c>
      <c r="JBR22" s="455" t="e">
        <f>'SERVICIO AL CIUDADANO'!#REF!</f>
        <v>#REF!</v>
      </c>
      <c r="JBS22" s="455" t="e">
        <f>'SERVICIO AL CIUDADANO'!#REF!</f>
        <v>#REF!</v>
      </c>
      <c r="JBT22" s="455" t="e">
        <f>'SERVICIO AL CIUDADANO'!#REF!</f>
        <v>#REF!</v>
      </c>
      <c r="JBU22" s="455" t="e">
        <f>'SERVICIO AL CIUDADANO'!#REF!</f>
        <v>#REF!</v>
      </c>
      <c r="JBV22" s="455" t="e">
        <f>'SERVICIO AL CIUDADANO'!#REF!</f>
        <v>#REF!</v>
      </c>
      <c r="JBW22" s="455" t="e">
        <f>'SERVICIO AL CIUDADANO'!#REF!</f>
        <v>#REF!</v>
      </c>
      <c r="JBX22" s="455" t="e">
        <f>'SERVICIO AL CIUDADANO'!#REF!</f>
        <v>#REF!</v>
      </c>
      <c r="JBY22" s="455" t="e">
        <f>'SERVICIO AL CIUDADANO'!#REF!</f>
        <v>#REF!</v>
      </c>
      <c r="JBZ22" s="455" t="e">
        <f>'SERVICIO AL CIUDADANO'!#REF!</f>
        <v>#REF!</v>
      </c>
      <c r="JCA22" s="455" t="e">
        <f>'SERVICIO AL CIUDADANO'!#REF!</f>
        <v>#REF!</v>
      </c>
      <c r="JCB22" s="455" t="e">
        <f>'SERVICIO AL CIUDADANO'!#REF!</f>
        <v>#REF!</v>
      </c>
      <c r="JCC22" s="455" t="e">
        <f>'SERVICIO AL CIUDADANO'!#REF!</f>
        <v>#REF!</v>
      </c>
      <c r="JCD22" s="455" t="e">
        <f>'SERVICIO AL CIUDADANO'!#REF!</f>
        <v>#REF!</v>
      </c>
      <c r="JCE22" s="455" t="e">
        <f>'SERVICIO AL CIUDADANO'!#REF!</f>
        <v>#REF!</v>
      </c>
      <c r="JCF22" s="455" t="e">
        <f>'SERVICIO AL CIUDADANO'!#REF!</f>
        <v>#REF!</v>
      </c>
      <c r="JCG22" s="455" t="e">
        <f>'SERVICIO AL CIUDADANO'!#REF!</f>
        <v>#REF!</v>
      </c>
      <c r="JCH22" s="455" t="e">
        <f>'SERVICIO AL CIUDADANO'!#REF!</f>
        <v>#REF!</v>
      </c>
      <c r="JCI22" s="455" t="e">
        <f>'SERVICIO AL CIUDADANO'!#REF!</f>
        <v>#REF!</v>
      </c>
      <c r="JCJ22" s="455" t="e">
        <f>'SERVICIO AL CIUDADANO'!#REF!</f>
        <v>#REF!</v>
      </c>
      <c r="JCK22" s="455" t="e">
        <f>'SERVICIO AL CIUDADANO'!#REF!</f>
        <v>#REF!</v>
      </c>
      <c r="JCL22" s="455" t="e">
        <f>'SERVICIO AL CIUDADANO'!#REF!</f>
        <v>#REF!</v>
      </c>
      <c r="JCM22" s="455" t="e">
        <f>'SERVICIO AL CIUDADANO'!#REF!</f>
        <v>#REF!</v>
      </c>
      <c r="JCN22" s="455" t="e">
        <f>'SERVICIO AL CIUDADANO'!#REF!</f>
        <v>#REF!</v>
      </c>
      <c r="JCO22" s="455" t="e">
        <f>'SERVICIO AL CIUDADANO'!#REF!</f>
        <v>#REF!</v>
      </c>
      <c r="JCP22" s="455" t="e">
        <f>'SERVICIO AL CIUDADANO'!#REF!</f>
        <v>#REF!</v>
      </c>
      <c r="JCQ22" s="455" t="e">
        <f>'SERVICIO AL CIUDADANO'!#REF!</f>
        <v>#REF!</v>
      </c>
      <c r="JCR22" s="455" t="e">
        <f>'SERVICIO AL CIUDADANO'!#REF!</f>
        <v>#REF!</v>
      </c>
      <c r="JCS22" s="455" t="e">
        <f>'SERVICIO AL CIUDADANO'!#REF!</f>
        <v>#REF!</v>
      </c>
      <c r="JCT22" s="455" t="e">
        <f>'SERVICIO AL CIUDADANO'!#REF!</f>
        <v>#REF!</v>
      </c>
      <c r="JCU22" s="455" t="e">
        <f>'SERVICIO AL CIUDADANO'!#REF!</f>
        <v>#REF!</v>
      </c>
      <c r="JCV22" s="455" t="e">
        <f>'SERVICIO AL CIUDADANO'!#REF!</f>
        <v>#REF!</v>
      </c>
      <c r="JCW22" s="455" t="e">
        <f>'SERVICIO AL CIUDADANO'!#REF!</f>
        <v>#REF!</v>
      </c>
      <c r="JCX22" s="455" t="e">
        <f>'SERVICIO AL CIUDADANO'!#REF!</f>
        <v>#REF!</v>
      </c>
      <c r="JCY22" s="455" t="e">
        <f>'SERVICIO AL CIUDADANO'!#REF!</f>
        <v>#REF!</v>
      </c>
      <c r="JCZ22" s="455" t="e">
        <f>'SERVICIO AL CIUDADANO'!#REF!</f>
        <v>#REF!</v>
      </c>
      <c r="JDA22" s="455" t="e">
        <f>'SERVICIO AL CIUDADANO'!#REF!</f>
        <v>#REF!</v>
      </c>
      <c r="JDB22" s="455" t="e">
        <f>'SERVICIO AL CIUDADANO'!#REF!</f>
        <v>#REF!</v>
      </c>
      <c r="JDC22" s="455" t="e">
        <f>'SERVICIO AL CIUDADANO'!#REF!</f>
        <v>#REF!</v>
      </c>
      <c r="JDD22" s="455" t="e">
        <f>'SERVICIO AL CIUDADANO'!#REF!</f>
        <v>#REF!</v>
      </c>
      <c r="JDE22" s="455" t="e">
        <f>'SERVICIO AL CIUDADANO'!#REF!</f>
        <v>#REF!</v>
      </c>
      <c r="JDF22" s="455" t="e">
        <f>'SERVICIO AL CIUDADANO'!#REF!</f>
        <v>#REF!</v>
      </c>
      <c r="JDG22" s="455" t="e">
        <f>'SERVICIO AL CIUDADANO'!#REF!</f>
        <v>#REF!</v>
      </c>
      <c r="JDH22" s="455" t="e">
        <f>'SERVICIO AL CIUDADANO'!#REF!</f>
        <v>#REF!</v>
      </c>
      <c r="JDI22" s="455" t="e">
        <f>'SERVICIO AL CIUDADANO'!#REF!</f>
        <v>#REF!</v>
      </c>
      <c r="JDJ22" s="455" t="e">
        <f>'SERVICIO AL CIUDADANO'!#REF!</f>
        <v>#REF!</v>
      </c>
      <c r="JDK22" s="455" t="e">
        <f>'SERVICIO AL CIUDADANO'!#REF!</f>
        <v>#REF!</v>
      </c>
      <c r="JDL22" s="455" t="e">
        <f>'SERVICIO AL CIUDADANO'!#REF!</f>
        <v>#REF!</v>
      </c>
      <c r="JDM22" s="455" t="e">
        <f>'SERVICIO AL CIUDADANO'!#REF!</f>
        <v>#REF!</v>
      </c>
      <c r="JDN22" s="455" t="e">
        <f>'SERVICIO AL CIUDADANO'!#REF!</f>
        <v>#REF!</v>
      </c>
      <c r="JDO22" s="455" t="e">
        <f>'SERVICIO AL CIUDADANO'!#REF!</f>
        <v>#REF!</v>
      </c>
      <c r="JDP22" s="455" t="e">
        <f>'SERVICIO AL CIUDADANO'!#REF!</f>
        <v>#REF!</v>
      </c>
      <c r="JDQ22" s="455" t="e">
        <f>'SERVICIO AL CIUDADANO'!#REF!</f>
        <v>#REF!</v>
      </c>
      <c r="JDR22" s="455" t="e">
        <f>'SERVICIO AL CIUDADANO'!#REF!</f>
        <v>#REF!</v>
      </c>
      <c r="JDS22" s="455" t="e">
        <f>'SERVICIO AL CIUDADANO'!#REF!</f>
        <v>#REF!</v>
      </c>
      <c r="JDT22" s="455" t="e">
        <f>'SERVICIO AL CIUDADANO'!#REF!</f>
        <v>#REF!</v>
      </c>
      <c r="JDU22" s="455" t="e">
        <f>'SERVICIO AL CIUDADANO'!#REF!</f>
        <v>#REF!</v>
      </c>
      <c r="JDV22" s="455" t="e">
        <f>'SERVICIO AL CIUDADANO'!#REF!</f>
        <v>#REF!</v>
      </c>
      <c r="JDW22" s="455" t="e">
        <f>'SERVICIO AL CIUDADANO'!#REF!</f>
        <v>#REF!</v>
      </c>
      <c r="JDX22" s="455" t="e">
        <f>'SERVICIO AL CIUDADANO'!#REF!</f>
        <v>#REF!</v>
      </c>
      <c r="JDY22" s="455" t="e">
        <f>'SERVICIO AL CIUDADANO'!#REF!</f>
        <v>#REF!</v>
      </c>
      <c r="JDZ22" s="455" t="e">
        <f>'SERVICIO AL CIUDADANO'!#REF!</f>
        <v>#REF!</v>
      </c>
      <c r="JEA22" s="455" t="e">
        <f>'SERVICIO AL CIUDADANO'!#REF!</f>
        <v>#REF!</v>
      </c>
      <c r="JEB22" s="455" t="e">
        <f>'SERVICIO AL CIUDADANO'!#REF!</f>
        <v>#REF!</v>
      </c>
      <c r="JEC22" s="455" t="e">
        <f>'SERVICIO AL CIUDADANO'!#REF!</f>
        <v>#REF!</v>
      </c>
      <c r="JED22" s="455" t="e">
        <f>'SERVICIO AL CIUDADANO'!#REF!</f>
        <v>#REF!</v>
      </c>
      <c r="JEE22" s="455" t="e">
        <f>'SERVICIO AL CIUDADANO'!#REF!</f>
        <v>#REF!</v>
      </c>
      <c r="JEF22" s="455" t="e">
        <f>'SERVICIO AL CIUDADANO'!#REF!</f>
        <v>#REF!</v>
      </c>
      <c r="JEG22" s="455" t="e">
        <f>'SERVICIO AL CIUDADANO'!#REF!</f>
        <v>#REF!</v>
      </c>
      <c r="JEH22" s="455" t="e">
        <f>'SERVICIO AL CIUDADANO'!#REF!</f>
        <v>#REF!</v>
      </c>
      <c r="JEI22" s="455" t="e">
        <f>'SERVICIO AL CIUDADANO'!#REF!</f>
        <v>#REF!</v>
      </c>
      <c r="JEJ22" s="455" t="e">
        <f>'SERVICIO AL CIUDADANO'!#REF!</f>
        <v>#REF!</v>
      </c>
      <c r="JEK22" s="455" t="e">
        <f>'SERVICIO AL CIUDADANO'!#REF!</f>
        <v>#REF!</v>
      </c>
      <c r="JEL22" s="455" t="e">
        <f>'SERVICIO AL CIUDADANO'!#REF!</f>
        <v>#REF!</v>
      </c>
      <c r="JEM22" s="455" t="e">
        <f>'SERVICIO AL CIUDADANO'!#REF!</f>
        <v>#REF!</v>
      </c>
      <c r="JEN22" s="455" t="e">
        <f>'SERVICIO AL CIUDADANO'!#REF!</f>
        <v>#REF!</v>
      </c>
      <c r="JEO22" s="455" t="e">
        <f>'SERVICIO AL CIUDADANO'!#REF!</f>
        <v>#REF!</v>
      </c>
      <c r="JEP22" s="455" t="e">
        <f>'SERVICIO AL CIUDADANO'!#REF!</f>
        <v>#REF!</v>
      </c>
      <c r="JEQ22" s="455" t="e">
        <f>'SERVICIO AL CIUDADANO'!#REF!</f>
        <v>#REF!</v>
      </c>
      <c r="JER22" s="455" t="e">
        <f>'SERVICIO AL CIUDADANO'!#REF!</f>
        <v>#REF!</v>
      </c>
      <c r="JES22" s="455" t="e">
        <f>'SERVICIO AL CIUDADANO'!#REF!</f>
        <v>#REF!</v>
      </c>
      <c r="JET22" s="455" t="e">
        <f>'SERVICIO AL CIUDADANO'!#REF!</f>
        <v>#REF!</v>
      </c>
      <c r="JEU22" s="455" t="e">
        <f>'SERVICIO AL CIUDADANO'!#REF!</f>
        <v>#REF!</v>
      </c>
      <c r="JEV22" s="455" t="e">
        <f>'SERVICIO AL CIUDADANO'!#REF!</f>
        <v>#REF!</v>
      </c>
      <c r="JEW22" s="455" t="e">
        <f>'SERVICIO AL CIUDADANO'!#REF!</f>
        <v>#REF!</v>
      </c>
      <c r="JEX22" s="455" t="e">
        <f>'SERVICIO AL CIUDADANO'!#REF!</f>
        <v>#REF!</v>
      </c>
      <c r="JEY22" s="455" t="e">
        <f>'SERVICIO AL CIUDADANO'!#REF!</f>
        <v>#REF!</v>
      </c>
      <c r="JEZ22" s="455" t="e">
        <f>'SERVICIO AL CIUDADANO'!#REF!</f>
        <v>#REF!</v>
      </c>
      <c r="JFA22" s="455" t="e">
        <f>'SERVICIO AL CIUDADANO'!#REF!</f>
        <v>#REF!</v>
      </c>
      <c r="JFB22" s="455" t="e">
        <f>'SERVICIO AL CIUDADANO'!#REF!</f>
        <v>#REF!</v>
      </c>
      <c r="JFC22" s="455" t="e">
        <f>'SERVICIO AL CIUDADANO'!#REF!</f>
        <v>#REF!</v>
      </c>
      <c r="JFD22" s="455" t="e">
        <f>'SERVICIO AL CIUDADANO'!#REF!</f>
        <v>#REF!</v>
      </c>
      <c r="JFE22" s="455" t="e">
        <f>'SERVICIO AL CIUDADANO'!#REF!</f>
        <v>#REF!</v>
      </c>
      <c r="JFF22" s="455" t="e">
        <f>'SERVICIO AL CIUDADANO'!#REF!</f>
        <v>#REF!</v>
      </c>
      <c r="JFG22" s="455" t="e">
        <f>'SERVICIO AL CIUDADANO'!#REF!</f>
        <v>#REF!</v>
      </c>
      <c r="JFH22" s="455" t="e">
        <f>'SERVICIO AL CIUDADANO'!#REF!</f>
        <v>#REF!</v>
      </c>
      <c r="JFI22" s="455" t="e">
        <f>'SERVICIO AL CIUDADANO'!#REF!</f>
        <v>#REF!</v>
      </c>
      <c r="JFJ22" s="455" t="e">
        <f>'SERVICIO AL CIUDADANO'!#REF!</f>
        <v>#REF!</v>
      </c>
      <c r="JFK22" s="455" t="e">
        <f>'SERVICIO AL CIUDADANO'!#REF!</f>
        <v>#REF!</v>
      </c>
      <c r="JFL22" s="455" t="e">
        <f>'SERVICIO AL CIUDADANO'!#REF!</f>
        <v>#REF!</v>
      </c>
      <c r="JFM22" s="455" t="e">
        <f>'SERVICIO AL CIUDADANO'!#REF!</f>
        <v>#REF!</v>
      </c>
      <c r="JFN22" s="455" t="e">
        <f>'SERVICIO AL CIUDADANO'!#REF!</f>
        <v>#REF!</v>
      </c>
      <c r="JFO22" s="455" t="e">
        <f>'SERVICIO AL CIUDADANO'!#REF!</f>
        <v>#REF!</v>
      </c>
      <c r="JFP22" s="455" t="e">
        <f>'SERVICIO AL CIUDADANO'!#REF!</f>
        <v>#REF!</v>
      </c>
      <c r="JFQ22" s="455" t="e">
        <f>'SERVICIO AL CIUDADANO'!#REF!</f>
        <v>#REF!</v>
      </c>
      <c r="JFR22" s="455" t="e">
        <f>'SERVICIO AL CIUDADANO'!#REF!</f>
        <v>#REF!</v>
      </c>
      <c r="JFS22" s="455" t="e">
        <f>'SERVICIO AL CIUDADANO'!#REF!</f>
        <v>#REF!</v>
      </c>
      <c r="JFT22" s="455" t="e">
        <f>'SERVICIO AL CIUDADANO'!#REF!</f>
        <v>#REF!</v>
      </c>
      <c r="JFU22" s="455" t="e">
        <f>'SERVICIO AL CIUDADANO'!#REF!</f>
        <v>#REF!</v>
      </c>
      <c r="JFV22" s="455" t="e">
        <f>'SERVICIO AL CIUDADANO'!#REF!</f>
        <v>#REF!</v>
      </c>
      <c r="JFW22" s="455" t="e">
        <f>'SERVICIO AL CIUDADANO'!#REF!</f>
        <v>#REF!</v>
      </c>
      <c r="JFX22" s="455" t="e">
        <f>'SERVICIO AL CIUDADANO'!#REF!</f>
        <v>#REF!</v>
      </c>
      <c r="JFY22" s="455" t="e">
        <f>'SERVICIO AL CIUDADANO'!#REF!</f>
        <v>#REF!</v>
      </c>
      <c r="JFZ22" s="455" t="e">
        <f>'SERVICIO AL CIUDADANO'!#REF!</f>
        <v>#REF!</v>
      </c>
      <c r="JGA22" s="455" t="e">
        <f>'SERVICIO AL CIUDADANO'!#REF!</f>
        <v>#REF!</v>
      </c>
      <c r="JGB22" s="455" t="e">
        <f>'SERVICIO AL CIUDADANO'!#REF!</f>
        <v>#REF!</v>
      </c>
      <c r="JGC22" s="455" t="e">
        <f>'SERVICIO AL CIUDADANO'!#REF!</f>
        <v>#REF!</v>
      </c>
      <c r="JGD22" s="455" t="e">
        <f>'SERVICIO AL CIUDADANO'!#REF!</f>
        <v>#REF!</v>
      </c>
      <c r="JGE22" s="455" t="e">
        <f>'SERVICIO AL CIUDADANO'!#REF!</f>
        <v>#REF!</v>
      </c>
      <c r="JGF22" s="455" t="e">
        <f>'SERVICIO AL CIUDADANO'!#REF!</f>
        <v>#REF!</v>
      </c>
      <c r="JGG22" s="455" t="e">
        <f>'SERVICIO AL CIUDADANO'!#REF!</f>
        <v>#REF!</v>
      </c>
      <c r="JGH22" s="455" t="e">
        <f>'SERVICIO AL CIUDADANO'!#REF!</f>
        <v>#REF!</v>
      </c>
      <c r="JGI22" s="455" t="e">
        <f>'SERVICIO AL CIUDADANO'!#REF!</f>
        <v>#REF!</v>
      </c>
      <c r="JGJ22" s="455" t="e">
        <f>'SERVICIO AL CIUDADANO'!#REF!</f>
        <v>#REF!</v>
      </c>
      <c r="JGK22" s="455" t="e">
        <f>'SERVICIO AL CIUDADANO'!#REF!</f>
        <v>#REF!</v>
      </c>
      <c r="JGL22" s="455" t="e">
        <f>'SERVICIO AL CIUDADANO'!#REF!</f>
        <v>#REF!</v>
      </c>
      <c r="JGM22" s="455" t="e">
        <f>'SERVICIO AL CIUDADANO'!#REF!</f>
        <v>#REF!</v>
      </c>
      <c r="JGN22" s="455" t="e">
        <f>'SERVICIO AL CIUDADANO'!#REF!</f>
        <v>#REF!</v>
      </c>
      <c r="JGO22" s="455" t="e">
        <f>'SERVICIO AL CIUDADANO'!#REF!</f>
        <v>#REF!</v>
      </c>
      <c r="JGP22" s="455" t="e">
        <f>'SERVICIO AL CIUDADANO'!#REF!</f>
        <v>#REF!</v>
      </c>
      <c r="JGQ22" s="455" t="e">
        <f>'SERVICIO AL CIUDADANO'!#REF!</f>
        <v>#REF!</v>
      </c>
      <c r="JGR22" s="455" t="e">
        <f>'SERVICIO AL CIUDADANO'!#REF!</f>
        <v>#REF!</v>
      </c>
      <c r="JGS22" s="455" t="e">
        <f>'SERVICIO AL CIUDADANO'!#REF!</f>
        <v>#REF!</v>
      </c>
      <c r="JGT22" s="455" t="e">
        <f>'SERVICIO AL CIUDADANO'!#REF!</f>
        <v>#REF!</v>
      </c>
      <c r="JGU22" s="455" t="e">
        <f>'SERVICIO AL CIUDADANO'!#REF!</f>
        <v>#REF!</v>
      </c>
      <c r="JGV22" s="455" t="e">
        <f>'SERVICIO AL CIUDADANO'!#REF!</f>
        <v>#REF!</v>
      </c>
      <c r="JGW22" s="455" t="e">
        <f>'SERVICIO AL CIUDADANO'!#REF!</f>
        <v>#REF!</v>
      </c>
      <c r="JGX22" s="455" t="e">
        <f>'SERVICIO AL CIUDADANO'!#REF!</f>
        <v>#REF!</v>
      </c>
      <c r="JGY22" s="455" t="e">
        <f>'SERVICIO AL CIUDADANO'!#REF!</f>
        <v>#REF!</v>
      </c>
      <c r="JGZ22" s="455" t="e">
        <f>'SERVICIO AL CIUDADANO'!#REF!</f>
        <v>#REF!</v>
      </c>
      <c r="JHA22" s="455" t="e">
        <f>'SERVICIO AL CIUDADANO'!#REF!</f>
        <v>#REF!</v>
      </c>
      <c r="JHB22" s="455" t="e">
        <f>'SERVICIO AL CIUDADANO'!#REF!</f>
        <v>#REF!</v>
      </c>
      <c r="JHC22" s="455" t="e">
        <f>'SERVICIO AL CIUDADANO'!#REF!</f>
        <v>#REF!</v>
      </c>
      <c r="JHD22" s="455" t="e">
        <f>'SERVICIO AL CIUDADANO'!#REF!</f>
        <v>#REF!</v>
      </c>
      <c r="JHE22" s="455" t="e">
        <f>'SERVICIO AL CIUDADANO'!#REF!</f>
        <v>#REF!</v>
      </c>
      <c r="JHF22" s="455" t="e">
        <f>'SERVICIO AL CIUDADANO'!#REF!</f>
        <v>#REF!</v>
      </c>
      <c r="JHG22" s="455" t="e">
        <f>'SERVICIO AL CIUDADANO'!#REF!</f>
        <v>#REF!</v>
      </c>
      <c r="JHH22" s="455" t="e">
        <f>'SERVICIO AL CIUDADANO'!#REF!</f>
        <v>#REF!</v>
      </c>
      <c r="JHI22" s="455" t="e">
        <f>'SERVICIO AL CIUDADANO'!#REF!</f>
        <v>#REF!</v>
      </c>
      <c r="JHJ22" s="455" t="e">
        <f>'SERVICIO AL CIUDADANO'!#REF!</f>
        <v>#REF!</v>
      </c>
      <c r="JHK22" s="455" t="e">
        <f>'SERVICIO AL CIUDADANO'!#REF!</f>
        <v>#REF!</v>
      </c>
      <c r="JHL22" s="455" t="e">
        <f>'SERVICIO AL CIUDADANO'!#REF!</f>
        <v>#REF!</v>
      </c>
      <c r="JHM22" s="455" t="e">
        <f>'SERVICIO AL CIUDADANO'!#REF!</f>
        <v>#REF!</v>
      </c>
      <c r="JHN22" s="455" t="e">
        <f>'SERVICIO AL CIUDADANO'!#REF!</f>
        <v>#REF!</v>
      </c>
      <c r="JHO22" s="455" t="e">
        <f>'SERVICIO AL CIUDADANO'!#REF!</f>
        <v>#REF!</v>
      </c>
      <c r="JHP22" s="455" t="e">
        <f>'SERVICIO AL CIUDADANO'!#REF!</f>
        <v>#REF!</v>
      </c>
      <c r="JHQ22" s="455" t="e">
        <f>'SERVICIO AL CIUDADANO'!#REF!</f>
        <v>#REF!</v>
      </c>
      <c r="JHR22" s="455" t="e">
        <f>'SERVICIO AL CIUDADANO'!#REF!</f>
        <v>#REF!</v>
      </c>
      <c r="JHS22" s="455" t="e">
        <f>'SERVICIO AL CIUDADANO'!#REF!</f>
        <v>#REF!</v>
      </c>
      <c r="JHT22" s="455" t="e">
        <f>'SERVICIO AL CIUDADANO'!#REF!</f>
        <v>#REF!</v>
      </c>
      <c r="JHU22" s="455" t="e">
        <f>'SERVICIO AL CIUDADANO'!#REF!</f>
        <v>#REF!</v>
      </c>
      <c r="JHV22" s="455" t="e">
        <f>'SERVICIO AL CIUDADANO'!#REF!</f>
        <v>#REF!</v>
      </c>
      <c r="JHW22" s="455" t="e">
        <f>'SERVICIO AL CIUDADANO'!#REF!</f>
        <v>#REF!</v>
      </c>
      <c r="JHX22" s="455" t="e">
        <f>'SERVICIO AL CIUDADANO'!#REF!</f>
        <v>#REF!</v>
      </c>
      <c r="JHY22" s="455" t="e">
        <f>'SERVICIO AL CIUDADANO'!#REF!</f>
        <v>#REF!</v>
      </c>
      <c r="JHZ22" s="455" t="e">
        <f>'SERVICIO AL CIUDADANO'!#REF!</f>
        <v>#REF!</v>
      </c>
      <c r="JIA22" s="455" t="e">
        <f>'SERVICIO AL CIUDADANO'!#REF!</f>
        <v>#REF!</v>
      </c>
      <c r="JIB22" s="455" t="e">
        <f>'SERVICIO AL CIUDADANO'!#REF!</f>
        <v>#REF!</v>
      </c>
      <c r="JIC22" s="455" t="e">
        <f>'SERVICIO AL CIUDADANO'!#REF!</f>
        <v>#REF!</v>
      </c>
      <c r="JID22" s="455" t="e">
        <f>'SERVICIO AL CIUDADANO'!#REF!</f>
        <v>#REF!</v>
      </c>
      <c r="JIE22" s="455" t="e">
        <f>'SERVICIO AL CIUDADANO'!#REF!</f>
        <v>#REF!</v>
      </c>
      <c r="JIF22" s="455" t="e">
        <f>'SERVICIO AL CIUDADANO'!#REF!</f>
        <v>#REF!</v>
      </c>
      <c r="JIG22" s="455" t="e">
        <f>'SERVICIO AL CIUDADANO'!#REF!</f>
        <v>#REF!</v>
      </c>
      <c r="JIH22" s="455" t="e">
        <f>'SERVICIO AL CIUDADANO'!#REF!</f>
        <v>#REF!</v>
      </c>
      <c r="JII22" s="455" t="e">
        <f>'SERVICIO AL CIUDADANO'!#REF!</f>
        <v>#REF!</v>
      </c>
      <c r="JIJ22" s="455" t="e">
        <f>'SERVICIO AL CIUDADANO'!#REF!</f>
        <v>#REF!</v>
      </c>
      <c r="JIK22" s="455" t="e">
        <f>'SERVICIO AL CIUDADANO'!#REF!</f>
        <v>#REF!</v>
      </c>
      <c r="JIL22" s="455" t="e">
        <f>'SERVICIO AL CIUDADANO'!#REF!</f>
        <v>#REF!</v>
      </c>
      <c r="JIM22" s="455" t="e">
        <f>'SERVICIO AL CIUDADANO'!#REF!</f>
        <v>#REF!</v>
      </c>
      <c r="JIN22" s="455" t="e">
        <f>'SERVICIO AL CIUDADANO'!#REF!</f>
        <v>#REF!</v>
      </c>
      <c r="JIO22" s="455" t="e">
        <f>'SERVICIO AL CIUDADANO'!#REF!</f>
        <v>#REF!</v>
      </c>
      <c r="JIP22" s="455" t="e">
        <f>'SERVICIO AL CIUDADANO'!#REF!</f>
        <v>#REF!</v>
      </c>
      <c r="JIQ22" s="455" t="e">
        <f>'SERVICIO AL CIUDADANO'!#REF!</f>
        <v>#REF!</v>
      </c>
      <c r="JIR22" s="455" t="e">
        <f>'SERVICIO AL CIUDADANO'!#REF!</f>
        <v>#REF!</v>
      </c>
      <c r="JIS22" s="455" t="e">
        <f>'SERVICIO AL CIUDADANO'!#REF!</f>
        <v>#REF!</v>
      </c>
      <c r="JIT22" s="455" t="e">
        <f>'SERVICIO AL CIUDADANO'!#REF!</f>
        <v>#REF!</v>
      </c>
      <c r="JIU22" s="455" t="e">
        <f>'SERVICIO AL CIUDADANO'!#REF!</f>
        <v>#REF!</v>
      </c>
      <c r="JIV22" s="455" t="e">
        <f>'SERVICIO AL CIUDADANO'!#REF!</f>
        <v>#REF!</v>
      </c>
      <c r="JIW22" s="455" t="e">
        <f>'SERVICIO AL CIUDADANO'!#REF!</f>
        <v>#REF!</v>
      </c>
      <c r="JIX22" s="455" t="e">
        <f>'SERVICIO AL CIUDADANO'!#REF!</f>
        <v>#REF!</v>
      </c>
      <c r="JIY22" s="455" t="e">
        <f>'SERVICIO AL CIUDADANO'!#REF!</f>
        <v>#REF!</v>
      </c>
      <c r="JIZ22" s="455" t="e">
        <f>'SERVICIO AL CIUDADANO'!#REF!</f>
        <v>#REF!</v>
      </c>
      <c r="JJA22" s="455" t="e">
        <f>'SERVICIO AL CIUDADANO'!#REF!</f>
        <v>#REF!</v>
      </c>
      <c r="JJB22" s="455" t="e">
        <f>'SERVICIO AL CIUDADANO'!#REF!</f>
        <v>#REF!</v>
      </c>
      <c r="JJC22" s="455" t="e">
        <f>'SERVICIO AL CIUDADANO'!#REF!</f>
        <v>#REF!</v>
      </c>
      <c r="JJD22" s="455" t="e">
        <f>'SERVICIO AL CIUDADANO'!#REF!</f>
        <v>#REF!</v>
      </c>
      <c r="JJE22" s="455" t="e">
        <f>'SERVICIO AL CIUDADANO'!#REF!</f>
        <v>#REF!</v>
      </c>
      <c r="JJF22" s="455" t="e">
        <f>'SERVICIO AL CIUDADANO'!#REF!</f>
        <v>#REF!</v>
      </c>
      <c r="JJG22" s="455" t="e">
        <f>'SERVICIO AL CIUDADANO'!#REF!</f>
        <v>#REF!</v>
      </c>
      <c r="JJH22" s="455" t="e">
        <f>'SERVICIO AL CIUDADANO'!#REF!</f>
        <v>#REF!</v>
      </c>
      <c r="JJI22" s="455" t="e">
        <f>'SERVICIO AL CIUDADANO'!#REF!</f>
        <v>#REF!</v>
      </c>
      <c r="JJJ22" s="455" t="e">
        <f>'SERVICIO AL CIUDADANO'!#REF!</f>
        <v>#REF!</v>
      </c>
      <c r="JJK22" s="455" t="e">
        <f>'SERVICIO AL CIUDADANO'!#REF!</f>
        <v>#REF!</v>
      </c>
      <c r="JJL22" s="455" t="e">
        <f>'SERVICIO AL CIUDADANO'!#REF!</f>
        <v>#REF!</v>
      </c>
      <c r="JJM22" s="455" t="e">
        <f>'SERVICIO AL CIUDADANO'!#REF!</f>
        <v>#REF!</v>
      </c>
      <c r="JJN22" s="455" t="e">
        <f>'SERVICIO AL CIUDADANO'!#REF!</f>
        <v>#REF!</v>
      </c>
      <c r="JJO22" s="455" t="e">
        <f>'SERVICIO AL CIUDADANO'!#REF!</f>
        <v>#REF!</v>
      </c>
      <c r="JJP22" s="455" t="e">
        <f>'SERVICIO AL CIUDADANO'!#REF!</f>
        <v>#REF!</v>
      </c>
      <c r="JJQ22" s="455" t="e">
        <f>'SERVICIO AL CIUDADANO'!#REF!</f>
        <v>#REF!</v>
      </c>
      <c r="JJR22" s="455" t="e">
        <f>'SERVICIO AL CIUDADANO'!#REF!</f>
        <v>#REF!</v>
      </c>
      <c r="JJS22" s="455" t="e">
        <f>'SERVICIO AL CIUDADANO'!#REF!</f>
        <v>#REF!</v>
      </c>
      <c r="JJT22" s="455" t="e">
        <f>'SERVICIO AL CIUDADANO'!#REF!</f>
        <v>#REF!</v>
      </c>
      <c r="JJU22" s="455" t="e">
        <f>'SERVICIO AL CIUDADANO'!#REF!</f>
        <v>#REF!</v>
      </c>
      <c r="JJV22" s="455" t="e">
        <f>'SERVICIO AL CIUDADANO'!#REF!</f>
        <v>#REF!</v>
      </c>
      <c r="JJW22" s="455" t="e">
        <f>'SERVICIO AL CIUDADANO'!#REF!</f>
        <v>#REF!</v>
      </c>
      <c r="JJX22" s="455" t="e">
        <f>'SERVICIO AL CIUDADANO'!#REF!</f>
        <v>#REF!</v>
      </c>
      <c r="JJY22" s="455" t="e">
        <f>'SERVICIO AL CIUDADANO'!#REF!</f>
        <v>#REF!</v>
      </c>
      <c r="JJZ22" s="455" t="e">
        <f>'SERVICIO AL CIUDADANO'!#REF!</f>
        <v>#REF!</v>
      </c>
      <c r="JKA22" s="455" t="e">
        <f>'SERVICIO AL CIUDADANO'!#REF!</f>
        <v>#REF!</v>
      </c>
      <c r="JKB22" s="455" t="e">
        <f>'SERVICIO AL CIUDADANO'!#REF!</f>
        <v>#REF!</v>
      </c>
      <c r="JKC22" s="455" t="e">
        <f>'SERVICIO AL CIUDADANO'!#REF!</f>
        <v>#REF!</v>
      </c>
      <c r="JKD22" s="455" t="e">
        <f>'SERVICIO AL CIUDADANO'!#REF!</f>
        <v>#REF!</v>
      </c>
      <c r="JKE22" s="455" t="e">
        <f>'SERVICIO AL CIUDADANO'!#REF!</f>
        <v>#REF!</v>
      </c>
      <c r="JKF22" s="455" t="e">
        <f>'SERVICIO AL CIUDADANO'!#REF!</f>
        <v>#REF!</v>
      </c>
      <c r="JKG22" s="455" t="e">
        <f>'SERVICIO AL CIUDADANO'!#REF!</f>
        <v>#REF!</v>
      </c>
      <c r="JKH22" s="455" t="e">
        <f>'SERVICIO AL CIUDADANO'!#REF!</f>
        <v>#REF!</v>
      </c>
      <c r="JKI22" s="455" t="e">
        <f>'SERVICIO AL CIUDADANO'!#REF!</f>
        <v>#REF!</v>
      </c>
      <c r="JKJ22" s="455" t="e">
        <f>'SERVICIO AL CIUDADANO'!#REF!</f>
        <v>#REF!</v>
      </c>
      <c r="JKK22" s="455" t="e">
        <f>'SERVICIO AL CIUDADANO'!#REF!</f>
        <v>#REF!</v>
      </c>
      <c r="JKL22" s="455" t="e">
        <f>'SERVICIO AL CIUDADANO'!#REF!</f>
        <v>#REF!</v>
      </c>
      <c r="JKM22" s="455" t="e">
        <f>'SERVICIO AL CIUDADANO'!#REF!</f>
        <v>#REF!</v>
      </c>
      <c r="JKN22" s="455" t="e">
        <f>'SERVICIO AL CIUDADANO'!#REF!</f>
        <v>#REF!</v>
      </c>
      <c r="JKO22" s="455" t="e">
        <f>'SERVICIO AL CIUDADANO'!#REF!</f>
        <v>#REF!</v>
      </c>
      <c r="JKP22" s="455" t="e">
        <f>'SERVICIO AL CIUDADANO'!#REF!</f>
        <v>#REF!</v>
      </c>
      <c r="JKQ22" s="455" t="e">
        <f>'SERVICIO AL CIUDADANO'!#REF!</f>
        <v>#REF!</v>
      </c>
      <c r="JKR22" s="455" t="e">
        <f>'SERVICIO AL CIUDADANO'!#REF!</f>
        <v>#REF!</v>
      </c>
      <c r="JKS22" s="455" t="e">
        <f>'SERVICIO AL CIUDADANO'!#REF!</f>
        <v>#REF!</v>
      </c>
      <c r="JKT22" s="455" t="e">
        <f>'SERVICIO AL CIUDADANO'!#REF!</f>
        <v>#REF!</v>
      </c>
      <c r="JKU22" s="455" t="e">
        <f>'SERVICIO AL CIUDADANO'!#REF!</f>
        <v>#REF!</v>
      </c>
      <c r="JKV22" s="455" t="e">
        <f>'SERVICIO AL CIUDADANO'!#REF!</f>
        <v>#REF!</v>
      </c>
      <c r="JKW22" s="455" t="e">
        <f>'SERVICIO AL CIUDADANO'!#REF!</f>
        <v>#REF!</v>
      </c>
      <c r="JKX22" s="455" t="e">
        <f>'SERVICIO AL CIUDADANO'!#REF!</f>
        <v>#REF!</v>
      </c>
      <c r="JKY22" s="455" t="e">
        <f>'SERVICIO AL CIUDADANO'!#REF!</f>
        <v>#REF!</v>
      </c>
      <c r="JKZ22" s="455" t="e">
        <f>'SERVICIO AL CIUDADANO'!#REF!</f>
        <v>#REF!</v>
      </c>
      <c r="JLA22" s="455" t="e">
        <f>'SERVICIO AL CIUDADANO'!#REF!</f>
        <v>#REF!</v>
      </c>
      <c r="JLB22" s="455" t="e">
        <f>'SERVICIO AL CIUDADANO'!#REF!</f>
        <v>#REF!</v>
      </c>
      <c r="JLC22" s="455" t="e">
        <f>'SERVICIO AL CIUDADANO'!#REF!</f>
        <v>#REF!</v>
      </c>
      <c r="JLD22" s="455" t="e">
        <f>'SERVICIO AL CIUDADANO'!#REF!</f>
        <v>#REF!</v>
      </c>
      <c r="JLE22" s="455" t="e">
        <f>'SERVICIO AL CIUDADANO'!#REF!</f>
        <v>#REF!</v>
      </c>
      <c r="JLF22" s="455" t="e">
        <f>'SERVICIO AL CIUDADANO'!#REF!</f>
        <v>#REF!</v>
      </c>
      <c r="JLG22" s="455" t="e">
        <f>'SERVICIO AL CIUDADANO'!#REF!</f>
        <v>#REF!</v>
      </c>
      <c r="JLH22" s="455" t="e">
        <f>'SERVICIO AL CIUDADANO'!#REF!</f>
        <v>#REF!</v>
      </c>
      <c r="JLI22" s="455" t="e">
        <f>'SERVICIO AL CIUDADANO'!#REF!</f>
        <v>#REF!</v>
      </c>
      <c r="JLJ22" s="455" t="e">
        <f>'SERVICIO AL CIUDADANO'!#REF!</f>
        <v>#REF!</v>
      </c>
      <c r="JLK22" s="455" t="e">
        <f>'SERVICIO AL CIUDADANO'!#REF!</f>
        <v>#REF!</v>
      </c>
      <c r="JLL22" s="455" t="e">
        <f>'SERVICIO AL CIUDADANO'!#REF!</f>
        <v>#REF!</v>
      </c>
      <c r="JLM22" s="455" t="e">
        <f>'SERVICIO AL CIUDADANO'!#REF!</f>
        <v>#REF!</v>
      </c>
      <c r="JLN22" s="455" t="e">
        <f>'SERVICIO AL CIUDADANO'!#REF!</f>
        <v>#REF!</v>
      </c>
      <c r="JLO22" s="455" t="e">
        <f>'SERVICIO AL CIUDADANO'!#REF!</f>
        <v>#REF!</v>
      </c>
      <c r="JLP22" s="455" t="e">
        <f>'SERVICIO AL CIUDADANO'!#REF!</f>
        <v>#REF!</v>
      </c>
      <c r="JLQ22" s="455" t="e">
        <f>'SERVICIO AL CIUDADANO'!#REF!</f>
        <v>#REF!</v>
      </c>
      <c r="JLR22" s="455" t="e">
        <f>'SERVICIO AL CIUDADANO'!#REF!</f>
        <v>#REF!</v>
      </c>
      <c r="JLS22" s="455" t="e">
        <f>'SERVICIO AL CIUDADANO'!#REF!</f>
        <v>#REF!</v>
      </c>
      <c r="JLT22" s="455" t="e">
        <f>'SERVICIO AL CIUDADANO'!#REF!</f>
        <v>#REF!</v>
      </c>
      <c r="JLU22" s="455" t="e">
        <f>'SERVICIO AL CIUDADANO'!#REF!</f>
        <v>#REF!</v>
      </c>
      <c r="JLV22" s="455" t="e">
        <f>'SERVICIO AL CIUDADANO'!#REF!</f>
        <v>#REF!</v>
      </c>
      <c r="JLW22" s="455" t="e">
        <f>'SERVICIO AL CIUDADANO'!#REF!</f>
        <v>#REF!</v>
      </c>
      <c r="JLX22" s="455" t="e">
        <f>'SERVICIO AL CIUDADANO'!#REF!</f>
        <v>#REF!</v>
      </c>
      <c r="JLY22" s="455" t="e">
        <f>'SERVICIO AL CIUDADANO'!#REF!</f>
        <v>#REF!</v>
      </c>
      <c r="JLZ22" s="455" t="e">
        <f>'SERVICIO AL CIUDADANO'!#REF!</f>
        <v>#REF!</v>
      </c>
      <c r="JMA22" s="455" t="e">
        <f>'SERVICIO AL CIUDADANO'!#REF!</f>
        <v>#REF!</v>
      </c>
      <c r="JMB22" s="455" t="e">
        <f>'SERVICIO AL CIUDADANO'!#REF!</f>
        <v>#REF!</v>
      </c>
      <c r="JMC22" s="455" t="e">
        <f>'SERVICIO AL CIUDADANO'!#REF!</f>
        <v>#REF!</v>
      </c>
      <c r="JMD22" s="455" t="e">
        <f>'SERVICIO AL CIUDADANO'!#REF!</f>
        <v>#REF!</v>
      </c>
      <c r="JME22" s="455" t="e">
        <f>'SERVICIO AL CIUDADANO'!#REF!</f>
        <v>#REF!</v>
      </c>
      <c r="JMF22" s="455" t="e">
        <f>'SERVICIO AL CIUDADANO'!#REF!</f>
        <v>#REF!</v>
      </c>
      <c r="JMG22" s="455" t="e">
        <f>'SERVICIO AL CIUDADANO'!#REF!</f>
        <v>#REF!</v>
      </c>
      <c r="JMH22" s="455" t="e">
        <f>'SERVICIO AL CIUDADANO'!#REF!</f>
        <v>#REF!</v>
      </c>
      <c r="JMI22" s="455" t="e">
        <f>'SERVICIO AL CIUDADANO'!#REF!</f>
        <v>#REF!</v>
      </c>
      <c r="JMJ22" s="455" t="e">
        <f>'SERVICIO AL CIUDADANO'!#REF!</f>
        <v>#REF!</v>
      </c>
      <c r="JMK22" s="455" t="e">
        <f>'SERVICIO AL CIUDADANO'!#REF!</f>
        <v>#REF!</v>
      </c>
      <c r="JML22" s="455" t="e">
        <f>'SERVICIO AL CIUDADANO'!#REF!</f>
        <v>#REF!</v>
      </c>
      <c r="JMM22" s="455" t="e">
        <f>'SERVICIO AL CIUDADANO'!#REF!</f>
        <v>#REF!</v>
      </c>
      <c r="JMN22" s="455" t="e">
        <f>'SERVICIO AL CIUDADANO'!#REF!</f>
        <v>#REF!</v>
      </c>
      <c r="JMO22" s="455" t="e">
        <f>'SERVICIO AL CIUDADANO'!#REF!</f>
        <v>#REF!</v>
      </c>
      <c r="JMP22" s="455" t="e">
        <f>'SERVICIO AL CIUDADANO'!#REF!</f>
        <v>#REF!</v>
      </c>
      <c r="JMQ22" s="455" t="e">
        <f>'SERVICIO AL CIUDADANO'!#REF!</f>
        <v>#REF!</v>
      </c>
      <c r="JMR22" s="455" t="e">
        <f>'SERVICIO AL CIUDADANO'!#REF!</f>
        <v>#REF!</v>
      </c>
      <c r="JMS22" s="455" t="e">
        <f>'SERVICIO AL CIUDADANO'!#REF!</f>
        <v>#REF!</v>
      </c>
      <c r="JMT22" s="455" t="e">
        <f>'SERVICIO AL CIUDADANO'!#REF!</f>
        <v>#REF!</v>
      </c>
      <c r="JMU22" s="455" t="e">
        <f>'SERVICIO AL CIUDADANO'!#REF!</f>
        <v>#REF!</v>
      </c>
      <c r="JMV22" s="455" t="e">
        <f>'SERVICIO AL CIUDADANO'!#REF!</f>
        <v>#REF!</v>
      </c>
      <c r="JMW22" s="455" t="e">
        <f>'SERVICIO AL CIUDADANO'!#REF!</f>
        <v>#REF!</v>
      </c>
      <c r="JMX22" s="455" t="e">
        <f>'SERVICIO AL CIUDADANO'!#REF!</f>
        <v>#REF!</v>
      </c>
      <c r="JMY22" s="455" t="e">
        <f>'SERVICIO AL CIUDADANO'!#REF!</f>
        <v>#REF!</v>
      </c>
      <c r="JMZ22" s="455" t="e">
        <f>'SERVICIO AL CIUDADANO'!#REF!</f>
        <v>#REF!</v>
      </c>
      <c r="JNA22" s="455" t="e">
        <f>'SERVICIO AL CIUDADANO'!#REF!</f>
        <v>#REF!</v>
      </c>
      <c r="JNB22" s="455" t="e">
        <f>'SERVICIO AL CIUDADANO'!#REF!</f>
        <v>#REF!</v>
      </c>
      <c r="JNC22" s="455" t="e">
        <f>'SERVICIO AL CIUDADANO'!#REF!</f>
        <v>#REF!</v>
      </c>
      <c r="JND22" s="455" t="e">
        <f>'SERVICIO AL CIUDADANO'!#REF!</f>
        <v>#REF!</v>
      </c>
      <c r="JNE22" s="455" t="e">
        <f>'SERVICIO AL CIUDADANO'!#REF!</f>
        <v>#REF!</v>
      </c>
      <c r="JNF22" s="455" t="e">
        <f>'SERVICIO AL CIUDADANO'!#REF!</f>
        <v>#REF!</v>
      </c>
      <c r="JNG22" s="455" t="e">
        <f>'SERVICIO AL CIUDADANO'!#REF!</f>
        <v>#REF!</v>
      </c>
      <c r="JNH22" s="455" t="e">
        <f>'SERVICIO AL CIUDADANO'!#REF!</f>
        <v>#REF!</v>
      </c>
      <c r="JNI22" s="455" t="e">
        <f>'SERVICIO AL CIUDADANO'!#REF!</f>
        <v>#REF!</v>
      </c>
      <c r="JNJ22" s="455" t="e">
        <f>'SERVICIO AL CIUDADANO'!#REF!</f>
        <v>#REF!</v>
      </c>
      <c r="JNK22" s="455" t="e">
        <f>'SERVICIO AL CIUDADANO'!#REF!</f>
        <v>#REF!</v>
      </c>
      <c r="JNL22" s="455" t="e">
        <f>'SERVICIO AL CIUDADANO'!#REF!</f>
        <v>#REF!</v>
      </c>
      <c r="JNM22" s="455" t="e">
        <f>'SERVICIO AL CIUDADANO'!#REF!</f>
        <v>#REF!</v>
      </c>
      <c r="JNN22" s="455" t="e">
        <f>'SERVICIO AL CIUDADANO'!#REF!</f>
        <v>#REF!</v>
      </c>
      <c r="JNO22" s="455" t="e">
        <f>'SERVICIO AL CIUDADANO'!#REF!</f>
        <v>#REF!</v>
      </c>
      <c r="JNP22" s="455" t="e">
        <f>'SERVICIO AL CIUDADANO'!#REF!</f>
        <v>#REF!</v>
      </c>
      <c r="JNQ22" s="455" t="e">
        <f>'SERVICIO AL CIUDADANO'!#REF!</f>
        <v>#REF!</v>
      </c>
      <c r="JNR22" s="455" t="e">
        <f>'SERVICIO AL CIUDADANO'!#REF!</f>
        <v>#REF!</v>
      </c>
      <c r="JNS22" s="455" t="e">
        <f>'SERVICIO AL CIUDADANO'!#REF!</f>
        <v>#REF!</v>
      </c>
      <c r="JNT22" s="455" t="e">
        <f>'SERVICIO AL CIUDADANO'!#REF!</f>
        <v>#REF!</v>
      </c>
      <c r="JNU22" s="455" t="e">
        <f>'SERVICIO AL CIUDADANO'!#REF!</f>
        <v>#REF!</v>
      </c>
      <c r="JNV22" s="455" t="e">
        <f>'SERVICIO AL CIUDADANO'!#REF!</f>
        <v>#REF!</v>
      </c>
      <c r="JNW22" s="455" t="e">
        <f>'SERVICIO AL CIUDADANO'!#REF!</f>
        <v>#REF!</v>
      </c>
      <c r="JNX22" s="455" t="e">
        <f>'SERVICIO AL CIUDADANO'!#REF!</f>
        <v>#REF!</v>
      </c>
      <c r="JNY22" s="455" t="e">
        <f>'SERVICIO AL CIUDADANO'!#REF!</f>
        <v>#REF!</v>
      </c>
      <c r="JNZ22" s="455" t="e">
        <f>'SERVICIO AL CIUDADANO'!#REF!</f>
        <v>#REF!</v>
      </c>
      <c r="JOA22" s="455" t="e">
        <f>'SERVICIO AL CIUDADANO'!#REF!</f>
        <v>#REF!</v>
      </c>
      <c r="JOB22" s="455" t="e">
        <f>'SERVICIO AL CIUDADANO'!#REF!</f>
        <v>#REF!</v>
      </c>
      <c r="JOC22" s="455" t="e">
        <f>'SERVICIO AL CIUDADANO'!#REF!</f>
        <v>#REF!</v>
      </c>
      <c r="JOD22" s="455" t="e">
        <f>'SERVICIO AL CIUDADANO'!#REF!</f>
        <v>#REF!</v>
      </c>
      <c r="JOE22" s="455" t="e">
        <f>'SERVICIO AL CIUDADANO'!#REF!</f>
        <v>#REF!</v>
      </c>
      <c r="JOF22" s="455" t="e">
        <f>'SERVICIO AL CIUDADANO'!#REF!</f>
        <v>#REF!</v>
      </c>
      <c r="JOG22" s="455" t="e">
        <f>'SERVICIO AL CIUDADANO'!#REF!</f>
        <v>#REF!</v>
      </c>
      <c r="JOH22" s="455" t="e">
        <f>'SERVICIO AL CIUDADANO'!#REF!</f>
        <v>#REF!</v>
      </c>
      <c r="JOI22" s="455" t="e">
        <f>'SERVICIO AL CIUDADANO'!#REF!</f>
        <v>#REF!</v>
      </c>
      <c r="JOJ22" s="455" t="e">
        <f>'SERVICIO AL CIUDADANO'!#REF!</f>
        <v>#REF!</v>
      </c>
      <c r="JOK22" s="455" t="e">
        <f>'SERVICIO AL CIUDADANO'!#REF!</f>
        <v>#REF!</v>
      </c>
      <c r="JOL22" s="455" t="e">
        <f>'SERVICIO AL CIUDADANO'!#REF!</f>
        <v>#REF!</v>
      </c>
      <c r="JOM22" s="455" t="e">
        <f>'SERVICIO AL CIUDADANO'!#REF!</f>
        <v>#REF!</v>
      </c>
      <c r="JON22" s="455" t="e">
        <f>'SERVICIO AL CIUDADANO'!#REF!</f>
        <v>#REF!</v>
      </c>
      <c r="JOO22" s="455" t="e">
        <f>'SERVICIO AL CIUDADANO'!#REF!</f>
        <v>#REF!</v>
      </c>
      <c r="JOP22" s="455" t="e">
        <f>'SERVICIO AL CIUDADANO'!#REF!</f>
        <v>#REF!</v>
      </c>
      <c r="JOQ22" s="455" t="e">
        <f>'SERVICIO AL CIUDADANO'!#REF!</f>
        <v>#REF!</v>
      </c>
      <c r="JOR22" s="455" t="e">
        <f>'SERVICIO AL CIUDADANO'!#REF!</f>
        <v>#REF!</v>
      </c>
      <c r="JOS22" s="455" t="e">
        <f>'SERVICIO AL CIUDADANO'!#REF!</f>
        <v>#REF!</v>
      </c>
      <c r="JOT22" s="455" t="e">
        <f>'SERVICIO AL CIUDADANO'!#REF!</f>
        <v>#REF!</v>
      </c>
      <c r="JOU22" s="455" t="e">
        <f>'SERVICIO AL CIUDADANO'!#REF!</f>
        <v>#REF!</v>
      </c>
      <c r="JOV22" s="455" t="e">
        <f>'SERVICIO AL CIUDADANO'!#REF!</f>
        <v>#REF!</v>
      </c>
      <c r="JOW22" s="455" t="e">
        <f>'SERVICIO AL CIUDADANO'!#REF!</f>
        <v>#REF!</v>
      </c>
      <c r="JOX22" s="455" t="e">
        <f>'SERVICIO AL CIUDADANO'!#REF!</f>
        <v>#REF!</v>
      </c>
      <c r="JOY22" s="455" t="e">
        <f>'SERVICIO AL CIUDADANO'!#REF!</f>
        <v>#REF!</v>
      </c>
      <c r="JOZ22" s="455" t="e">
        <f>'SERVICIO AL CIUDADANO'!#REF!</f>
        <v>#REF!</v>
      </c>
      <c r="JPA22" s="455" t="e">
        <f>'SERVICIO AL CIUDADANO'!#REF!</f>
        <v>#REF!</v>
      </c>
      <c r="JPB22" s="455" t="e">
        <f>'SERVICIO AL CIUDADANO'!#REF!</f>
        <v>#REF!</v>
      </c>
      <c r="JPC22" s="455" t="e">
        <f>'SERVICIO AL CIUDADANO'!#REF!</f>
        <v>#REF!</v>
      </c>
      <c r="JPD22" s="455" t="e">
        <f>'SERVICIO AL CIUDADANO'!#REF!</f>
        <v>#REF!</v>
      </c>
      <c r="JPE22" s="455" t="e">
        <f>'SERVICIO AL CIUDADANO'!#REF!</f>
        <v>#REF!</v>
      </c>
      <c r="JPF22" s="455" t="e">
        <f>'SERVICIO AL CIUDADANO'!#REF!</f>
        <v>#REF!</v>
      </c>
      <c r="JPG22" s="455" t="e">
        <f>'SERVICIO AL CIUDADANO'!#REF!</f>
        <v>#REF!</v>
      </c>
      <c r="JPH22" s="455" t="e">
        <f>'SERVICIO AL CIUDADANO'!#REF!</f>
        <v>#REF!</v>
      </c>
      <c r="JPI22" s="455" t="e">
        <f>'SERVICIO AL CIUDADANO'!#REF!</f>
        <v>#REF!</v>
      </c>
      <c r="JPJ22" s="455" t="e">
        <f>'SERVICIO AL CIUDADANO'!#REF!</f>
        <v>#REF!</v>
      </c>
      <c r="JPK22" s="455" t="e">
        <f>'SERVICIO AL CIUDADANO'!#REF!</f>
        <v>#REF!</v>
      </c>
      <c r="JPL22" s="455" t="e">
        <f>'SERVICIO AL CIUDADANO'!#REF!</f>
        <v>#REF!</v>
      </c>
      <c r="JPM22" s="455" t="e">
        <f>'SERVICIO AL CIUDADANO'!#REF!</f>
        <v>#REF!</v>
      </c>
      <c r="JPN22" s="455" t="e">
        <f>'SERVICIO AL CIUDADANO'!#REF!</f>
        <v>#REF!</v>
      </c>
      <c r="JPO22" s="455" t="e">
        <f>'SERVICIO AL CIUDADANO'!#REF!</f>
        <v>#REF!</v>
      </c>
      <c r="JPP22" s="455" t="e">
        <f>'SERVICIO AL CIUDADANO'!#REF!</f>
        <v>#REF!</v>
      </c>
      <c r="JPQ22" s="455" t="e">
        <f>'SERVICIO AL CIUDADANO'!#REF!</f>
        <v>#REF!</v>
      </c>
      <c r="JPR22" s="455" t="e">
        <f>'SERVICIO AL CIUDADANO'!#REF!</f>
        <v>#REF!</v>
      </c>
      <c r="JPS22" s="455" t="e">
        <f>'SERVICIO AL CIUDADANO'!#REF!</f>
        <v>#REF!</v>
      </c>
      <c r="JPT22" s="455" t="e">
        <f>'SERVICIO AL CIUDADANO'!#REF!</f>
        <v>#REF!</v>
      </c>
      <c r="JPU22" s="455" t="e">
        <f>'SERVICIO AL CIUDADANO'!#REF!</f>
        <v>#REF!</v>
      </c>
      <c r="JPV22" s="455" t="e">
        <f>'SERVICIO AL CIUDADANO'!#REF!</f>
        <v>#REF!</v>
      </c>
      <c r="JPW22" s="455" t="e">
        <f>'SERVICIO AL CIUDADANO'!#REF!</f>
        <v>#REF!</v>
      </c>
      <c r="JPX22" s="455" t="e">
        <f>'SERVICIO AL CIUDADANO'!#REF!</f>
        <v>#REF!</v>
      </c>
      <c r="JPY22" s="455" t="e">
        <f>'SERVICIO AL CIUDADANO'!#REF!</f>
        <v>#REF!</v>
      </c>
      <c r="JPZ22" s="455" t="e">
        <f>'SERVICIO AL CIUDADANO'!#REF!</f>
        <v>#REF!</v>
      </c>
      <c r="JQA22" s="455" t="e">
        <f>'SERVICIO AL CIUDADANO'!#REF!</f>
        <v>#REF!</v>
      </c>
      <c r="JQB22" s="455" t="e">
        <f>'SERVICIO AL CIUDADANO'!#REF!</f>
        <v>#REF!</v>
      </c>
      <c r="JQC22" s="455" t="e">
        <f>'SERVICIO AL CIUDADANO'!#REF!</f>
        <v>#REF!</v>
      </c>
      <c r="JQD22" s="455" t="e">
        <f>'SERVICIO AL CIUDADANO'!#REF!</f>
        <v>#REF!</v>
      </c>
      <c r="JQE22" s="455" t="e">
        <f>'SERVICIO AL CIUDADANO'!#REF!</f>
        <v>#REF!</v>
      </c>
      <c r="JQF22" s="455" t="e">
        <f>'SERVICIO AL CIUDADANO'!#REF!</f>
        <v>#REF!</v>
      </c>
      <c r="JQG22" s="455" t="e">
        <f>'SERVICIO AL CIUDADANO'!#REF!</f>
        <v>#REF!</v>
      </c>
      <c r="JQH22" s="455" t="e">
        <f>'SERVICIO AL CIUDADANO'!#REF!</f>
        <v>#REF!</v>
      </c>
      <c r="JQI22" s="455" t="e">
        <f>'SERVICIO AL CIUDADANO'!#REF!</f>
        <v>#REF!</v>
      </c>
      <c r="JQJ22" s="455" t="e">
        <f>'SERVICIO AL CIUDADANO'!#REF!</f>
        <v>#REF!</v>
      </c>
      <c r="JQK22" s="455" t="e">
        <f>'SERVICIO AL CIUDADANO'!#REF!</f>
        <v>#REF!</v>
      </c>
      <c r="JQL22" s="455" t="e">
        <f>'SERVICIO AL CIUDADANO'!#REF!</f>
        <v>#REF!</v>
      </c>
      <c r="JQM22" s="455" t="e">
        <f>'SERVICIO AL CIUDADANO'!#REF!</f>
        <v>#REF!</v>
      </c>
      <c r="JQN22" s="455" t="e">
        <f>'SERVICIO AL CIUDADANO'!#REF!</f>
        <v>#REF!</v>
      </c>
      <c r="JQO22" s="455" t="e">
        <f>'SERVICIO AL CIUDADANO'!#REF!</f>
        <v>#REF!</v>
      </c>
      <c r="JQP22" s="455" t="e">
        <f>'SERVICIO AL CIUDADANO'!#REF!</f>
        <v>#REF!</v>
      </c>
      <c r="JQQ22" s="455" t="e">
        <f>'SERVICIO AL CIUDADANO'!#REF!</f>
        <v>#REF!</v>
      </c>
      <c r="JQR22" s="455" t="e">
        <f>'SERVICIO AL CIUDADANO'!#REF!</f>
        <v>#REF!</v>
      </c>
      <c r="JQS22" s="455" t="e">
        <f>'SERVICIO AL CIUDADANO'!#REF!</f>
        <v>#REF!</v>
      </c>
      <c r="JQT22" s="455" t="e">
        <f>'SERVICIO AL CIUDADANO'!#REF!</f>
        <v>#REF!</v>
      </c>
      <c r="JQU22" s="455" t="e">
        <f>'SERVICIO AL CIUDADANO'!#REF!</f>
        <v>#REF!</v>
      </c>
      <c r="JQV22" s="455" t="e">
        <f>'SERVICIO AL CIUDADANO'!#REF!</f>
        <v>#REF!</v>
      </c>
      <c r="JQW22" s="455" t="e">
        <f>'SERVICIO AL CIUDADANO'!#REF!</f>
        <v>#REF!</v>
      </c>
      <c r="JQX22" s="455" t="e">
        <f>'SERVICIO AL CIUDADANO'!#REF!</f>
        <v>#REF!</v>
      </c>
      <c r="JQY22" s="455" t="e">
        <f>'SERVICIO AL CIUDADANO'!#REF!</f>
        <v>#REF!</v>
      </c>
      <c r="JQZ22" s="455" t="e">
        <f>'SERVICIO AL CIUDADANO'!#REF!</f>
        <v>#REF!</v>
      </c>
      <c r="JRA22" s="455" t="e">
        <f>'SERVICIO AL CIUDADANO'!#REF!</f>
        <v>#REF!</v>
      </c>
      <c r="JRB22" s="455" t="e">
        <f>'SERVICIO AL CIUDADANO'!#REF!</f>
        <v>#REF!</v>
      </c>
      <c r="JRC22" s="455" t="e">
        <f>'SERVICIO AL CIUDADANO'!#REF!</f>
        <v>#REF!</v>
      </c>
      <c r="JRD22" s="455" t="e">
        <f>'SERVICIO AL CIUDADANO'!#REF!</f>
        <v>#REF!</v>
      </c>
      <c r="JRE22" s="455" t="e">
        <f>'SERVICIO AL CIUDADANO'!#REF!</f>
        <v>#REF!</v>
      </c>
      <c r="JRF22" s="455" t="e">
        <f>'SERVICIO AL CIUDADANO'!#REF!</f>
        <v>#REF!</v>
      </c>
      <c r="JRG22" s="455" t="e">
        <f>'SERVICIO AL CIUDADANO'!#REF!</f>
        <v>#REF!</v>
      </c>
      <c r="JRH22" s="455" t="e">
        <f>'SERVICIO AL CIUDADANO'!#REF!</f>
        <v>#REF!</v>
      </c>
      <c r="JRI22" s="455" t="e">
        <f>'SERVICIO AL CIUDADANO'!#REF!</f>
        <v>#REF!</v>
      </c>
      <c r="JRJ22" s="455" t="e">
        <f>'SERVICIO AL CIUDADANO'!#REF!</f>
        <v>#REF!</v>
      </c>
      <c r="JRK22" s="455" t="e">
        <f>'SERVICIO AL CIUDADANO'!#REF!</f>
        <v>#REF!</v>
      </c>
      <c r="JRL22" s="455" t="e">
        <f>'SERVICIO AL CIUDADANO'!#REF!</f>
        <v>#REF!</v>
      </c>
      <c r="JRM22" s="455" t="e">
        <f>'SERVICIO AL CIUDADANO'!#REF!</f>
        <v>#REF!</v>
      </c>
      <c r="JRN22" s="455" t="e">
        <f>'SERVICIO AL CIUDADANO'!#REF!</f>
        <v>#REF!</v>
      </c>
      <c r="JRO22" s="455" t="e">
        <f>'SERVICIO AL CIUDADANO'!#REF!</f>
        <v>#REF!</v>
      </c>
      <c r="JRP22" s="455" t="e">
        <f>'SERVICIO AL CIUDADANO'!#REF!</f>
        <v>#REF!</v>
      </c>
      <c r="JRQ22" s="455" t="e">
        <f>'SERVICIO AL CIUDADANO'!#REF!</f>
        <v>#REF!</v>
      </c>
      <c r="JRR22" s="455" t="e">
        <f>'SERVICIO AL CIUDADANO'!#REF!</f>
        <v>#REF!</v>
      </c>
      <c r="JRS22" s="455" t="e">
        <f>'SERVICIO AL CIUDADANO'!#REF!</f>
        <v>#REF!</v>
      </c>
      <c r="JRT22" s="455" t="e">
        <f>'SERVICIO AL CIUDADANO'!#REF!</f>
        <v>#REF!</v>
      </c>
      <c r="JRU22" s="455" t="e">
        <f>'SERVICIO AL CIUDADANO'!#REF!</f>
        <v>#REF!</v>
      </c>
      <c r="JRV22" s="455" t="e">
        <f>'SERVICIO AL CIUDADANO'!#REF!</f>
        <v>#REF!</v>
      </c>
      <c r="JRW22" s="455" t="e">
        <f>'SERVICIO AL CIUDADANO'!#REF!</f>
        <v>#REF!</v>
      </c>
      <c r="JRX22" s="455" t="e">
        <f>'SERVICIO AL CIUDADANO'!#REF!</f>
        <v>#REF!</v>
      </c>
      <c r="JRY22" s="455" t="e">
        <f>'SERVICIO AL CIUDADANO'!#REF!</f>
        <v>#REF!</v>
      </c>
      <c r="JRZ22" s="455" t="e">
        <f>'SERVICIO AL CIUDADANO'!#REF!</f>
        <v>#REF!</v>
      </c>
      <c r="JSA22" s="455" t="e">
        <f>'SERVICIO AL CIUDADANO'!#REF!</f>
        <v>#REF!</v>
      </c>
      <c r="JSB22" s="455" t="e">
        <f>'SERVICIO AL CIUDADANO'!#REF!</f>
        <v>#REF!</v>
      </c>
      <c r="JSC22" s="455" t="e">
        <f>'SERVICIO AL CIUDADANO'!#REF!</f>
        <v>#REF!</v>
      </c>
      <c r="JSD22" s="455" t="e">
        <f>'SERVICIO AL CIUDADANO'!#REF!</f>
        <v>#REF!</v>
      </c>
      <c r="JSE22" s="455" t="e">
        <f>'SERVICIO AL CIUDADANO'!#REF!</f>
        <v>#REF!</v>
      </c>
      <c r="JSF22" s="455" t="e">
        <f>'SERVICIO AL CIUDADANO'!#REF!</f>
        <v>#REF!</v>
      </c>
      <c r="JSG22" s="455" t="e">
        <f>'SERVICIO AL CIUDADANO'!#REF!</f>
        <v>#REF!</v>
      </c>
      <c r="JSH22" s="455" t="e">
        <f>'SERVICIO AL CIUDADANO'!#REF!</f>
        <v>#REF!</v>
      </c>
      <c r="JSI22" s="455" t="e">
        <f>'SERVICIO AL CIUDADANO'!#REF!</f>
        <v>#REF!</v>
      </c>
      <c r="JSJ22" s="455" t="e">
        <f>'SERVICIO AL CIUDADANO'!#REF!</f>
        <v>#REF!</v>
      </c>
      <c r="JSK22" s="455" t="e">
        <f>'SERVICIO AL CIUDADANO'!#REF!</f>
        <v>#REF!</v>
      </c>
      <c r="JSL22" s="455" t="e">
        <f>'SERVICIO AL CIUDADANO'!#REF!</f>
        <v>#REF!</v>
      </c>
      <c r="JSM22" s="455" t="e">
        <f>'SERVICIO AL CIUDADANO'!#REF!</f>
        <v>#REF!</v>
      </c>
      <c r="JSN22" s="455" t="e">
        <f>'SERVICIO AL CIUDADANO'!#REF!</f>
        <v>#REF!</v>
      </c>
      <c r="JSO22" s="455" t="e">
        <f>'SERVICIO AL CIUDADANO'!#REF!</f>
        <v>#REF!</v>
      </c>
      <c r="JSP22" s="455" t="e">
        <f>'SERVICIO AL CIUDADANO'!#REF!</f>
        <v>#REF!</v>
      </c>
      <c r="JSQ22" s="455" t="e">
        <f>'SERVICIO AL CIUDADANO'!#REF!</f>
        <v>#REF!</v>
      </c>
      <c r="JSR22" s="455" t="e">
        <f>'SERVICIO AL CIUDADANO'!#REF!</f>
        <v>#REF!</v>
      </c>
      <c r="JSS22" s="455" t="e">
        <f>'SERVICIO AL CIUDADANO'!#REF!</f>
        <v>#REF!</v>
      </c>
      <c r="JST22" s="455" t="e">
        <f>'SERVICIO AL CIUDADANO'!#REF!</f>
        <v>#REF!</v>
      </c>
      <c r="JSU22" s="455" t="e">
        <f>'SERVICIO AL CIUDADANO'!#REF!</f>
        <v>#REF!</v>
      </c>
      <c r="JSV22" s="455" t="e">
        <f>'SERVICIO AL CIUDADANO'!#REF!</f>
        <v>#REF!</v>
      </c>
      <c r="JSW22" s="455" t="e">
        <f>'SERVICIO AL CIUDADANO'!#REF!</f>
        <v>#REF!</v>
      </c>
      <c r="JSX22" s="455" t="e">
        <f>'SERVICIO AL CIUDADANO'!#REF!</f>
        <v>#REF!</v>
      </c>
      <c r="JSY22" s="455" t="e">
        <f>'SERVICIO AL CIUDADANO'!#REF!</f>
        <v>#REF!</v>
      </c>
      <c r="JSZ22" s="455" t="e">
        <f>'SERVICIO AL CIUDADANO'!#REF!</f>
        <v>#REF!</v>
      </c>
      <c r="JTA22" s="455" t="e">
        <f>'SERVICIO AL CIUDADANO'!#REF!</f>
        <v>#REF!</v>
      </c>
      <c r="JTB22" s="455" t="e">
        <f>'SERVICIO AL CIUDADANO'!#REF!</f>
        <v>#REF!</v>
      </c>
      <c r="JTC22" s="455" t="e">
        <f>'SERVICIO AL CIUDADANO'!#REF!</f>
        <v>#REF!</v>
      </c>
      <c r="JTD22" s="455" t="e">
        <f>'SERVICIO AL CIUDADANO'!#REF!</f>
        <v>#REF!</v>
      </c>
      <c r="JTE22" s="455" t="e">
        <f>'SERVICIO AL CIUDADANO'!#REF!</f>
        <v>#REF!</v>
      </c>
      <c r="JTF22" s="455" t="e">
        <f>'SERVICIO AL CIUDADANO'!#REF!</f>
        <v>#REF!</v>
      </c>
      <c r="JTG22" s="455" t="e">
        <f>'SERVICIO AL CIUDADANO'!#REF!</f>
        <v>#REF!</v>
      </c>
      <c r="JTH22" s="455" t="e">
        <f>'SERVICIO AL CIUDADANO'!#REF!</f>
        <v>#REF!</v>
      </c>
      <c r="JTI22" s="455" t="e">
        <f>'SERVICIO AL CIUDADANO'!#REF!</f>
        <v>#REF!</v>
      </c>
      <c r="JTJ22" s="455" t="e">
        <f>'SERVICIO AL CIUDADANO'!#REF!</f>
        <v>#REF!</v>
      </c>
      <c r="JTK22" s="455" t="e">
        <f>'SERVICIO AL CIUDADANO'!#REF!</f>
        <v>#REF!</v>
      </c>
      <c r="JTL22" s="455" t="e">
        <f>'SERVICIO AL CIUDADANO'!#REF!</f>
        <v>#REF!</v>
      </c>
      <c r="JTM22" s="455" t="e">
        <f>'SERVICIO AL CIUDADANO'!#REF!</f>
        <v>#REF!</v>
      </c>
      <c r="JTN22" s="455" t="e">
        <f>'SERVICIO AL CIUDADANO'!#REF!</f>
        <v>#REF!</v>
      </c>
      <c r="JTO22" s="455" t="e">
        <f>'SERVICIO AL CIUDADANO'!#REF!</f>
        <v>#REF!</v>
      </c>
      <c r="JTP22" s="455" t="e">
        <f>'SERVICIO AL CIUDADANO'!#REF!</f>
        <v>#REF!</v>
      </c>
      <c r="JTQ22" s="455" t="e">
        <f>'SERVICIO AL CIUDADANO'!#REF!</f>
        <v>#REF!</v>
      </c>
      <c r="JTR22" s="455" t="e">
        <f>'SERVICIO AL CIUDADANO'!#REF!</f>
        <v>#REF!</v>
      </c>
      <c r="JTS22" s="455" t="e">
        <f>'SERVICIO AL CIUDADANO'!#REF!</f>
        <v>#REF!</v>
      </c>
      <c r="JTT22" s="455" t="e">
        <f>'SERVICIO AL CIUDADANO'!#REF!</f>
        <v>#REF!</v>
      </c>
      <c r="JTU22" s="455" t="e">
        <f>'SERVICIO AL CIUDADANO'!#REF!</f>
        <v>#REF!</v>
      </c>
      <c r="JTV22" s="455" t="e">
        <f>'SERVICIO AL CIUDADANO'!#REF!</f>
        <v>#REF!</v>
      </c>
      <c r="JTW22" s="455" t="e">
        <f>'SERVICIO AL CIUDADANO'!#REF!</f>
        <v>#REF!</v>
      </c>
      <c r="JTX22" s="455" t="e">
        <f>'SERVICIO AL CIUDADANO'!#REF!</f>
        <v>#REF!</v>
      </c>
      <c r="JTY22" s="455" t="e">
        <f>'SERVICIO AL CIUDADANO'!#REF!</f>
        <v>#REF!</v>
      </c>
      <c r="JTZ22" s="455" t="e">
        <f>'SERVICIO AL CIUDADANO'!#REF!</f>
        <v>#REF!</v>
      </c>
      <c r="JUA22" s="455" t="e">
        <f>'SERVICIO AL CIUDADANO'!#REF!</f>
        <v>#REF!</v>
      </c>
      <c r="JUB22" s="455" t="e">
        <f>'SERVICIO AL CIUDADANO'!#REF!</f>
        <v>#REF!</v>
      </c>
      <c r="JUC22" s="455" t="e">
        <f>'SERVICIO AL CIUDADANO'!#REF!</f>
        <v>#REF!</v>
      </c>
      <c r="JUD22" s="455" t="e">
        <f>'SERVICIO AL CIUDADANO'!#REF!</f>
        <v>#REF!</v>
      </c>
      <c r="JUE22" s="455" t="e">
        <f>'SERVICIO AL CIUDADANO'!#REF!</f>
        <v>#REF!</v>
      </c>
      <c r="JUF22" s="455" t="e">
        <f>'SERVICIO AL CIUDADANO'!#REF!</f>
        <v>#REF!</v>
      </c>
      <c r="JUG22" s="455" t="e">
        <f>'SERVICIO AL CIUDADANO'!#REF!</f>
        <v>#REF!</v>
      </c>
      <c r="JUH22" s="455" t="e">
        <f>'SERVICIO AL CIUDADANO'!#REF!</f>
        <v>#REF!</v>
      </c>
      <c r="JUI22" s="455" t="e">
        <f>'SERVICIO AL CIUDADANO'!#REF!</f>
        <v>#REF!</v>
      </c>
      <c r="JUJ22" s="455" t="e">
        <f>'SERVICIO AL CIUDADANO'!#REF!</f>
        <v>#REF!</v>
      </c>
      <c r="JUK22" s="455" t="e">
        <f>'SERVICIO AL CIUDADANO'!#REF!</f>
        <v>#REF!</v>
      </c>
      <c r="JUL22" s="455" t="e">
        <f>'SERVICIO AL CIUDADANO'!#REF!</f>
        <v>#REF!</v>
      </c>
      <c r="JUM22" s="455" t="e">
        <f>'SERVICIO AL CIUDADANO'!#REF!</f>
        <v>#REF!</v>
      </c>
      <c r="JUN22" s="455" t="e">
        <f>'SERVICIO AL CIUDADANO'!#REF!</f>
        <v>#REF!</v>
      </c>
      <c r="JUO22" s="455" t="e">
        <f>'SERVICIO AL CIUDADANO'!#REF!</f>
        <v>#REF!</v>
      </c>
      <c r="JUP22" s="455" t="e">
        <f>'SERVICIO AL CIUDADANO'!#REF!</f>
        <v>#REF!</v>
      </c>
      <c r="JUQ22" s="455" t="e">
        <f>'SERVICIO AL CIUDADANO'!#REF!</f>
        <v>#REF!</v>
      </c>
      <c r="JUR22" s="455" t="e">
        <f>'SERVICIO AL CIUDADANO'!#REF!</f>
        <v>#REF!</v>
      </c>
      <c r="JUS22" s="455" t="e">
        <f>'SERVICIO AL CIUDADANO'!#REF!</f>
        <v>#REF!</v>
      </c>
      <c r="JUT22" s="455" t="e">
        <f>'SERVICIO AL CIUDADANO'!#REF!</f>
        <v>#REF!</v>
      </c>
      <c r="JUU22" s="455" t="e">
        <f>'SERVICIO AL CIUDADANO'!#REF!</f>
        <v>#REF!</v>
      </c>
      <c r="JUV22" s="455" t="e">
        <f>'SERVICIO AL CIUDADANO'!#REF!</f>
        <v>#REF!</v>
      </c>
      <c r="JUW22" s="455" t="e">
        <f>'SERVICIO AL CIUDADANO'!#REF!</f>
        <v>#REF!</v>
      </c>
      <c r="JUX22" s="455" t="e">
        <f>'SERVICIO AL CIUDADANO'!#REF!</f>
        <v>#REF!</v>
      </c>
      <c r="JUY22" s="455" t="e">
        <f>'SERVICIO AL CIUDADANO'!#REF!</f>
        <v>#REF!</v>
      </c>
      <c r="JUZ22" s="455" t="e">
        <f>'SERVICIO AL CIUDADANO'!#REF!</f>
        <v>#REF!</v>
      </c>
      <c r="JVA22" s="455" t="e">
        <f>'SERVICIO AL CIUDADANO'!#REF!</f>
        <v>#REF!</v>
      </c>
      <c r="JVB22" s="455" t="e">
        <f>'SERVICIO AL CIUDADANO'!#REF!</f>
        <v>#REF!</v>
      </c>
      <c r="JVC22" s="455" t="e">
        <f>'SERVICIO AL CIUDADANO'!#REF!</f>
        <v>#REF!</v>
      </c>
      <c r="JVD22" s="455" t="e">
        <f>'SERVICIO AL CIUDADANO'!#REF!</f>
        <v>#REF!</v>
      </c>
      <c r="JVE22" s="455" t="e">
        <f>'SERVICIO AL CIUDADANO'!#REF!</f>
        <v>#REF!</v>
      </c>
      <c r="JVF22" s="455" t="e">
        <f>'SERVICIO AL CIUDADANO'!#REF!</f>
        <v>#REF!</v>
      </c>
      <c r="JVG22" s="455" t="e">
        <f>'SERVICIO AL CIUDADANO'!#REF!</f>
        <v>#REF!</v>
      </c>
      <c r="JVH22" s="455" t="e">
        <f>'SERVICIO AL CIUDADANO'!#REF!</f>
        <v>#REF!</v>
      </c>
      <c r="JVI22" s="455" t="e">
        <f>'SERVICIO AL CIUDADANO'!#REF!</f>
        <v>#REF!</v>
      </c>
      <c r="JVJ22" s="455" t="e">
        <f>'SERVICIO AL CIUDADANO'!#REF!</f>
        <v>#REF!</v>
      </c>
      <c r="JVK22" s="455" t="e">
        <f>'SERVICIO AL CIUDADANO'!#REF!</f>
        <v>#REF!</v>
      </c>
      <c r="JVL22" s="455" t="e">
        <f>'SERVICIO AL CIUDADANO'!#REF!</f>
        <v>#REF!</v>
      </c>
      <c r="JVM22" s="455" t="e">
        <f>'SERVICIO AL CIUDADANO'!#REF!</f>
        <v>#REF!</v>
      </c>
      <c r="JVN22" s="455" t="e">
        <f>'SERVICIO AL CIUDADANO'!#REF!</f>
        <v>#REF!</v>
      </c>
      <c r="JVO22" s="455" t="e">
        <f>'SERVICIO AL CIUDADANO'!#REF!</f>
        <v>#REF!</v>
      </c>
      <c r="JVP22" s="455" t="e">
        <f>'SERVICIO AL CIUDADANO'!#REF!</f>
        <v>#REF!</v>
      </c>
      <c r="JVQ22" s="455" t="e">
        <f>'SERVICIO AL CIUDADANO'!#REF!</f>
        <v>#REF!</v>
      </c>
      <c r="JVR22" s="455" t="e">
        <f>'SERVICIO AL CIUDADANO'!#REF!</f>
        <v>#REF!</v>
      </c>
      <c r="JVS22" s="455" t="e">
        <f>'SERVICIO AL CIUDADANO'!#REF!</f>
        <v>#REF!</v>
      </c>
      <c r="JVT22" s="455" t="e">
        <f>'SERVICIO AL CIUDADANO'!#REF!</f>
        <v>#REF!</v>
      </c>
      <c r="JVU22" s="455" t="e">
        <f>'SERVICIO AL CIUDADANO'!#REF!</f>
        <v>#REF!</v>
      </c>
      <c r="JVV22" s="455" t="e">
        <f>'SERVICIO AL CIUDADANO'!#REF!</f>
        <v>#REF!</v>
      </c>
      <c r="JVW22" s="455" t="e">
        <f>'SERVICIO AL CIUDADANO'!#REF!</f>
        <v>#REF!</v>
      </c>
      <c r="JVX22" s="455" t="e">
        <f>'SERVICIO AL CIUDADANO'!#REF!</f>
        <v>#REF!</v>
      </c>
      <c r="JVY22" s="455" t="e">
        <f>'SERVICIO AL CIUDADANO'!#REF!</f>
        <v>#REF!</v>
      </c>
      <c r="JVZ22" s="455" t="e">
        <f>'SERVICIO AL CIUDADANO'!#REF!</f>
        <v>#REF!</v>
      </c>
      <c r="JWA22" s="455" t="e">
        <f>'SERVICIO AL CIUDADANO'!#REF!</f>
        <v>#REF!</v>
      </c>
      <c r="JWB22" s="455" t="e">
        <f>'SERVICIO AL CIUDADANO'!#REF!</f>
        <v>#REF!</v>
      </c>
      <c r="JWC22" s="455" t="e">
        <f>'SERVICIO AL CIUDADANO'!#REF!</f>
        <v>#REF!</v>
      </c>
      <c r="JWD22" s="455" t="e">
        <f>'SERVICIO AL CIUDADANO'!#REF!</f>
        <v>#REF!</v>
      </c>
      <c r="JWE22" s="455" t="e">
        <f>'SERVICIO AL CIUDADANO'!#REF!</f>
        <v>#REF!</v>
      </c>
      <c r="JWF22" s="455" t="e">
        <f>'SERVICIO AL CIUDADANO'!#REF!</f>
        <v>#REF!</v>
      </c>
      <c r="JWG22" s="455" t="e">
        <f>'SERVICIO AL CIUDADANO'!#REF!</f>
        <v>#REF!</v>
      </c>
      <c r="JWH22" s="455" t="e">
        <f>'SERVICIO AL CIUDADANO'!#REF!</f>
        <v>#REF!</v>
      </c>
      <c r="JWI22" s="455" t="e">
        <f>'SERVICIO AL CIUDADANO'!#REF!</f>
        <v>#REF!</v>
      </c>
      <c r="JWJ22" s="455" t="e">
        <f>'SERVICIO AL CIUDADANO'!#REF!</f>
        <v>#REF!</v>
      </c>
      <c r="JWK22" s="455" t="e">
        <f>'SERVICIO AL CIUDADANO'!#REF!</f>
        <v>#REF!</v>
      </c>
      <c r="JWL22" s="455" t="e">
        <f>'SERVICIO AL CIUDADANO'!#REF!</f>
        <v>#REF!</v>
      </c>
      <c r="JWM22" s="455" t="e">
        <f>'SERVICIO AL CIUDADANO'!#REF!</f>
        <v>#REF!</v>
      </c>
      <c r="JWN22" s="455" t="e">
        <f>'SERVICIO AL CIUDADANO'!#REF!</f>
        <v>#REF!</v>
      </c>
      <c r="JWO22" s="455" t="e">
        <f>'SERVICIO AL CIUDADANO'!#REF!</f>
        <v>#REF!</v>
      </c>
      <c r="JWP22" s="455" t="e">
        <f>'SERVICIO AL CIUDADANO'!#REF!</f>
        <v>#REF!</v>
      </c>
      <c r="JWQ22" s="455" t="e">
        <f>'SERVICIO AL CIUDADANO'!#REF!</f>
        <v>#REF!</v>
      </c>
      <c r="JWR22" s="455" t="e">
        <f>'SERVICIO AL CIUDADANO'!#REF!</f>
        <v>#REF!</v>
      </c>
      <c r="JWS22" s="455" t="e">
        <f>'SERVICIO AL CIUDADANO'!#REF!</f>
        <v>#REF!</v>
      </c>
      <c r="JWT22" s="455" t="e">
        <f>'SERVICIO AL CIUDADANO'!#REF!</f>
        <v>#REF!</v>
      </c>
      <c r="JWU22" s="455" t="e">
        <f>'SERVICIO AL CIUDADANO'!#REF!</f>
        <v>#REF!</v>
      </c>
      <c r="JWV22" s="455" t="e">
        <f>'SERVICIO AL CIUDADANO'!#REF!</f>
        <v>#REF!</v>
      </c>
      <c r="JWW22" s="455" t="e">
        <f>'SERVICIO AL CIUDADANO'!#REF!</f>
        <v>#REF!</v>
      </c>
      <c r="JWX22" s="455" t="e">
        <f>'SERVICIO AL CIUDADANO'!#REF!</f>
        <v>#REF!</v>
      </c>
      <c r="JWY22" s="455" t="e">
        <f>'SERVICIO AL CIUDADANO'!#REF!</f>
        <v>#REF!</v>
      </c>
      <c r="JWZ22" s="455" t="e">
        <f>'SERVICIO AL CIUDADANO'!#REF!</f>
        <v>#REF!</v>
      </c>
      <c r="JXA22" s="455" t="e">
        <f>'SERVICIO AL CIUDADANO'!#REF!</f>
        <v>#REF!</v>
      </c>
      <c r="JXB22" s="455" t="e">
        <f>'SERVICIO AL CIUDADANO'!#REF!</f>
        <v>#REF!</v>
      </c>
      <c r="JXC22" s="455" t="e">
        <f>'SERVICIO AL CIUDADANO'!#REF!</f>
        <v>#REF!</v>
      </c>
      <c r="JXD22" s="455" t="e">
        <f>'SERVICIO AL CIUDADANO'!#REF!</f>
        <v>#REF!</v>
      </c>
      <c r="JXE22" s="455" t="e">
        <f>'SERVICIO AL CIUDADANO'!#REF!</f>
        <v>#REF!</v>
      </c>
      <c r="JXF22" s="455" t="e">
        <f>'SERVICIO AL CIUDADANO'!#REF!</f>
        <v>#REF!</v>
      </c>
      <c r="JXG22" s="455" t="e">
        <f>'SERVICIO AL CIUDADANO'!#REF!</f>
        <v>#REF!</v>
      </c>
      <c r="JXH22" s="455" t="e">
        <f>'SERVICIO AL CIUDADANO'!#REF!</f>
        <v>#REF!</v>
      </c>
      <c r="JXI22" s="455" t="e">
        <f>'SERVICIO AL CIUDADANO'!#REF!</f>
        <v>#REF!</v>
      </c>
      <c r="JXJ22" s="455" t="e">
        <f>'SERVICIO AL CIUDADANO'!#REF!</f>
        <v>#REF!</v>
      </c>
      <c r="JXK22" s="455" t="e">
        <f>'SERVICIO AL CIUDADANO'!#REF!</f>
        <v>#REF!</v>
      </c>
      <c r="JXL22" s="455" t="e">
        <f>'SERVICIO AL CIUDADANO'!#REF!</f>
        <v>#REF!</v>
      </c>
      <c r="JXM22" s="455" t="e">
        <f>'SERVICIO AL CIUDADANO'!#REF!</f>
        <v>#REF!</v>
      </c>
      <c r="JXN22" s="455" t="e">
        <f>'SERVICIO AL CIUDADANO'!#REF!</f>
        <v>#REF!</v>
      </c>
      <c r="JXO22" s="455" t="e">
        <f>'SERVICIO AL CIUDADANO'!#REF!</f>
        <v>#REF!</v>
      </c>
      <c r="JXP22" s="455" t="e">
        <f>'SERVICIO AL CIUDADANO'!#REF!</f>
        <v>#REF!</v>
      </c>
      <c r="JXQ22" s="455" t="e">
        <f>'SERVICIO AL CIUDADANO'!#REF!</f>
        <v>#REF!</v>
      </c>
      <c r="JXR22" s="455" t="e">
        <f>'SERVICIO AL CIUDADANO'!#REF!</f>
        <v>#REF!</v>
      </c>
      <c r="JXS22" s="455" t="e">
        <f>'SERVICIO AL CIUDADANO'!#REF!</f>
        <v>#REF!</v>
      </c>
      <c r="JXT22" s="455" t="e">
        <f>'SERVICIO AL CIUDADANO'!#REF!</f>
        <v>#REF!</v>
      </c>
      <c r="JXU22" s="455" t="e">
        <f>'SERVICIO AL CIUDADANO'!#REF!</f>
        <v>#REF!</v>
      </c>
      <c r="JXV22" s="455" t="e">
        <f>'SERVICIO AL CIUDADANO'!#REF!</f>
        <v>#REF!</v>
      </c>
      <c r="JXW22" s="455" t="e">
        <f>'SERVICIO AL CIUDADANO'!#REF!</f>
        <v>#REF!</v>
      </c>
      <c r="JXX22" s="455" t="e">
        <f>'SERVICIO AL CIUDADANO'!#REF!</f>
        <v>#REF!</v>
      </c>
      <c r="JXY22" s="455" t="e">
        <f>'SERVICIO AL CIUDADANO'!#REF!</f>
        <v>#REF!</v>
      </c>
      <c r="JXZ22" s="455" t="e">
        <f>'SERVICIO AL CIUDADANO'!#REF!</f>
        <v>#REF!</v>
      </c>
      <c r="JYA22" s="455" t="e">
        <f>'SERVICIO AL CIUDADANO'!#REF!</f>
        <v>#REF!</v>
      </c>
      <c r="JYB22" s="455" t="e">
        <f>'SERVICIO AL CIUDADANO'!#REF!</f>
        <v>#REF!</v>
      </c>
      <c r="JYC22" s="455" t="e">
        <f>'SERVICIO AL CIUDADANO'!#REF!</f>
        <v>#REF!</v>
      </c>
      <c r="JYD22" s="455" t="e">
        <f>'SERVICIO AL CIUDADANO'!#REF!</f>
        <v>#REF!</v>
      </c>
      <c r="JYE22" s="455" t="e">
        <f>'SERVICIO AL CIUDADANO'!#REF!</f>
        <v>#REF!</v>
      </c>
      <c r="JYF22" s="455" t="e">
        <f>'SERVICIO AL CIUDADANO'!#REF!</f>
        <v>#REF!</v>
      </c>
      <c r="JYG22" s="455" t="e">
        <f>'SERVICIO AL CIUDADANO'!#REF!</f>
        <v>#REF!</v>
      </c>
      <c r="JYH22" s="455" t="e">
        <f>'SERVICIO AL CIUDADANO'!#REF!</f>
        <v>#REF!</v>
      </c>
      <c r="JYI22" s="455" t="e">
        <f>'SERVICIO AL CIUDADANO'!#REF!</f>
        <v>#REF!</v>
      </c>
      <c r="JYJ22" s="455" t="e">
        <f>'SERVICIO AL CIUDADANO'!#REF!</f>
        <v>#REF!</v>
      </c>
      <c r="JYK22" s="455" t="e">
        <f>'SERVICIO AL CIUDADANO'!#REF!</f>
        <v>#REF!</v>
      </c>
      <c r="JYL22" s="455" t="e">
        <f>'SERVICIO AL CIUDADANO'!#REF!</f>
        <v>#REF!</v>
      </c>
      <c r="JYM22" s="455" t="e">
        <f>'SERVICIO AL CIUDADANO'!#REF!</f>
        <v>#REF!</v>
      </c>
      <c r="JYN22" s="455" t="e">
        <f>'SERVICIO AL CIUDADANO'!#REF!</f>
        <v>#REF!</v>
      </c>
      <c r="JYO22" s="455" t="e">
        <f>'SERVICIO AL CIUDADANO'!#REF!</f>
        <v>#REF!</v>
      </c>
      <c r="JYP22" s="455" t="e">
        <f>'SERVICIO AL CIUDADANO'!#REF!</f>
        <v>#REF!</v>
      </c>
      <c r="JYQ22" s="455" t="e">
        <f>'SERVICIO AL CIUDADANO'!#REF!</f>
        <v>#REF!</v>
      </c>
      <c r="JYR22" s="455" t="e">
        <f>'SERVICIO AL CIUDADANO'!#REF!</f>
        <v>#REF!</v>
      </c>
      <c r="JYS22" s="455" t="e">
        <f>'SERVICIO AL CIUDADANO'!#REF!</f>
        <v>#REF!</v>
      </c>
      <c r="JYT22" s="455" t="e">
        <f>'SERVICIO AL CIUDADANO'!#REF!</f>
        <v>#REF!</v>
      </c>
      <c r="JYU22" s="455" t="e">
        <f>'SERVICIO AL CIUDADANO'!#REF!</f>
        <v>#REF!</v>
      </c>
      <c r="JYV22" s="455" t="e">
        <f>'SERVICIO AL CIUDADANO'!#REF!</f>
        <v>#REF!</v>
      </c>
      <c r="JYW22" s="455" t="e">
        <f>'SERVICIO AL CIUDADANO'!#REF!</f>
        <v>#REF!</v>
      </c>
      <c r="JYX22" s="455" t="e">
        <f>'SERVICIO AL CIUDADANO'!#REF!</f>
        <v>#REF!</v>
      </c>
      <c r="JYY22" s="455" t="e">
        <f>'SERVICIO AL CIUDADANO'!#REF!</f>
        <v>#REF!</v>
      </c>
      <c r="JYZ22" s="455" t="e">
        <f>'SERVICIO AL CIUDADANO'!#REF!</f>
        <v>#REF!</v>
      </c>
      <c r="JZA22" s="455" t="e">
        <f>'SERVICIO AL CIUDADANO'!#REF!</f>
        <v>#REF!</v>
      </c>
      <c r="JZB22" s="455" t="e">
        <f>'SERVICIO AL CIUDADANO'!#REF!</f>
        <v>#REF!</v>
      </c>
      <c r="JZC22" s="455" t="e">
        <f>'SERVICIO AL CIUDADANO'!#REF!</f>
        <v>#REF!</v>
      </c>
      <c r="JZD22" s="455" t="e">
        <f>'SERVICIO AL CIUDADANO'!#REF!</f>
        <v>#REF!</v>
      </c>
      <c r="JZE22" s="455" t="e">
        <f>'SERVICIO AL CIUDADANO'!#REF!</f>
        <v>#REF!</v>
      </c>
      <c r="JZF22" s="455" t="e">
        <f>'SERVICIO AL CIUDADANO'!#REF!</f>
        <v>#REF!</v>
      </c>
      <c r="JZG22" s="455" t="e">
        <f>'SERVICIO AL CIUDADANO'!#REF!</f>
        <v>#REF!</v>
      </c>
      <c r="JZH22" s="455" t="e">
        <f>'SERVICIO AL CIUDADANO'!#REF!</f>
        <v>#REF!</v>
      </c>
      <c r="JZI22" s="455" t="e">
        <f>'SERVICIO AL CIUDADANO'!#REF!</f>
        <v>#REF!</v>
      </c>
      <c r="JZJ22" s="455" t="e">
        <f>'SERVICIO AL CIUDADANO'!#REF!</f>
        <v>#REF!</v>
      </c>
      <c r="JZK22" s="455" t="e">
        <f>'SERVICIO AL CIUDADANO'!#REF!</f>
        <v>#REF!</v>
      </c>
      <c r="JZL22" s="455" t="e">
        <f>'SERVICIO AL CIUDADANO'!#REF!</f>
        <v>#REF!</v>
      </c>
      <c r="JZM22" s="455" t="e">
        <f>'SERVICIO AL CIUDADANO'!#REF!</f>
        <v>#REF!</v>
      </c>
      <c r="JZN22" s="455" t="e">
        <f>'SERVICIO AL CIUDADANO'!#REF!</f>
        <v>#REF!</v>
      </c>
      <c r="JZO22" s="455" t="e">
        <f>'SERVICIO AL CIUDADANO'!#REF!</f>
        <v>#REF!</v>
      </c>
      <c r="JZP22" s="455" t="e">
        <f>'SERVICIO AL CIUDADANO'!#REF!</f>
        <v>#REF!</v>
      </c>
      <c r="JZQ22" s="455" t="e">
        <f>'SERVICIO AL CIUDADANO'!#REF!</f>
        <v>#REF!</v>
      </c>
      <c r="JZR22" s="455" t="e">
        <f>'SERVICIO AL CIUDADANO'!#REF!</f>
        <v>#REF!</v>
      </c>
      <c r="JZS22" s="455" t="e">
        <f>'SERVICIO AL CIUDADANO'!#REF!</f>
        <v>#REF!</v>
      </c>
      <c r="JZT22" s="455" t="e">
        <f>'SERVICIO AL CIUDADANO'!#REF!</f>
        <v>#REF!</v>
      </c>
      <c r="JZU22" s="455" t="e">
        <f>'SERVICIO AL CIUDADANO'!#REF!</f>
        <v>#REF!</v>
      </c>
      <c r="JZV22" s="455" t="e">
        <f>'SERVICIO AL CIUDADANO'!#REF!</f>
        <v>#REF!</v>
      </c>
      <c r="JZW22" s="455" t="e">
        <f>'SERVICIO AL CIUDADANO'!#REF!</f>
        <v>#REF!</v>
      </c>
      <c r="JZX22" s="455" t="e">
        <f>'SERVICIO AL CIUDADANO'!#REF!</f>
        <v>#REF!</v>
      </c>
      <c r="JZY22" s="455" t="e">
        <f>'SERVICIO AL CIUDADANO'!#REF!</f>
        <v>#REF!</v>
      </c>
      <c r="JZZ22" s="455" t="e">
        <f>'SERVICIO AL CIUDADANO'!#REF!</f>
        <v>#REF!</v>
      </c>
      <c r="KAA22" s="455" t="e">
        <f>'SERVICIO AL CIUDADANO'!#REF!</f>
        <v>#REF!</v>
      </c>
      <c r="KAB22" s="455" t="e">
        <f>'SERVICIO AL CIUDADANO'!#REF!</f>
        <v>#REF!</v>
      </c>
      <c r="KAC22" s="455" t="e">
        <f>'SERVICIO AL CIUDADANO'!#REF!</f>
        <v>#REF!</v>
      </c>
      <c r="KAD22" s="455" t="e">
        <f>'SERVICIO AL CIUDADANO'!#REF!</f>
        <v>#REF!</v>
      </c>
      <c r="KAE22" s="455" t="e">
        <f>'SERVICIO AL CIUDADANO'!#REF!</f>
        <v>#REF!</v>
      </c>
      <c r="KAF22" s="455" t="e">
        <f>'SERVICIO AL CIUDADANO'!#REF!</f>
        <v>#REF!</v>
      </c>
      <c r="KAG22" s="455" t="e">
        <f>'SERVICIO AL CIUDADANO'!#REF!</f>
        <v>#REF!</v>
      </c>
      <c r="KAH22" s="455" t="e">
        <f>'SERVICIO AL CIUDADANO'!#REF!</f>
        <v>#REF!</v>
      </c>
      <c r="KAI22" s="455" t="e">
        <f>'SERVICIO AL CIUDADANO'!#REF!</f>
        <v>#REF!</v>
      </c>
      <c r="KAJ22" s="455" t="e">
        <f>'SERVICIO AL CIUDADANO'!#REF!</f>
        <v>#REF!</v>
      </c>
      <c r="KAK22" s="455" t="e">
        <f>'SERVICIO AL CIUDADANO'!#REF!</f>
        <v>#REF!</v>
      </c>
      <c r="KAL22" s="455" t="e">
        <f>'SERVICIO AL CIUDADANO'!#REF!</f>
        <v>#REF!</v>
      </c>
      <c r="KAM22" s="455" t="e">
        <f>'SERVICIO AL CIUDADANO'!#REF!</f>
        <v>#REF!</v>
      </c>
      <c r="KAN22" s="455" t="e">
        <f>'SERVICIO AL CIUDADANO'!#REF!</f>
        <v>#REF!</v>
      </c>
      <c r="KAO22" s="455" t="e">
        <f>'SERVICIO AL CIUDADANO'!#REF!</f>
        <v>#REF!</v>
      </c>
      <c r="KAP22" s="455" t="e">
        <f>'SERVICIO AL CIUDADANO'!#REF!</f>
        <v>#REF!</v>
      </c>
      <c r="KAQ22" s="455" t="e">
        <f>'SERVICIO AL CIUDADANO'!#REF!</f>
        <v>#REF!</v>
      </c>
      <c r="KAR22" s="455" t="e">
        <f>'SERVICIO AL CIUDADANO'!#REF!</f>
        <v>#REF!</v>
      </c>
      <c r="KAS22" s="455" t="e">
        <f>'SERVICIO AL CIUDADANO'!#REF!</f>
        <v>#REF!</v>
      </c>
      <c r="KAT22" s="455" t="e">
        <f>'SERVICIO AL CIUDADANO'!#REF!</f>
        <v>#REF!</v>
      </c>
      <c r="KAU22" s="455" t="e">
        <f>'SERVICIO AL CIUDADANO'!#REF!</f>
        <v>#REF!</v>
      </c>
      <c r="KAV22" s="455" t="e">
        <f>'SERVICIO AL CIUDADANO'!#REF!</f>
        <v>#REF!</v>
      </c>
      <c r="KAW22" s="455" t="e">
        <f>'SERVICIO AL CIUDADANO'!#REF!</f>
        <v>#REF!</v>
      </c>
      <c r="KAX22" s="455" t="e">
        <f>'SERVICIO AL CIUDADANO'!#REF!</f>
        <v>#REF!</v>
      </c>
      <c r="KAY22" s="455" t="e">
        <f>'SERVICIO AL CIUDADANO'!#REF!</f>
        <v>#REF!</v>
      </c>
      <c r="KAZ22" s="455" t="e">
        <f>'SERVICIO AL CIUDADANO'!#REF!</f>
        <v>#REF!</v>
      </c>
      <c r="KBA22" s="455" t="e">
        <f>'SERVICIO AL CIUDADANO'!#REF!</f>
        <v>#REF!</v>
      </c>
      <c r="KBB22" s="455" t="e">
        <f>'SERVICIO AL CIUDADANO'!#REF!</f>
        <v>#REF!</v>
      </c>
      <c r="KBC22" s="455" t="e">
        <f>'SERVICIO AL CIUDADANO'!#REF!</f>
        <v>#REF!</v>
      </c>
      <c r="KBD22" s="455" t="e">
        <f>'SERVICIO AL CIUDADANO'!#REF!</f>
        <v>#REF!</v>
      </c>
      <c r="KBE22" s="455" t="e">
        <f>'SERVICIO AL CIUDADANO'!#REF!</f>
        <v>#REF!</v>
      </c>
      <c r="KBF22" s="455" t="e">
        <f>'SERVICIO AL CIUDADANO'!#REF!</f>
        <v>#REF!</v>
      </c>
      <c r="KBG22" s="455" t="e">
        <f>'SERVICIO AL CIUDADANO'!#REF!</f>
        <v>#REF!</v>
      </c>
      <c r="KBH22" s="455" t="e">
        <f>'SERVICIO AL CIUDADANO'!#REF!</f>
        <v>#REF!</v>
      </c>
      <c r="KBI22" s="455" t="e">
        <f>'SERVICIO AL CIUDADANO'!#REF!</f>
        <v>#REF!</v>
      </c>
      <c r="KBJ22" s="455" t="e">
        <f>'SERVICIO AL CIUDADANO'!#REF!</f>
        <v>#REF!</v>
      </c>
      <c r="KBK22" s="455" t="e">
        <f>'SERVICIO AL CIUDADANO'!#REF!</f>
        <v>#REF!</v>
      </c>
      <c r="KBL22" s="455" t="e">
        <f>'SERVICIO AL CIUDADANO'!#REF!</f>
        <v>#REF!</v>
      </c>
      <c r="KBM22" s="455" t="e">
        <f>'SERVICIO AL CIUDADANO'!#REF!</f>
        <v>#REF!</v>
      </c>
      <c r="KBN22" s="455" t="e">
        <f>'SERVICIO AL CIUDADANO'!#REF!</f>
        <v>#REF!</v>
      </c>
      <c r="KBO22" s="455" t="e">
        <f>'SERVICIO AL CIUDADANO'!#REF!</f>
        <v>#REF!</v>
      </c>
      <c r="KBP22" s="455" t="e">
        <f>'SERVICIO AL CIUDADANO'!#REF!</f>
        <v>#REF!</v>
      </c>
      <c r="KBQ22" s="455" t="e">
        <f>'SERVICIO AL CIUDADANO'!#REF!</f>
        <v>#REF!</v>
      </c>
      <c r="KBR22" s="455" t="e">
        <f>'SERVICIO AL CIUDADANO'!#REF!</f>
        <v>#REF!</v>
      </c>
      <c r="KBS22" s="455" t="e">
        <f>'SERVICIO AL CIUDADANO'!#REF!</f>
        <v>#REF!</v>
      </c>
      <c r="KBT22" s="455" t="e">
        <f>'SERVICIO AL CIUDADANO'!#REF!</f>
        <v>#REF!</v>
      </c>
      <c r="KBU22" s="455" t="e">
        <f>'SERVICIO AL CIUDADANO'!#REF!</f>
        <v>#REF!</v>
      </c>
      <c r="KBV22" s="455" t="e">
        <f>'SERVICIO AL CIUDADANO'!#REF!</f>
        <v>#REF!</v>
      </c>
      <c r="KBW22" s="455" t="e">
        <f>'SERVICIO AL CIUDADANO'!#REF!</f>
        <v>#REF!</v>
      </c>
      <c r="KBX22" s="455" t="e">
        <f>'SERVICIO AL CIUDADANO'!#REF!</f>
        <v>#REF!</v>
      </c>
      <c r="KBY22" s="455" t="e">
        <f>'SERVICIO AL CIUDADANO'!#REF!</f>
        <v>#REF!</v>
      </c>
      <c r="KBZ22" s="455" t="e">
        <f>'SERVICIO AL CIUDADANO'!#REF!</f>
        <v>#REF!</v>
      </c>
      <c r="KCA22" s="455" t="e">
        <f>'SERVICIO AL CIUDADANO'!#REF!</f>
        <v>#REF!</v>
      </c>
      <c r="KCB22" s="455" t="e">
        <f>'SERVICIO AL CIUDADANO'!#REF!</f>
        <v>#REF!</v>
      </c>
      <c r="KCC22" s="455" t="e">
        <f>'SERVICIO AL CIUDADANO'!#REF!</f>
        <v>#REF!</v>
      </c>
      <c r="KCD22" s="455" t="e">
        <f>'SERVICIO AL CIUDADANO'!#REF!</f>
        <v>#REF!</v>
      </c>
      <c r="KCE22" s="455" t="e">
        <f>'SERVICIO AL CIUDADANO'!#REF!</f>
        <v>#REF!</v>
      </c>
      <c r="KCF22" s="455" t="e">
        <f>'SERVICIO AL CIUDADANO'!#REF!</f>
        <v>#REF!</v>
      </c>
      <c r="KCG22" s="455" t="e">
        <f>'SERVICIO AL CIUDADANO'!#REF!</f>
        <v>#REF!</v>
      </c>
      <c r="KCH22" s="455" t="e">
        <f>'SERVICIO AL CIUDADANO'!#REF!</f>
        <v>#REF!</v>
      </c>
      <c r="KCI22" s="455" t="e">
        <f>'SERVICIO AL CIUDADANO'!#REF!</f>
        <v>#REF!</v>
      </c>
      <c r="KCJ22" s="455" t="e">
        <f>'SERVICIO AL CIUDADANO'!#REF!</f>
        <v>#REF!</v>
      </c>
      <c r="KCK22" s="455" t="e">
        <f>'SERVICIO AL CIUDADANO'!#REF!</f>
        <v>#REF!</v>
      </c>
      <c r="KCL22" s="455" t="e">
        <f>'SERVICIO AL CIUDADANO'!#REF!</f>
        <v>#REF!</v>
      </c>
      <c r="KCM22" s="455" t="e">
        <f>'SERVICIO AL CIUDADANO'!#REF!</f>
        <v>#REF!</v>
      </c>
      <c r="KCN22" s="455" t="e">
        <f>'SERVICIO AL CIUDADANO'!#REF!</f>
        <v>#REF!</v>
      </c>
      <c r="KCO22" s="455" t="e">
        <f>'SERVICIO AL CIUDADANO'!#REF!</f>
        <v>#REF!</v>
      </c>
      <c r="KCP22" s="455" t="e">
        <f>'SERVICIO AL CIUDADANO'!#REF!</f>
        <v>#REF!</v>
      </c>
      <c r="KCQ22" s="455" t="e">
        <f>'SERVICIO AL CIUDADANO'!#REF!</f>
        <v>#REF!</v>
      </c>
      <c r="KCR22" s="455" t="e">
        <f>'SERVICIO AL CIUDADANO'!#REF!</f>
        <v>#REF!</v>
      </c>
      <c r="KCS22" s="455" t="e">
        <f>'SERVICIO AL CIUDADANO'!#REF!</f>
        <v>#REF!</v>
      </c>
      <c r="KCT22" s="455" t="e">
        <f>'SERVICIO AL CIUDADANO'!#REF!</f>
        <v>#REF!</v>
      </c>
      <c r="KCU22" s="455" t="e">
        <f>'SERVICIO AL CIUDADANO'!#REF!</f>
        <v>#REF!</v>
      </c>
      <c r="KCV22" s="455" t="e">
        <f>'SERVICIO AL CIUDADANO'!#REF!</f>
        <v>#REF!</v>
      </c>
      <c r="KCW22" s="455" t="e">
        <f>'SERVICIO AL CIUDADANO'!#REF!</f>
        <v>#REF!</v>
      </c>
      <c r="KCX22" s="455" t="e">
        <f>'SERVICIO AL CIUDADANO'!#REF!</f>
        <v>#REF!</v>
      </c>
      <c r="KCY22" s="455" t="e">
        <f>'SERVICIO AL CIUDADANO'!#REF!</f>
        <v>#REF!</v>
      </c>
      <c r="KCZ22" s="455" t="e">
        <f>'SERVICIO AL CIUDADANO'!#REF!</f>
        <v>#REF!</v>
      </c>
      <c r="KDA22" s="455" t="e">
        <f>'SERVICIO AL CIUDADANO'!#REF!</f>
        <v>#REF!</v>
      </c>
      <c r="KDB22" s="455" t="e">
        <f>'SERVICIO AL CIUDADANO'!#REF!</f>
        <v>#REF!</v>
      </c>
      <c r="KDC22" s="455" t="e">
        <f>'SERVICIO AL CIUDADANO'!#REF!</f>
        <v>#REF!</v>
      </c>
      <c r="KDD22" s="455" t="e">
        <f>'SERVICIO AL CIUDADANO'!#REF!</f>
        <v>#REF!</v>
      </c>
      <c r="KDE22" s="455" t="e">
        <f>'SERVICIO AL CIUDADANO'!#REF!</f>
        <v>#REF!</v>
      </c>
      <c r="KDF22" s="455" t="e">
        <f>'SERVICIO AL CIUDADANO'!#REF!</f>
        <v>#REF!</v>
      </c>
      <c r="KDG22" s="455" t="e">
        <f>'SERVICIO AL CIUDADANO'!#REF!</f>
        <v>#REF!</v>
      </c>
      <c r="KDH22" s="455" t="e">
        <f>'SERVICIO AL CIUDADANO'!#REF!</f>
        <v>#REF!</v>
      </c>
      <c r="KDI22" s="455" t="e">
        <f>'SERVICIO AL CIUDADANO'!#REF!</f>
        <v>#REF!</v>
      </c>
      <c r="KDJ22" s="455" t="e">
        <f>'SERVICIO AL CIUDADANO'!#REF!</f>
        <v>#REF!</v>
      </c>
      <c r="KDK22" s="455" t="e">
        <f>'SERVICIO AL CIUDADANO'!#REF!</f>
        <v>#REF!</v>
      </c>
      <c r="KDL22" s="455" t="e">
        <f>'SERVICIO AL CIUDADANO'!#REF!</f>
        <v>#REF!</v>
      </c>
      <c r="KDM22" s="455" t="e">
        <f>'SERVICIO AL CIUDADANO'!#REF!</f>
        <v>#REF!</v>
      </c>
      <c r="KDN22" s="455" t="e">
        <f>'SERVICIO AL CIUDADANO'!#REF!</f>
        <v>#REF!</v>
      </c>
      <c r="KDO22" s="455" t="e">
        <f>'SERVICIO AL CIUDADANO'!#REF!</f>
        <v>#REF!</v>
      </c>
      <c r="KDP22" s="455" t="e">
        <f>'SERVICIO AL CIUDADANO'!#REF!</f>
        <v>#REF!</v>
      </c>
      <c r="KDQ22" s="455" t="e">
        <f>'SERVICIO AL CIUDADANO'!#REF!</f>
        <v>#REF!</v>
      </c>
      <c r="KDR22" s="455" t="e">
        <f>'SERVICIO AL CIUDADANO'!#REF!</f>
        <v>#REF!</v>
      </c>
      <c r="KDS22" s="455" t="e">
        <f>'SERVICIO AL CIUDADANO'!#REF!</f>
        <v>#REF!</v>
      </c>
      <c r="KDT22" s="455" t="e">
        <f>'SERVICIO AL CIUDADANO'!#REF!</f>
        <v>#REF!</v>
      </c>
      <c r="KDU22" s="455" t="e">
        <f>'SERVICIO AL CIUDADANO'!#REF!</f>
        <v>#REF!</v>
      </c>
      <c r="KDV22" s="455" t="e">
        <f>'SERVICIO AL CIUDADANO'!#REF!</f>
        <v>#REF!</v>
      </c>
      <c r="KDW22" s="455" t="e">
        <f>'SERVICIO AL CIUDADANO'!#REF!</f>
        <v>#REF!</v>
      </c>
      <c r="KDX22" s="455" t="e">
        <f>'SERVICIO AL CIUDADANO'!#REF!</f>
        <v>#REF!</v>
      </c>
      <c r="KDY22" s="455" t="e">
        <f>'SERVICIO AL CIUDADANO'!#REF!</f>
        <v>#REF!</v>
      </c>
      <c r="KDZ22" s="455" t="e">
        <f>'SERVICIO AL CIUDADANO'!#REF!</f>
        <v>#REF!</v>
      </c>
      <c r="KEA22" s="455" t="e">
        <f>'SERVICIO AL CIUDADANO'!#REF!</f>
        <v>#REF!</v>
      </c>
      <c r="KEB22" s="455" t="e">
        <f>'SERVICIO AL CIUDADANO'!#REF!</f>
        <v>#REF!</v>
      </c>
      <c r="KEC22" s="455" t="e">
        <f>'SERVICIO AL CIUDADANO'!#REF!</f>
        <v>#REF!</v>
      </c>
      <c r="KED22" s="455" t="e">
        <f>'SERVICIO AL CIUDADANO'!#REF!</f>
        <v>#REF!</v>
      </c>
      <c r="KEE22" s="455" t="e">
        <f>'SERVICIO AL CIUDADANO'!#REF!</f>
        <v>#REF!</v>
      </c>
      <c r="KEF22" s="455" t="e">
        <f>'SERVICIO AL CIUDADANO'!#REF!</f>
        <v>#REF!</v>
      </c>
      <c r="KEG22" s="455" t="e">
        <f>'SERVICIO AL CIUDADANO'!#REF!</f>
        <v>#REF!</v>
      </c>
      <c r="KEH22" s="455" t="e">
        <f>'SERVICIO AL CIUDADANO'!#REF!</f>
        <v>#REF!</v>
      </c>
      <c r="KEI22" s="455" t="e">
        <f>'SERVICIO AL CIUDADANO'!#REF!</f>
        <v>#REF!</v>
      </c>
      <c r="KEJ22" s="455" t="e">
        <f>'SERVICIO AL CIUDADANO'!#REF!</f>
        <v>#REF!</v>
      </c>
      <c r="KEK22" s="455" t="e">
        <f>'SERVICIO AL CIUDADANO'!#REF!</f>
        <v>#REF!</v>
      </c>
      <c r="KEL22" s="455" t="e">
        <f>'SERVICIO AL CIUDADANO'!#REF!</f>
        <v>#REF!</v>
      </c>
      <c r="KEM22" s="455" t="e">
        <f>'SERVICIO AL CIUDADANO'!#REF!</f>
        <v>#REF!</v>
      </c>
      <c r="KEN22" s="455" t="e">
        <f>'SERVICIO AL CIUDADANO'!#REF!</f>
        <v>#REF!</v>
      </c>
      <c r="KEO22" s="455" t="e">
        <f>'SERVICIO AL CIUDADANO'!#REF!</f>
        <v>#REF!</v>
      </c>
      <c r="KEP22" s="455" t="e">
        <f>'SERVICIO AL CIUDADANO'!#REF!</f>
        <v>#REF!</v>
      </c>
      <c r="KEQ22" s="455" t="e">
        <f>'SERVICIO AL CIUDADANO'!#REF!</f>
        <v>#REF!</v>
      </c>
      <c r="KER22" s="455" t="e">
        <f>'SERVICIO AL CIUDADANO'!#REF!</f>
        <v>#REF!</v>
      </c>
      <c r="KES22" s="455" t="e">
        <f>'SERVICIO AL CIUDADANO'!#REF!</f>
        <v>#REF!</v>
      </c>
      <c r="KET22" s="455" t="e">
        <f>'SERVICIO AL CIUDADANO'!#REF!</f>
        <v>#REF!</v>
      </c>
      <c r="KEU22" s="455" t="e">
        <f>'SERVICIO AL CIUDADANO'!#REF!</f>
        <v>#REF!</v>
      </c>
      <c r="KEV22" s="455" t="e">
        <f>'SERVICIO AL CIUDADANO'!#REF!</f>
        <v>#REF!</v>
      </c>
      <c r="KEW22" s="455" t="e">
        <f>'SERVICIO AL CIUDADANO'!#REF!</f>
        <v>#REF!</v>
      </c>
      <c r="KEX22" s="455" t="e">
        <f>'SERVICIO AL CIUDADANO'!#REF!</f>
        <v>#REF!</v>
      </c>
      <c r="KEY22" s="455" t="e">
        <f>'SERVICIO AL CIUDADANO'!#REF!</f>
        <v>#REF!</v>
      </c>
      <c r="KEZ22" s="455" t="e">
        <f>'SERVICIO AL CIUDADANO'!#REF!</f>
        <v>#REF!</v>
      </c>
      <c r="KFA22" s="455" t="e">
        <f>'SERVICIO AL CIUDADANO'!#REF!</f>
        <v>#REF!</v>
      </c>
      <c r="KFB22" s="455" t="e">
        <f>'SERVICIO AL CIUDADANO'!#REF!</f>
        <v>#REF!</v>
      </c>
      <c r="KFC22" s="455" t="e">
        <f>'SERVICIO AL CIUDADANO'!#REF!</f>
        <v>#REF!</v>
      </c>
      <c r="KFD22" s="455" t="e">
        <f>'SERVICIO AL CIUDADANO'!#REF!</f>
        <v>#REF!</v>
      </c>
      <c r="KFE22" s="455" t="e">
        <f>'SERVICIO AL CIUDADANO'!#REF!</f>
        <v>#REF!</v>
      </c>
      <c r="KFF22" s="455" t="e">
        <f>'SERVICIO AL CIUDADANO'!#REF!</f>
        <v>#REF!</v>
      </c>
      <c r="KFG22" s="455" t="e">
        <f>'SERVICIO AL CIUDADANO'!#REF!</f>
        <v>#REF!</v>
      </c>
      <c r="KFH22" s="455" t="e">
        <f>'SERVICIO AL CIUDADANO'!#REF!</f>
        <v>#REF!</v>
      </c>
      <c r="KFI22" s="455" t="e">
        <f>'SERVICIO AL CIUDADANO'!#REF!</f>
        <v>#REF!</v>
      </c>
      <c r="KFJ22" s="455" t="e">
        <f>'SERVICIO AL CIUDADANO'!#REF!</f>
        <v>#REF!</v>
      </c>
      <c r="KFK22" s="455" t="e">
        <f>'SERVICIO AL CIUDADANO'!#REF!</f>
        <v>#REF!</v>
      </c>
      <c r="KFL22" s="455" t="e">
        <f>'SERVICIO AL CIUDADANO'!#REF!</f>
        <v>#REF!</v>
      </c>
      <c r="KFM22" s="455" t="e">
        <f>'SERVICIO AL CIUDADANO'!#REF!</f>
        <v>#REF!</v>
      </c>
      <c r="KFN22" s="455" t="e">
        <f>'SERVICIO AL CIUDADANO'!#REF!</f>
        <v>#REF!</v>
      </c>
      <c r="KFO22" s="455" t="e">
        <f>'SERVICIO AL CIUDADANO'!#REF!</f>
        <v>#REF!</v>
      </c>
      <c r="KFP22" s="455" t="e">
        <f>'SERVICIO AL CIUDADANO'!#REF!</f>
        <v>#REF!</v>
      </c>
      <c r="KFQ22" s="455" t="e">
        <f>'SERVICIO AL CIUDADANO'!#REF!</f>
        <v>#REF!</v>
      </c>
      <c r="KFR22" s="455" t="e">
        <f>'SERVICIO AL CIUDADANO'!#REF!</f>
        <v>#REF!</v>
      </c>
      <c r="KFS22" s="455" t="e">
        <f>'SERVICIO AL CIUDADANO'!#REF!</f>
        <v>#REF!</v>
      </c>
      <c r="KFT22" s="455" t="e">
        <f>'SERVICIO AL CIUDADANO'!#REF!</f>
        <v>#REF!</v>
      </c>
      <c r="KFU22" s="455" t="e">
        <f>'SERVICIO AL CIUDADANO'!#REF!</f>
        <v>#REF!</v>
      </c>
      <c r="KFV22" s="455" t="e">
        <f>'SERVICIO AL CIUDADANO'!#REF!</f>
        <v>#REF!</v>
      </c>
      <c r="KFW22" s="455" t="e">
        <f>'SERVICIO AL CIUDADANO'!#REF!</f>
        <v>#REF!</v>
      </c>
      <c r="KFX22" s="455" t="e">
        <f>'SERVICIO AL CIUDADANO'!#REF!</f>
        <v>#REF!</v>
      </c>
      <c r="KFY22" s="455" t="e">
        <f>'SERVICIO AL CIUDADANO'!#REF!</f>
        <v>#REF!</v>
      </c>
      <c r="KFZ22" s="455" t="e">
        <f>'SERVICIO AL CIUDADANO'!#REF!</f>
        <v>#REF!</v>
      </c>
      <c r="KGA22" s="455" t="e">
        <f>'SERVICIO AL CIUDADANO'!#REF!</f>
        <v>#REF!</v>
      </c>
      <c r="KGB22" s="455" t="e">
        <f>'SERVICIO AL CIUDADANO'!#REF!</f>
        <v>#REF!</v>
      </c>
      <c r="KGC22" s="455" t="e">
        <f>'SERVICIO AL CIUDADANO'!#REF!</f>
        <v>#REF!</v>
      </c>
      <c r="KGD22" s="455" t="e">
        <f>'SERVICIO AL CIUDADANO'!#REF!</f>
        <v>#REF!</v>
      </c>
      <c r="KGE22" s="455" t="e">
        <f>'SERVICIO AL CIUDADANO'!#REF!</f>
        <v>#REF!</v>
      </c>
      <c r="KGF22" s="455" t="e">
        <f>'SERVICIO AL CIUDADANO'!#REF!</f>
        <v>#REF!</v>
      </c>
      <c r="KGG22" s="455" t="e">
        <f>'SERVICIO AL CIUDADANO'!#REF!</f>
        <v>#REF!</v>
      </c>
      <c r="KGH22" s="455" t="e">
        <f>'SERVICIO AL CIUDADANO'!#REF!</f>
        <v>#REF!</v>
      </c>
      <c r="KGI22" s="455" t="e">
        <f>'SERVICIO AL CIUDADANO'!#REF!</f>
        <v>#REF!</v>
      </c>
      <c r="KGJ22" s="455" t="e">
        <f>'SERVICIO AL CIUDADANO'!#REF!</f>
        <v>#REF!</v>
      </c>
      <c r="KGK22" s="455" t="e">
        <f>'SERVICIO AL CIUDADANO'!#REF!</f>
        <v>#REF!</v>
      </c>
      <c r="KGL22" s="455" t="e">
        <f>'SERVICIO AL CIUDADANO'!#REF!</f>
        <v>#REF!</v>
      </c>
      <c r="KGM22" s="455" t="e">
        <f>'SERVICIO AL CIUDADANO'!#REF!</f>
        <v>#REF!</v>
      </c>
      <c r="KGN22" s="455" t="e">
        <f>'SERVICIO AL CIUDADANO'!#REF!</f>
        <v>#REF!</v>
      </c>
      <c r="KGO22" s="455" t="e">
        <f>'SERVICIO AL CIUDADANO'!#REF!</f>
        <v>#REF!</v>
      </c>
      <c r="KGP22" s="455" t="e">
        <f>'SERVICIO AL CIUDADANO'!#REF!</f>
        <v>#REF!</v>
      </c>
      <c r="KGQ22" s="455" t="e">
        <f>'SERVICIO AL CIUDADANO'!#REF!</f>
        <v>#REF!</v>
      </c>
      <c r="KGR22" s="455" t="e">
        <f>'SERVICIO AL CIUDADANO'!#REF!</f>
        <v>#REF!</v>
      </c>
      <c r="KGS22" s="455" t="e">
        <f>'SERVICIO AL CIUDADANO'!#REF!</f>
        <v>#REF!</v>
      </c>
      <c r="KGT22" s="455" t="e">
        <f>'SERVICIO AL CIUDADANO'!#REF!</f>
        <v>#REF!</v>
      </c>
      <c r="KGU22" s="455" t="e">
        <f>'SERVICIO AL CIUDADANO'!#REF!</f>
        <v>#REF!</v>
      </c>
      <c r="KGV22" s="455" t="e">
        <f>'SERVICIO AL CIUDADANO'!#REF!</f>
        <v>#REF!</v>
      </c>
      <c r="KGW22" s="455" t="e">
        <f>'SERVICIO AL CIUDADANO'!#REF!</f>
        <v>#REF!</v>
      </c>
      <c r="KGX22" s="455" t="e">
        <f>'SERVICIO AL CIUDADANO'!#REF!</f>
        <v>#REF!</v>
      </c>
      <c r="KGY22" s="455" t="e">
        <f>'SERVICIO AL CIUDADANO'!#REF!</f>
        <v>#REF!</v>
      </c>
      <c r="KGZ22" s="455" t="e">
        <f>'SERVICIO AL CIUDADANO'!#REF!</f>
        <v>#REF!</v>
      </c>
      <c r="KHA22" s="455" t="e">
        <f>'SERVICIO AL CIUDADANO'!#REF!</f>
        <v>#REF!</v>
      </c>
      <c r="KHB22" s="455" t="e">
        <f>'SERVICIO AL CIUDADANO'!#REF!</f>
        <v>#REF!</v>
      </c>
      <c r="KHC22" s="455" t="e">
        <f>'SERVICIO AL CIUDADANO'!#REF!</f>
        <v>#REF!</v>
      </c>
      <c r="KHD22" s="455" t="e">
        <f>'SERVICIO AL CIUDADANO'!#REF!</f>
        <v>#REF!</v>
      </c>
      <c r="KHE22" s="455" t="e">
        <f>'SERVICIO AL CIUDADANO'!#REF!</f>
        <v>#REF!</v>
      </c>
      <c r="KHF22" s="455" t="e">
        <f>'SERVICIO AL CIUDADANO'!#REF!</f>
        <v>#REF!</v>
      </c>
      <c r="KHG22" s="455" t="e">
        <f>'SERVICIO AL CIUDADANO'!#REF!</f>
        <v>#REF!</v>
      </c>
      <c r="KHH22" s="455" t="e">
        <f>'SERVICIO AL CIUDADANO'!#REF!</f>
        <v>#REF!</v>
      </c>
      <c r="KHI22" s="455" t="e">
        <f>'SERVICIO AL CIUDADANO'!#REF!</f>
        <v>#REF!</v>
      </c>
      <c r="KHJ22" s="455" t="e">
        <f>'SERVICIO AL CIUDADANO'!#REF!</f>
        <v>#REF!</v>
      </c>
      <c r="KHK22" s="455" t="e">
        <f>'SERVICIO AL CIUDADANO'!#REF!</f>
        <v>#REF!</v>
      </c>
      <c r="KHL22" s="455" t="e">
        <f>'SERVICIO AL CIUDADANO'!#REF!</f>
        <v>#REF!</v>
      </c>
      <c r="KHM22" s="455" t="e">
        <f>'SERVICIO AL CIUDADANO'!#REF!</f>
        <v>#REF!</v>
      </c>
      <c r="KHN22" s="455" t="e">
        <f>'SERVICIO AL CIUDADANO'!#REF!</f>
        <v>#REF!</v>
      </c>
      <c r="KHO22" s="455" t="e">
        <f>'SERVICIO AL CIUDADANO'!#REF!</f>
        <v>#REF!</v>
      </c>
      <c r="KHP22" s="455" t="e">
        <f>'SERVICIO AL CIUDADANO'!#REF!</f>
        <v>#REF!</v>
      </c>
      <c r="KHQ22" s="455" t="e">
        <f>'SERVICIO AL CIUDADANO'!#REF!</f>
        <v>#REF!</v>
      </c>
      <c r="KHR22" s="455" t="e">
        <f>'SERVICIO AL CIUDADANO'!#REF!</f>
        <v>#REF!</v>
      </c>
      <c r="KHS22" s="455" t="e">
        <f>'SERVICIO AL CIUDADANO'!#REF!</f>
        <v>#REF!</v>
      </c>
      <c r="KHT22" s="455" t="e">
        <f>'SERVICIO AL CIUDADANO'!#REF!</f>
        <v>#REF!</v>
      </c>
      <c r="KHU22" s="455" t="e">
        <f>'SERVICIO AL CIUDADANO'!#REF!</f>
        <v>#REF!</v>
      </c>
      <c r="KHV22" s="455" t="e">
        <f>'SERVICIO AL CIUDADANO'!#REF!</f>
        <v>#REF!</v>
      </c>
      <c r="KHW22" s="455" t="e">
        <f>'SERVICIO AL CIUDADANO'!#REF!</f>
        <v>#REF!</v>
      </c>
      <c r="KHX22" s="455" t="e">
        <f>'SERVICIO AL CIUDADANO'!#REF!</f>
        <v>#REF!</v>
      </c>
      <c r="KHY22" s="455" t="e">
        <f>'SERVICIO AL CIUDADANO'!#REF!</f>
        <v>#REF!</v>
      </c>
      <c r="KHZ22" s="455" t="e">
        <f>'SERVICIO AL CIUDADANO'!#REF!</f>
        <v>#REF!</v>
      </c>
      <c r="KIA22" s="455" t="e">
        <f>'SERVICIO AL CIUDADANO'!#REF!</f>
        <v>#REF!</v>
      </c>
      <c r="KIB22" s="455" t="e">
        <f>'SERVICIO AL CIUDADANO'!#REF!</f>
        <v>#REF!</v>
      </c>
      <c r="KIC22" s="455" t="e">
        <f>'SERVICIO AL CIUDADANO'!#REF!</f>
        <v>#REF!</v>
      </c>
      <c r="KID22" s="455" t="e">
        <f>'SERVICIO AL CIUDADANO'!#REF!</f>
        <v>#REF!</v>
      </c>
      <c r="KIE22" s="455" t="e">
        <f>'SERVICIO AL CIUDADANO'!#REF!</f>
        <v>#REF!</v>
      </c>
      <c r="KIF22" s="455" t="e">
        <f>'SERVICIO AL CIUDADANO'!#REF!</f>
        <v>#REF!</v>
      </c>
      <c r="KIG22" s="455" t="e">
        <f>'SERVICIO AL CIUDADANO'!#REF!</f>
        <v>#REF!</v>
      </c>
      <c r="KIH22" s="455" t="e">
        <f>'SERVICIO AL CIUDADANO'!#REF!</f>
        <v>#REF!</v>
      </c>
      <c r="KII22" s="455" t="e">
        <f>'SERVICIO AL CIUDADANO'!#REF!</f>
        <v>#REF!</v>
      </c>
      <c r="KIJ22" s="455" t="e">
        <f>'SERVICIO AL CIUDADANO'!#REF!</f>
        <v>#REF!</v>
      </c>
      <c r="KIK22" s="455" t="e">
        <f>'SERVICIO AL CIUDADANO'!#REF!</f>
        <v>#REF!</v>
      </c>
      <c r="KIL22" s="455" t="e">
        <f>'SERVICIO AL CIUDADANO'!#REF!</f>
        <v>#REF!</v>
      </c>
      <c r="KIM22" s="455" t="e">
        <f>'SERVICIO AL CIUDADANO'!#REF!</f>
        <v>#REF!</v>
      </c>
      <c r="KIN22" s="455" t="e">
        <f>'SERVICIO AL CIUDADANO'!#REF!</f>
        <v>#REF!</v>
      </c>
      <c r="KIO22" s="455" t="e">
        <f>'SERVICIO AL CIUDADANO'!#REF!</f>
        <v>#REF!</v>
      </c>
      <c r="KIP22" s="455" t="e">
        <f>'SERVICIO AL CIUDADANO'!#REF!</f>
        <v>#REF!</v>
      </c>
      <c r="KIQ22" s="455" t="e">
        <f>'SERVICIO AL CIUDADANO'!#REF!</f>
        <v>#REF!</v>
      </c>
      <c r="KIR22" s="455" t="e">
        <f>'SERVICIO AL CIUDADANO'!#REF!</f>
        <v>#REF!</v>
      </c>
      <c r="KIS22" s="455" t="e">
        <f>'SERVICIO AL CIUDADANO'!#REF!</f>
        <v>#REF!</v>
      </c>
      <c r="KIT22" s="455" t="e">
        <f>'SERVICIO AL CIUDADANO'!#REF!</f>
        <v>#REF!</v>
      </c>
      <c r="KIU22" s="455" t="e">
        <f>'SERVICIO AL CIUDADANO'!#REF!</f>
        <v>#REF!</v>
      </c>
      <c r="KIV22" s="455" t="e">
        <f>'SERVICIO AL CIUDADANO'!#REF!</f>
        <v>#REF!</v>
      </c>
      <c r="KIW22" s="455" t="e">
        <f>'SERVICIO AL CIUDADANO'!#REF!</f>
        <v>#REF!</v>
      </c>
      <c r="KIX22" s="455" t="e">
        <f>'SERVICIO AL CIUDADANO'!#REF!</f>
        <v>#REF!</v>
      </c>
      <c r="KIY22" s="455" t="e">
        <f>'SERVICIO AL CIUDADANO'!#REF!</f>
        <v>#REF!</v>
      </c>
      <c r="KIZ22" s="455" t="e">
        <f>'SERVICIO AL CIUDADANO'!#REF!</f>
        <v>#REF!</v>
      </c>
      <c r="KJA22" s="455" t="e">
        <f>'SERVICIO AL CIUDADANO'!#REF!</f>
        <v>#REF!</v>
      </c>
      <c r="KJB22" s="455" t="e">
        <f>'SERVICIO AL CIUDADANO'!#REF!</f>
        <v>#REF!</v>
      </c>
      <c r="KJC22" s="455" t="e">
        <f>'SERVICIO AL CIUDADANO'!#REF!</f>
        <v>#REF!</v>
      </c>
      <c r="KJD22" s="455" t="e">
        <f>'SERVICIO AL CIUDADANO'!#REF!</f>
        <v>#REF!</v>
      </c>
      <c r="KJE22" s="455" t="e">
        <f>'SERVICIO AL CIUDADANO'!#REF!</f>
        <v>#REF!</v>
      </c>
      <c r="KJF22" s="455" t="e">
        <f>'SERVICIO AL CIUDADANO'!#REF!</f>
        <v>#REF!</v>
      </c>
      <c r="KJG22" s="455" t="e">
        <f>'SERVICIO AL CIUDADANO'!#REF!</f>
        <v>#REF!</v>
      </c>
      <c r="KJH22" s="455" t="e">
        <f>'SERVICIO AL CIUDADANO'!#REF!</f>
        <v>#REF!</v>
      </c>
      <c r="KJI22" s="455" t="e">
        <f>'SERVICIO AL CIUDADANO'!#REF!</f>
        <v>#REF!</v>
      </c>
      <c r="KJJ22" s="455" t="e">
        <f>'SERVICIO AL CIUDADANO'!#REF!</f>
        <v>#REF!</v>
      </c>
      <c r="KJK22" s="455" t="e">
        <f>'SERVICIO AL CIUDADANO'!#REF!</f>
        <v>#REF!</v>
      </c>
      <c r="KJL22" s="455" t="e">
        <f>'SERVICIO AL CIUDADANO'!#REF!</f>
        <v>#REF!</v>
      </c>
      <c r="KJM22" s="455" t="e">
        <f>'SERVICIO AL CIUDADANO'!#REF!</f>
        <v>#REF!</v>
      </c>
      <c r="KJN22" s="455" t="e">
        <f>'SERVICIO AL CIUDADANO'!#REF!</f>
        <v>#REF!</v>
      </c>
      <c r="KJO22" s="455" t="e">
        <f>'SERVICIO AL CIUDADANO'!#REF!</f>
        <v>#REF!</v>
      </c>
      <c r="KJP22" s="455" t="e">
        <f>'SERVICIO AL CIUDADANO'!#REF!</f>
        <v>#REF!</v>
      </c>
      <c r="KJQ22" s="455" t="e">
        <f>'SERVICIO AL CIUDADANO'!#REF!</f>
        <v>#REF!</v>
      </c>
      <c r="KJR22" s="455" t="e">
        <f>'SERVICIO AL CIUDADANO'!#REF!</f>
        <v>#REF!</v>
      </c>
      <c r="KJS22" s="455" t="e">
        <f>'SERVICIO AL CIUDADANO'!#REF!</f>
        <v>#REF!</v>
      </c>
      <c r="KJT22" s="455" t="e">
        <f>'SERVICIO AL CIUDADANO'!#REF!</f>
        <v>#REF!</v>
      </c>
      <c r="KJU22" s="455" t="e">
        <f>'SERVICIO AL CIUDADANO'!#REF!</f>
        <v>#REF!</v>
      </c>
      <c r="KJV22" s="455" t="e">
        <f>'SERVICIO AL CIUDADANO'!#REF!</f>
        <v>#REF!</v>
      </c>
      <c r="KJW22" s="455" t="e">
        <f>'SERVICIO AL CIUDADANO'!#REF!</f>
        <v>#REF!</v>
      </c>
      <c r="KJX22" s="455" t="e">
        <f>'SERVICIO AL CIUDADANO'!#REF!</f>
        <v>#REF!</v>
      </c>
      <c r="KJY22" s="455" t="e">
        <f>'SERVICIO AL CIUDADANO'!#REF!</f>
        <v>#REF!</v>
      </c>
      <c r="KJZ22" s="455" t="e">
        <f>'SERVICIO AL CIUDADANO'!#REF!</f>
        <v>#REF!</v>
      </c>
      <c r="KKA22" s="455" t="e">
        <f>'SERVICIO AL CIUDADANO'!#REF!</f>
        <v>#REF!</v>
      </c>
      <c r="KKB22" s="455" t="e">
        <f>'SERVICIO AL CIUDADANO'!#REF!</f>
        <v>#REF!</v>
      </c>
      <c r="KKC22" s="455" t="e">
        <f>'SERVICIO AL CIUDADANO'!#REF!</f>
        <v>#REF!</v>
      </c>
      <c r="KKD22" s="455" t="e">
        <f>'SERVICIO AL CIUDADANO'!#REF!</f>
        <v>#REF!</v>
      </c>
      <c r="KKE22" s="455" t="e">
        <f>'SERVICIO AL CIUDADANO'!#REF!</f>
        <v>#REF!</v>
      </c>
      <c r="KKF22" s="455" t="e">
        <f>'SERVICIO AL CIUDADANO'!#REF!</f>
        <v>#REF!</v>
      </c>
      <c r="KKG22" s="455" t="e">
        <f>'SERVICIO AL CIUDADANO'!#REF!</f>
        <v>#REF!</v>
      </c>
      <c r="KKH22" s="455" t="e">
        <f>'SERVICIO AL CIUDADANO'!#REF!</f>
        <v>#REF!</v>
      </c>
      <c r="KKI22" s="455" t="e">
        <f>'SERVICIO AL CIUDADANO'!#REF!</f>
        <v>#REF!</v>
      </c>
      <c r="KKJ22" s="455" t="e">
        <f>'SERVICIO AL CIUDADANO'!#REF!</f>
        <v>#REF!</v>
      </c>
      <c r="KKK22" s="455" t="e">
        <f>'SERVICIO AL CIUDADANO'!#REF!</f>
        <v>#REF!</v>
      </c>
      <c r="KKL22" s="455" t="e">
        <f>'SERVICIO AL CIUDADANO'!#REF!</f>
        <v>#REF!</v>
      </c>
      <c r="KKM22" s="455" t="e">
        <f>'SERVICIO AL CIUDADANO'!#REF!</f>
        <v>#REF!</v>
      </c>
      <c r="KKN22" s="455" t="e">
        <f>'SERVICIO AL CIUDADANO'!#REF!</f>
        <v>#REF!</v>
      </c>
      <c r="KKO22" s="455" t="e">
        <f>'SERVICIO AL CIUDADANO'!#REF!</f>
        <v>#REF!</v>
      </c>
      <c r="KKP22" s="455" t="e">
        <f>'SERVICIO AL CIUDADANO'!#REF!</f>
        <v>#REF!</v>
      </c>
      <c r="KKQ22" s="455" t="e">
        <f>'SERVICIO AL CIUDADANO'!#REF!</f>
        <v>#REF!</v>
      </c>
      <c r="KKR22" s="455" t="e">
        <f>'SERVICIO AL CIUDADANO'!#REF!</f>
        <v>#REF!</v>
      </c>
      <c r="KKS22" s="455" t="e">
        <f>'SERVICIO AL CIUDADANO'!#REF!</f>
        <v>#REF!</v>
      </c>
      <c r="KKT22" s="455" t="e">
        <f>'SERVICIO AL CIUDADANO'!#REF!</f>
        <v>#REF!</v>
      </c>
      <c r="KKU22" s="455" t="e">
        <f>'SERVICIO AL CIUDADANO'!#REF!</f>
        <v>#REF!</v>
      </c>
      <c r="KKV22" s="455" t="e">
        <f>'SERVICIO AL CIUDADANO'!#REF!</f>
        <v>#REF!</v>
      </c>
      <c r="KKW22" s="455" t="e">
        <f>'SERVICIO AL CIUDADANO'!#REF!</f>
        <v>#REF!</v>
      </c>
      <c r="KKX22" s="455" t="e">
        <f>'SERVICIO AL CIUDADANO'!#REF!</f>
        <v>#REF!</v>
      </c>
      <c r="KKY22" s="455" t="e">
        <f>'SERVICIO AL CIUDADANO'!#REF!</f>
        <v>#REF!</v>
      </c>
      <c r="KKZ22" s="455" t="e">
        <f>'SERVICIO AL CIUDADANO'!#REF!</f>
        <v>#REF!</v>
      </c>
      <c r="KLA22" s="455" t="e">
        <f>'SERVICIO AL CIUDADANO'!#REF!</f>
        <v>#REF!</v>
      </c>
      <c r="KLB22" s="455" t="e">
        <f>'SERVICIO AL CIUDADANO'!#REF!</f>
        <v>#REF!</v>
      </c>
      <c r="KLC22" s="455" t="e">
        <f>'SERVICIO AL CIUDADANO'!#REF!</f>
        <v>#REF!</v>
      </c>
      <c r="KLD22" s="455" t="e">
        <f>'SERVICIO AL CIUDADANO'!#REF!</f>
        <v>#REF!</v>
      </c>
      <c r="KLE22" s="455" t="e">
        <f>'SERVICIO AL CIUDADANO'!#REF!</f>
        <v>#REF!</v>
      </c>
      <c r="KLF22" s="455" t="e">
        <f>'SERVICIO AL CIUDADANO'!#REF!</f>
        <v>#REF!</v>
      </c>
      <c r="KLG22" s="455" t="e">
        <f>'SERVICIO AL CIUDADANO'!#REF!</f>
        <v>#REF!</v>
      </c>
      <c r="KLH22" s="455" t="e">
        <f>'SERVICIO AL CIUDADANO'!#REF!</f>
        <v>#REF!</v>
      </c>
      <c r="KLI22" s="455" t="e">
        <f>'SERVICIO AL CIUDADANO'!#REF!</f>
        <v>#REF!</v>
      </c>
      <c r="KLJ22" s="455" t="e">
        <f>'SERVICIO AL CIUDADANO'!#REF!</f>
        <v>#REF!</v>
      </c>
      <c r="KLK22" s="455" t="e">
        <f>'SERVICIO AL CIUDADANO'!#REF!</f>
        <v>#REF!</v>
      </c>
      <c r="KLL22" s="455" t="e">
        <f>'SERVICIO AL CIUDADANO'!#REF!</f>
        <v>#REF!</v>
      </c>
      <c r="KLM22" s="455" t="e">
        <f>'SERVICIO AL CIUDADANO'!#REF!</f>
        <v>#REF!</v>
      </c>
      <c r="KLN22" s="455" t="e">
        <f>'SERVICIO AL CIUDADANO'!#REF!</f>
        <v>#REF!</v>
      </c>
      <c r="KLO22" s="455" t="e">
        <f>'SERVICIO AL CIUDADANO'!#REF!</f>
        <v>#REF!</v>
      </c>
      <c r="KLP22" s="455" t="e">
        <f>'SERVICIO AL CIUDADANO'!#REF!</f>
        <v>#REF!</v>
      </c>
      <c r="KLQ22" s="455" t="e">
        <f>'SERVICIO AL CIUDADANO'!#REF!</f>
        <v>#REF!</v>
      </c>
      <c r="KLR22" s="455" t="e">
        <f>'SERVICIO AL CIUDADANO'!#REF!</f>
        <v>#REF!</v>
      </c>
      <c r="KLS22" s="455" t="e">
        <f>'SERVICIO AL CIUDADANO'!#REF!</f>
        <v>#REF!</v>
      </c>
      <c r="KLT22" s="455" t="e">
        <f>'SERVICIO AL CIUDADANO'!#REF!</f>
        <v>#REF!</v>
      </c>
      <c r="KLU22" s="455" t="e">
        <f>'SERVICIO AL CIUDADANO'!#REF!</f>
        <v>#REF!</v>
      </c>
      <c r="KLV22" s="455" t="e">
        <f>'SERVICIO AL CIUDADANO'!#REF!</f>
        <v>#REF!</v>
      </c>
      <c r="KLW22" s="455" t="e">
        <f>'SERVICIO AL CIUDADANO'!#REF!</f>
        <v>#REF!</v>
      </c>
      <c r="KLX22" s="455" t="e">
        <f>'SERVICIO AL CIUDADANO'!#REF!</f>
        <v>#REF!</v>
      </c>
      <c r="KLY22" s="455" t="e">
        <f>'SERVICIO AL CIUDADANO'!#REF!</f>
        <v>#REF!</v>
      </c>
      <c r="KLZ22" s="455" t="e">
        <f>'SERVICIO AL CIUDADANO'!#REF!</f>
        <v>#REF!</v>
      </c>
      <c r="KMA22" s="455" t="e">
        <f>'SERVICIO AL CIUDADANO'!#REF!</f>
        <v>#REF!</v>
      </c>
      <c r="KMB22" s="455" t="e">
        <f>'SERVICIO AL CIUDADANO'!#REF!</f>
        <v>#REF!</v>
      </c>
      <c r="KMC22" s="455" t="e">
        <f>'SERVICIO AL CIUDADANO'!#REF!</f>
        <v>#REF!</v>
      </c>
      <c r="KMD22" s="455" t="e">
        <f>'SERVICIO AL CIUDADANO'!#REF!</f>
        <v>#REF!</v>
      </c>
      <c r="KME22" s="455" t="e">
        <f>'SERVICIO AL CIUDADANO'!#REF!</f>
        <v>#REF!</v>
      </c>
      <c r="KMF22" s="455" t="e">
        <f>'SERVICIO AL CIUDADANO'!#REF!</f>
        <v>#REF!</v>
      </c>
      <c r="KMG22" s="455" t="e">
        <f>'SERVICIO AL CIUDADANO'!#REF!</f>
        <v>#REF!</v>
      </c>
      <c r="KMH22" s="455" t="e">
        <f>'SERVICIO AL CIUDADANO'!#REF!</f>
        <v>#REF!</v>
      </c>
      <c r="KMI22" s="455" t="e">
        <f>'SERVICIO AL CIUDADANO'!#REF!</f>
        <v>#REF!</v>
      </c>
      <c r="KMJ22" s="455" t="e">
        <f>'SERVICIO AL CIUDADANO'!#REF!</f>
        <v>#REF!</v>
      </c>
      <c r="KMK22" s="455" t="e">
        <f>'SERVICIO AL CIUDADANO'!#REF!</f>
        <v>#REF!</v>
      </c>
      <c r="KML22" s="455" t="e">
        <f>'SERVICIO AL CIUDADANO'!#REF!</f>
        <v>#REF!</v>
      </c>
      <c r="KMM22" s="455" t="e">
        <f>'SERVICIO AL CIUDADANO'!#REF!</f>
        <v>#REF!</v>
      </c>
      <c r="KMN22" s="455" t="e">
        <f>'SERVICIO AL CIUDADANO'!#REF!</f>
        <v>#REF!</v>
      </c>
      <c r="KMO22" s="455" t="e">
        <f>'SERVICIO AL CIUDADANO'!#REF!</f>
        <v>#REF!</v>
      </c>
      <c r="KMP22" s="455" t="e">
        <f>'SERVICIO AL CIUDADANO'!#REF!</f>
        <v>#REF!</v>
      </c>
      <c r="KMQ22" s="455" t="e">
        <f>'SERVICIO AL CIUDADANO'!#REF!</f>
        <v>#REF!</v>
      </c>
      <c r="KMR22" s="455" t="e">
        <f>'SERVICIO AL CIUDADANO'!#REF!</f>
        <v>#REF!</v>
      </c>
      <c r="KMS22" s="455" t="e">
        <f>'SERVICIO AL CIUDADANO'!#REF!</f>
        <v>#REF!</v>
      </c>
      <c r="KMT22" s="455" t="e">
        <f>'SERVICIO AL CIUDADANO'!#REF!</f>
        <v>#REF!</v>
      </c>
      <c r="KMU22" s="455" t="e">
        <f>'SERVICIO AL CIUDADANO'!#REF!</f>
        <v>#REF!</v>
      </c>
      <c r="KMV22" s="455" t="e">
        <f>'SERVICIO AL CIUDADANO'!#REF!</f>
        <v>#REF!</v>
      </c>
      <c r="KMW22" s="455" t="e">
        <f>'SERVICIO AL CIUDADANO'!#REF!</f>
        <v>#REF!</v>
      </c>
      <c r="KMX22" s="455" t="e">
        <f>'SERVICIO AL CIUDADANO'!#REF!</f>
        <v>#REF!</v>
      </c>
      <c r="KMY22" s="455" t="e">
        <f>'SERVICIO AL CIUDADANO'!#REF!</f>
        <v>#REF!</v>
      </c>
      <c r="KMZ22" s="455" t="e">
        <f>'SERVICIO AL CIUDADANO'!#REF!</f>
        <v>#REF!</v>
      </c>
      <c r="KNA22" s="455" t="e">
        <f>'SERVICIO AL CIUDADANO'!#REF!</f>
        <v>#REF!</v>
      </c>
      <c r="KNB22" s="455" t="e">
        <f>'SERVICIO AL CIUDADANO'!#REF!</f>
        <v>#REF!</v>
      </c>
      <c r="KNC22" s="455" t="e">
        <f>'SERVICIO AL CIUDADANO'!#REF!</f>
        <v>#REF!</v>
      </c>
      <c r="KND22" s="455" t="e">
        <f>'SERVICIO AL CIUDADANO'!#REF!</f>
        <v>#REF!</v>
      </c>
      <c r="KNE22" s="455" t="e">
        <f>'SERVICIO AL CIUDADANO'!#REF!</f>
        <v>#REF!</v>
      </c>
      <c r="KNF22" s="455" t="e">
        <f>'SERVICIO AL CIUDADANO'!#REF!</f>
        <v>#REF!</v>
      </c>
      <c r="KNG22" s="455" t="e">
        <f>'SERVICIO AL CIUDADANO'!#REF!</f>
        <v>#REF!</v>
      </c>
      <c r="KNH22" s="455" t="e">
        <f>'SERVICIO AL CIUDADANO'!#REF!</f>
        <v>#REF!</v>
      </c>
      <c r="KNI22" s="455" t="e">
        <f>'SERVICIO AL CIUDADANO'!#REF!</f>
        <v>#REF!</v>
      </c>
      <c r="KNJ22" s="455" t="e">
        <f>'SERVICIO AL CIUDADANO'!#REF!</f>
        <v>#REF!</v>
      </c>
      <c r="KNK22" s="455" t="e">
        <f>'SERVICIO AL CIUDADANO'!#REF!</f>
        <v>#REF!</v>
      </c>
      <c r="KNL22" s="455" t="e">
        <f>'SERVICIO AL CIUDADANO'!#REF!</f>
        <v>#REF!</v>
      </c>
      <c r="KNM22" s="455" t="e">
        <f>'SERVICIO AL CIUDADANO'!#REF!</f>
        <v>#REF!</v>
      </c>
      <c r="KNN22" s="455" t="e">
        <f>'SERVICIO AL CIUDADANO'!#REF!</f>
        <v>#REF!</v>
      </c>
      <c r="KNO22" s="455" t="e">
        <f>'SERVICIO AL CIUDADANO'!#REF!</f>
        <v>#REF!</v>
      </c>
      <c r="KNP22" s="455" t="e">
        <f>'SERVICIO AL CIUDADANO'!#REF!</f>
        <v>#REF!</v>
      </c>
      <c r="KNQ22" s="455" t="e">
        <f>'SERVICIO AL CIUDADANO'!#REF!</f>
        <v>#REF!</v>
      </c>
      <c r="KNR22" s="455" t="e">
        <f>'SERVICIO AL CIUDADANO'!#REF!</f>
        <v>#REF!</v>
      </c>
      <c r="KNS22" s="455" t="e">
        <f>'SERVICIO AL CIUDADANO'!#REF!</f>
        <v>#REF!</v>
      </c>
      <c r="KNT22" s="455" t="e">
        <f>'SERVICIO AL CIUDADANO'!#REF!</f>
        <v>#REF!</v>
      </c>
      <c r="KNU22" s="455" t="e">
        <f>'SERVICIO AL CIUDADANO'!#REF!</f>
        <v>#REF!</v>
      </c>
      <c r="KNV22" s="455" t="e">
        <f>'SERVICIO AL CIUDADANO'!#REF!</f>
        <v>#REF!</v>
      </c>
      <c r="KNW22" s="455" t="e">
        <f>'SERVICIO AL CIUDADANO'!#REF!</f>
        <v>#REF!</v>
      </c>
      <c r="KNX22" s="455" t="e">
        <f>'SERVICIO AL CIUDADANO'!#REF!</f>
        <v>#REF!</v>
      </c>
      <c r="KNY22" s="455" t="e">
        <f>'SERVICIO AL CIUDADANO'!#REF!</f>
        <v>#REF!</v>
      </c>
      <c r="KNZ22" s="455" t="e">
        <f>'SERVICIO AL CIUDADANO'!#REF!</f>
        <v>#REF!</v>
      </c>
      <c r="KOA22" s="455" t="e">
        <f>'SERVICIO AL CIUDADANO'!#REF!</f>
        <v>#REF!</v>
      </c>
      <c r="KOB22" s="455" t="e">
        <f>'SERVICIO AL CIUDADANO'!#REF!</f>
        <v>#REF!</v>
      </c>
      <c r="KOC22" s="455" t="e">
        <f>'SERVICIO AL CIUDADANO'!#REF!</f>
        <v>#REF!</v>
      </c>
      <c r="KOD22" s="455" t="e">
        <f>'SERVICIO AL CIUDADANO'!#REF!</f>
        <v>#REF!</v>
      </c>
      <c r="KOE22" s="455" t="e">
        <f>'SERVICIO AL CIUDADANO'!#REF!</f>
        <v>#REF!</v>
      </c>
      <c r="KOF22" s="455" t="e">
        <f>'SERVICIO AL CIUDADANO'!#REF!</f>
        <v>#REF!</v>
      </c>
      <c r="KOG22" s="455" t="e">
        <f>'SERVICIO AL CIUDADANO'!#REF!</f>
        <v>#REF!</v>
      </c>
      <c r="KOH22" s="455" t="e">
        <f>'SERVICIO AL CIUDADANO'!#REF!</f>
        <v>#REF!</v>
      </c>
      <c r="KOI22" s="455" t="e">
        <f>'SERVICIO AL CIUDADANO'!#REF!</f>
        <v>#REF!</v>
      </c>
      <c r="KOJ22" s="455" t="e">
        <f>'SERVICIO AL CIUDADANO'!#REF!</f>
        <v>#REF!</v>
      </c>
      <c r="KOK22" s="455" t="e">
        <f>'SERVICIO AL CIUDADANO'!#REF!</f>
        <v>#REF!</v>
      </c>
      <c r="KOL22" s="455" t="e">
        <f>'SERVICIO AL CIUDADANO'!#REF!</f>
        <v>#REF!</v>
      </c>
      <c r="KOM22" s="455" t="e">
        <f>'SERVICIO AL CIUDADANO'!#REF!</f>
        <v>#REF!</v>
      </c>
      <c r="KON22" s="455" t="e">
        <f>'SERVICIO AL CIUDADANO'!#REF!</f>
        <v>#REF!</v>
      </c>
      <c r="KOO22" s="455" t="e">
        <f>'SERVICIO AL CIUDADANO'!#REF!</f>
        <v>#REF!</v>
      </c>
      <c r="KOP22" s="455" t="e">
        <f>'SERVICIO AL CIUDADANO'!#REF!</f>
        <v>#REF!</v>
      </c>
      <c r="KOQ22" s="455" t="e">
        <f>'SERVICIO AL CIUDADANO'!#REF!</f>
        <v>#REF!</v>
      </c>
      <c r="KOR22" s="455" t="e">
        <f>'SERVICIO AL CIUDADANO'!#REF!</f>
        <v>#REF!</v>
      </c>
      <c r="KOS22" s="455" t="e">
        <f>'SERVICIO AL CIUDADANO'!#REF!</f>
        <v>#REF!</v>
      </c>
      <c r="KOT22" s="455" t="e">
        <f>'SERVICIO AL CIUDADANO'!#REF!</f>
        <v>#REF!</v>
      </c>
      <c r="KOU22" s="455" t="e">
        <f>'SERVICIO AL CIUDADANO'!#REF!</f>
        <v>#REF!</v>
      </c>
      <c r="KOV22" s="455" t="e">
        <f>'SERVICIO AL CIUDADANO'!#REF!</f>
        <v>#REF!</v>
      </c>
      <c r="KOW22" s="455" t="e">
        <f>'SERVICIO AL CIUDADANO'!#REF!</f>
        <v>#REF!</v>
      </c>
      <c r="KOX22" s="455" t="e">
        <f>'SERVICIO AL CIUDADANO'!#REF!</f>
        <v>#REF!</v>
      </c>
      <c r="KOY22" s="455" t="e">
        <f>'SERVICIO AL CIUDADANO'!#REF!</f>
        <v>#REF!</v>
      </c>
      <c r="KOZ22" s="455" t="e">
        <f>'SERVICIO AL CIUDADANO'!#REF!</f>
        <v>#REF!</v>
      </c>
      <c r="KPA22" s="455" t="e">
        <f>'SERVICIO AL CIUDADANO'!#REF!</f>
        <v>#REF!</v>
      </c>
      <c r="KPB22" s="455" t="e">
        <f>'SERVICIO AL CIUDADANO'!#REF!</f>
        <v>#REF!</v>
      </c>
      <c r="KPC22" s="455" t="e">
        <f>'SERVICIO AL CIUDADANO'!#REF!</f>
        <v>#REF!</v>
      </c>
      <c r="KPD22" s="455" t="e">
        <f>'SERVICIO AL CIUDADANO'!#REF!</f>
        <v>#REF!</v>
      </c>
      <c r="KPE22" s="455" t="e">
        <f>'SERVICIO AL CIUDADANO'!#REF!</f>
        <v>#REF!</v>
      </c>
      <c r="KPF22" s="455" t="e">
        <f>'SERVICIO AL CIUDADANO'!#REF!</f>
        <v>#REF!</v>
      </c>
      <c r="KPG22" s="455" t="e">
        <f>'SERVICIO AL CIUDADANO'!#REF!</f>
        <v>#REF!</v>
      </c>
      <c r="KPH22" s="455" t="e">
        <f>'SERVICIO AL CIUDADANO'!#REF!</f>
        <v>#REF!</v>
      </c>
      <c r="KPI22" s="455" t="e">
        <f>'SERVICIO AL CIUDADANO'!#REF!</f>
        <v>#REF!</v>
      </c>
      <c r="KPJ22" s="455" t="e">
        <f>'SERVICIO AL CIUDADANO'!#REF!</f>
        <v>#REF!</v>
      </c>
      <c r="KPK22" s="455" t="e">
        <f>'SERVICIO AL CIUDADANO'!#REF!</f>
        <v>#REF!</v>
      </c>
      <c r="KPL22" s="455" t="e">
        <f>'SERVICIO AL CIUDADANO'!#REF!</f>
        <v>#REF!</v>
      </c>
      <c r="KPM22" s="455" t="e">
        <f>'SERVICIO AL CIUDADANO'!#REF!</f>
        <v>#REF!</v>
      </c>
      <c r="KPN22" s="455" t="e">
        <f>'SERVICIO AL CIUDADANO'!#REF!</f>
        <v>#REF!</v>
      </c>
      <c r="KPO22" s="455" t="e">
        <f>'SERVICIO AL CIUDADANO'!#REF!</f>
        <v>#REF!</v>
      </c>
      <c r="KPP22" s="455" t="e">
        <f>'SERVICIO AL CIUDADANO'!#REF!</f>
        <v>#REF!</v>
      </c>
      <c r="KPQ22" s="455" t="e">
        <f>'SERVICIO AL CIUDADANO'!#REF!</f>
        <v>#REF!</v>
      </c>
      <c r="KPR22" s="455" t="e">
        <f>'SERVICIO AL CIUDADANO'!#REF!</f>
        <v>#REF!</v>
      </c>
      <c r="KPS22" s="455" t="e">
        <f>'SERVICIO AL CIUDADANO'!#REF!</f>
        <v>#REF!</v>
      </c>
      <c r="KPT22" s="455" t="e">
        <f>'SERVICIO AL CIUDADANO'!#REF!</f>
        <v>#REF!</v>
      </c>
      <c r="KPU22" s="455" t="e">
        <f>'SERVICIO AL CIUDADANO'!#REF!</f>
        <v>#REF!</v>
      </c>
      <c r="KPV22" s="455" t="e">
        <f>'SERVICIO AL CIUDADANO'!#REF!</f>
        <v>#REF!</v>
      </c>
      <c r="KPW22" s="455" t="e">
        <f>'SERVICIO AL CIUDADANO'!#REF!</f>
        <v>#REF!</v>
      </c>
      <c r="KPX22" s="455" t="e">
        <f>'SERVICIO AL CIUDADANO'!#REF!</f>
        <v>#REF!</v>
      </c>
      <c r="KPY22" s="455" t="e">
        <f>'SERVICIO AL CIUDADANO'!#REF!</f>
        <v>#REF!</v>
      </c>
      <c r="KPZ22" s="455" t="e">
        <f>'SERVICIO AL CIUDADANO'!#REF!</f>
        <v>#REF!</v>
      </c>
      <c r="KQA22" s="455" t="e">
        <f>'SERVICIO AL CIUDADANO'!#REF!</f>
        <v>#REF!</v>
      </c>
      <c r="KQB22" s="455" t="e">
        <f>'SERVICIO AL CIUDADANO'!#REF!</f>
        <v>#REF!</v>
      </c>
      <c r="KQC22" s="455" t="e">
        <f>'SERVICIO AL CIUDADANO'!#REF!</f>
        <v>#REF!</v>
      </c>
      <c r="KQD22" s="455" t="e">
        <f>'SERVICIO AL CIUDADANO'!#REF!</f>
        <v>#REF!</v>
      </c>
      <c r="KQE22" s="455" t="e">
        <f>'SERVICIO AL CIUDADANO'!#REF!</f>
        <v>#REF!</v>
      </c>
      <c r="KQF22" s="455" t="e">
        <f>'SERVICIO AL CIUDADANO'!#REF!</f>
        <v>#REF!</v>
      </c>
      <c r="KQG22" s="455" t="e">
        <f>'SERVICIO AL CIUDADANO'!#REF!</f>
        <v>#REF!</v>
      </c>
      <c r="KQH22" s="455" t="e">
        <f>'SERVICIO AL CIUDADANO'!#REF!</f>
        <v>#REF!</v>
      </c>
      <c r="KQI22" s="455" t="e">
        <f>'SERVICIO AL CIUDADANO'!#REF!</f>
        <v>#REF!</v>
      </c>
      <c r="KQJ22" s="455" t="e">
        <f>'SERVICIO AL CIUDADANO'!#REF!</f>
        <v>#REF!</v>
      </c>
      <c r="KQK22" s="455" t="e">
        <f>'SERVICIO AL CIUDADANO'!#REF!</f>
        <v>#REF!</v>
      </c>
      <c r="KQL22" s="455" t="e">
        <f>'SERVICIO AL CIUDADANO'!#REF!</f>
        <v>#REF!</v>
      </c>
      <c r="KQM22" s="455" t="e">
        <f>'SERVICIO AL CIUDADANO'!#REF!</f>
        <v>#REF!</v>
      </c>
      <c r="KQN22" s="455" t="e">
        <f>'SERVICIO AL CIUDADANO'!#REF!</f>
        <v>#REF!</v>
      </c>
      <c r="KQO22" s="455" t="e">
        <f>'SERVICIO AL CIUDADANO'!#REF!</f>
        <v>#REF!</v>
      </c>
      <c r="KQP22" s="455" t="e">
        <f>'SERVICIO AL CIUDADANO'!#REF!</f>
        <v>#REF!</v>
      </c>
      <c r="KQQ22" s="455" t="e">
        <f>'SERVICIO AL CIUDADANO'!#REF!</f>
        <v>#REF!</v>
      </c>
      <c r="KQR22" s="455" t="e">
        <f>'SERVICIO AL CIUDADANO'!#REF!</f>
        <v>#REF!</v>
      </c>
      <c r="KQS22" s="455" t="e">
        <f>'SERVICIO AL CIUDADANO'!#REF!</f>
        <v>#REF!</v>
      </c>
      <c r="KQT22" s="455" t="e">
        <f>'SERVICIO AL CIUDADANO'!#REF!</f>
        <v>#REF!</v>
      </c>
      <c r="KQU22" s="455" t="e">
        <f>'SERVICIO AL CIUDADANO'!#REF!</f>
        <v>#REF!</v>
      </c>
      <c r="KQV22" s="455" t="e">
        <f>'SERVICIO AL CIUDADANO'!#REF!</f>
        <v>#REF!</v>
      </c>
      <c r="KQW22" s="455" t="e">
        <f>'SERVICIO AL CIUDADANO'!#REF!</f>
        <v>#REF!</v>
      </c>
      <c r="KQX22" s="455" t="e">
        <f>'SERVICIO AL CIUDADANO'!#REF!</f>
        <v>#REF!</v>
      </c>
      <c r="KQY22" s="455" t="e">
        <f>'SERVICIO AL CIUDADANO'!#REF!</f>
        <v>#REF!</v>
      </c>
      <c r="KQZ22" s="455" t="e">
        <f>'SERVICIO AL CIUDADANO'!#REF!</f>
        <v>#REF!</v>
      </c>
      <c r="KRA22" s="455" t="e">
        <f>'SERVICIO AL CIUDADANO'!#REF!</f>
        <v>#REF!</v>
      </c>
      <c r="KRB22" s="455" t="e">
        <f>'SERVICIO AL CIUDADANO'!#REF!</f>
        <v>#REF!</v>
      </c>
      <c r="KRC22" s="455" t="e">
        <f>'SERVICIO AL CIUDADANO'!#REF!</f>
        <v>#REF!</v>
      </c>
      <c r="KRD22" s="455" t="e">
        <f>'SERVICIO AL CIUDADANO'!#REF!</f>
        <v>#REF!</v>
      </c>
      <c r="KRE22" s="455" t="e">
        <f>'SERVICIO AL CIUDADANO'!#REF!</f>
        <v>#REF!</v>
      </c>
      <c r="KRF22" s="455" t="e">
        <f>'SERVICIO AL CIUDADANO'!#REF!</f>
        <v>#REF!</v>
      </c>
      <c r="KRG22" s="455" t="e">
        <f>'SERVICIO AL CIUDADANO'!#REF!</f>
        <v>#REF!</v>
      </c>
      <c r="KRH22" s="455" t="e">
        <f>'SERVICIO AL CIUDADANO'!#REF!</f>
        <v>#REF!</v>
      </c>
      <c r="KRI22" s="455" t="e">
        <f>'SERVICIO AL CIUDADANO'!#REF!</f>
        <v>#REF!</v>
      </c>
      <c r="KRJ22" s="455" t="e">
        <f>'SERVICIO AL CIUDADANO'!#REF!</f>
        <v>#REF!</v>
      </c>
      <c r="KRK22" s="455" t="e">
        <f>'SERVICIO AL CIUDADANO'!#REF!</f>
        <v>#REF!</v>
      </c>
      <c r="KRL22" s="455" t="e">
        <f>'SERVICIO AL CIUDADANO'!#REF!</f>
        <v>#REF!</v>
      </c>
      <c r="KRM22" s="455" t="e">
        <f>'SERVICIO AL CIUDADANO'!#REF!</f>
        <v>#REF!</v>
      </c>
      <c r="KRN22" s="455" t="e">
        <f>'SERVICIO AL CIUDADANO'!#REF!</f>
        <v>#REF!</v>
      </c>
      <c r="KRO22" s="455" t="e">
        <f>'SERVICIO AL CIUDADANO'!#REF!</f>
        <v>#REF!</v>
      </c>
      <c r="KRP22" s="455" t="e">
        <f>'SERVICIO AL CIUDADANO'!#REF!</f>
        <v>#REF!</v>
      </c>
      <c r="KRQ22" s="455" t="e">
        <f>'SERVICIO AL CIUDADANO'!#REF!</f>
        <v>#REF!</v>
      </c>
      <c r="KRR22" s="455" t="e">
        <f>'SERVICIO AL CIUDADANO'!#REF!</f>
        <v>#REF!</v>
      </c>
      <c r="KRS22" s="455" t="e">
        <f>'SERVICIO AL CIUDADANO'!#REF!</f>
        <v>#REF!</v>
      </c>
      <c r="KRT22" s="455" t="e">
        <f>'SERVICIO AL CIUDADANO'!#REF!</f>
        <v>#REF!</v>
      </c>
      <c r="KRU22" s="455" t="e">
        <f>'SERVICIO AL CIUDADANO'!#REF!</f>
        <v>#REF!</v>
      </c>
      <c r="KRV22" s="455" t="e">
        <f>'SERVICIO AL CIUDADANO'!#REF!</f>
        <v>#REF!</v>
      </c>
      <c r="KRW22" s="455" t="e">
        <f>'SERVICIO AL CIUDADANO'!#REF!</f>
        <v>#REF!</v>
      </c>
      <c r="KRX22" s="455" t="e">
        <f>'SERVICIO AL CIUDADANO'!#REF!</f>
        <v>#REF!</v>
      </c>
      <c r="KRY22" s="455" t="e">
        <f>'SERVICIO AL CIUDADANO'!#REF!</f>
        <v>#REF!</v>
      </c>
      <c r="KRZ22" s="455" t="e">
        <f>'SERVICIO AL CIUDADANO'!#REF!</f>
        <v>#REF!</v>
      </c>
      <c r="KSA22" s="455" t="e">
        <f>'SERVICIO AL CIUDADANO'!#REF!</f>
        <v>#REF!</v>
      </c>
      <c r="KSB22" s="455" t="e">
        <f>'SERVICIO AL CIUDADANO'!#REF!</f>
        <v>#REF!</v>
      </c>
      <c r="KSC22" s="455" t="e">
        <f>'SERVICIO AL CIUDADANO'!#REF!</f>
        <v>#REF!</v>
      </c>
      <c r="KSD22" s="455" t="e">
        <f>'SERVICIO AL CIUDADANO'!#REF!</f>
        <v>#REF!</v>
      </c>
      <c r="KSE22" s="455" t="e">
        <f>'SERVICIO AL CIUDADANO'!#REF!</f>
        <v>#REF!</v>
      </c>
      <c r="KSF22" s="455" t="e">
        <f>'SERVICIO AL CIUDADANO'!#REF!</f>
        <v>#REF!</v>
      </c>
      <c r="KSG22" s="455" t="e">
        <f>'SERVICIO AL CIUDADANO'!#REF!</f>
        <v>#REF!</v>
      </c>
      <c r="KSH22" s="455" t="e">
        <f>'SERVICIO AL CIUDADANO'!#REF!</f>
        <v>#REF!</v>
      </c>
      <c r="KSI22" s="455" t="e">
        <f>'SERVICIO AL CIUDADANO'!#REF!</f>
        <v>#REF!</v>
      </c>
      <c r="KSJ22" s="455" t="e">
        <f>'SERVICIO AL CIUDADANO'!#REF!</f>
        <v>#REF!</v>
      </c>
      <c r="KSK22" s="455" t="e">
        <f>'SERVICIO AL CIUDADANO'!#REF!</f>
        <v>#REF!</v>
      </c>
      <c r="KSL22" s="455" t="e">
        <f>'SERVICIO AL CIUDADANO'!#REF!</f>
        <v>#REF!</v>
      </c>
      <c r="KSM22" s="455" t="e">
        <f>'SERVICIO AL CIUDADANO'!#REF!</f>
        <v>#REF!</v>
      </c>
      <c r="KSN22" s="455" t="e">
        <f>'SERVICIO AL CIUDADANO'!#REF!</f>
        <v>#REF!</v>
      </c>
      <c r="KSO22" s="455" t="e">
        <f>'SERVICIO AL CIUDADANO'!#REF!</f>
        <v>#REF!</v>
      </c>
      <c r="KSP22" s="455" t="e">
        <f>'SERVICIO AL CIUDADANO'!#REF!</f>
        <v>#REF!</v>
      </c>
      <c r="KSQ22" s="455" t="e">
        <f>'SERVICIO AL CIUDADANO'!#REF!</f>
        <v>#REF!</v>
      </c>
      <c r="KSR22" s="455" t="e">
        <f>'SERVICIO AL CIUDADANO'!#REF!</f>
        <v>#REF!</v>
      </c>
      <c r="KSS22" s="455" t="e">
        <f>'SERVICIO AL CIUDADANO'!#REF!</f>
        <v>#REF!</v>
      </c>
      <c r="KST22" s="455" t="e">
        <f>'SERVICIO AL CIUDADANO'!#REF!</f>
        <v>#REF!</v>
      </c>
      <c r="KSU22" s="455" t="e">
        <f>'SERVICIO AL CIUDADANO'!#REF!</f>
        <v>#REF!</v>
      </c>
      <c r="KSV22" s="455" t="e">
        <f>'SERVICIO AL CIUDADANO'!#REF!</f>
        <v>#REF!</v>
      </c>
      <c r="KSW22" s="455" t="e">
        <f>'SERVICIO AL CIUDADANO'!#REF!</f>
        <v>#REF!</v>
      </c>
      <c r="KSX22" s="455" t="e">
        <f>'SERVICIO AL CIUDADANO'!#REF!</f>
        <v>#REF!</v>
      </c>
      <c r="KSY22" s="455" t="e">
        <f>'SERVICIO AL CIUDADANO'!#REF!</f>
        <v>#REF!</v>
      </c>
      <c r="KSZ22" s="455" t="e">
        <f>'SERVICIO AL CIUDADANO'!#REF!</f>
        <v>#REF!</v>
      </c>
      <c r="KTA22" s="455" t="e">
        <f>'SERVICIO AL CIUDADANO'!#REF!</f>
        <v>#REF!</v>
      </c>
      <c r="KTB22" s="455" t="e">
        <f>'SERVICIO AL CIUDADANO'!#REF!</f>
        <v>#REF!</v>
      </c>
      <c r="KTC22" s="455" t="e">
        <f>'SERVICIO AL CIUDADANO'!#REF!</f>
        <v>#REF!</v>
      </c>
      <c r="KTD22" s="455" t="e">
        <f>'SERVICIO AL CIUDADANO'!#REF!</f>
        <v>#REF!</v>
      </c>
      <c r="KTE22" s="455" t="e">
        <f>'SERVICIO AL CIUDADANO'!#REF!</f>
        <v>#REF!</v>
      </c>
      <c r="KTF22" s="455" t="e">
        <f>'SERVICIO AL CIUDADANO'!#REF!</f>
        <v>#REF!</v>
      </c>
      <c r="KTG22" s="455" t="e">
        <f>'SERVICIO AL CIUDADANO'!#REF!</f>
        <v>#REF!</v>
      </c>
      <c r="KTH22" s="455" t="e">
        <f>'SERVICIO AL CIUDADANO'!#REF!</f>
        <v>#REF!</v>
      </c>
      <c r="KTI22" s="455" t="e">
        <f>'SERVICIO AL CIUDADANO'!#REF!</f>
        <v>#REF!</v>
      </c>
      <c r="KTJ22" s="455" t="e">
        <f>'SERVICIO AL CIUDADANO'!#REF!</f>
        <v>#REF!</v>
      </c>
      <c r="KTK22" s="455" t="e">
        <f>'SERVICIO AL CIUDADANO'!#REF!</f>
        <v>#REF!</v>
      </c>
      <c r="KTL22" s="455" t="e">
        <f>'SERVICIO AL CIUDADANO'!#REF!</f>
        <v>#REF!</v>
      </c>
      <c r="KTM22" s="455" t="e">
        <f>'SERVICIO AL CIUDADANO'!#REF!</f>
        <v>#REF!</v>
      </c>
      <c r="KTN22" s="455" t="e">
        <f>'SERVICIO AL CIUDADANO'!#REF!</f>
        <v>#REF!</v>
      </c>
      <c r="KTO22" s="455" t="e">
        <f>'SERVICIO AL CIUDADANO'!#REF!</f>
        <v>#REF!</v>
      </c>
      <c r="KTP22" s="455" t="e">
        <f>'SERVICIO AL CIUDADANO'!#REF!</f>
        <v>#REF!</v>
      </c>
      <c r="KTQ22" s="455" t="e">
        <f>'SERVICIO AL CIUDADANO'!#REF!</f>
        <v>#REF!</v>
      </c>
      <c r="KTR22" s="455" t="e">
        <f>'SERVICIO AL CIUDADANO'!#REF!</f>
        <v>#REF!</v>
      </c>
      <c r="KTS22" s="455" t="e">
        <f>'SERVICIO AL CIUDADANO'!#REF!</f>
        <v>#REF!</v>
      </c>
      <c r="KTT22" s="455" t="e">
        <f>'SERVICIO AL CIUDADANO'!#REF!</f>
        <v>#REF!</v>
      </c>
      <c r="KTU22" s="455" t="e">
        <f>'SERVICIO AL CIUDADANO'!#REF!</f>
        <v>#REF!</v>
      </c>
      <c r="KTV22" s="455" t="e">
        <f>'SERVICIO AL CIUDADANO'!#REF!</f>
        <v>#REF!</v>
      </c>
      <c r="KTW22" s="455" t="e">
        <f>'SERVICIO AL CIUDADANO'!#REF!</f>
        <v>#REF!</v>
      </c>
      <c r="KTX22" s="455" t="e">
        <f>'SERVICIO AL CIUDADANO'!#REF!</f>
        <v>#REF!</v>
      </c>
      <c r="KTY22" s="455" t="e">
        <f>'SERVICIO AL CIUDADANO'!#REF!</f>
        <v>#REF!</v>
      </c>
      <c r="KTZ22" s="455" t="e">
        <f>'SERVICIO AL CIUDADANO'!#REF!</f>
        <v>#REF!</v>
      </c>
      <c r="KUA22" s="455" t="e">
        <f>'SERVICIO AL CIUDADANO'!#REF!</f>
        <v>#REF!</v>
      </c>
      <c r="KUB22" s="455" t="e">
        <f>'SERVICIO AL CIUDADANO'!#REF!</f>
        <v>#REF!</v>
      </c>
      <c r="KUC22" s="455" t="e">
        <f>'SERVICIO AL CIUDADANO'!#REF!</f>
        <v>#REF!</v>
      </c>
      <c r="KUD22" s="455" t="e">
        <f>'SERVICIO AL CIUDADANO'!#REF!</f>
        <v>#REF!</v>
      </c>
      <c r="KUE22" s="455" t="e">
        <f>'SERVICIO AL CIUDADANO'!#REF!</f>
        <v>#REF!</v>
      </c>
      <c r="KUF22" s="455" t="e">
        <f>'SERVICIO AL CIUDADANO'!#REF!</f>
        <v>#REF!</v>
      </c>
      <c r="KUG22" s="455" t="e">
        <f>'SERVICIO AL CIUDADANO'!#REF!</f>
        <v>#REF!</v>
      </c>
      <c r="KUH22" s="455" t="e">
        <f>'SERVICIO AL CIUDADANO'!#REF!</f>
        <v>#REF!</v>
      </c>
      <c r="KUI22" s="455" t="e">
        <f>'SERVICIO AL CIUDADANO'!#REF!</f>
        <v>#REF!</v>
      </c>
      <c r="KUJ22" s="455" t="e">
        <f>'SERVICIO AL CIUDADANO'!#REF!</f>
        <v>#REF!</v>
      </c>
      <c r="KUK22" s="455" t="e">
        <f>'SERVICIO AL CIUDADANO'!#REF!</f>
        <v>#REF!</v>
      </c>
      <c r="KUL22" s="455" t="e">
        <f>'SERVICIO AL CIUDADANO'!#REF!</f>
        <v>#REF!</v>
      </c>
      <c r="KUM22" s="455" t="e">
        <f>'SERVICIO AL CIUDADANO'!#REF!</f>
        <v>#REF!</v>
      </c>
      <c r="KUN22" s="455" t="e">
        <f>'SERVICIO AL CIUDADANO'!#REF!</f>
        <v>#REF!</v>
      </c>
      <c r="KUO22" s="455" t="e">
        <f>'SERVICIO AL CIUDADANO'!#REF!</f>
        <v>#REF!</v>
      </c>
      <c r="KUP22" s="455" t="e">
        <f>'SERVICIO AL CIUDADANO'!#REF!</f>
        <v>#REF!</v>
      </c>
      <c r="KUQ22" s="455" t="e">
        <f>'SERVICIO AL CIUDADANO'!#REF!</f>
        <v>#REF!</v>
      </c>
      <c r="KUR22" s="455" t="e">
        <f>'SERVICIO AL CIUDADANO'!#REF!</f>
        <v>#REF!</v>
      </c>
      <c r="KUS22" s="455" t="e">
        <f>'SERVICIO AL CIUDADANO'!#REF!</f>
        <v>#REF!</v>
      </c>
      <c r="KUT22" s="455" t="e">
        <f>'SERVICIO AL CIUDADANO'!#REF!</f>
        <v>#REF!</v>
      </c>
      <c r="KUU22" s="455" t="e">
        <f>'SERVICIO AL CIUDADANO'!#REF!</f>
        <v>#REF!</v>
      </c>
      <c r="KUV22" s="455" t="e">
        <f>'SERVICIO AL CIUDADANO'!#REF!</f>
        <v>#REF!</v>
      </c>
      <c r="KUW22" s="455" t="e">
        <f>'SERVICIO AL CIUDADANO'!#REF!</f>
        <v>#REF!</v>
      </c>
      <c r="KUX22" s="455" t="e">
        <f>'SERVICIO AL CIUDADANO'!#REF!</f>
        <v>#REF!</v>
      </c>
      <c r="KUY22" s="455" t="e">
        <f>'SERVICIO AL CIUDADANO'!#REF!</f>
        <v>#REF!</v>
      </c>
      <c r="KUZ22" s="455" t="e">
        <f>'SERVICIO AL CIUDADANO'!#REF!</f>
        <v>#REF!</v>
      </c>
      <c r="KVA22" s="455" t="e">
        <f>'SERVICIO AL CIUDADANO'!#REF!</f>
        <v>#REF!</v>
      </c>
      <c r="KVB22" s="455" t="e">
        <f>'SERVICIO AL CIUDADANO'!#REF!</f>
        <v>#REF!</v>
      </c>
      <c r="KVC22" s="455" t="e">
        <f>'SERVICIO AL CIUDADANO'!#REF!</f>
        <v>#REF!</v>
      </c>
      <c r="KVD22" s="455" t="e">
        <f>'SERVICIO AL CIUDADANO'!#REF!</f>
        <v>#REF!</v>
      </c>
      <c r="KVE22" s="455" t="e">
        <f>'SERVICIO AL CIUDADANO'!#REF!</f>
        <v>#REF!</v>
      </c>
      <c r="KVF22" s="455" t="e">
        <f>'SERVICIO AL CIUDADANO'!#REF!</f>
        <v>#REF!</v>
      </c>
      <c r="KVG22" s="455" t="e">
        <f>'SERVICIO AL CIUDADANO'!#REF!</f>
        <v>#REF!</v>
      </c>
      <c r="KVH22" s="455" t="e">
        <f>'SERVICIO AL CIUDADANO'!#REF!</f>
        <v>#REF!</v>
      </c>
      <c r="KVI22" s="455" t="e">
        <f>'SERVICIO AL CIUDADANO'!#REF!</f>
        <v>#REF!</v>
      </c>
      <c r="KVJ22" s="455" t="e">
        <f>'SERVICIO AL CIUDADANO'!#REF!</f>
        <v>#REF!</v>
      </c>
      <c r="KVK22" s="455" t="e">
        <f>'SERVICIO AL CIUDADANO'!#REF!</f>
        <v>#REF!</v>
      </c>
      <c r="KVL22" s="455" t="e">
        <f>'SERVICIO AL CIUDADANO'!#REF!</f>
        <v>#REF!</v>
      </c>
      <c r="KVM22" s="455" t="e">
        <f>'SERVICIO AL CIUDADANO'!#REF!</f>
        <v>#REF!</v>
      </c>
      <c r="KVN22" s="455" t="e">
        <f>'SERVICIO AL CIUDADANO'!#REF!</f>
        <v>#REF!</v>
      </c>
      <c r="KVO22" s="455" t="e">
        <f>'SERVICIO AL CIUDADANO'!#REF!</f>
        <v>#REF!</v>
      </c>
      <c r="KVP22" s="455" t="e">
        <f>'SERVICIO AL CIUDADANO'!#REF!</f>
        <v>#REF!</v>
      </c>
      <c r="KVQ22" s="455" t="e">
        <f>'SERVICIO AL CIUDADANO'!#REF!</f>
        <v>#REF!</v>
      </c>
      <c r="KVR22" s="455" t="e">
        <f>'SERVICIO AL CIUDADANO'!#REF!</f>
        <v>#REF!</v>
      </c>
      <c r="KVS22" s="455" t="e">
        <f>'SERVICIO AL CIUDADANO'!#REF!</f>
        <v>#REF!</v>
      </c>
      <c r="KVT22" s="455" t="e">
        <f>'SERVICIO AL CIUDADANO'!#REF!</f>
        <v>#REF!</v>
      </c>
      <c r="KVU22" s="455" t="e">
        <f>'SERVICIO AL CIUDADANO'!#REF!</f>
        <v>#REF!</v>
      </c>
      <c r="KVV22" s="455" t="e">
        <f>'SERVICIO AL CIUDADANO'!#REF!</f>
        <v>#REF!</v>
      </c>
      <c r="KVW22" s="455" t="e">
        <f>'SERVICIO AL CIUDADANO'!#REF!</f>
        <v>#REF!</v>
      </c>
      <c r="KVX22" s="455" t="e">
        <f>'SERVICIO AL CIUDADANO'!#REF!</f>
        <v>#REF!</v>
      </c>
      <c r="KVY22" s="455" t="e">
        <f>'SERVICIO AL CIUDADANO'!#REF!</f>
        <v>#REF!</v>
      </c>
      <c r="KVZ22" s="455" t="e">
        <f>'SERVICIO AL CIUDADANO'!#REF!</f>
        <v>#REF!</v>
      </c>
      <c r="KWA22" s="455" t="e">
        <f>'SERVICIO AL CIUDADANO'!#REF!</f>
        <v>#REF!</v>
      </c>
      <c r="KWB22" s="455" t="e">
        <f>'SERVICIO AL CIUDADANO'!#REF!</f>
        <v>#REF!</v>
      </c>
      <c r="KWC22" s="455" t="e">
        <f>'SERVICIO AL CIUDADANO'!#REF!</f>
        <v>#REF!</v>
      </c>
      <c r="KWD22" s="455" t="e">
        <f>'SERVICIO AL CIUDADANO'!#REF!</f>
        <v>#REF!</v>
      </c>
      <c r="KWE22" s="455" t="e">
        <f>'SERVICIO AL CIUDADANO'!#REF!</f>
        <v>#REF!</v>
      </c>
      <c r="KWF22" s="455" t="e">
        <f>'SERVICIO AL CIUDADANO'!#REF!</f>
        <v>#REF!</v>
      </c>
      <c r="KWG22" s="455" t="e">
        <f>'SERVICIO AL CIUDADANO'!#REF!</f>
        <v>#REF!</v>
      </c>
      <c r="KWH22" s="455" t="e">
        <f>'SERVICIO AL CIUDADANO'!#REF!</f>
        <v>#REF!</v>
      </c>
      <c r="KWI22" s="455" t="e">
        <f>'SERVICIO AL CIUDADANO'!#REF!</f>
        <v>#REF!</v>
      </c>
      <c r="KWJ22" s="455" t="e">
        <f>'SERVICIO AL CIUDADANO'!#REF!</f>
        <v>#REF!</v>
      </c>
      <c r="KWK22" s="455" t="e">
        <f>'SERVICIO AL CIUDADANO'!#REF!</f>
        <v>#REF!</v>
      </c>
      <c r="KWL22" s="455" t="e">
        <f>'SERVICIO AL CIUDADANO'!#REF!</f>
        <v>#REF!</v>
      </c>
      <c r="KWM22" s="455" t="e">
        <f>'SERVICIO AL CIUDADANO'!#REF!</f>
        <v>#REF!</v>
      </c>
      <c r="KWN22" s="455" t="e">
        <f>'SERVICIO AL CIUDADANO'!#REF!</f>
        <v>#REF!</v>
      </c>
      <c r="KWO22" s="455" t="e">
        <f>'SERVICIO AL CIUDADANO'!#REF!</f>
        <v>#REF!</v>
      </c>
      <c r="KWP22" s="455" t="e">
        <f>'SERVICIO AL CIUDADANO'!#REF!</f>
        <v>#REF!</v>
      </c>
      <c r="KWQ22" s="455" t="e">
        <f>'SERVICIO AL CIUDADANO'!#REF!</f>
        <v>#REF!</v>
      </c>
      <c r="KWR22" s="455" t="e">
        <f>'SERVICIO AL CIUDADANO'!#REF!</f>
        <v>#REF!</v>
      </c>
      <c r="KWS22" s="455" t="e">
        <f>'SERVICIO AL CIUDADANO'!#REF!</f>
        <v>#REF!</v>
      </c>
      <c r="KWT22" s="455" t="e">
        <f>'SERVICIO AL CIUDADANO'!#REF!</f>
        <v>#REF!</v>
      </c>
      <c r="KWU22" s="455" t="e">
        <f>'SERVICIO AL CIUDADANO'!#REF!</f>
        <v>#REF!</v>
      </c>
      <c r="KWV22" s="455" t="e">
        <f>'SERVICIO AL CIUDADANO'!#REF!</f>
        <v>#REF!</v>
      </c>
      <c r="KWW22" s="455" t="e">
        <f>'SERVICIO AL CIUDADANO'!#REF!</f>
        <v>#REF!</v>
      </c>
      <c r="KWX22" s="455" t="e">
        <f>'SERVICIO AL CIUDADANO'!#REF!</f>
        <v>#REF!</v>
      </c>
      <c r="KWY22" s="455" t="e">
        <f>'SERVICIO AL CIUDADANO'!#REF!</f>
        <v>#REF!</v>
      </c>
      <c r="KWZ22" s="455" t="e">
        <f>'SERVICIO AL CIUDADANO'!#REF!</f>
        <v>#REF!</v>
      </c>
      <c r="KXA22" s="455" t="e">
        <f>'SERVICIO AL CIUDADANO'!#REF!</f>
        <v>#REF!</v>
      </c>
      <c r="KXB22" s="455" t="e">
        <f>'SERVICIO AL CIUDADANO'!#REF!</f>
        <v>#REF!</v>
      </c>
      <c r="KXC22" s="455" t="e">
        <f>'SERVICIO AL CIUDADANO'!#REF!</f>
        <v>#REF!</v>
      </c>
      <c r="KXD22" s="455" t="e">
        <f>'SERVICIO AL CIUDADANO'!#REF!</f>
        <v>#REF!</v>
      </c>
      <c r="KXE22" s="455" t="e">
        <f>'SERVICIO AL CIUDADANO'!#REF!</f>
        <v>#REF!</v>
      </c>
      <c r="KXF22" s="455" t="e">
        <f>'SERVICIO AL CIUDADANO'!#REF!</f>
        <v>#REF!</v>
      </c>
      <c r="KXG22" s="455" t="e">
        <f>'SERVICIO AL CIUDADANO'!#REF!</f>
        <v>#REF!</v>
      </c>
      <c r="KXH22" s="455" t="e">
        <f>'SERVICIO AL CIUDADANO'!#REF!</f>
        <v>#REF!</v>
      </c>
      <c r="KXI22" s="455" t="e">
        <f>'SERVICIO AL CIUDADANO'!#REF!</f>
        <v>#REF!</v>
      </c>
      <c r="KXJ22" s="455" t="e">
        <f>'SERVICIO AL CIUDADANO'!#REF!</f>
        <v>#REF!</v>
      </c>
      <c r="KXK22" s="455" t="e">
        <f>'SERVICIO AL CIUDADANO'!#REF!</f>
        <v>#REF!</v>
      </c>
      <c r="KXL22" s="455" t="e">
        <f>'SERVICIO AL CIUDADANO'!#REF!</f>
        <v>#REF!</v>
      </c>
      <c r="KXM22" s="455" t="e">
        <f>'SERVICIO AL CIUDADANO'!#REF!</f>
        <v>#REF!</v>
      </c>
      <c r="KXN22" s="455" t="e">
        <f>'SERVICIO AL CIUDADANO'!#REF!</f>
        <v>#REF!</v>
      </c>
      <c r="KXO22" s="455" t="e">
        <f>'SERVICIO AL CIUDADANO'!#REF!</f>
        <v>#REF!</v>
      </c>
      <c r="KXP22" s="455" t="e">
        <f>'SERVICIO AL CIUDADANO'!#REF!</f>
        <v>#REF!</v>
      </c>
      <c r="KXQ22" s="455" t="e">
        <f>'SERVICIO AL CIUDADANO'!#REF!</f>
        <v>#REF!</v>
      </c>
      <c r="KXR22" s="455" t="e">
        <f>'SERVICIO AL CIUDADANO'!#REF!</f>
        <v>#REF!</v>
      </c>
      <c r="KXS22" s="455" t="e">
        <f>'SERVICIO AL CIUDADANO'!#REF!</f>
        <v>#REF!</v>
      </c>
      <c r="KXT22" s="455" t="e">
        <f>'SERVICIO AL CIUDADANO'!#REF!</f>
        <v>#REF!</v>
      </c>
      <c r="KXU22" s="455" t="e">
        <f>'SERVICIO AL CIUDADANO'!#REF!</f>
        <v>#REF!</v>
      </c>
      <c r="KXV22" s="455" t="e">
        <f>'SERVICIO AL CIUDADANO'!#REF!</f>
        <v>#REF!</v>
      </c>
      <c r="KXW22" s="455" t="e">
        <f>'SERVICIO AL CIUDADANO'!#REF!</f>
        <v>#REF!</v>
      </c>
      <c r="KXX22" s="455" t="e">
        <f>'SERVICIO AL CIUDADANO'!#REF!</f>
        <v>#REF!</v>
      </c>
      <c r="KXY22" s="455" t="e">
        <f>'SERVICIO AL CIUDADANO'!#REF!</f>
        <v>#REF!</v>
      </c>
      <c r="KXZ22" s="455" t="e">
        <f>'SERVICIO AL CIUDADANO'!#REF!</f>
        <v>#REF!</v>
      </c>
      <c r="KYA22" s="455" t="e">
        <f>'SERVICIO AL CIUDADANO'!#REF!</f>
        <v>#REF!</v>
      </c>
      <c r="KYB22" s="455" t="e">
        <f>'SERVICIO AL CIUDADANO'!#REF!</f>
        <v>#REF!</v>
      </c>
      <c r="KYC22" s="455" t="e">
        <f>'SERVICIO AL CIUDADANO'!#REF!</f>
        <v>#REF!</v>
      </c>
      <c r="KYD22" s="455" t="e">
        <f>'SERVICIO AL CIUDADANO'!#REF!</f>
        <v>#REF!</v>
      </c>
      <c r="KYE22" s="455" t="e">
        <f>'SERVICIO AL CIUDADANO'!#REF!</f>
        <v>#REF!</v>
      </c>
      <c r="KYF22" s="455" t="e">
        <f>'SERVICIO AL CIUDADANO'!#REF!</f>
        <v>#REF!</v>
      </c>
      <c r="KYG22" s="455" t="e">
        <f>'SERVICIO AL CIUDADANO'!#REF!</f>
        <v>#REF!</v>
      </c>
      <c r="KYH22" s="455" t="e">
        <f>'SERVICIO AL CIUDADANO'!#REF!</f>
        <v>#REF!</v>
      </c>
      <c r="KYI22" s="455" t="e">
        <f>'SERVICIO AL CIUDADANO'!#REF!</f>
        <v>#REF!</v>
      </c>
      <c r="KYJ22" s="455" t="e">
        <f>'SERVICIO AL CIUDADANO'!#REF!</f>
        <v>#REF!</v>
      </c>
      <c r="KYK22" s="455" t="e">
        <f>'SERVICIO AL CIUDADANO'!#REF!</f>
        <v>#REF!</v>
      </c>
      <c r="KYL22" s="455" t="e">
        <f>'SERVICIO AL CIUDADANO'!#REF!</f>
        <v>#REF!</v>
      </c>
      <c r="KYM22" s="455" t="e">
        <f>'SERVICIO AL CIUDADANO'!#REF!</f>
        <v>#REF!</v>
      </c>
      <c r="KYN22" s="455" t="e">
        <f>'SERVICIO AL CIUDADANO'!#REF!</f>
        <v>#REF!</v>
      </c>
      <c r="KYO22" s="455" t="e">
        <f>'SERVICIO AL CIUDADANO'!#REF!</f>
        <v>#REF!</v>
      </c>
      <c r="KYP22" s="455" t="e">
        <f>'SERVICIO AL CIUDADANO'!#REF!</f>
        <v>#REF!</v>
      </c>
      <c r="KYQ22" s="455" t="e">
        <f>'SERVICIO AL CIUDADANO'!#REF!</f>
        <v>#REF!</v>
      </c>
      <c r="KYR22" s="455" t="e">
        <f>'SERVICIO AL CIUDADANO'!#REF!</f>
        <v>#REF!</v>
      </c>
      <c r="KYS22" s="455" t="e">
        <f>'SERVICIO AL CIUDADANO'!#REF!</f>
        <v>#REF!</v>
      </c>
      <c r="KYT22" s="455" t="e">
        <f>'SERVICIO AL CIUDADANO'!#REF!</f>
        <v>#REF!</v>
      </c>
      <c r="KYU22" s="455" t="e">
        <f>'SERVICIO AL CIUDADANO'!#REF!</f>
        <v>#REF!</v>
      </c>
      <c r="KYV22" s="455" t="e">
        <f>'SERVICIO AL CIUDADANO'!#REF!</f>
        <v>#REF!</v>
      </c>
      <c r="KYW22" s="455" t="e">
        <f>'SERVICIO AL CIUDADANO'!#REF!</f>
        <v>#REF!</v>
      </c>
      <c r="KYX22" s="455" t="e">
        <f>'SERVICIO AL CIUDADANO'!#REF!</f>
        <v>#REF!</v>
      </c>
      <c r="KYY22" s="455" t="e">
        <f>'SERVICIO AL CIUDADANO'!#REF!</f>
        <v>#REF!</v>
      </c>
      <c r="KYZ22" s="455" t="e">
        <f>'SERVICIO AL CIUDADANO'!#REF!</f>
        <v>#REF!</v>
      </c>
      <c r="KZA22" s="455" t="e">
        <f>'SERVICIO AL CIUDADANO'!#REF!</f>
        <v>#REF!</v>
      </c>
      <c r="KZB22" s="455" t="e">
        <f>'SERVICIO AL CIUDADANO'!#REF!</f>
        <v>#REF!</v>
      </c>
      <c r="KZC22" s="455" t="e">
        <f>'SERVICIO AL CIUDADANO'!#REF!</f>
        <v>#REF!</v>
      </c>
      <c r="KZD22" s="455" t="e">
        <f>'SERVICIO AL CIUDADANO'!#REF!</f>
        <v>#REF!</v>
      </c>
      <c r="KZE22" s="455" t="e">
        <f>'SERVICIO AL CIUDADANO'!#REF!</f>
        <v>#REF!</v>
      </c>
      <c r="KZF22" s="455" t="e">
        <f>'SERVICIO AL CIUDADANO'!#REF!</f>
        <v>#REF!</v>
      </c>
      <c r="KZG22" s="455" t="e">
        <f>'SERVICIO AL CIUDADANO'!#REF!</f>
        <v>#REF!</v>
      </c>
      <c r="KZH22" s="455" t="e">
        <f>'SERVICIO AL CIUDADANO'!#REF!</f>
        <v>#REF!</v>
      </c>
      <c r="KZI22" s="455" t="e">
        <f>'SERVICIO AL CIUDADANO'!#REF!</f>
        <v>#REF!</v>
      </c>
      <c r="KZJ22" s="455" t="e">
        <f>'SERVICIO AL CIUDADANO'!#REF!</f>
        <v>#REF!</v>
      </c>
      <c r="KZK22" s="455" t="e">
        <f>'SERVICIO AL CIUDADANO'!#REF!</f>
        <v>#REF!</v>
      </c>
      <c r="KZL22" s="455" t="e">
        <f>'SERVICIO AL CIUDADANO'!#REF!</f>
        <v>#REF!</v>
      </c>
      <c r="KZM22" s="455" t="e">
        <f>'SERVICIO AL CIUDADANO'!#REF!</f>
        <v>#REF!</v>
      </c>
      <c r="KZN22" s="455" t="e">
        <f>'SERVICIO AL CIUDADANO'!#REF!</f>
        <v>#REF!</v>
      </c>
      <c r="KZO22" s="455" t="e">
        <f>'SERVICIO AL CIUDADANO'!#REF!</f>
        <v>#REF!</v>
      </c>
      <c r="KZP22" s="455" t="e">
        <f>'SERVICIO AL CIUDADANO'!#REF!</f>
        <v>#REF!</v>
      </c>
      <c r="KZQ22" s="455" t="e">
        <f>'SERVICIO AL CIUDADANO'!#REF!</f>
        <v>#REF!</v>
      </c>
      <c r="KZR22" s="455" t="e">
        <f>'SERVICIO AL CIUDADANO'!#REF!</f>
        <v>#REF!</v>
      </c>
      <c r="KZS22" s="455" t="e">
        <f>'SERVICIO AL CIUDADANO'!#REF!</f>
        <v>#REF!</v>
      </c>
      <c r="KZT22" s="455" t="e">
        <f>'SERVICIO AL CIUDADANO'!#REF!</f>
        <v>#REF!</v>
      </c>
      <c r="KZU22" s="455" t="e">
        <f>'SERVICIO AL CIUDADANO'!#REF!</f>
        <v>#REF!</v>
      </c>
      <c r="KZV22" s="455" t="e">
        <f>'SERVICIO AL CIUDADANO'!#REF!</f>
        <v>#REF!</v>
      </c>
      <c r="KZW22" s="455" t="e">
        <f>'SERVICIO AL CIUDADANO'!#REF!</f>
        <v>#REF!</v>
      </c>
      <c r="KZX22" s="455" t="e">
        <f>'SERVICIO AL CIUDADANO'!#REF!</f>
        <v>#REF!</v>
      </c>
      <c r="KZY22" s="455" t="e">
        <f>'SERVICIO AL CIUDADANO'!#REF!</f>
        <v>#REF!</v>
      </c>
      <c r="KZZ22" s="455" t="e">
        <f>'SERVICIO AL CIUDADANO'!#REF!</f>
        <v>#REF!</v>
      </c>
      <c r="LAA22" s="455" t="e">
        <f>'SERVICIO AL CIUDADANO'!#REF!</f>
        <v>#REF!</v>
      </c>
      <c r="LAB22" s="455" t="e">
        <f>'SERVICIO AL CIUDADANO'!#REF!</f>
        <v>#REF!</v>
      </c>
      <c r="LAC22" s="455" t="e">
        <f>'SERVICIO AL CIUDADANO'!#REF!</f>
        <v>#REF!</v>
      </c>
      <c r="LAD22" s="455" t="e">
        <f>'SERVICIO AL CIUDADANO'!#REF!</f>
        <v>#REF!</v>
      </c>
      <c r="LAE22" s="455" t="e">
        <f>'SERVICIO AL CIUDADANO'!#REF!</f>
        <v>#REF!</v>
      </c>
      <c r="LAF22" s="455" t="e">
        <f>'SERVICIO AL CIUDADANO'!#REF!</f>
        <v>#REF!</v>
      </c>
      <c r="LAG22" s="455" t="e">
        <f>'SERVICIO AL CIUDADANO'!#REF!</f>
        <v>#REF!</v>
      </c>
      <c r="LAH22" s="455" t="e">
        <f>'SERVICIO AL CIUDADANO'!#REF!</f>
        <v>#REF!</v>
      </c>
      <c r="LAI22" s="455" t="e">
        <f>'SERVICIO AL CIUDADANO'!#REF!</f>
        <v>#REF!</v>
      </c>
      <c r="LAJ22" s="455" t="e">
        <f>'SERVICIO AL CIUDADANO'!#REF!</f>
        <v>#REF!</v>
      </c>
      <c r="LAK22" s="455" t="e">
        <f>'SERVICIO AL CIUDADANO'!#REF!</f>
        <v>#REF!</v>
      </c>
      <c r="LAL22" s="455" t="e">
        <f>'SERVICIO AL CIUDADANO'!#REF!</f>
        <v>#REF!</v>
      </c>
      <c r="LAM22" s="455" t="e">
        <f>'SERVICIO AL CIUDADANO'!#REF!</f>
        <v>#REF!</v>
      </c>
      <c r="LAN22" s="455" t="e">
        <f>'SERVICIO AL CIUDADANO'!#REF!</f>
        <v>#REF!</v>
      </c>
      <c r="LAO22" s="455" t="e">
        <f>'SERVICIO AL CIUDADANO'!#REF!</f>
        <v>#REF!</v>
      </c>
      <c r="LAP22" s="455" t="e">
        <f>'SERVICIO AL CIUDADANO'!#REF!</f>
        <v>#REF!</v>
      </c>
      <c r="LAQ22" s="455" t="e">
        <f>'SERVICIO AL CIUDADANO'!#REF!</f>
        <v>#REF!</v>
      </c>
      <c r="LAR22" s="455" t="e">
        <f>'SERVICIO AL CIUDADANO'!#REF!</f>
        <v>#REF!</v>
      </c>
      <c r="LAS22" s="455" t="e">
        <f>'SERVICIO AL CIUDADANO'!#REF!</f>
        <v>#REF!</v>
      </c>
      <c r="LAT22" s="455" t="e">
        <f>'SERVICIO AL CIUDADANO'!#REF!</f>
        <v>#REF!</v>
      </c>
      <c r="LAU22" s="455" t="e">
        <f>'SERVICIO AL CIUDADANO'!#REF!</f>
        <v>#REF!</v>
      </c>
      <c r="LAV22" s="455" t="e">
        <f>'SERVICIO AL CIUDADANO'!#REF!</f>
        <v>#REF!</v>
      </c>
      <c r="LAW22" s="455" t="e">
        <f>'SERVICIO AL CIUDADANO'!#REF!</f>
        <v>#REF!</v>
      </c>
      <c r="LAX22" s="455" t="e">
        <f>'SERVICIO AL CIUDADANO'!#REF!</f>
        <v>#REF!</v>
      </c>
      <c r="LAY22" s="455" t="e">
        <f>'SERVICIO AL CIUDADANO'!#REF!</f>
        <v>#REF!</v>
      </c>
      <c r="LAZ22" s="455" t="e">
        <f>'SERVICIO AL CIUDADANO'!#REF!</f>
        <v>#REF!</v>
      </c>
      <c r="LBA22" s="455" t="e">
        <f>'SERVICIO AL CIUDADANO'!#REF!</f>
        <v>#REF!</v>
      </c>
      <c r="LBB22" s="455" t="e">
        <f>'SERVICIO AL CIUDADANO'!#REF!</f>
        <v>#REF!</v>
      </c>
      <c r="LBC22" s="455" t="e">
        <f>'SERVICIO AL CIUDADANO'!#REF!</f>
        <v>#REF!</v>
      </c>
      <c r="LBD22" s="455" t="e">
        <f>'SERVICIO AL CIUDADANO'!#REF!</f>
        <v>#REF!</v>
      </c>
      <c r="LBE22" s="455" t="e">
        <f>'SERVICIO AL CIUDADANO'!#REF!</f>
        <v>#REF!</v>
      </c>
      <c r="LBF22" s="455" t="e">
        <f>'SERVICIO AL CIUDADANO'!#REF!</f>
        <v>#REF!</v>
      </c>
      <c r="LBG22" s="455" t="e">
        <f>'SERVICIO AL CIUDADANO'!#REF!</f>
        <v>#REF!</v>
      </c>
      <c r="LBH22" s="455" t="e">
        <f>'SERVICIO AL CIUDADANO'!#REF!</f>
        <v>#REF!</v>
      </c>
      <c r="LBI22" s="455" t="e">
        <f>'SERVICIO AL CIUDADANO'!#REF!</f>
        <v>#REF!</v>
      </c>
      <c r="LBJ22" s="455" t="e">
        <f>'SERVICIO AL CIUDADANO'!#REF!</f>
        <v>#REF!</v>
      </c>
      <c r="LBK22" s="455" t="e">
        <f>'SERVICIO AL CIUDADANO'!#REF!</f>
        <v>#REF!</v>
      </c>
      <c r="LBL22" s="455" t="e">
        <f>'SERVICIO AL CIUDADANO'!#REF!</f>
        <v>#REF!</v>
      </c>
      <c r="LBM22" s="455" t="e">
        <f>'SERVICIO AL CIUDADANO'!#REF!</f>
        <v>#REF!</v>
      </c>
      <c r="LBN22" s="455" t="e">
        <f>'SERVICIO AL CIUDADANO'!#REF!</f>
        <v>#REF!</v>
      </c>
      <c r="LBO22" s="455" t="e">
        <f>'SERVICIO AL CIUDADANO'!#REF!</f>
        <v>#REF!</v>
      </c>
      <c r="LBP22" s="455" t="e">
        <f>'SERVICIO AL CIUDADANO'!#REF!</f>
        <v>#REF!</v>
      </c>
      <c r="LBQ22" s="455" t="e">
        <f>'SERVICIO AL CIUDADANO'!#REF!</f>
        <v>#REF!</v>
      </c>
      <c r="LBR22" s="455" t="e">
        <f>'SERVICIO AL CIUDADANO'!#REF!</f>
        <v>#REF!</v>
      </c>
      <c r="LBS22" s="455" t="e">
        <f>'SERVICIO AL CIUDADANO'!#REF!</f>
        <v>#REF!</v>
      </c>
      <c r="LBT22" s="455" t="e">
        <f>'SERVICIO AL CIUDADANO'!#REF!</f>
        <v>#REF!</v>
      </c>
      <c r="LBU22" s="455" t="e">
        <f>'SERVICIO AL CIUDADANO'!#REF!</f>
        <v>#REF!</v>
      </c>
      <c r="LBV22" s="455" t="e">
        <f>'SERVICIO AL CIUDADANO'!#REF!</f>
        <v>#REF!</v>
      </c>
      <c r="LBW22" s="455" t="e">
        <f>'SERVICIO AL CIUDADANO'!#REF!</f>
        <v>#REF!</v>
      </c>
      <c r="LBX22" s="455" t="e">
        <f>'SERVICIO AL CIUDADANO'!#REF!</f>
        <v>#REF!</v>
      </c>
      <c r="LBY22" s="455" t="e">
        <f>'SERVICIO AL CIUDADANO'!#REF!</f>
        <v>#REF!</v>
      </c>
      <c r="LBZ22" s="455" t="e">
        <f>'SERVICIO AL CIUDADANO'!#REF!</f>
        <v>#REF!</v>
      </c>
      <c r="LCA22" s="455" t="e">
        <f>'SERVICIO AL CIUDADANO'!#REF!</f>
        <v>#REF!</v>
      </c>
      <c r="LCB22" s="455" t="e">
        <f>'SERVICIO AL CIUDADANO'!#REF!</f>
        <v>#REF!</v>
      </c>
      <c r="LCC22" s="455" t="e">
        <f>'SERVICIO AL CIUDADANO'!#REF!</f>
        <v>#REF!</v>
      </c>
      <c r="LCD22" s="455" t="e">
        <f>'SERVICIO AL CIUDADANO'!#REF!</f>
        <v>#REF!</v>
      </c>
      <c r="LCE22" s="455" t="e">
        <f>'SERVICIO AL CIUDADANO'!#REF!</f>
        <v>#REF!</v>
      </c>
      <c r="LCF22" s="455" t="e">
        <f>'SERVICIO AL CIUDADANO'!#REF!</f>
        <v>#REF!</v>
      </c>
      <c r="LCG22" s="455" t="e">
        <f>'SERVICIO AL CIUDADANO'!#REF!</f>
        <v>#REF!</v>
      </c>
      <c r="LCH22" s="455" t="e">
        <f>'SERVICIO AL CIUDADANO'!#REF!</f>
        <v>#REF!</v>
      </c>
      <c r="LCI22" s="455" t="e">
        <f>'SERVICIO AL CIUDADANO'!#REF!</f>
        <v>#REF!</v>
      </c>
      <c r="LCJ22" s="455" t="e">
        <f>'SERVICIO AL CIUDADANO'!#REF!</f>
        <v>#REF!</v>
      </c>
      <c r="LCK22" s="455" t="e">
        <f>'SERVICIO AL CIUDADANO'!#REF!</f>
        <v>#REF!</v>
      </c>
      <c r="LCL22" s="455" t="e">
        <f>'SERVICIO AL CIUDADANO'!#REF!</f>
        <v>#REF!</v>
      </c>
      <c r="LCM22" s="455" t="e">
        <f>'SERVICIO AL CIUDADANO'!#REF!</f>
        <v>#REF!</v>
      </c>
      <c r="LCN22" s="455" t="e">
        <f>'SERVICIO AL CIUDADANO'!#REF!</f>
        <v>#REF!</v>
      </c>
      <c r="LCO22" s="455" t="e">
        <f>'SERVICIO AL CIUDADANO'!#REF!</f>
        <v>#REF!</v>
      </c>
      <c r="LCP22" s="455" t="e">
        <f>'SERVICIO AL CIUDADANO'!#REF!</f>
        <v>#REF!</v>
      </c>
      <c r="LCQ22" s="455" t="e">
        <f>'SERVICIO AL CIUDADANO'!#REF!</f>
        <v>#REF!</v>
      </c>
      <c r="LCR22" s="455" t="e">
        <f>'SERVICIO AL CIUDADANO'!#REF!</f>
        <v>#REF!</v>
      </c>
      <c r="LCS22" s="455" t="e">
        <f>'SERVICIO AL CIUDADANO'!#REF!</f>
        <v>#REF!</v>
      </c>
      <c r="LCT22" s="455" t="e">
        <f>'SERVICIO AL CIUDADANO'!#REF!</f>
        <v>#REF!</v>
      </c>
      <c r="LCU22" s="455" t="e">
        <f>'SERVICIO AL CIUDADANO'!#REF!</f>
        <v>#REF!</v>
      </c>
      <c r="LCV22" s="455" t="e">
        <f>'SERVICIO AL CIUDADANO'!#REF!</f>
        <v>#REF!</v>
      </c>
      <c r="LCW22" s="455" t="e">
        <f>'SERVICIO AL CIUDADANO'!#REF!</f>
        <v>#REF!</v>
      </c>
      <c r="LCX22" s="455" t="e">
        <f>'SERVICIO AL CIUDADANO'!#REF!</f>
        <v>#REF!</v>
      </c>
      <c r="LCY22" s="455" t="e">
        <f>'SERVICIO AL CIUDADANO'!#REF!</f>
        <v>#REF!</v>
      </c>
      <c r="LCZ22" s="455" t="e">
        <f>'SERVICIO AL CIUDADANO'!#REF!</f>
        <v>#REF!</v>
      </c>
      <c r="LDA22" s="455" t="e">
        <f>'SERVICIO AL CIUDADANO'!#REF!</f>
        <v>#REF!</v>
      </c>
      <c r="LDB22" s="455" t="e">
        <f>'SERVICIO AL CIUDADANO'!#REF!</f>
        <v>#REF!</v>
      </c>
      <c r="LDC22" s="455" t="e">
        <f>'SERVICIO AL CIUDADANO'!#REF!</f>
        <v>#REF!</v>
      </c>
      <c r="LDD22" s="455" t="e">
        <f>'SERVICIO AL CIUDADANO'!#REF!</f>
        <v>#REF!</v>
      </c>
      <c r="LDE22" s="455" t="e">
        <f>'SERVICIO AL CIUDADANO'!#REF!</f>
        <v>#REF!</v>
      </c>
      <c r="LDF22" s="455" t="e">
        <f>'SERVICIO AL CIUDADANO'!#REF!</f>
        <v>#REF!</v>
      </c>
      <c r="LDG22" s="455" t="e">
        <f>'SERVICIO AL CIUDADANO'!#REF!</f>
        <v>#REF!</v>
      </c>
      <c r="LDH22" s="455" t="e">
        <f>'SERVICIO AL CIUDADANO'!#REF!</f>
        <v>#REF!</v>
      </c>
      <c r="LDI22" s="455" t="e">
        <f>'SERVICIO AL CIUDADANO'!#REF!</f>
        <v>#REF!</v>
      </c>
      <c r="LDJ22" s="455" t="e">
        <f>'SERVICIO AL CIUDADANO'!#REF!</f>
        <v>#REF!</v>
      </c>
      <c r="LDK22" s="455" t="e">
        <f>'SERVICIO AL CIUDADANO'!#REF!</f>
        <v>#REF!</v>
      </c>
      <c r="LDL22" s="455" t="e">
        <f>'SERVICIO AL CIUDADANO'!#REF!</f>
        <v>#REF!</v>
      </c>
      <c r="LDM22" s="455" t="e">
        <f>'SERVICIO AL CIUDADANO'!#REF!</f>
        <v>#REF!</v>
      </c>
      <c r="LDN22" s="455" t="e">
        <f>'SERVICIO AL CIUDADANO'!#REF!</f>
        <v>#REF!</v>
      </c>
      <c r="LDO22" s="455" t="e">
        <f>'SERVICIO AL CIUDADANO'!#REF!</f>
        <v>#REF!</v>
      </c>
      <c r="LDP22" s="455" t="e">
        <f>'SERVICIO AL CIUDADANO'!#REF!</f>
        <v>#REF!</v>
      </c>
      <c r="LDQ22" s="455" t="e">
        <f>'SERVICIO AL CIUDADANO'!#REF!</f>
        <v>#REF!</v>
      </c>
      <c r="LDR22" s="455" t="e">
        <f>'SERVICIO AL CIUDADANO'!#REF!</f>
        <v>#REF!</v>
      </c>
      <c r="LDS22" s="455" t="e">
        <f>'SERVICIO AL CIUDADANO'!#REF!</f>
        <v>#REF!</v>
      </c>
      <c r="LDT22" s="455" t="e">
        <f>'SERVICIO AL CIUDADANO'!#REF!</f>
        <v>#REF!</v>
      </c>
      <c r="LDU22" s="455" t="e">
        <f>'SERVICIO AL CIUDADANO'!#REF!</f>
        <v>#REF!</v>
      </c>
      <c r="LDV22" s="455" t="e">
        <f>'SERVICIO AL CIUDADANO'!#REF!</f>
        <v>#REF!</v>
      </c>
      <c r="LDW22" s="455" t="e">
        <f>'SERVICIO AL CIUDADANO'!#REF!</f>
        <v>#REF!</v>
      </c>
      <c r="LDX22" s="455" t="e">
        <f>'SERVICIO AL CIUDADANO'!#REF!</f>
        <v>#REF!</v>
      </c>
      <c r="LDY22" s="455" t="e">
        <f>'SERVICIO AL CIUDADANO'!#REF!</f>
        <v>#REF!</v>
      </c>
      <c r="LDZ22" s="455" t="e">
        <f>'SERVICIO AL CIUDADANO'!#REF!</f>
        <v>#REF!</v>
      </c>
      <c r="LEA22" s="455" t="e">
        <f>'SERVICIO AL CIUDADANO'!#REF!</f>
        <v>#REF!</v>
      </c>
      <c r="LEB22" s="455" t="e">
        <f>'SERVICIO AL CIUDADANO'!#REF!</f>
        <v>#REF!</v>
      </c>
      <c r="LEC22" s="455" t="e">
        <f>'SERVICIO AL CIUDADANO'!#REF!</f>
        <v>#REF!</v>
      </c>
      <c r="LED22" s="455" t="e">
        <f>'SERVICIO AL CIUDADANO'!#REF!</f>
        <v>#REF!</v>
      </c>
      <c r="LEE22" s="455" t="e">
        <f>'SERVICIO AL CIUDADANO'!#REF!</f>
        <v>#REF!</v>
      </c>
      <c r="LEF22" s="455" t="e">
        <f>'SERVICIO AL CIUDADANO'!#REF!</f>
        <v>#REF!</v>
      </c>
      <c r="LEG22" s="455" t="e">
        <f>'SERVICIO AL CIUDADANO'!#REF!</f>
        <v>#REF!</v>
      </c>
      <c r="LEH22" s="455" t="e">
        <f>'SERVICIO AL CIUDADANO'!#REF!</f>
        <v>#REF!</v>
      </c>
      <c r="LEI22" s="455" t="e">
        <f>'SERVICIO AL CIUDADANO'!#REF!</f>
        <v>#REF!</v>
      </c>
      <c r="LEJ22" s="455" t="e">
        <f>'SERVICIO AL CIUDADANO'!#REF!</f>
        <v>#REF!</v>
      </c>
      <c r="LEK22" s="455" t="e">
        <f>'SERVICIO AL CIUDADANO'!#REF!</f>
        <v>#REF!</v>
      </c>
      <c r="LEL22" s="455" t="e">
        <f>'SERVICIO AL CIUDADANO'!#REF!</f>
        <v>#REF!</v>
      </c>
      <c r="LEM22" s="455" t="e">
        <f>'SERVICIO AL CIUDADANO'!#REF!</f>
        <v>#REF!</v>
      </c>
      <c r="LEN22" s="455" t="e">
        <f>'SERVICIO AL CIUDADANO'!#REF!</f>
        <v>#REF!</v>
      </c>
      <c r="LEO22" s="455" t="e">
        <f>'SERVICIO AL CIUDADANO'!#REF!</f>
        <v>#REF!</v>
      </c>
      <c r="LEP22" s="455" t="e">
        <f>'SERVICIO AL CIUDADANO'!#REF!</f>
        <v>#REF!</v>
      </c>
      <c r="LEQ22" s="455" t="e">
        <f>'SERVICIO AL CIUDADANO'!#REF!</f>
        <v>#REF!</v>
      </c>
      <c r="LER22" s="455" t="e">
        <f>'SERVICIO AL CIUDADANO'!#REF!</f>
        <v>#REF!</v>
      </c>
      <c r="LES22" s="455" t="e">
        <f>'SERVICIO AL CIUDADANO'!#REF!</f>
        <v>#REF!</v>
      </c>
      <c r="LET22" s="455" t="e">
        <f>'SERVICIO AL CIUDADANO'!#REF!</f>
        <v>#REF!</v>
      </c>
      <c r="LEU22" s="455" t="e">
        <f>'SERVICIO AL CIUDADANO'!#REF!</f>
        <v>#REF!</v>
      </c>
      <c r="LEV22" s="455" t="e">
        <f>'SERVICIO AL CIUDADANO'!#REF!</f>
        <v>#REF!</v>
      </c>
      <c r="LEW22" s="455" t="e">
        <f>'SERVICIO AL CIUDADANO'!#REF!</f>
        <v>#REF!</v>
      </c>
      <c r="LEX22" s="455" t="e">
        <f>'SERVICIO AL CIUDADANO'!#REF!</f>
        <v>#REF!</v>
      </c>
      <c r="LEY22" s="455" t="e">
        <f>'SERVICIO AL CIUDADANO'!#REF!</f>
        <v>#REF!</v>
      </c>
      <c r="LEZ22" s="455" t="e">
        <f>'SERVICIO AL CIUDADANO'!#REF!</f>
        <v>#REF!</v>
      </c>
      <c r="LFA22" s="455" t="e">
        <f>'SERVICIO AL CIUDADANO'!#REF!</f>
        <v>#REF!</v>
      </c>
      <c r="LFB22" s="455" t="e">
        <f>'SERVICIO AL CIUDADANO'!#REF!</f>
        <v>#REF!</v>
      </c>
      <c r="LFC22" s="455" t="e">
        <f>'SERVICIO AL CIUDADANO'!#REF!</f>
        <v>#REF!</v>
      </c>
      <c r="LFD22" s="455" t="e">
        <f>'SERVICIO AL CIUDADANO'!#REF!</f>
        <v>#REF!</v>
      </c>
      <c r="LFE22" s="455" t="e">
        <f>'SERVICIO AL CIUDADANO'!#REF!</f>
        <v>#REF!</v>
      </c>
      <c r="LFF22" s="455" t="e">
        <f>'SERVICIO AL CIUDADANO'!#REF!</f>
        <v>#REF!</v>
      </c>
      <c r="LFG22" s="455" t="e">
        <f>'SERVICIO AL CIUDADANO'!#REF!</f>
        <v>#REF!</v>
      </c>
      <c r="LFH22" s="455" t="e">
        <f>'SERVICIO AL CIUDADANO'!#REF!</f>
        <v>#REF!</v>
      </c>
      <c r="LFI22" s="455" t="e">
        <f>'SERVICIO AL CIUDADANO'!#REF!</f>
        <v>#REF!</v>
      </c>
      <c r="LFJ22" s="455" t="e">
        <f>'SERVICIO AL CIUDADANO'!#REF!</f>
        <v>#REF!</v>
      </c>
      <c r="LFK22" s="455" t="e">
        <f>'SERVICIO AL CIUDADANO'!#REF!</f>
        <v>#REF!</v>
      </c>
      <c r="LFL22" s="455" t="e">
        <f>'SERVICIO AL CIUDADANO'!#REF!</f>
        <v>#REF!</v>
      </c>
      <c r="LFM22" s="455" t="e">
        <f>'SERVICIO AL CIUDADANO'!#REF!</f>
        <v>#REF!</v>
      </c>
      <c r="LFN22" s="455" t="e">
        <f>'SERVICIO AL CIUDADANO'!#REF!</f>
        <v>#REF!</v>
      </c>
      <c r="LFO22" s="455" t="e">
        <f>'SERVICIO AL CIUDADANO'!#REF!</f>
        <v>#REF!</v>
      </c>
      <c r="LFP22" s="455" t="e">
        <f>'SERVICIO AL CIUDADANO'!#REF!</f>
        <v>#REF!</v>
      </c>
      <c r="LFQ22" s="455" t="e">
        <f>'SERVICIO AL CIUDADANO'!#REF!</f>
        <v>#REF!</v>
      </c>
      <c r="LFR22" s="455" t="e">
        <f>'SERVICIO AL CIUDADANO'!#REF!</f>
        <v>#REF!</v>
      </c>
      <c r="LFS22" s="455" t="e">
        <f>'SERVICIO AL CIUDADANO'!#REF!</f>
        <v>#REF!</v>
      </c>
      <c r="LFT22" s="455" t="e">
        <f>'SERVICIO AL CIUDADANO'!#REF!</f>
        <v>#REF!</v>
      </c>
      <c r="LFU22" s="455" t="e">
        <f>'SERVICIO AL CIUDADANO'!#REF!</f>
        <v>#REF!</v>
      </c>
      <c r="LFV22" s="455" t="e">
        <f>'SERVICIO AL CIUDADANO'!#REF!</f>
        <v>#REF!</v>
      </c>
      <c r="LFW22" s="455" t="e">
        <f>'SERVICIO AL CIUDADANO'!#REF!</f>
        <v>#REF!</v>
      </c>
      <c r="LFX22" s="455" t="e">
        <f>'SERVICIO AL CIUDADANO'!#REF!</f>
        <v>#REF!</v>
      </c>
      <c r="LFY22" s="455" t="e">
        <f>'SERVICIO AL CIUDADANO'!#REF!</f>
        <v>#REF!</v>
      </c>
      <c r="LFZ22" s="455" t="e">
        <f>'SERVICIO AL CIUDADANO'!#REF!</f>
        <v>#REF!</v>
      </c>
      <c r="LGA22" s="455" t="e">
        <f>'SERVICIO AL CIUDADANO'!#REF!</f>
        <v>#REF!</v>
      </c>
      <c r="LGB22" s="455" t="e">
        <f>'SERVICIO AL CIUDADANO'!#REF!</f>
        <v>#REF!</v>
      </c>
      <c r="LGC22" s="455" t="e">
        <f>'SERVICIO AL CIUDADANO'!#REF!</f>
        <v>#REF!</v>
      </c>
      <c r="LGD22" s="455" t="e">
        <f>'SERVICIO AL CIUDADANO'!#REF!</f>
        <v>#REF!</v>
      </c>
      <c r="LGE22" s="455" t="e">
        <f>'SERVICIO AL CIUDADANO'!#REF!</f>
        <v>#REF!</v>
      </c>
      <c r="LGF22" s="455" t="e">
        <f>'SERVICIO AL CIUDADANO'!#REF!</f>
        <v>#REF!</v>
      </c>
      <c r="LGG22" s="455" t="e">
        <f>'SERVICIO AL CIUDADANO'!#REF!</f>
        <v>#REF!</v>
      </c>
      <c r="LGH22" s="455" t="e">
        <f>'SERVICIO AL CIUDADANO'!#REF!</f>
        <v>#REF!</v>
      </c>
      <c r="LGI22" s="455" t="e">
        <f>'SERVICIO AL CIUDADANO'!#REF!</f>
        <v>#REF!</v>
      </c>
      <c r="LGJ22" s="455" t="e">
        <f>'SERVICIO AL CIUDADANO'!#REF!</f>
        <v>#REF!</v>
      </c>
      <c r="LGK22" s="455" t="e">
        <f>'SERVICIO AL CIUDADANO'!#REF!</f>
        <v>#REF!</v>
      </c>
      <c r="LGL22" s="455" t="e">
        <f>'SERVICIO AL CIUDADANO'!#REF!</f>
        <v>#REF!</v>
      </c>
      <c r="LGM22" s="455" t="e">
        <f>'SERVICIO AL CIUDADANO'!#REF!</f>
        <v>#REF!</v>
      </c>
      <c r="LGN22" s="455" t="e">
        <f>'SERVICIO AL CIUDADANO'!#REF!</f>
        <v>#REF!</v>
      </c>
      <c r="LGO22" s="455" t="e">
        <f>'SERVICIO AL CIUDADANO'!#REF!</f>
        <v>#REF!</v>
      </c>
      <c r="LGP22" s="455" t="e">
        <f>'SERVICIO AL CIUDADANO'!#REF!</f>
        <v>#REF!</v>
      </c>
      <c r="LGQ22" s="455" t="e">
        <f>'SERVICIO AL CIUDADANO'!#REF!</f>
        <v>#REF!</v>
      </c>
      <c r="LGR22" s="455" t="e">
        <f>'SERVICIO AL CIUDADANO'!#REF!</f>
        <v>#REF!</v>
      </c>
      <c r="LGS22" s="455" t="e">
        <f>'SERVICIO AL CIUDADANO'!#REF!</f>
        <v>#REF!</v>
      </c>
      <c r="LGT22" s="455" t="e">
        <f>'SERVICIO AL CIUDADANO'!#REF!</f>
        <v>#REF!</v>
      </c>
      <c r="LGU22" s="455" t="e">
        <f>'SERVICIO AL CIUDADANO'!#REF!</f>
        <v>#REF!</v>
      </c>
      <c r="LGV22" s="455" t="e">
        <f>'SERVICIO AL CIUDADANO'!#REF!</f>
        <v>#REF!</v>
      </c>
      <c r="LGW22" s="455" t="e">
        <f>'SERVICIO AL CIUDADANO'!#REF!</f>
        <v>#REF!</v>
      </c>
      <c r="LGX22" s="455" t="e">
        <f>'SERVICIO AL CIUDADANO'!#REF!</f>
        <v>#REF!</v>
      </c>
      <c r="LGY22" s="455" t="e">
        <f>'SERVICIO AL CIUDADANO'!#REF!</f>
        <v>#REF!</v>
      </c>
      <c r="LGZ22" s="455" t="e">
        <f>'SERVICIO AL CIUDADANO'!#REF!</f>
        <v>#REF!</v>
      </c>
      <c r="LHA22" s="455" t="e">
        <f>'SERVICIO AL CIUDADANO'!#REF!</f>
        <v>#REF!</v>
      </c>
      <c r="LHB22" s="455" t="e">
        <f>'SERVICIO AL CIUDADANO'!#REF!</f>
        <v>#REF!</v>
      </c>
      <c r="LHC22" s="455" t="e">
        <f>'SERVICIO AL CIUDADANO'!#REF!</f>
        <v>#REF!</v>
      </c>
      <c r="LHD22" s="455" t="e">
        <f>'SERVICIO AL CIUDADANO'!#REF!</f>
        <v>#REF!</v>
      </c>
      <c r="LHE22" s="455" t="e">
        <f>'SERVICIO AL CIUDADANO'!#REF!</f>
        <v>#REF!</v>
      </c>
      <c r="LHF22" s="455" t="e">
        <f>'SERVICIO AL CIUDADANO'!#REF!</f>
        <v>#REF!</v>
      </c>
      <c r="LHG22" s="455" t="e">
        <f>'SERVICIO AL CIUDADANO'!#REF!</f>
        <v>#REF!</v>
      </c>
      <c r="LHH22" s="455" t="e">
        <f>'SERVICIO AL CIUDADANO'!#REF!</f>
        <v>#REF!</v>
      </c>
      <c r="LHI22" s="455" t="e">
        <f>'SERVICIO AL CIUDADANO'!#REF!</f>
        <v>#REF!</v>
      </c>
      <c r="LHJ22" s="455" t="e">
        <f>'SERVICIO AL CIUDADANO'!#REF!</f>
        <v>#REF!</v>
      </c>
      <c r="LHK22" s="455" t="e">
        <f>'SERVICIO AL CIUDADANO'!#REF!</f>
        <v>#REF!</v>
      </c>
      <c r="LHL22" s="455" t="e">
        <f>'SERVICIO AL CIUDADANO'!#REF!</f>
        <v>#REF!</v>
      </c>
      <c r="LHM22" s="455" t="e">
        <f>'SERVICIO AL CIUDADANO'!#REF!</f>
        <v>#REF!</v>
      </c>
      <c r="LHN22" s="455" t="e">
        <f>'SERVICIO AL CIUDADANO'!#REF!</f>
        <v>#REF!</v>
      </c>
      <c r="LHO22" s="455" t="e">
        <f>'SERVICIO AL CIUDADANO'!#REF!</f>
        <v>#REF!</v>
      </c>
      <c r="LHP22" s="455" t="e">
        <f>'SERVICIO AL CIUDADANO'!#REF!</f>
        <v>#REF!</v>
      </c>
      <c r="LHQ22" s="455" t="e">
        <f>'SERVICIO AL CIUDADANO'!#REF!</f>
        <v>#REF!</v>
      </c>
      <c r="LHR22" s="455" t="e">
        <f>'SERVICIO AL CIUDADANO'!#REF!</f>
        <v>#REF!</v>
      </c>
      <c r="LHS22" s="455" t="e">
        <f>'SERVICIO AL CIUDADANO'!#REF!</f>
        <v>#REF!</v>
      </c>
      <c r="LHT22" s="455" t="e">
        <f>'SERVICIO AL CIUDADANO'!#REF!</f>
        <v>#REF!</v>
      </c>
      <c r="LHU22" s="455" t="e">
        <f>'SERVICIO AL CIUDADANO'!#REF!</f>
        <v>#REF!</v>
      </c>
      <c r="LHV22" s="455" t="e">
        <f>'SERVICIO AL CIUDADANO'!#REF!</f>
        <v>#REF!</v>
      </c>
      <c r="LHW22" s="455" t="e">
        <f>'SERVICIO AL CIUDADANO'!#REF!</f>
        <v>#REF!</v>
      </c>
      <c r="LHX22" s="455" t="e">
        <f>'SERVICIO AL CIUDADANO'!#REF!</f>
        <v>#REF!</v>
      </c>
      <c r="LHY22" s="455" t="e">
        <f>'SERVICIO AL CIUDADANO'!#REF!</f>
        <v>#REF!</v>
      </c>
      <c r="LHZ22" s="455" t="e">
        <f>'SERVICIO AL CIUDADANO'!#REF!</f>
        <v>#REF!</v>
      </c>
      <c r="LIA22" s="455" t="e">
        <f>'SERVICIO AL CIUDADANO'!#REF!</f>
        <v>#REF!</v>
      </c>
      <c r="LIB22" s="455" t="e">
        <f>'SERVICIO AL CIUDADANO'!#REF!</f>
        <v>#REF!</v>
      </c>
      <c r="LIC22" s="455" t="e">
        <f>'SERVICIO AL CIUDADANO'!#REF!</f>
        <v>#REF!</v>
      </c>
      <c r="LID22" s="455" t="e">
        <f>'SERVICIO AL CIUDADANO'!#REF!</f>
        <v>#REF!</v>
      </c>
      <c r="LIE22" s="455" t="e">
        <f>'SERVICIO AL CIUDADANO'!#REF!</f>
        <v>#REF!</v>
      </c>
      <c r="LIF22" s="455" t="e">
        <f>'SERVICIO AL CIUDADANO'!#REF!</f>
        <v>#REF!</v>
      </c>
      <c r="LIG22" s="455" t="e">
        <f>'SERVICIO AL CIUDADANO'!#REF!</f>
        <v>#REF!</v>
      </c>
      <c r="LIH22" s="455" t="e">
        <f>'SERVICIO AL CIUDADANO'!#REF!</f>
        <v>#REF!</v>
      </c>
      <c r="LII22" s="455" t="e">
        <f>'SERVICIO AL CIUDADANO'!#REF!</f>
        <v>#REF!</v>
      </c>
      <c r="LIJ22" s="455" t="e">
        <f>'SERVICIO AL CIUDADANO'!#REF!</f>
        <v>#REF!</v>
      </c>
      <c r="LIK22" s="455" t="e">
        <f>'SERVICIO AL CIUDADANO'!#REF!</f>
        <v>#REF!</v>
      </c>
      <c r="LIL22" s="455" t="e">
        <f>'SERVICIO AL CIUDADANO'!#REF!</f>
        <v>#REF!</v>
      </c>
      <c r="LIM22" s="455" t="e">
        <f>'SERVICIO AL CIUDADANO'!#REF!</f>
        <v>#REF!</v>
      </c>
      <c r="LIN22" s="455" t="e">
        <f>'SERVICIO AL CIUDADANO'!#REF!</f>
        <v>#REF!</v>
      </c>
      <c r="LIO22" s="455" t="e">
        <f>'SERVICIO AL CIUDADANO'!#REF!</f>
        <v>#REF!</v>
      </c>
      <c r="LIP22" s="455" t="e">
        <f>'SERVICIO AL CIUDADANO'!#REF!</f>
        <v>#REF!</v>
      </c>
      <c r="LIQ22" s="455" t="e">
        <f>'SERVICIO AL CIUDADANO'!#REF!</f>
        <v>#REF!</v>
      </c>
      <c r="LIR22" s="455" t="e">
        <f>'SERVICIO AL CIUDADANO'!#REF!</f>
        <v>#REF!</v>
      </c>
      <c r="LIS22" s="455" t="e">
        <f>'SERVICIO AL CIUDADANO'!#REF!</f>
        <v>#REF!</v>
      </c>
      <c r="LIT22" s="455" t="e">
        <f>'SERVICIO AL CIUDADANO'!#REF!</f>
        <v>#REF!</v>
      </c>
      <c r="LIU22" s="455" t="e">
        <f>'SERVICIO AL CIUDADANO'!#REF!</f>
        <v>#REF!</v>
      </c>
      <c r="LIV22" s="455" t="e">
        <f>'SERVICIO AL CIUDADANO'!#REF!</f>
        <v>#REF!</v>
      </c>
      <c r="LIW22" s="455" t="e">
        <f>'SERVICIO AL CIUDADANO'!#REF!</f>
        <v>#REF!</v>
      </c>
      <c r="LIX22" s="455" t="e">
        <f>'SERVICIO AL CIUDADANO'!#REF!</f>
        <v>#REF!</v>
      </c>
      <c r="LIY22" s="455" t="e">
        <f>'SERVICIO AL CIUDADANO'!#REF!</f>
        <v>#REF!</v>
      </c>
      <c r="LIZ22" s="455" t="e">
        <f>'SERVICIO AL CIUDADANO'!#REF!</f>
        <v>#REF!</v>
      </c>
      <c r="LJA22" s="455" t="e">
        <f>'SERVICIO AL CIUDADANO'!#REF!</f>
        <v>#REF!</v>
      </c>
      <c r="LJB22" s="455" t="e">
        <f>'SERVICIO AL CIUDADANO'!#REF!</f>
        <v>#REF!</v>
      </c>
      <c r="LJC22" s="455" t="e">
        <f>'SERVICIO AL CIUDADANO'!#REF!</f>
        <v>#REF!</v>
      </c>
      <c r="LJD22" s="455" t="e">
        <f>'SERVICIO AL CIUDADANO'!#REF!</f>
        <v>#REF!</v>
      </c>
      <c r="LJE22" s="455" t="e">
        <f>'SERVICIO AL CIUDADANO'!#REF!</f>
        <v>#REF!</v>
      </c>
      <c r="LJF22" s="455" t="e">
        <f>'SERVICIO AL CIUDADANO'!#REF!</f>
        <v>#REF!</v>
      </c>
      <c r="LJG22" s="455" t="e">
        <f>'SERVICIO AL CIUDADANO'!#REF!</f>
        <v>#REF!</v>
      </c>
      <c r="LJH22" s="455" t="e">
        <f>'SERVICIO AL CIUDADANO'!#REF!</f>
        <v>#REF!</v>
      </c>
      <c r="LJI22" s="455" t="e">
        <f>'SERVICIO AL CIUDADANO'!#REF!</f>
        <v>#REF!</v>
      </c>
      <c r="LJJ22" s="455" t="e">
        <f>'SERVICIO AL CIUDADANO'!#REF!</f>
        <v>#REF!</v>
      </c>
      <c r="LJK22" s="455" t="e">
        <f>'SERVICIO AL CIUDADANO'!#REF!</f>
        <v>#REF!</v>
      </c>
      <c r="LJL22" s="455" t="e">
        <f>'SERVICIO AL CIUDADANO'!#REF!</f>
        <v>#REF!</v>
      </c>
      <c r="LJM22" s="455" t="e">
        <f>'SERVICIO AL CIUDADANO'!#REF!</f>
        <v>#REF!</v>
      </c>
      <c r="LJN22" s="455" t="e">
        <f>'SERVICIO AL CIUDADANO'!#REF!</f>
        <v>#REF!</v>
      </c>
      <c r="LJO22" s="455" t="e">
        <f>'SERVICIO AL CIUDADANO'!#REF!</f>
        <v>#REF!</v>
      </c>
      <c r="LJP22" s="455" t="e">
        <f>'SERVICIO AL CIUDADANO'!#REF!</f>
        <v>#REF!</v>
      </c>
      <c r="LJQ22" s="455" t="e">
        <f>'SERVICIO AL CIUDADANO'!#REF!</f>
        <v>#REF!</v>
      </c>
      <c r="LJR22" s="455" t="e">
        <f>'SERVICIO AL CIUDADANO'!#REF!</f>
        <v>#REF!</v>
      </c>
      <c r="LJS22" s="455" t="e">
        <f>'SERVICIO AL CIUDADANO'!#REF!</f>
        <v>#REF!</v>
      </c>
      <c r="LJT22" s="455" t="e">
        <f>'SERVICIO AL CIUDADANO'!#REF!</f>
        <v>#REF!</v>
      </c>
      <c r="LJU22" s="455" t="e">
        <f>'SERVICIO AL CIUDADANO'!#REF!</f>
        <v>#REF!</v>
      </c>
      <c r="LJV22" s="455" t="e">
        <f>'SERVICIO AL CIUDADANO'!#REF!</f>
        <v>#REF!</v>
      </c>
      <c r="LJW22" s="455" t="e">
        <f>'SERVICIO AL CIUDADANO'!#REF!</f>
        <v>#REF!</v>
      </c>
      <c r="LJX22" s="455" t="e">
        <f>'SERVICIO AL CIUDADANO'!#REF!</f>
        <v>#REF!</v>
      </c>
      <c r="LJY22" s="455" t="e">
        <f>'SERVICIO AL CIUDADANO'!#REF!</f>
        <v>#REF!</v>
      </c>
      <c r="LJZ22" s="455" t="e">
        <f>'SERVICIO AL CIUDADANO'!#REF!</f>
        <v>#REF!</v>
      </c>
      <c r="LKA22" s="455" t="e">
        <f>'SERVICIO AL CIUDADANO'!#REF!</f>
        <v>#REF!</v>
      </c>
      <c r="LKB22" s="455" t="e">
        <f>'SERVICIO AL CIUDADANO'!#REF!</f>
        <v>#REF!</v>
      </c>
      <c r="LKC22" s="455" t="e">
        <f>'SERVICIO AL CIUDADANO'!#REF!</f>
        <v>#REF!</v>
      </c>
      <c r="LKD22" s="455" t="e">
        <f>'SERVICIO AL CIUDADANO'!#REF!</f>
        <v>#REF!</v>
      </c>
      <c r="LKE22" s="455" t="e">
        <f>'SERVICIO AL CIUDADANO'!#REF!</f>
        <v>#REF!</v>
      </c>
      <c r="LKF22" s="455" t="e">
        <f>'SERVICIO AL CIUDADANO'!#REF!</f>
        <v>#REF!</v>
      </c>
      <c r="LKG22" s="455" t="e">
        <f>'SERVICIO AL CIUDADANO'!#REF!</f>
        <v>#REF!</v>
      </c>
      <c r="LKH22" s="455" t="e">
        <f>'SERVICIO AL CIUDADANO'!#REF!</f>
        <v>#REF!</v>
      </c>
      <c r="LKI22" s="455" t="e">
        <f>'SERVICIO AL CIUDADANO'!#REF!</f>
        <v>#REF!</v>
      </c>
      <c r="LKJ22" s="455" t="e">
        <f>'SERVICIO AL CIUDADANO'!#REF!</f>
        <v>#REF!</v>
      </c>
      <c r="LKK22" s="455" t="e">
        <f>'SERVICIO AL CIUDADANO'!#REF!</f>
        <v>#REF!</v>
      </c>
      <c r="LKL22" s="455" t="e">
        <f>'SERVICIO AL CIUDADANO'!#REF!</f>
        <v>#REF!</v>
      </c>
      <c r="LKM22" s="455" t="e">
        <f>'SERVICIO AL CIUDADANO'!#REF!</f>
        <v>#REF!</v>
      </c>
      <c r="LKN22" s="455" t="e">
        <f>'SERVICIO AL CIUDADANO'!#REF!</f>
        <v>#REF!</v>
      </c>
      <c r="LKO22" s="455" t="e">
        <f>'SERVICIO AL CIUDADANO'!#REF!</f>
        <v>#REF!</v>
      </c>
      <c r="LKP22" s="455" t="e">
        <f>'SERVICIO AL CIUDADANO'!#REF!</f>
        <v>#REF!</v>
      </c>
      <c r="LKQ22" s="455" t="e">
        <f>'SERVICIO AL CIUDADANO'!#REF!</f>
        <v>#REF!</v>
      </c>
      <c r="LKR22" s="455" t="e">
        <f>'SERVICIO AL CIUDADANO'!#REF!</f>
        <v>#REF!</v>
      </c>
      <c r="LKS22" s="455" t="e">
        <f>'SERVICIO AL CIUDADANO'!#REF!</f>
        <v>#REF!</v>
      </c>
      <c r="LKT22" s="455" t="e">
        <f>'SERVICIO AL CIUDADANO'!#REF!</f>
        <v>#REF!</v>
      </c>
      <c r="LKU22" s="455" t="e">
        <f>'SERVICIO AL CIUDADANO'!#REF!</f>
        <v>#REF!</v>
      </c>
      <c r="LKV22" s="455" t="e">
        <f>'SERVICIO AL CIUDADANO'!#REF!</f>
        <v>#REF!</v>
      </c>
      <c r="LKW22" s="455" t="e">
        <f>'SERVICIO AL CIUDADANO'!#REF!</f>
        <v>#REF!</v>
      </c>
      <c r="LKX22" s="455" t="e">
        <f>'SERVICIO AL CIUDADANO'!#REF!</f>
        <v>#REF!</v>
      </c>
      <c r="LKY22" s="455" t="e">
        <f>'SERVICIO AL CIUDADANO'!#REF!</f>
        <v>#REF!</v>
      </c>
      <c r="LKZ22" s="455" t="e">
        <f>'SERVICIO AL CIUDADANO'!#REF!</f>
        <v>#REF!</v>
      </c>
      <c r="LLA22" s="455" t="e">
        <f>'SERVICIO AL CIUDADANO'!#REF!</f>
        <v>#REF!</v>
      </c>
      <c r="LLB22" s="455" t="e">
        <f>'SERVICIO AL CIUDADANO'!#REF!</f>
        <v>#REF!</v>
      </c>
      <c r="LLC22" s="455" t="e">
        <f>'SERVICIO AL CIUDADANO'!#REF!</f>
        <v>#REF!</v>
      </c>
      <c r="LLD22" s="455" t="e">
        <f>'SERVICIO AL CIUDADANO'!#REF!</f>
        <v>#REF!</v>
      </c>
      <c r="LLE22" s="455" t="e">
        <f>'SERVICIO AL CIUDADANO'!#REF!</f>
        <v>#REF!</v>
      </c>
      <c r="LLF22" s="455" t="e">
        <f>'SERVICIO AL CIUDADANO'!#REF!</f>
        <v>#REF!</v>
      </c>
      <c r="LLG22" s="455" t="e">
        <f>'SERVICIO AL CIUDADANO'!#REF!</f>
        <v>#REF!</v>
      </c>
      <c r="LLH22" s="455" t="e">
        <f>'SERVICIO AL CIUDADANO'!#REF!</f>
        <v>#REF!</v>
      </c>
      <c r="LLI22" s="455" t="e">
        <f>'SERVICIO AL CIUDADANO'!#REF!</f>
        <v>#REF!</v>
      </c>
      <c r="LLJ22" s="455" t="e">
        <f>'SERVICIO AL CIUDADANO'!#REF!</f>
        <v>#REF!</v>
      </c>
      <c r="LLK22" s="455" t="e">
        <f>'SERVICIO AL CIUDADANO'!#REF!</f>
        <v>#REF!</v>
      </c>
      <c r="LLL22" s="455" t="e">
        <f>'SERVICIO AL CIUDADANO'!#REF!</f>
        <v>#REF!</v>
      </c>
      <c r="LLM22" s="455" t="e">
        <f>'SERVICIO AL CIUDADANO'!#REF!</f>
        <v>#REF!</v>
      </c>
      <c r="LLN22" s="455" t="e">
        <f>'SERVICIO AL CIUDADANO'!#REF!</f>
        <v>#REF!</v>
      </c>
      <c r="LLO22" s="455" t="e">
        <f>'SERVICIO AL CIUDADANO'!#REF!</f>
        <v>#REF!</v>
      </c>
      <c r="LLP22" s="455" t="e">
        <f>'SERVICIO AL CIUDADANO'!#REF!</f>
        <v>#REF!</v>
      </c>
      <c r="LLQ22" s="455" t="e">
        <f>'SERVICIO AL CIUDADANO'!#REF!</f>
        <v>#REF!</v>
      </c>
      <c r="LLR22" s="455" t="e">
        <f>'SERVICIO AL CIUDADANO'!#REF!</f>
        <v>#REF!</v>
      </c>
      <c r="LLS22" s="455" t="e">
        <f>'SERVICIO AL CIUDADANO'!#REF!</f>
        <v>#REF!</v>
      </c>
      <c r="LLT22" s="455" t="e">
        <f>'SERVICIO AL CIUDADANO'!#REF!</f>
        <v>#REF!</v>
      </c>
      <c r="LLU22" s="455" t="e">
        <f>'SERVICIO AL CIUDADANO'!#REF!</f>
        <v>#REF!</v>
      </c>
      <c r="LLV22" s="455" t="e">
        <f>'SERVICIO AL CIUDADANO'!#REF!</f>
        <v>#REF!</v>
      </c>
      <c r="LLW22" s="455" t="e">
        <f>'SERVICIO AL CIUDADANO'!#REF!</f>
        <v>#REF!</v>
      </c>
      <c r="LLX22" s="455" t="e">
        <f>'SERVICIO AL CIUDADANO'!#REF!</f>
        <v>#REF!</v>
      </c>
      <c r="LLY22" s="455" t="e">
        <f>'SERVICIO AL CIUDADANO'!#REF!</f>
        <v>#REF!</v>
      </c>
      <c r="LLZ22" s="455" t="e">
        <f>'SERVICIO AL CIUDADANO'!#REF!</f>
        <v>#REF!</v>
      </c>
      <c r="LMA22" s="455" t="e">
        <f>'SERVICIO AL CIUDADANO'!#REF!</f>
        <v>#REF!</v>
      </c>
      <c r="LMB22" s="455" t="e">
        <f>'SERVICIO AL CIUDADANO'!#REF!</f>
        <v>#REF!</v>
      </c>
      <c r="LMC22" s="455" t="e">
        <f>'SERVICIO AL CIUDADANO'!#REF!</f>
        <v>#REF!</v>
      </c>
      <c r="LMD22" s="455" t="e">
        <f>'SERVICIO AL CIUDADANO'!#REF!</f>
        <v>#REF!</v>
      </c>
      <c r="LME22" s="455" t="e">
        <f>'SERVICIO AL CIUDADANO'!#REF!</f>
        <v>#REF!</v>
      </c>
      <c r="LMF22" s="455" t="e">
        <f>'SERVICIO AL CIUDADANO'!#REF!</f>
        <v>#REF!</v>
      </c>
      <c r="LMG22" s="455" t="e">
        <f>'SERVICIO AL CIUDADANO'!#REF!</f>
        <v>#REF!</v>
      </c>
      <c r="LMH22" s="455" t="e">
        <f>'SERVICIO AL CIUDADANO'!#REF!</f>
        <v>#REF!</v>
      </c>
      <c r="LMI22" s="455" t="e">
        <f>'SERVICIO AL CIUDADANO'!#REF!</f>
        <v>#REF!</v>
      </c>
      <c r="LMJ22" s="455" t="e">
        <f>'SERVICIO AL CIUDADANO'!#REF!</f>
        <v>#REF!</v>
      </c>
      <c r="LMK22" s="455" t="e">
        <f>'SERVICIO AL CIUDADANO'!#REF!</f>
        <v>#REF!</v>
      </c>
      <c r="LML22" s="455" t="e">
        <f>'SERVICIO AL CIUDADANO'!#REF!</f>
        <v>#REF!</v>
      </c>
      <c r="LMM22" s="455" t="e">
        <f>'SERVICIO AL CIUDADANO'!#REF!</f>
        <v>#REF!</v>
      </c>
      <c r="LMN22" s="455" t="e">
        <f>'SERVICIO AL CIUDADANO'!#REF!</f>
        <v>#REF!</v>
      </c>
      <c r="LMO22" s="455" t="e">
        <f>'SERVICIO AL CIUDADANO'!#REF!</f>
        <v>#REF!</v>
      </c>
      <c r="LMP22" s="455" t="e">
        <f>'SERVICIO AL CIUDADANO'!#REF!</f>
        <v>#REF!</v>
      </c>
      <c r="LMQ22" s="455" t="e">
        <f>'SERVICIO AL CIUDADANO'!#REF!</f>
        <v>#REF!</v>
      </c>
      <c r="LMR22" s="455" t="e">
        <f>'SERVICIO AL CIUDADANO'!#REF!</f>
        <v>#REF!</v>
      </c>
      <c r="LMS22" s="455" t="e">
        <f>'SERVICIO AL CIUDADANO'!#REF!</f>
        <v>#REF!</v>
      </c>
      <c r="LMT22" s="455" t="e">
        <f>'SERVICIO AL CIUDADANO'!#REF!</f>
        <v>#REF!</v>
      </c>
      <c r="LMU22" s="455" t="e">
        <f>'SERVICIO AL CIUDADANO'!#REF!</f>
        <v>#REF!</v>
      </c>
      <c r="LMV22" s="455" t="e">
        <f>'SERVICIO AL CIUDADANO'!#REF!</f>
        <v>#REF!</v>
      </c>
      <c r="LMW22" s="455" t="e">
        <f>'SERVICIO AL CIUDADANO'!#REF!</f>
        <v>#REF!</v>
      </c>
      <c r="LMX22" s="455" t="e">
        <f>'SERVICIO AL CIUDADANO'!#REF!</f>
        <v>#REF!</v>
      </c>
      <c r="LMY22" s="455" t="e">
        <f>'SERVICIO AL CIUDADANO'!#REF!</f>
        <v>#REF!</v>
      </c>
      <c r="LMZ22" s="455" t="e">
        <f>'SERVICIO AL CIUDADANO'!#REF!</f>
        <v>#REF!</v>
      </c>
      <c r="LNA22" s="455" t="e">
        <f>'SERVICIO AL CIUDADANO'!#REF!</f>
        <v>#REF!</v>
      </c>
      <c r="LNB22" s="455" t="e">
        <f>'SERVICIO AL CIUDADANO'!#REF!</f>
        <v>#REF!</v>
      </c>
      <c r="LNC22" s="455" t="e">
        <f>'SERVICIO AL CIUDADANO'!#REF!</f>
        <v>#REF!</v>
      </c>
      <c r="LND22" s="455" t="e">
        <f>'SERVICIO AL CIUDADANO'!#REF!</f>
        <v>#REF!</v>
      </c>
      <c r="LNE22" s="455" t="e">
        <f>'SERVICIO AL CIUDADANO'!#REF!</f>
        <v>#REF!</v>
      </c>
      <c r="LNF22" s="455" t="e">
        <f>'SERVICIO AL CIUDADANO'!#REF!</f>
        <v>#REF!</v>
      </c>
      <c r="LNG22" s="455" t="e">
        <f>'SERVICIO AL CIUDADANO'!#REF!</f>
        <v>#REF!</v>
      </c>
      <c r="LNH22" s="455" t="e">
        <f>'SERVICIO AL CIUDADANO'!#REF!</f>
        <v>#REF!</v>
      </c>
      <c r="LNI22" s="455" t="e">
        <f>'SERVICIO AL CIUDADANO'!#REF!</f>
        <v>#REF!</v>
      </c>
      <c r="LNJ22" s="455" t="e">
        <f>'SERVICIO AL CIUDADANO'!#REF!</f>
        <v>#REF!</v>
      </c>
      <c r="LNK22" s="455" t="e">
        <f>'SERVICIO AL CIUDADANO'!#REF!</f>
        <v>#REF!</v>
      </c>
      <c r="LNL22" s="455" t="e">
        <f>'SERVICIO AL CIUDADANO'!#REF!</f>
        <v>#REF!</v>
      </c>
      <c r="LNM22" s="455" t="e">
        <f>'SERVICIO AL CIUDADANO'!#REF!</f>
        <v>#REF!</v>
      </c>
      <c r="LNN22" s="455" t="e">
        <f>'SERVICIO AL CIUDADANO'!#REF!</f>
        <v>#REF!</v>
      </c>
      <c r="LNO22" s="455" t="e">
        <f>'SERVICIO AL CIUDADANO'!#REF!</f>
        <v>#REF!</v>
      </c>
      <c r="LNP22" s="455" t="e">
        <f>'SERVICIO AL CIUDADANO'!#REF!</f>
        <v>#REF!</v>
      </c>
      <c r="LNQ22" s="455" t="e">
        <f>'SERVICIO AL CIUDADANO'!#REF!</f>
        <v>#REF!</v>
      </c>
      <c r="LNR22" s="455" t="e">
        <f>'SERVICIO AL CIUDADANO'!#REF!</f>
        <v>#REF!</v>
      </c>
      <c r="LNS22" s="455" t="e">
        <f>'SERVICIO AL CIUDADANO'!#REF!</f>
        <v>#REF!</v>
      </c>
      <c r="LNT22" s="455" t="e">
        <f>'SERVICIO AL CIUDADANO'!#REF!</f>
        <v>#REF!</v>
      </c>
      <c r="LNU22" s="455" t="e">
        <f>'SERVICIO AL CIUDADANO'!#REF!</f>
        <v>#REF!</v>
      </c>
      <c r="LNV22" s="455" t="e">
        <f>'SERVICIO AL CIUDADANO'!#REF!</f>
        <v>#REF!</v>
      </c>
      <c r="LNW22" s="455" t="e">
        <f>'SERVICIO AL CIUDADANO'!#REF!</f>
        <v>#REF!</v>
      </c>
      <c r="LNX22" s="455" t="e">
        <f>'SERVICIO AL CIUDADANO'!#REF!</f>
        <v>#REF!</v>
      </c>
      <c r="LNY22" s="455" t="e">
        <f>'SERVICIO AL CIUDADANO'!#REF!</f>
        <v>#REF!</v>
      </c>
      <c r="LNZ22" s="455" t="e">
        <f>'SERVICIO AL CIUDADANO'!#REF!</f>
        <v>#REF!</v>
      </c>
      <c r="LOA22" s="455" t="e">
        <f>'SERVICIO AL CIUDADANO'!#REF!</f>
        <v>#REF!</v>
      </c>
      <c r="LOB22" s="455" t="e">
        <f>'SERVICIO AL CIUDADANO'!#REF!</f>
        <v>#REF!</v>
      </c>
      <c r="LOC22" s="455" t="e">
        <f>'SERVICIO AL CIUDADANO'!#REF!</f>
        <v>#REF!</v>
      </c>
      <c r="LOD22" s="455" t="e">
        <f>'SERVICIO AL CIUDADANO'!#REF!</f>
        <v>#REF!</v>
      </c>
      <c r="LOE22" s="455" t="e">
        <f>'SERVICIO AL CIUDADANO'!#REF!</f>
        <v>#REF!</v>
      </c>
      <c r="LOF22" s="455" t="e">
        <f>'SERVICIO AL CIUDADANO'!#REF!</f>
        <v>#REF!</v>
      </c>
      <c r="LOG22" s="455" t="e">
        <f>'SERVICIO AL CIUDADANO'!#REF!</f>
        <v>#REF!</v>
      </c>
      <c r="LOH22" s="455" t="e">
        <f>'SERVICIO AL CIUDADANO'!#REF!</f>
        <v>#REF!</v>
      </c>
      <c r="LOI22" s="455" t="e">
        <f>'SERVICIO AL CIUDADANO'!#REF!</f>
        <v>#REF!</v>
      </c>
      <c r="LOJ22" s="455" t="e">
        <f>'SERVICIO AL CIUDADANO'!#REF!</f>
        <v>#REF!</v>
      </c>
      <c r="LOK22" s="455" t="e">
        <f>'SERVICIO AL CIUDADANO'!#REF!</f>
        <v>#REF!</v>
      </c>
      <c r="LOL22" s="455" t="e">
        <f>'SERVICIO AL CIUDADANO'!#REF!</f>
        <v>#REF!</v>
      </c>
      <c r="LOM22" s="455" t="e">
        <f>'SERVICIO AL CIUDADANO'!#REF!</f>
        <v>#REF!</v>
      </c>
      <c r="LON22" s="455" t="e">
        <f>'SERVICIO AL CIUDADANO'!#REF!</f>
        <v>#REF!</v>
      </c>
      <c r="LOO22" s="455" t="e">
        <f>'SERVICIO AL CIUDADANO'!#REF!</f>
        <v>#REF!</v>
      </c>
      <c r="LOP22" s="455" t="e">
        <f>'SERVICIO AL CIUDADANO'!#REF!</f>
        <v>#REF!</v>
      </c>
      <c r="LOQ22" s="455" t="e">
        <f>'SERVICIO AL CIUDADANO'!#REF!</f>
        <v>#REF!</v>
      </c>
      <c r="LOR22" s="455" t="e">
        <f>'SERVICIO AL CIUDADANO'!#REF!</f>
        <v>#REF!</v>
      </c>
      <c r="LOS22" s="455" t="e">
        <f>'SERVICIO AL CIUDADANO'!#REF!</f>
        <v>#REF!</v>
      </c>
      <c r="LOT22" s="455" t="e">
        <f>'SERVICIO AL CIUDADANO'!#REF!</f>
        <v>#REF!</v>
      </c>
      <c r="LOU22" s="455" t="e">
        <f>'SERVICIO AL CIUDADANO'!#REF!</f>
        <v>#REF!</v>
      </c>
      <c r="LOV22" s="455" t="e">
        <f>'SERVICIO AL CIUDADANO'!#REF!</f>
        <v>#REF!</v>
      </c>
      <c r="LOW22" s="455" t="e">
        <f>'SERVICIO AL CIUDADANO'!#REF!</f>
        <v>#REF!</v>
      </c>
      <c r="LOX22" s="455" t="e">
        <f>'SERVICIO AL CIUDADANO'!#REF!</f>
        <v>#REF!</v>
      </c>
      <c r="LOY22" s="455" t="e">
        <f>'SERVICIO AL CIUDADANO'!#REF!</f>
        <v>#REF!</v>
      </c>
      <c r="LOZ22" s="455" t="e">
        <f>'SERVICIO AL CIUDADANO'!#REF!</f>
        <v>#REF!</v>
      </c>
      <c r="LPA22" s="455" t="e">
        <f>'SERVICIO AL CIUDADANO'!#REF!</f>
        <v>#REF!</v>
      </c>
      <c r="LPB22" s="455" t="e">
        <f>'SERVICIO AL CIUDADANO'!#REF!</f>
        <v>#REF!</v>
      </c>
      <c r="LPC22" s="455" t="e">
        <f>'SERVICIO AL CIUDADANO'!#REF!</f>
        <v>#REF!</v>
      </c>
      <c r="LPD22" s="455" t="e">
        <f>'SERVICIO AL CIUDADANO'!#REF!</f>
        <v>#REF!</v>
      </c>
      <c r="LPE22" s="455" t="e">
        <f>'SERVICIO AL CIUDADANO'!#REF!</f>
        <v>#REF!</v>
      </c>
      <c r="LPF22" s="455" t="e">
        <f>'SERVICIO AL CIUDADANO'!#REF!</f>
        <v>#REF!</v>
      </c>
      <c r="LPG22" s="455" t="e">
        <f>'SERVICIO AL CIUDADANO'!#REF!</f>
        <v>#REF!</v>
      </c>
      <c r="LPH22" s="455" t="e">
        <f>'SERVICIO AL CIUDADANO'!#REF!</f>
        <v>#REF!</v>
      </c>
      <c r="LPI22" s="455" t="e">
        <f>'SERVICIO AL CIUDADANO'!#REF!</f>
        <v>#REF!</v>
      </c>
      <c r="LPJ22" s="455" t="e">
        <f>'SERVICIO AL CIUDADANO'!#REF!</f>
        <v>#REF!</v>
      </c>
      <c r="LPK22" s="455" t="e">
        <f>'SERVICIO AL CIUDADANO'!#REF!</f>
        <v>#REF!</v>
      </c>
      <c r="LPL22" s="455" t="e">
        <f>'SERVICIO AL CIUDADANO'!#REF!</f>
        <v>#REF!</v>
      </c>
      <c r="LPM22" s="455" t="e">
        <f>'SERVICIO AL CIUDADANO'!#REF!</f>
        <v>#REF!</v>
      </c>
      <c r="LPN22" s="455" t="e">
        <f>'SERVICIO AL CIUDADANO'!#REF!</f>
        <v>#REF!</v>
      </c>
      <c r="LPO22" s="455" t="e">
        <f>'SERVICIO AL CIUDADANO'!#REF!</f>
        <v>#REF!</v>
      </c>
      <c r="LPP22" s="455" t="e">
        <f>'SERVICIO AL CIUDADANO'!#REF!</f>
        <v>#REF!</v>
      </c>
      <c r="LPQ22" s="455" t="e">
        <f>'SERVICIO AL CIUDADANO'!#REF!</f>
        <v>#REF!</v>
      </c>
      <c r="LPR22" s="455" t="e">
        <f>'SERVICIO AL CIUDADANO'!#REF!</f>
        <v>#REF!</v>
      </c>
      <c r="LPS22" s="455" t="e">
        <f>'SERVICIO AL CIUDADANO'!#REF!</f>
        <v>#REF!</v>
      </c>
      <c r="LPT22" s="455" t="e">
        <f>'SERVICIO AL CIUDADANO'!#REF!</f>
        <v>#REF!</v>
      </c>
      <c r="LPU22" s="455" t="e">
        <f>'SERVICIO AL CIUDADANO'!#REF!</f>
        <v>#REF!</v>
      </c>
      <c r="LPV22" s="455" t="e">
        <f>'SERVICIO AL CIUDADANO'!#REF!</f>
        <v>#REF!</v>
      </c>
      <c r="LPW22" s="455" t="e">
        <f>'SERVICIO AL CIUDADANO'!#REF!</f>
        <v>#REF!</v>
      </c>
      <c r="LPX22" s="455" t="e">
        <f>'SERVICIO AL CIUDADANO'!#REF!</f>
        <v>#REF!</v>
      </c>
      <c r="LPY22" s="455" t="e">
        <f>'SERVICIO AL CIUDADANO'!#REF!</f>
        <v>#REF!</v>
      </c>
      <c r="LPZ22" s="455" t="e">
        <f>'SERVICIO AL CIUDADANO'!#REF!</f>
        <v>#REF!</v>
      </c>
      <c r="LQA22" s="455" t="e">
        <f>'SERVICIO AL CIUDADANO'!#REF!</f>
        <v>#REF!</v>
      </c>
      <c r="LQB22" s="455" t="e">
        <f>'SERVICIO AL CIUDADANO'!#REF!</f>
        <v>#REF!</v>
      </c>
      <c r="LQC22" s="455" t="e">
        <f>'SERVICIO AL CIUDADANO'!#REF!</f>
        <v>#REF!</v>
      </c>
      <c r="LQD22" s="455" t="e">
        <f>'SERVICIO AL CIUDADANO'!#REF!</f>
        <v>#REF!</v>
      </c>
      <c r="LQE22" s="455" t="e">
        <f>'SERVICIO AL CIUDADANO'!#REF!</f>
        <v>#REF!</v>
      </c>
      <c r="LQF22" s="455" t="e">
        <f>'SERVICIO AL CIUDADANO'!#REF!</f>
        <v>#REF!</v>
      </c>
      <c r="LQG22" s="455" t="e">
        <f>'SERVICIO AL CIUDADANO'!#REF!</f>
        <v>#REF!</v>
      </c>
      <c r="LQH22" s="455" t="e">
        <f>'SERVICIO AL CIUDADANO'!#REF!</f>
        <v>#REF!</v>
      </c>
      <c r="LQI22" s="455" t="e">
        <f>'SERVICIO AL CIUDADANO'!#REF!</f>
        <v>#REF!</v>
      </c>
      <c r="LQJ22" s="455" t="e">
        <f>'SERVICIO AL CIUDADANO'!#REF!</f>
        <v>#REF!</v>
      </c>
      <c r="LQK22" s="455" t="e">
        <f>'SERVICIO AL CIUDADANO'!#REF!</f>
        <v>#REF!</v>
      </c>
      <c r="LQL22" s="455" t="e">
        <f>'SERVICIO AL CIUDADANO'!#REF!</f>
        <v>#REF!</v>
      </c>
      <c r="LQM22" s="455" t="e">
        <f>'SERVICIO AL CIUDADANO'!#REF!</f>
        <v>#REF!</v>
      </c>
      <c r="LQN22" s="455" t="e">
        <f>'SERVICIO AL CIUDADANO'!#REF!</f>
        <v>#REF!</v>
      </c>
      <c r="LQO22" s="455" t="e">
        <f>'SERVICIO AL CIUDADANO'!#REF!</f>
        <v>#REF!</v>
      </c>
      <c r="LQP22" s="455" t="e">
        <f>'SERVICIO AL CIUDADANO'!#REF!</f>
        <v>#REF!</v>
      </c>
      <c r="LQQ22" s="455" t="e">
        <f>'SERVICIO AL CIUDADANO'!#REF!</f>
        <v>#REF!</v>
      </c>
      <c r="LQR22" s="455" t="e">
        <f>'SERVICIO AL CIUDADANO'!#REF!</f>
        <v>#REF!</v>
      </c>
      <c r="LQS22" s="455" t="e">
        <f>'SERVICIO AL CIUDADANO'!#REF!</f>
        <v>#REF!</v>
      </c>
      <c r="LQT22" s="455" t="e">
        <f>'SERVICIO AL CIUDADANO'!#REF!</f>
        <v>#REF!</v>
      </c>
      <c r="LQU22" s="455" t="e">
        <f>'SERVICIO AL CIUDADANO'!#REF!</f>
        <v>#REF!</v>
      </c>
      <c r="LQV22" s="455" t="e">
        <f>'SERVICIO AL CIUDADANO'!#REF!</f>
        <v>#REF!</v>
      </c>
      <c r="LQW22" s="455" t="e">
        <f>'SERVICIO AL CIUDADANO'!#REF!</f>
        <v>#REF!</v>
      </c>
      <c r="LQX22" s="455" t="e">
        <f>'SERVICIO AL CIUDADANO'!#REF!</f>
        <v>#REF!</v>
      </c>
      <c r="LQY22" s="455" t="e">
        <f>'SERVICIO AL CIUDADANO'!#REF!</f>
        <v>#REF!</v>
      </c>
      <c r="LQZ22" s="455" t="e">
        <f>'SERVICIO AL CIUDADANO'!#REF!</f>
        <v>#REF!</v>
      </c>
      <c r="LRA22" s="455" t="e">
        <f>'SERVICIO AL CIUDADANO'!#REF!</f>
        <v>#REF!</v>
      </c>
      <c r="LRB22" s="455" t="e">
        <f>'SERVICIO AL CIUDADANO'!#REF!</f>
        <v>#REF!</v>
      </c>
      <c r="LRC22" s="455" t="e">
        <f>'SERVICIO AL CIUDADANO'!#REF!</f>
        <v>#REF!</v>
      </c>
      <c r="LRD22" s="455" t="e">
        <f>'SERVICIO AL CIUDADANO'!#REF!</f>
        <v>#REF!</v>
      </c>
      <c r="LRE22" s="455" t="e">
        <f>'SERVICIO AL CIUDADANO'!#REF!</f>
        <v>#REF!</v>
      </c>
      <c r="LRF22" s="455" t="e">
        <f>'SERVICIO AL CIUDADANO'!#REF!</f>
        <v>#REF!</v>
      </c>
      <c r="LRG22" s="455" t="e">
        <f>'SERVICIO AL CIUDADANO'!#REF!</f>
        <v>#REF!</v>
      </c>
      <c r="LRH22" s="455" t="e">
        <f>'SERVICIO AL CIUDADANO'!#REF!</f>
        <v>#REF!</v>
      </c>
      <c r="LRI22" s="455" t="e">
        <f>'SERVICIO AL CIUDADANO'!#REF!</f>
        <v>#REF!</v>
      </c>
      <c r="LRJ22" s="455" t="e">
        <f>'SERVICIO AL CIUDADANO'!#REF!</f>
        <v>#REF!</v>
      </c>
      <c r="LRK22" s="455" t="e">
        <f>'SERVICIO AL CIUDADANO'!#REF!</f>
        <v>#REF!</v>
      </c>
      <c r="LRL22" s="455" t="e">
        <f>'SERVICIO AL CIUDADANO'!#REF!</f>
        <v>#REF!</v>
      </c>
      <c r="LRM22" s="455" t="e">
        <f>'SERVICIO AL CIUDADANO'!#REF!</f>
        <v>#REF!</v>
      </c>
      <c r="LRN22" s="455" t="e">
        <f>'SERVICIO AL CIUDADANO'!#REF!</f>
        <v>#REF!</v>
      </c>
      <c r="LRO22" s="455" t="e">
        <f>'SERVICIO AL CIUDADANO'!#REF!</f>
        <v>#REF!</v>
      </c>
      <c r="LRP22" s="455" t="e">
        <f>'SERVICIO AL CIUDADANO'!#REF!</f>
        <v>#REF!</v>
      </c>
      <c r="LRQ22" s="455" t="e">
        <f>'SERVICIO AL CIUDADANO'!#REF!</f>
        <v>#REF!</v>
      </c>
      <c r="LRR22" s="455" t="e">
        <f>'SERVICIO AL CIUDADANO'!#REF!</f>
        <v>#REF!</v>
      </c>
      <c r="LRS22" s="455" t="e">
        <f>'SERVICIO AL CIUDADANO'!#REF!</f>
        <v>#REF!</v>
      </c>
      <c r="LRT22" s="455" t="e">
        <f>'SERVICIO AL CIUDADANO'!#REF!</f>
        <v>#REF!</v>
      </c>
      <c r="LRU22" s="455" t="e">
        <f>'SERVICIO AL CIUDADANO'!#REF!</f>
        <v>#REF!</v>
      </c>
      <c r="LRV22" s="455" t="e">
        <f>'SERVICIO AL CIUDADANO'!#REF!</f>
        <v>#REF!</v>
      </c>
      <c r="LRW22" s="455" t="e">
        <f>'SERVICIO AL CIUDADANO'!#REF!</f>
        <v>#REF!</v>
      </c>
      <c r="LRX22" s="455" t="e">
        <f>'SERVICIO AL CIUDADANO'!#REF!</f>
        <v>#REF!</v>
      </c>
      <c r="LRY22" s="455" t="e">
        <f>'SERVICIO AL CIUDADANO'!#REF!</f>
        <v>#REF!</v>
      </c>
      <c r="LRZ22" s="455" t="e">
        <f>'SERVICIO AL CIUDADANO'!#REF!</f>
        <v>#REF!</v>
      </c>
      <c r="LSA22" s="455" t="e">
        <f>'SERVICIO AL CIUDADANO'!#REF!</f>
        <v>#REF!</v>
      </c>
      <c r="LSB22" s="455" t="e">
        <f>'SERVICIO AL CIUDADANO'!#REF!</f>
        <v>#REF!</v>
      </c>
      <c r="LSC22" s="455" t="e">
        <f>'SERVICIO AL CIUDADANO'!#REF!</f>
        <v>#REF!</v>
      </c>
      <c r="LSD22" s="455" t="e">
        <f>'SERVICIO AL CIUDADANO'!#REF!</f>
        <v>#REF!</v>
      </c>
      <c r="LSE22" s="455" t="e">
        <f>'SERVICIO AL CIUDADANO'!#REF!</f>
        <v>#REF!</v>
      </c>
      <c r="LSF22" s="455" t="e">
        <f>'SERVICIO AL CIUDADANO'!#REF!</f>
        <v>#REF!</v>
      </c>
      <c r="LSG22" s="455" t="e">
        <f>'SERVICIO AL CIUDADANO'!#REF!</f>
        <v>#REF!</v>
      </c>
      <c r="LSH22" s="455" t="e">
        <f>'SERVICIO AL CIUDADANO'!#REF!</f>
        <v>#REF!</v>
      </c>
      <c r="LSI22" s="455" t="e">
        <f>'SERVICIO AL CIUDADANO'!#REF!</f>
        <v>#REF!</v>
      </c>
      <c r="LSJ22" s="455" t="e">
        <f>'SERVICIO AL CIUDADANO'!#REF!</f>
        <v>#REF!</v>
      </c>
      <c r="LSK22" s="455" t="e">
        <f>'SERVICIO AL CIUDADANO'!#REF!</f>
        <v>#REF!</v>
      </c>
      <c r="LSL22" s="455" t="e">
        <f>'SERVICIO AL CIUDADANO'!#REF!</f>
        <v>#REF!</v>
      </c>
      <c r="LSM22" s="455" t="e">
        <f>'SERVICIO AL CIUDADANO'!#REF!</f>
        <v>#REF!</v>
      </c>
      <c r="LSN22" s="455" t="e">
        <f>'SERVICIO AL CIUDADANO'!#REF!</f>
        <v>#REF!</v>
      </c>
      <c r="LSO22" s="455" t="e">
        <f>'SERVICIO AL CIUDADANO'!#REF!</f>
        <v>#REF!</v>
      </c>
      <c r="LSP22" s="455" t="e">
        <f>'SERVICIO AL CIUDADANO'!#REF!</f>
        <v>#REF!</v>
      </c>
      <c r="LSQ22" s="455" t="e">
        <f>'SERVICIO AL CIUDADANO'!#REF!</f>
        <v>#REF!</v>
      </c>
      <c r="LSR22" s="455" t="e">
        <f>'SERVICIO AL CIUDADANO'!#REF!</f>
        <v>#REF!</v>
      </c>
      <c r="LSS22" s="455" t="e">
        <f>'SERVICIO AL CIUDADANO'!#REF!</f>
        <v>#REF!</v>
      </c>
      <c r="LST22" s="455" t="e">
        <f>'SERVICIO AL CIUDADANO'!#REF!</f>
        <v>#REF!</v>
      </c>
      <c r="LSU22" s="455" t="e">
        <f>'SERVICIO AL CIUDADANO'!#REF!</f>
        <v>#REF!</v>
      </c>
      <c r="LSV22" s="455" t="e">
        <f>'SERVICIO AL CIUDADANO'!#REF!</f>
        <v>#REF!</v>
      </c>
      <c r="LSW22" s="455" t="e">
        <f>'SERVICIO AL CIUDADANO'!#REF!</f>
        <v>#REF!</v>
      </c>
      <c r="LSX22" s="455" t="e">
        <f>'SERVICIO AL CIUDADANO'!#REF!</f>
        <v>#REF!</v>
      </c>
      <c r="LSY22" s="455" t="e">
        <f>'SERVICIO AL CIUDADANO'!#REF!</f>
        <v>#REF!</v>
      </c>
      <c r="LSZ22" s="455" t="e">
        <f>'SERVICIO AL CIUDADANO'!#REF!</f>
        <v>#REF!</v>
      </c>
      <c r="LTA22" s="455" t="e">
        <f>'SERVICIO AL CIUDADANO'!#REF!</f>
        <v>#REF!</v>
      </c>
      <c r="LTB22" s="455" t="e">
        <f>'SERVICIO AL CIUDADANO'!#REF!</f>
        <v>#REF!</v>
      </c>
      <c r="LTC22" s="455" t="e">
        <f>'SERVICIO AL CIUDADANO'!#REF!</f>
        <v>#REF!</v>
      </c>
      <c r="LTD22" s="455" t="e">
        <f>'SERVICIO AL CIUDADANO'!#REF!</f>
        <v>#REF!</v>
      </c>
      <c r="LTE22" s="455" t="e">
        <f>'SERVICIO AL CIUDADANO'!#REF!</f>
        <v>#REF!</v>
      </c>
      <c r="LTF22" s="455" t="e">
        <f>'SERVICIO AL CIUDADANO'!#REF!</f>
        <v>#REF!</v>
      </c>
      <c r="LTG22" s="455" t="e">
        <f>'SERVICIO AL CIUDADANO'!#REF!</f>
        <v>#REF!</v>
      </c>
      <c r="LTH22" s="455" t="e">
        <f>'SERVICIO AL CIUDADANO'!#REF!</f>
        <v>#REF!</v>
      </c>
      <c r="LTI22" s="455" t="e">
        <f>'SERVICIO AL CIUDADANO'!#REF!</f>
        <v>#REF!</v>
      </c>
      <c r="LTJ22" s="455" t="e">
        <f>'SERVICIO AL CIUDADANO'!#REF!</f>
        <v>#REF!</v>
      </c>
      <c r="LTK22" s="455" t="e">
        <f>'SERVICIO AL CIUDADANO'!#REF!</f>
        <v>#REF!</v>
      </c>
      <c r="LTL22" s="455" t="e">
        <f>'SERVICIO AL CIUDADANO'!#REF!</f>
        <v>#REF!</v>
      </c>
      <c r="LTM22" s="455" t="e">
        <f>'SERVICIO AL CIUDADANO'!#REF!</f>
        <v>#REF!</v>
      </c>
      <c r="LTN22" s="455" t="e">
        <f>'SERVICIO AL CIUDADANO'!#REF!</f>
        <v>#REF!</v>
      </c>
      <c r="LTO22" s="455" t="e">
        <f>'SERVICIO AL CIUDADANO'!#REF!</f>
        <v>#REF!</v>
      </c>
      <c r="LTP22" s="455" t="e">
        <f>'SERVICIO AL CIUDADANO'!#REF!</f>
        <v>#REF!</v>
      </c>
      <c r="LTQ22" s="455" t="e">
        <f>'SERVICIO AL CIUDADANO'!#REF!</f>
        <v>#REF!</v>
      </c>
      <c r="LTR22" s="455" t="e">
        <f>'SERVICIO AL CIUDADANO'!#REF!</f>
        <v>#REF!</v>
      </c>
      <c r="LTS22" s="455" t="e">
        <f>'SERVICIO AL CIUDADANO'!#REF!</f>
        <v>#REF!</v>
      </c>
      <c r="LTT22" s="455" t="e">
        <f>'SERVICIO AL CIUDADANO'!#REF!</f>
        <v>#REF!</v>
      </c>
      <c r="LTU22" s="455" t="e">
        <f>'SERVICIO AL CIUDADANO'!#REF!</f>
        <v>#REF!</v>
      </c>
      <c r="LTV22" s="455" t="e">
        <f>'SERVICIO AL CIUDADANO'!#REF!</f>
        <v>#REF!</v>
      </c>
      <c r="LTW22" s="455" t="e">
        <f>'SERVICIO AL CIUDADANO'!#REF!</f>
        <v>#REF!</v>
      </c>
      <c r="LTX22" s="455" t="e">
        <f>'SERVICIO AL CIUDADANO'!#REF!</f>
        <v>#REF!</v>
      </c>
      <c r="LTY22" s="455" t="e">
        <f>'SERVICIO AL CIUDADANO'!#REF!</f>
        <v>#REF!</v>
      </c>
      <c r="LTZ22" s="455" t="e">
        <f>'SERVICIO AL CIUDADANO'!#REF!</f>
        <v>#REF!</v>
      </c>
      <c r="LUA22" s="455" t="e">
        <f>'SERVICIO AL CIUDADANO'!#REF!</f>
        <v>#REF!</v>
      </c>
      <c r="LUB22" s="455" t="e">
        <f>'SERVICIO AL CIUDADANO'!#REF!</f>
        <v>#REF!</v>
      </c>
      <c r="LUC22" s="455" t="e">
        <f>'SERVICIO AL CIUDADANO'!#REF!</f>
        <v>#REF!</v>
      </c>
      <c r="LUD22" s="455" t="e">
        <f>'SERVICIO AL CIUDADANO'!#REF!</f>
        <v>#REF!</v>
      </c>
      <c r="LUE22" s="455" t="e">
        <f>'SERVICIO AL CIUDADANO'!#REF!</f>
        <v>#REF!</v>
      </c>
      <c r="LUF22" s="455" t="e">
        <f>'SERVICIO AL CIUDADANO'!#REF!</f>
        <v>#REF!</v>
      </c>
      <c r="LUG22" s="455" t="e">
        <f>'SERVICIO AL CIUDADANO'!#REF!</f>
        <v>#REF!</v>
      </c>
      <c r="LUH22" s="455" t="e">
        <f>'SERVICIO AL CIUDADANO'!#REF!</f>
        <v>#REF!</v>
      </c>
      <c r="LUI22" s="455" t="e">
        <f>'SERVICIO AL CIUDADANO'!#REF!</f>
        <v>#REF!</v>
      </c>
      <c r="LUJ22" s="455" t="e">
        <f>'SERVICIO AL CIUDADANO'!#REF!</f>
        <v>#REF!</v>
      </c>
      <c r="LUK22" s="455" t="e">
        <f>'SERVICIO AL CIUDADANO'!#REF!</f>
        <v>#REF!</v>
      </c>
      <c r="LUL22" s="455" t="e">
        <f>'SERVICIO AL CIUDADANO'!#REF!</f>
        <v>#REF!</v>
      </c>
      <c r="LUM22" s="455" t="e">
        <f>'SERVICIO AL CIUDADANO'!#REF!</f>
        <v>#REF!</v>
      </c>
      <c r="LUN22" s="455" t="e">
        <f>'SERVICIO AL CIUDADANO'!#REF!</f>
        <v>#REF!</v>
      </c>
      <c r="LUO22" s="455" t="e">
        <f>'SERVICIO AL CIUDADANO'!#REF!</f>
        <v>#REF!</v>
      </c>
      <c r="LUP22" s="455" t="e">
        <f>'SERVICIO AL CIUDADANO'!#REF!</f>
        <v>#REF!</v>
      </c>
      <c r="LUQ22" s="455" t="e">
        <f>'SERVICIO AL CIUDADANO'!#REF!</f>
        <v>#REF!</v>
      </c>
      <c r="LUR22" s="455" t="e">
        <f>'SERVICIO AL CIUDADANO'!#REF!</f>
        <v>#REF!</v>
      </c>
      <c r="LUS22" s="455" t="e">
        <f>'SERVICIO AL CIUDADANO'!#REF!</f>
        <v>#REF!</v>
      </c>
      <c r="LUT22" s="455" t="e">
        <f>'SERVICIO AL CIUDADANO'!#REF!</f>
        <v>#REF!</v>
      </c>
      <c r="LUU22" s="455" t="e">
        <f>'SERVICIO AL CIUDADANO'!#REF!</f>
        <v>#REF!</v>
      </c>
      <c r="LUV22" s="455" t="e">
        <f>'SERVICIO AL CIUDADANO'!#REF!</f>
        <v>#REF!</v>
      </c>
      <c r="LUW22" s="455" t="e">
        <f>'SERVICIO AL CIUDADANO'!#REF!</f>
        <v>#REF!</v>
      </c>
      <c r="LUX22" s="455" t="e">
        <f>'SERVICIO AL CIUDADANO'!#REF!</f>
        <v>#REF!</v>
      </c>
      <c r="LUY22" s="455" t="e">
        <f>'SERVICIO AL CIUDADANO'!#REF!</f>
        <v>#REF!</v>
      </c>
      <c r="LUZ22" s="455" t="e">
        <f>'SERVICIO AL CIUDADANO'!#REF!</f>
        <v>#REF!</v>
      </c>
      <c r="LVA22" s="455" t="e">
        <f>'SERVICIO AL CIUDADANO'!#REF!</f>
        <v>#REF!</v>
      </c>
      <c r="LVB22" s="455" t="e">
        <f>'SERVICIO AL CIUDADANO'!#REF!</f>
        <v>#REF!</v>
      </c>
      <c r="LVC22" s="455" t="e">
        <f>'SERVICIO AL CIUDADANO'!#REF!</f>
        <v>#REF!</v>
      </c>
      <c r="LVD22" s="455" t="e">
        <f>'SERVICIO AL CIUDADANO'!#REF!</f>
        <v>#REF!</v>
      </c>
      <c r="LVE22" s="455" t="e">
        <f>'SERVICIO AL CIUDADANO'!#REF!</f>
        <v>#REF!</v>
      </c>
      <c r="LVF22" s="455" t="e">
        <f>'SERVICIO AL CIUDADANO'!#REF!</f>
        <v>#REF!</v>
      </c>
      <c r="LVG22" s="455" t="e">
        <f>'SERVICIO AL CIUDADANO'!#REF!</f>
        <v>#REF!</v>
      </c>
      <c r="LVH22" s="455" t="e">
        <f>'SERVICIO AL CIUDADANO'!#REF!</f>
        <v>#REF!</v>
      </c>
      <c r="LVI22" s="455" t="e">
        <f>'SERVICIO AL CIUDADANO'!#REF!</f>
        <v>#REF!</v>
      </c>
      <c r="LVJ22" s="455" t="e">
        <f>'SERVICIO AL CIUDADANO'!#REF!</f>
        <v>#REF!</v>
      </c>
      <c r="LVK22" s="455" t="e">
        <f>'SERVICIO AL CIUDADANO'!#REF!</f>
        <v>#REF!</v>
      </c>
      <c r="LVL22" s="455" t="e">
        <f>'SERVICIO AL CIUDADANO'!#REF!</f>
        <v>#REF!</v>
      </c>
      <c r="LVM22" s="455" t="e">
        <f>'SERVICIO AL CIUDADANO'!#REF!</f>
        <v>#REF!</v>
      </c>
      <c r="LVN22" s="455" t="e">
        <f>'SERVICIO AL CIUDADANO'!#REF!</f>
        <v>#REF!</v>
      </c>
      <c r="LVO22" s="455" t="e">
        <f>'SERVICIO AL CIUDADANO'!#REF!</f>
        <v>#REF!</v>
      </c>
      <c r="LVP22" s="455" t="e">
        <f>'SERVICIO AL CIUDADANO'!#REF!</f>
        <v>#REF!</v>
      </c>
      <c r="LVQ22" s="455" t="e">
        <f>'SERVICIO AL CIUDADANO'!#REF!</f>
        <v>#REF!</v>
      </c>
      <c r="LVR22" s="455" t="e">
        <f>'SERVICIO AL CIUDADANO'!#REF!</f>
        <v>#REF!</v>
      </c>
      <c r="LVS22" s="455" t="e">
        <f>'SERVICIO AL CIUDADANO'!#REF!</f>
        <v>#REF!</v>
      </c>
      <c r="LVT22" s="455" t="e">
        <f>'SERVICIO AL CIUDADANO'!#REF!</f>
        <v>#REF!</v>
      </c>
      <c r="LVU22" s="455" t="e">
        <f>'SERVICIO AL CIUDADANO'!#REF!</f>
        <v>#REF!</v>
      </c>
      <c r="LVV22" s="455" t="e">
        <f>'SERVICIO AL CIUDADANO'!#REF!</f>
        <v>#REF!</v>
      </c>
      <c r="LVW22" s="455" t="e">
        <f>'SERVICIO AL CIUDADANO'!#REF!</f>
        <v>#REF!</v>
      </c>
      <c r="LVX22" s="455" t="e">
        <f>'SERVICIO AL CIUDADANO'!#REF!</f>
        <v>#REF!</v>
      </c>
      <c r="LVY22" s="455" t="e">
        <f>'SERVICIO AL CIUDADANO'!#REF!</f>
        <v>#REF!</v>
      </c>
      <c r="LVZ22" s="455" t="e">
        <f>'SERVICIO AL CIUDADANO'!#REF!</f>
        <v>#REF!</v>
      </c>
      <c r="LWA22" s="455" t="e">
        <f>'SERVICIO AL CIUDADANO'!#REF!</f>
        <v>#REF!</v>
      </c>
      <c r="LWB22" s="455" t="e">
        <f>'SERVICIO AL CIUDADANO'!#REF!</f>
        <v>#REF!</v>
      </c>
      <c r="LWC22" s="455" t="e">
        <f>'SERVICIO AL CIUDADANO'!#REF!</f>
        <v>#REF!</v>
      </c>
      <c r="LWD22" s="455" t="e">
        <f>'SERVICIO AL CIUDADANO'!#REF!</f>
        <v>#REF!</v>
      </c>
      <c r="LWE22" s="455" t="e">
        <f>'SERVICIO AL CIUDADANO'!#REF!</f>
        <v>#REF!</v>
      </c>
      <c r="LWF22" s="455" t="e">
        <f>'SERVICIO AL CIUDADANO'!#REF!</f>
        <v>#REF!</v>
      </c>
      <c r="LWG22" s="455" t="e">
        <f>'SERVICIO AL CIUDADANO'!#REF!</f>
        <v>#REF!</v>
      </c>
      <c r="LWH22" s="455" t="e">
        <f>'SERVICIO AL CIUDADANO'!#REF!</f>
        <v>#REF!</v>
      </c>
      <c r="LWI22" s="455" t="e">
        <f>'SERVICIO AL CIUDADANO'!#REF!</f>
        <v>#REF!</v>
      </c>
      <c r="LWJ22" s="455" t="e">
        <f>'SERVICIO AL CIUDADANO'!#REF!</f>
        <v>#REF!</v>
      </c>
      <c r="LWK22" s="455" t="e">
        <f>'SERVICIO AL CIUDADANO'!#REF!</f>
        <v>#REF!</v>
      </c>
      <c r="LWL22" s="455" t="e">
        <f>'SERVICIO AL CIUDADANO'!#REF!</f>
        <v>#REF!</v>
      </c>
      <c r="LWM22" s="455" t="e">
        <f>'SERVICIO AL CIUDADANO'!#REF!</f>
        <v>#REF!</v>
      </c>
      <c r="LWN22" s="455" t="e">
        <f>'SERVICIO AL CIUDADANO'!#REF!</f>
        <v>#REF!</v>
      </c>
      <c r="LWO22" s="455" t="e">
        <f>'SERVICIO AL CIUDADANO'!#REF!</f>
        <v>#REF!</v>
      </c>
      <c r="LWP22" s="455" t="e">
        <f>'SERVICIO AL CIUDADANO'!#REF!</f>
        <v>#REF!</v>
      </c>
      <c r="LWQ22" s="455" t="e">
        <f>'SERVICIO AL CIUDADANO'!#REF!</f>
        <v>#REF!</v>
      </c>
      <c r="LWR22" s="455" t="e">
        <f>'SERVICIO AL CIUDADANO'!#REF!</f>
        <v>#REF!</v>
      </c>
      <c r="LWS22" s="455" t="e">
        <f>'SERVICIO AL CIUDADANO'!#REF!</f>
        <v>#REF!</v>
      </c>
      <c r="LWT22" s="455" t="e">
        <f>'SERVICIO AL CIUDADANO'!#REF!</f>
        <v>#REF!</v>
      </c>
      <c r="LWU22" s="455" t="e">
        <f>'SERVICIO AL CIUDADANO'!#REF!</f>
        <v>#REF!</v>
      </c>
      <c r="LWV22" s="455" t="e">
        <f>'SERVICIO AL CIUDADANO'!#REF!</f>
        <v>#REF!</v>
      </c>
      <c r="LWW22" s="455" t="e">
        <f>'SERVICIO AL CIUDADANO'!#REF!</f>
        <v>#REF!</v>
      </c>
      <c r="LWX22" s="455" t="e">
        <f>'SERVICIO AL CIUDADANO'!#REF!</f>
        <v>#REF!</v>
      </c>
      <c r="LWY22" s="455" t="e">
        <f>'SERVICIO AL CIUDADANO'!#REF!</f>
        <v>#REF!</v>
      </c>
      <c r="LWZ22" s="455" t="e">
        <f>'SERVICIO AL CIUDADANO'!#REF!</f>
        <v>#REF!</v>
      </c>
      <c r="LXA22" s="455" t="e">
        <f>'SERVICIO AL CIUDADANO'!#REF!</f>
        <v>#REF!</v>
      </c>
      <c r="LXB22" s="455" t="e">
        <f>'SERVICIO AL CIUDADANO'!#REF!</f>
        <v>#REF!</v>
      </c>
      <c r="LXC22" s="455" t="e">
        <f>'SERVICIO AL CIUDADANO'!#REF!</f>
        <v>#REF!</v>
      </c>
      <c r="LXD22" s="455" t="e">
        <f>'SERVICIO AL CIUDADANO'!#REF!</f>
        <v>#REF!</v>
      </c>
      <c r="LXE22" s="455" t="e">
        <f>'SERVICIO AL CIUDADANO'!#REF!</f>
        <v>#REF!</v>
      </c>
      <c r="LXF22" s="455" t="e">
        <f>'SERVICIO AL CIUDADANO'!#REF!</f>
        <v>#REF!</v>
      </c>
      <c r="LXG22" s="455" t="e">
        <f>'SERVICIO AL CIUDADANO'!#REF!</f>
        <v>#REF!</v>
      </c>
      <c r="LXH22" s="455" t="e">
        <f>'SERVICIO AL CIUDADANO'!#REF!</f>
        <v>#REF!</v>
      </c>
      <c r="LXI22" s="455" t="e">
        <f>'SERVICIO AL CIUDADANO'!#REF!</f>
        <v>#REF!</v>
      </c>
      <c r="LXJ22" s="455" t="e">
        <f>'SERVICIO AL CIUDADANO'!#REF!</f>
        <v>#REF!</v>
      </c>
      <c r="LXK22" s="455" t="e">
        <f>'SERVICIO AL CIUDADANO'!#REF!</f>
        <v>#REF!</v>
      </c>
      <c r="LXL22" s="455" t="e">
        <f>'SERVICIO AL CIUDADANO'!#REF!</f>
        <v>#REF!</v>
      </c>
      <c r="LXM22" s="455" t="e">
        <f>'SERVICIO AL CIUDADANO'!#REF!</f>
        <v>#REF!</v>
      </c>
      <c r="LXN22" s="455" t="e">
        <f>'SERVICIO AL CIUDADANO'!#REF!</f>
        <v>#REF!</v>
      </c>
      <c r="LXO22" s="455" t="e">
        <f>'SERVICIO AL CIUDADANO'!#REF!</f>
        <v>#REF!</v>
      </c>
      <c r="LXP22" s="455" t="e">
        <f>'SERVICIO AL CIUDADANO'!#REF!</f>
        <v>#REF!</v>
      </c>
      <c r="LXQ22" s="455" t="e">
        <f>'SERVICIO AL CIUDADANO'!#REF!</f>
        <v>#REF!</v>
      </c>
      <c r="LXR22" s="455" t="e">
        <f>'SERVICIO AL CIUDADANO'!#REF!</f>
        <v>#REF!</v>
      </c>
      <c r="LXS22" s="455" t="e">
        <f>'SERVICIO AL CIUDADANO'!#REF!</f>
        <v>#REF!</v>
      </c>
      <c r="LXT22" s="455" t="e">
        <f>'SERVICIO AL CIUDADANO'!#REF!</f>
        <v>#REF!</v>
      </c>
      <c r="LXU22" s="455" t="e">
        <f>'SERVICIO AL CIUDADANO'!#REF!</f>
        <v>#REF!</v>
      </c>
      <c r="LXV22" s="455" t="e">
        <f>'SERVICIO AL CIUDADANO'!#REF!</f>
        <v>#REF!</v>
      </c>
      <c r="LXW22" s="455" t="e">
        <f>'SERVICIO AL CIUDADANO'!#REF!</f>
        <v>#REF!</v>
      </c>
      <c r="LXX22" s="455" t="e">
        <f>'SERVICIO AL CIUDADANO'!#REF!</f>
        <v>#REF!</v>
      </c>
      <c r="LXY22" s="455" t="e">
        <f>'SERVICIO AL CIUDADANO'!#REF!</f>
        <v>#REF!</v>
      </c>
      <c r="LXZ22" s="455" t="e">
        <f>'SERVICIO AL CIUDADANO'!#REF!</f>
        <v>#REF!</v>
      </c>
      <c r="LYA22" s="455" t="e">
        <f>'SERVICIO AL CIUDADANO'!#REF!</f>
        <v>#REF!</v>
      </c>
      <c r="LYB22" s="455" t="e">
        <f>'SERVICIO AL CIUDADANO'!#REF!</f>
        <v>#REF!</v>
      </c>
      <c r="LYC22" s="455" t="e">
        <f>'SERVICIO AL CIUDADANO'!#REF!</f>
        <v>#REF!</v>
      </c>
      <c r="LYD22" s="455" t="e">
        <f>'SERVICIO AL CIUDADANO'!#REF!</f>
        <v>#REF!</v>
      </c>
      <c r="LYE22" s="455" t="e">
        <f>'SERVICIO AL CIUDADANO'!#REF!</f>
        <v>#REF!</v>
      </c>
      <c r="LYF22" s="455" t="e">
        <f>'SERVICIO AL CIUDADANO'!#REF!</f>
        <v>#REF!</v>
      </c>
      <c r="LYG22" s="455" t="e">
        <f>'SERVICIO AL CIUDADANO'!#REF!</f>
        <v>#REF!</v>
      </c>
      <c r="LYH22" s="455" t="e">
        <f>'SERVICIO AL CIUDADANO'!#REF!</f>
        <v>#REF!</v>
      </c>
      <c r="LYI22" s="455" t="e">
        <f>'SERVICIO AL CIUDADANO'!#REF!</f>
        <v>#REF!</v>
      </c>
      <c r="LYJ22" s="455" t="e">
        <f>'SERVICIO AL CIUDADANO'!#REF!</f>
        <v>#REF!</v>
      </c>
      <c r="LYK22" s="455" t="e">
        <f>'SERVICIO AL CIUDADANO'!#REF!</f>
        <v>#REF!</v>
      </c>
      <c r="LYL22" s="455" t="e">
        <f>'SERVICIO AL CIUDADANO'!#REF!</f>
        <v>#REF!</v>
      </c>
      <c r="LYM22" s="455" t="e">
        <f>'SERVICIO AL CIUDADANO'!#REF!</f>
        <v>#REF!</v>
      </c>
      <c r="LYN22" s="455" t="e">
        <f>'SERVICIO AL CIUDADANO'!#REF!</f>
        <v>#REF!</v>
      </c>
      <c r="LYO22" s="455" t="e">
        <f>'SERVICIO AL CIUDADANO'!#REF!</f>
        <v>#REF!</v>
      </c>
      <c r="LYP22" s="455" t="e">
        <f>'SERVICIO AL CIUDADANO'!#REF!</f>
        <v>#REF!</v>
      </c>
      <c r="LYQ22" s="455" t="e">
        <f>'SERVICIO AL CIUDADANO'!#REF!</f>
        <v>#REF!</v>
      </c>
      <c r="LYR22" s="455" t="e">
        <f>'SERVICIO AL CIUDADANO'!#REF!</f>
        <v>#REF!</v>
      </c>
      <c r="LYS22" s="455" t="e">
        <f>'SERVICIO AL CIUDADANO'!#REF!</f>
        <v>#REF!</v>
      </c>
      <c r="LYT22" s="455" t="e">
        <f>'SERVICIO AL CIUDADANO'!#REF!</f>
        <v>#REF!</v>
      </c>
      <c r="LYU22" s="455" t="e">
        <f>'SERVICIO AL CIUDADANO'!#REF!</f>
        <v>#REF!</v>
      </c>
      <c r="LYV22" s="455" t="e">
        <f>'SERVICIO AL CIUDADANO'!#REF!</f>
        <v>#REF!</v>
      </c>
      <c r="LYW22" s="455" t="e">
        <f>'SERVICIO AL CIUDADANO'!#REF!</f>
        <v>#REF!</v>
      </c>
      <c r="LYX22" s="455" t="e">
        <f>'SERVICIO AL CIUDADANO'!#REF!</f>
        <v>#REF!</v>
      </c>
      <c r="LYY22" s="455" t="e">
        <f>'SERVICIO AL CIUDADANO'!#REF!</f>
        <v>#REF!</v>
      </c>
      <c r="LYZ22" s="455" t="e">
        <f>'SERVICIO AL CIUDADANO'!#REF!</f>
        <v>#REF!</v>
      </c>
      <c r="LZA22" s="455" t="e">
        <f>'SERVICIO AL CIUDADANO'!#REF!</f>
        <v>#REF!</v>
      </c>
      <c r="LZB22" s="455" t="e">
        <f>'SERVICIO AL CIUDADANO'!#REF!</f>
        <v>#REF!</v>
      </c>
      <c r="LZC22" s="455" t="e">
        <f>'SERVICIO AL CIUDADANO'!#REF!</f>
        <v>#REF!</v>
      </c>
      <c r="LZD22" s="455" t="e">
        <f>'SERVICIO AL CIUDADANO'!#REF!</f>
        <v>#REF!</v>
      </c>
      <c r="LZE22" s="455" t="e">
        <f>'SERVICIO AL CIUDADANO'!#REF!</f>
        <v>#REF!</v>
      </c>
      <c r="LZF22" s="455" t="e">
        <f>'SERVICIO AL CIUDADANO'!#REF!</f>
        <v>#REF!</v>
      </c>
      <c r="LZG22" s="455" t="e">
        <f>'SERVICIO AL CIUDADANO'!#REF!</f>
        <v>#REF!</v>
      </c>
      <c r="LZH22" s="455" t="e">
        <f>'SERVICIO AL CIUDADANO'!#REF!</f>
        <v>#REF!</v>
      </c>
      <c r="LZI22" s="455" t="e">
        <f>'SERVICIO AL CIUDADANO'!#REF!</f>
        <v>#REF!</v>
      </c>
      <c r="LZJ22" s="455" t="e">
        <f>'SERVICIO AL CIUDADANO'!#REF!</f>
        <v>#REF!</v>
      </c>
      <c r="LZK22" s="455" t="e">
        <f>'SERVICIO AL CIUDADANO'!#REF!</f>
        <v>#REF!</v>
      </c>
      <c r="LZL22" s="455" t="e">
        <f>'SERVICIO AL CIUDADANO'!#REF!</f>
        <v>#REF!</v>
      </c>
      <c r="LZM22" s="455" t="e">
        <f>'SERVICIO AL CIUDADANO'!#REF!</f>
        <v>#REF!</v>
      </c>
      <c r="LZN22" s="455" t="e">
        <f>'SERVICIO AL CIUDADANO'!#REF!</f>
        <v>#REF!</v>
      </c>
      <c r="LZO22" s="455" t="e">
        <f>'SERVICIO AL CIUDADANO'!#REF!</f>
        <v>#REF!</v>
      </c>
      <c r="LZP22" s="455" t="e">
        <f>'SERVICIO AL CIUDADANO'!#REF!</f>
        <v>#REF!</v>
      </c>
      <c r="LZQ22" s="455" t="e">
        <f>'SERVICIO AL CIUDADANO'!#REF!</f>
        <v>#REF!</v>
      </c>
      <c r="LZR22" s="455" t="e">
        <f>'SERVICIO AL CIUDADANO'!#REF!</f>
        <v>#REF!</v>
      </c>
      <c r="LZS22" s="455" t="e">
        <f>'SERVICIO AL CIUDADANO'!#REF!</f>
        <v>#REF!</v>
      </c>
      <c r="LZT22" s="455" t="e">
        <f>'SERVICIO AL CIUDADANO'!#REF!</f>
        <v>#REF!</v>
      </c>
      <c r="LZU22" s="455" t="e">
        <f>'SERVICIO AL CIUDADANO'!#REF!</f>
        <v>#REF!</v>
      </c>
      <c r="LZV22" s="455" t="e">
        <f>'SERVICIO AL CIUDADANO'!#REF!</f>
        <v>#REF!</v>
      </c>
      <c r="LZW22" s="455" t="e">
        <f>'SERVICIO AL CIUDADANO'!#REF!</f>
        <v>#REF!</v>
      </c>
      <c r="LZX22" s="455" t="e">
        <f>'SERVICIO AL CIUDADANO'!#REF!</f>
        <v>#REF!</v>
      </c>
      <c r="LZY22" s="455" t="e">
        <f>'SERVICIO AL CIUDADANO'!#REF!</f>
        <v>#REF!</v>
      </c>
      <c r="LZZ22" s="455" t="e">
        <f>'SERVICIO AL CIUDADANO'!#REF!</f>
        <v>#REF!</v>
      </c>
      <c r="MAA22" s="455" t="e">
        <f>'SERVICIO AL CIUDADANO'!#REF!</f>
        <v>#REF!</v>
      </c>
      <c r="MAB22" s="455" t="e">
        <f>'SERVICIO AL CIUDADANO'!#REF!</f>
        <v>#REF!</v>
      </c>
      <c r="MAC22" s="455" t="e">
        <f>'SERVICIO AL CIUDADANO'!#REF!</f>
        <v>#REF!</v>
      </c>
      <c r="MAD22" s="455" t="e">
        <f>'SERVICIO AL CIUDADANO'!#REF!</f>
        <v>#REF!</v>
      </c>
      <c r="MAE22" s="455" t="e">
        <f>'SERVICIO AL CIUDADANO'!#REF!</f>
        <v>#REF!</v>
      </c>
      <c r="MAF22" s="455" t="e">
        <f>'SERVICIO AL CIUDADANO'!#REF!</f>
        <v>#REF!</v>
      </c>
      <c r="MAG22" s="455" t="e">
        <f>'SERVICIO AL CIUDADANO'!#REF!</f>
        <v>#REF!</v>
      </c>
      <c r="MAH22" s="455" t="e">
        <f>'SERVICIO AL CIUDADANO'!#REF!</f>
        <v>#REF!</v>
      </c>
      <c r="MAI22" s="455" t="e">
        <f>'SERVICIO AL CIUDADANO'!#REF!</f>
        <v>#REF!</v>
      </c>
      <c r="MAJ22" s="455" t="e">
        <f>'SERVICIO AL CIUDADANO'!#REF!</f>
        <v>#REF!</v>
      </c>
      <c r="MAK22" s="455" t="e">
        <f>'SERVICIO AL CIUDADANO'!#REF!</f>
        <v>#REF!</v>
      </c>
      <c r="MAL22" s="455" t="e">
        <f>'SERVICIO AL CIUDADANO'!#REF!</f>
        <v>#REF!</v>
      </c>
      <c r="MAM22" s="455" t="e">
        <f>'SERVICIO AL CIUDADANO'!#REF!</f>
        <v>#REF!</v>
      </c>
      <c r="MAN22" s="455" t="e">
        <f>'SERVICIO AL CIUDADANO'!#REF!</f>
        <v>#REF!</v>
      </c>
      <c r="MAO22" s="455" t="e">
        <f>'SERVICIO AL CIUDADANO'!#REF!</f>
        <v>#REF!</v>
      </c>
      <c r="MAP22" s="455" t="e">
        <f>'SERVICIO AL CIUDADANO'!#REF!</f>
        <v>#REF!</v>
      </c>
      <c r="MAQ22" s="455" t="e">
        <f>'SERVICIO AL CIUDADANO'!#REF!</f>
        <v>#REF!</v>
      </c>
      <c r="MAR22" s="455" t="e">
        <f>'SERVICIO AL CIUDADANO'!#REF!</f>
        <v>#REF!</v>
      </c>
      <c r="MAS22" s="455" t="e">
        <f>'SERVICIO AL CIUDADANO'!#REF!</f>
        <v>#REF!</v>
      </c>
      <c r="MAT22" s="455" t="e">
        <f>'SERVICIO AL CIUDADANO'!#REF!</f>
        <v>#REF!</v>
      </c>
      <c r="MAU22" s="455" t="e">
        <f>'SERVICIO AL CIUDADANO'!#REF!</f>
        <v>#REF!</v>
      </c>
      <c r="MAV22" s="455" t="e">
        <f>'SERVICIO AL CIUDADANO'!#REF!</f>
        <v>#REF!</v>
      </c>
      <c r="MAW22" s="455" t="e">
        <f>'SERVICIO AL CIUDADANO'!#REF!</f>
        <v>#REF!</v>
      </c>
      <c r="MAX22" s="455" t="e">
        <f>'SERVICIO AL CIUDADANO'!#REF!</f>
        <v>#REF!</v>
      </c>
      <c r="MAY22" s="455" t="e">
        <f>'SERVICIO AL CIUDADANO'!#REF!</f>
        <v>#REF!</v>
      </c>
      <c r="MAZ22" s="455" t="e">
        <f>'SERVICIO AL CIUDADANO'!#REF!</f>
        <v>#REF!</v>
      </c>
      <c r="MBA22" s="455" t="e">
        <f>'SERVICIO AL CIUDADANO'!#REF!</f>
        <v>#REF!</v>
      </c>
      <c r="MBB22" s="455" t="e">
        <f>'SERVICIO AL CIUDADANO'!#REF!</f>
        <v>#REF!</v>
      </c>
      <c r="MBC22" s="455" t="e">
        <f>'SERVICIO AL CIUDADANO'!#REF!</f>
        <v>#REF!</v>
      </c>
      <c r="MBD22" s="455" t="e">
        <f>'SERVICIO AL CIUDADANO'!#REF!</f>
        <v>#REF!</v>
      </c>
      <c r="MBE22" s="455" t="e">
        <f>'SERVICIO AL CIUDADANO'!#REF!</f>
        <v>#REF!</v>
      </c>
      <c r="MBF22" s="455" t="e">
        <f>'SERVICIO AL CIUDADANO'!#REF!</f>
        <v>#REF!</v>
      </c>
      <c r="MBG22" s="455" t="e">
        <f>'SERVICIO AL CIUDADANO'!#REF!</f>
        <v>#REF!</v>
      </c>
      <c r="MBH22" s="455" t="e">
        <f>'SERVICIO AL CIUDADANO'!#REF!</f>
        <v>#REF!</v>
      </c>
      <c r="MBI22" s="455" t="e">
        <f>'SERVICIO AL CIUDADANO'!#REF!</f>
        <v>#REF!</v>
      </c>
      <c r="MBJ22" s="455" t="e">
        <f>'SERVICIO AL CIUDADANO'!#REF!</f>
        <v>#REF!</v>
      </c>
      <c r="MBK22" s="455" t="e">
        <f>'SERVICIO AL CIUDADANO'!#REF!</f>
        <v>#REF!</v>
      </c>
      <c r="MBL22" s="455" t="e">
        <f>'SERVICIO AL CIUDADANO'!#REF!</f>
        <v>#REF!</v>
      </c>
      <c r="MBM22" s="455" t="e">
        <f>'SERVICIO AL CIUDADANO'!#REF!</f>
        <v>#REF!</v>
      </c>
      <c r="MBN22" s="455" t="e">
        <f>'SERVICIO AL CIUDADANO'!#REF!</f>
        <v>#REF!</v>
      </c>
      <c r="MBO22" s="455" t="e">
        <f>'SERVICIO AL CIUDADANO'!#REF!</f>
        <v>#REF!</v>
      </c>
      <c r="MBP22" s="455" t="e">
        <f>'SERVICIO AL CIUDADANO'!#REF!</f>
        <v>#REF!</v>
      </c>
      <c r="MBQ22" s="455" t="e">
        <f>'SERVICIO AL CIUDADANO'!#REF!</f>
        <v>#REF!</v>
      </c>
      <c r="MBR22" s="455" t="e">
        <f>'SERVICIO AL CIUDADANO'!#REF!</f>
        <v>#REF!</v>
      </c>
      <c r="MBS22" s="455" t="e">
        <f>'SERVICIO AL CIUDADANO'!#REF!</f>
        <v>#REF!</v>
      </c>
      <c r="MBT22" s="455" t="e">
        <f>'SERVICIO AL CIUDADANO'!#REF!</f>
        <v>#REF!</v>
      </c>
      <c r="MBU22" s="455" t="e">
        <f>'SERVICIO AL CIUDADANO'!#REF!</f>
        <v>#REF!</v>
      </c>
      <c r="MBV22" s="455" t="e">
        <f>'SERVICIO AL CIUDADANO'!#REF!</f>
        <v>#REF!</v>
      </c>
      <c r="MBW22" s="455" t="e">
        <f>'SERVICIO AL CIUDADANO'!#REF!</f>
        <v>#REF!</v>
      </c>
      <c r="MBX22" s="455" t="e">
        <f>'SERVICIO AL CIUDADANO'!#REF!</f>
        <v>#REF!</v>
      </c>
      <c r="MBY22" s="455" t="e">
        <f>'SERVICIO AL CIUDADANO'!#REF!</f>
        <v>#REF!</v>
      </c>
      <c r="MBZ22" s="455" t="e">
        <f>'SERVICIO AL CIUDADANO'!#REF!</f>
        <v>#REF!</v>
      </c>
      <c r="MCA22" s="455" t="e">
        <f>'SERVICIO AL CIUDADANO'!#REF!</f>
        <v>#REF!</v>
      </c>
      <c r="MCB22" s="455" t="e">
        <f>'SERVICIO AL CIUDADANO'!#REF!</f>
        <v>#REF!</v>
      </c>
      <c r="MCC22" s="455" t="e">
        <f>'SERVICIO AL CIUDADANO'!#REF!</f>
        <v>#REF!</v>
      </c>
      <c r="MCD22" s="455" t="e">
        <f>'SERVICIO AL CIUDADANO'!#REF!</f>
        <v>#REF!</v>
      </c>
      <c r="MCE22" s="455" t="e">
        <f>'SERVICIO AL CIUDADANO'!#REF!</f>
        <v>#REF!</v>
      </c>
      <c r="MCF22" s="455" t="e">
        <f>'SERVICIO AL CIUDADANO'!#REF!</f>
        <v>#REF!</v>
      </c>
      <c r="MCG22" s="455" t="e">
        <f>'SERVICIO AL CIUDADANO'!#REF!</f>
        <v>#REF!</v>
      </c>
      <c r="MCH22" s="455" t="e">
        <f>'SERVICIO AL CIUDADANO'!#REF!</f>
        <v>#REF!</v>
      </c>
      <c r="MCI22" s="455" t="e">
        <f>'SERVICIO AL CIUDADANO'!#REF!</f>
        <v>#REF!</v>
      </c>
      <c r="MCJ22" s="455" t="e">
        <f>'SERVICIO AL CIUDADANO'!#REF!</f>
        <v>#REF!</v>
      </c>
      <c r="MCK22" s="455" t="e">
        <f>'SERVICIO AL CIUDADANO'!#REF!</f>
        <v>#REF!</v>
      </c>
      <c r="MCL22" s="455" t="e">
        <f>'SERVICIO AL CIUDADANO'!#REF!</f>
        <v>#REF!</v>
      </c>
      <c r="MCM22" s="455" t="e">
        <f>'SERVICIO AL CIUDADANO'!#REF!</f>
        <v>#REF!</v>
      </c>
      <c r="MCN22" s="455" t="e">
        <f>'SERVICIO AL CIUDADANO'!#REF!</f>
        <v>#REF!</v>
      </c>
      <c r="MCO22" s="455" t="e">
        <f>'SERVICIO AL CIUDADANO'!#REF!</f>
        <v>#REF!</v>
      </c>
      <c r="MCP22" s="455" t="e">
        <f>'SERVICIO AL CIUDADANO'!#REF!</f>
        <v>#REF!</v>
      </c>
      <c r="MCQ22" s="455" t="e">
        <f>'SERVICIO AL CIUDADANO'!#REF!</f>
        <v>#REF!</v>
      </c>
      <c r="MCR22" s="455" t="e">
        <f>'SERVICIO AL CIUDADANO'!#REF!</f>
        <v>#REF!</v>
      </c>
      <c r="MCS22" s="455" t="e">
        <f>'SERVICIO AL CIUDADANO'!#REF!</f>
        <v>#REF!</v>
      </c>
      <c r="MCT22" s="455" t="e">
        <f>'SERVICIO AL CIUDADANO'!#REF!</f>
        <v>#REF!</v>
      </c>
      <c r="MCU22" s="455" t="e">
        <f>'SERVICIO AL CIUDADANO'!#REF!</f>
        <v>#REF!</v>
      </c>
      <c r="MCV22" s="455" t="e">
        <f>'SERVICIO AL CIUDADANO'!#REF!</f>
        <v>#REF!</v>
      </c>
      <c r="MCW22" s="455" t="e">
        <f>'SERVICIO AL CIUDADANO'!#REF!</f>
        <v>#REF!</v>
      </c>
      <c r="MCX22" s="455" t="e">
        <f>'SERVICIO AL CIUDADANO'!#REF!</f>
        <v>#REF!</v>
      </c>
      <c r="MCY22" s="455" t="e">
        <f>'SERVICIO AL CIUDADANO'!#REF!</f>
        <v>#REF!</v>
      </c>
      <c r="MCZ22" s="455" t="e">
        <f>'SERVICIO AL CIUDADANO'!#REF!</f>
        <v>#REF!</v>
      </c>
      <c r="MDA22" s="455" t="e">
        <f>'SERVICIO AL CIUDADANO'!#REF!</f>
        <v>#REF!</v>
      </c>
      <c r="MDB22" s="455" t="e">
        <f>'SERVICIO AL CIUDADANO'!#REF!</f>
        <v>#REF!</v>
      </c>
      <c r="MDC22" s="455" t="e">
        <f>'SERVICIO AL CIUDADANO'!#REF!</f>
        <v>#REF!</v>
      </c>
      <c r="MDD22" s="455" t="e">
        <f>'SERVICIO AL CIUDADANO'!#REF!</f>
        <v>#REF!</v>
      </c>
      <c r="MDE22" s="455" t="e">
        <f>'SERVICIO AL CIUDADANO'!#REF!</f>
        <v>#REF!</v>
      </c>
      <c r="MDF22" s="455" t="e">
        <f>'SERVICIO AL CIUDADANO'!#REF!</f>
        <v>#REF!</v>
      </c>
      <c r="MDG22" s="455" t="e">
        <f>'SERVICIO AL CIUDADANO'!#REF!</f>
        <v>#REF!</v>
      </c>
      <c r="MDH22" s="455" t="e">
        <f>'SERVICIO AL CIUDADANO'!#REF!</f>
        <v>#REF!</v>
      </c>
      <c r="MDI22" s="455" t="e">
        <f>'SERVICIO AL CIUDADANO'!#REF!</f>
        <v>#REF!</v>
      </c>
      <c r="MDJ22" s="455" t="e">
        <f>'SERVICIO AL CIUDADANO'!#REF!</f>
        <v>#REF!</v>
      </c>
      <c r="MDK22" s="455" t="e">
        <f>'SERVICIO AL CIUDADANO'!#REF!</f>
        <v>#REF!</v>
      </c>
      <c r="MDL22" s="455" t="e">
        <f>'SERVICIO AL CIUDADANO'!#REF!</f>
        <v>#REF!</v>
      </c>
      <c r="MDM22" s="455" t="e">
        <f>'SERVICIO AL CIUDADANO'!#REF!</f>
        <v>#REF!</v>
      </c>
      <c r="MDN22" s="455" t="e">
        <f>'SERVICIO AL CIUDADANO'!#REF!</f>
        <v>#REF!</v>
      </c>
      <c r="MDO22" s="455" t="e">
        <f>'SERVICIO AL CIUDADANO'!#REF!</f>
        <v>#REF!</v>
      </c>
      <c r="MDP22" s="455" t="e">
        <f>'SERVICIO AL CIUDADANO'!#REF!</f>
        <v>#REF!</v>
      </c>
      <c r="MDQ22" s="455" t="e">
        <f>'SERVICIO AL CIUDADANO'!#REF!</f>
        <v>#REF!</v>
      </c>
      <c r="MDR22" s="455" t="e">
        <f>'SERVICIO AL CIUDADANO'!#REF!</f>
        <v>#REF!</v>
      </c>
      <c r="MDS22" s="455" t="e">
        <f>'SERVICIO AL CIUDADANO'!#REF!</f>
        <v>#REF!</v>
      </c>
      <c r="MDT22" s="455" t="e">
        <f>'SERVICIO AL CIUDADANO'!#REF!</f>
        <v>#REF!</v>
      </c>
      <c r="MDU22" s="455" t="e">
        <f>'SERVICIO AL CIUDADANO'!#REF!</f>
        <v>#REF!</v>
      </c>
      <c r="MDV22" s="455" t="e">
        <f>'SERVICIO AL CIUDADANO'!#REF!</f>
        <v>#REF!</v>
      </c>
      <c r="MDW22" s="455" t="e">
        <f>'SERVICIO AL CIUDADANO'!#REF!</f>
        <v>#REF!</v>
      </c>
      <c r="MDX22" s="455" t="e">
        <f>'SERVICIO AL CIUDADANO'!#REF!</f>
        <v>#REF!</v>
      </c>
      <c r="MDY22" s="455" t="e">
        <f>'SERVICIO AL CIUDADANO'!#REF!</f>
        <v>#REF!</v>
      </c>
      <c r="MDZ22" s="455" t="e">
        <f>'SERVICIO AL CIUDADANO'!#REF!</f>
        <v>#REF!</v>
      </c>
      <c r="MEA22" s="455" t="e">
        <f>'SERVICIO AL CIUDADANO'!#REF!</f>
        <v>#REF!</v>
      </c>
      <c r="MEB22" s="455" t="e">
        <f>'SERVICIO AL CIUDADANO'!#REF!</f>
        <v>#REF!</v>
      </c>
      <c r="MEC22" s="455" t="e">
        <f>'SERVICIO AL CIUDADANO'!#REF!</f>
        <v>#REF!</v>
      </c>
      <c r="MED22" s="455" t="e">
        <f>'SERVICIO AL CIUDADANO'!#REF!</f>
        <v>#REF!</v>
      </c>
      <c r="MEE22" s="455" t="e">
        <f>'SERVICIO AL CIUDADANO'!#REF!</f>
        <v>#REF!</v>
      </c>
      <c r="MEF22" s="455" t="e">
        <f>'SERVICIO AL CIUDADANO'!#REF!</f>
        <v>#REF!</v>
      </c>
      <c r="MEG22" s="455" t="e">
        <f>'SERVICIO AL CIUDADANO'!#REF!</f>
        <v>#REF!</v>
      </c>
      <c r="MEH22" s="455" t="e">
        <f>'SERVICIO AL CIUDADANO'!#REF!</f>
        <v>#REF!</v>
      </c>
      <c r="MEI22" s="455" t="e">
        <f>'SERVICIO AL CIUDADANO'!#REF!</f>
        <v>#REF!</v>
      </c>
      <c r="MEJ22" s="455" t="e">
        <f>'SERVICIO AL CIUDADANO'!#REF!</f>
        <v>#REF!</v>
      </c>
      <c r="MEK22" s="455" t="e">
        <f>'SERVICIO AL CIUDADANO'!#REF!</f>
        <v>#REF!</v>
      </c>
      <c r="MEL22" s="455" t="e">
        <f>'SERVICIO AL CIUDADANO'!#REF!</f>
        <v>#REF!</v>
      </c>
      <c r="MEM22" s="455" t="e">
        <f>'SERVICIO AL CIUDADANO'!#REF!</f>
        <v>#REF!</v>
      </c>
      <c r="MEN22" s="455" t="e">
        <f>'SERVICIO AL CIUDADANO'!#REF!</f>
        <v>#REF!</v>
      </c>
      <c r="MEO22" s="455" t="e">
        <f>'SERVICIO AL CIUDADANO'!#REF!</f>
        <v>#REF!</v>
      </c>
      <c r="MEP22" s="455" t="e">
        <f>'SERVICIO AL CIUDADANO'!#REF!</f>
        <v>#REF!</v>
      </c>
      <c r="MEQ22" s="455" t="e">
        <f>'SERVICIO AL CIUDADANO'!#REF!</f>
        <v>#REF!</v>
      </c>
      <c r="MER22" s="455" t="e">
        <f>'SERVICIO AL CIUDADANO'!#REF!</f>
        <v>#REF!</v>
      </c>
      <c r="MES22" s="455" t="e">
        <f>'SERVICIO AL CIUDADANO'!#REF!</f>
        <v>#REF!</v>
      </c>
      <c r="MET22" s="455" t="e">
        <f>'SERVICIO AL CIUDADANO'!#REF!</f>
        <v>#REF!</v>
      </c>
      <c r="MEU22" s="455" t="e">
        <f>'SERVICIO AL CIUDADANO'!#REF!</f>
        <v>#REF!</v>
      </c>
      <c r="MEV22" s="455" t="e">
        <f>'SERVICIO AL CIUDADANO'!#REF!</f>
        <v>#REF!</v>
      </c>
      <c r="MEW22" s="455" t="e">
        <f>'SERVICIO AL CIUDADANO'!#REF!</f>
        <v>#REF!</v>
      </c>
      <c r="MEX22" s="455" t="e">
        <f>'SERVICIO AL CIUDADANO'!#REF!</f>
        <v>#REF!</v>
      </c>
      <c r="MEY22" s="455" t="e">
        <f>'SERVICIO AL CIUDADANO'!#REF!</f>
        <v>#REF!</v>
      </c>
      <c r="MEZ22" s="455" t="e">
        <f>'SERVICIO AL CIUDADANO'!#REF!</f>
        <v>#REF!</v>
      </c>
      <c r="MFA22" s="455" t="e">
        <f>'SERVICIO AL CIUDADANO'!#REF!</f>
        <v>#REF!</v>
      </c>
      <c r="MFB22" s="455" t="e">
        <f>'SERVICIO AL CIUDADANO'!#REF!</f>
        <v>#REF!</v>
      </c>
      <c r="MFC22" s="455" t="e">
        <f>'SERVICIO AL CIUDADANO'!#REF!</f>
        <v>#REF!</v>
      </c>
      <c r="MFD22" s="455" t="e">
        <f>'SERVICIO AL CIUDADANO'!#REF!</f>
        <v>#REF!</v>
      </c>
      <c r="MFE22" s="455" t="e">
        <f>'SERVICIO AL CIUDADANO'!#REF!</f>
        <v>#REF!</v>
      </c>
      <c r="MFF22" s="455" t="e">
        <f>'SERVICIO AL CIUDADANO'!#REF!</f>
        <v>#REF!</v>
      </c>
      <c r="MFG22" s="455" t="e">
        <f>'SERVICIO AL CIUDADANO'!#REF!</f>
        <v>#REF!</v>
      </c>
      <c r="MFH22" s="455" t="e">
        <f>'SERVICIO AL CIUDADANO'!#REF!</f>
        <v>#REF!</v>
      </c>
      <c r="MFI22" s="455" t="e">
        <f>'SERVICIO AL CIUDADANO'!#REF!</f>
        <v>#REF!</v>
      </c>
      <c r="MFJ22" s="455" t="e">
        <f>'SERVICIO AL CIUDADANO'!#REF!</f>
        <v>#REF!</v>
      </c>
      <c r="MFK22" s="455" t="e">
        <f>'SERVICIO AL CIUDADANO'!#REF!</f>
        <v>#REF!</v>
      </c>
      <c r="MFL22" s="455" t="e">
        <f>'SERVICIO AL CIUDADANO'!#REF!</f>
        <v>#REF!</v>
      </c>
      <c r="MFM22" s="455" t="e">
        <f>'SERVICIO AL CIUDADANO'!#REF!</f>
        <v>#REF!</v>
      </c>
      <c r="MFN22" s="455" t="e">
        <f>'SERVICIO AL CIUDADANO'!#REF!</f>
        <v>#REF!</v>
      </c>
      <c r="MFO22" s="455" t="e">
        <f>'SERVICIO AL CIUDADANO'!#REF!</f>
        <v>#REF!</v>
      </c>
      <c r="MFP22" s="455" t="e">
        <f>'SERVICIO AL CIUDADANO'!#REF!</f>
        <v>#REF!</v>
      </c>
      <c r="MFQ22" s="455" t="e">
        <f>'SERVICIO AL CIUDADANO'!#REF!</f>
        <v>#REF!</v>
      </c>
      <c r="MFR22" s="455" t="e">
        <f>'SERVICIO AL CIUDADANO'!#REF!</f>
        <v>#REF!</v>
      </c>
      <c r="MFS22" s="455" t="e">
        <f>'SERVICIO AL CIUDADANO'!#REF!</f>
        <v>#REF!</v>
      </c>
      <c r="MFT22" s="455" t="e">
        <f>'SERVICIO AL CIUDADANO'!#REF!</f>
        <v>#REF!</v>
      </c>
      <c r="MFU22" s="455" t="e">
        <f>'SERVICIO AL CIUDADANO'!#REF!</f>
        <v>#REF!</v>
      </c>
      <c r="MFV22" s="455" t="e">
        <f>'SERVICIO AL CIUDADANO'!#REF!</f>
        <v>#REF!</v>
      </c>
      <c r="MFW22" s="455" t="e">
        <f>'SERVICIO AL CIUDADANO'!#REF!</f>
        <v>#REF!</v>
      </c>
      <c r="MFX22" s="455" t="e">
        <f>'SERVICIO AL CIUDADANO'!#REF!</f>
        <v>#REF!</v>
      </c>
      <c r="MFY22" s="455" t="e">
        <f>'SERVICIO AL CIUDADANO'!#REF!</f>
        <v>#REF!</v>
      </c>
      <c r="MFZ22" s="455" t="e">
        <f>'SERVICIO AL CIUDADANO'!#REF!</f>
        <v>#REF!</v>
      </c>
      <c r="MGA22" s="455" t="e">
        <f>'SERVICIO AL CIUDADANO'!#REF!</f>
        <v>#REF!</v>
      </c>
      <c r="MGB22" s="455" t="e">
        <f>'SERVICIO AL CIUDADANO'!#REF!</f>
        <v>#REF!</v>
      </c>
      <c r="MGC22" s="455" t="e">
        <f>'SERVICIO AL CIUDADANO'!#REF!</f>
        <v>#REF!</v>
      </c>
      <c r="MGD22" s="455" t="e">
        <f>'SERVICIO AL CIUDADANO'!#REF!</f>
        <v>#REF!</v>
      </c>
      <c r="MGE22" s="455" t="e">
        <f>'SERVICIO AL CIUDADANO'!#REF!</f>
        <v>#REF!</v>
      </c>
      <c r="MGF22" s="455" t="e">
        <f>'SERVICIO AL CIUDADANO'!#REF!</f>
        <v>#REF!</v>
      </c>
      <c r="MGG22" s="455" t="e">
        <f>'SERVICIO AL CIUDADANO'!#REF!</f>
        <v>#REF!</v>
      </c>
      <c r="MGH22" s="455" t="e">
        <f>'SERVICIO AL CIUDADANO'!#REF!</f>
        <v>#REF!</v>
      </c>
      <c r="MGI22" s="455" t="e">
        <f>'SERVICIO AL CIUDADANO'!#REF!</f>
        <v>#REF!</v>
      </c>
      <c r="MGJ22" s="455" t="e">
        <f>'SERVICIO AL CIUDADANO'!#REF!</f>
        <v>#REF!</v>
      </c>
      <c r="MGK22" s="455" t="e">
        <f>'SERVICIO AL CIUDADANO'!#REF!</f>
        <v>#REF!</v>
      </c>
      <c r="MGL22" s="455" t="e">
        <f>'SERVICIO AL CIUDADANO'!#REF!</f>
        <v>#REF!</v>
      </c>
      <c r="MGM22" s="455" t="e">
        <f>'SERVICIO AL CIUDADANO'!#REF!</f>
        <v>#REF!</v>
      </c>
      <c r="MGN22" s="455" t="e">
        <f>'SERVICIO AL CIUDADANO'!#REF!</f>
        <v>#REF!</v>
      </c>
      <c r="MGO22" s="455" t="e">
        <f>'SERVICIO AL CIUDADANO'!#REF!</f>
        <v>#REF!</v>
      </c>
      <c r="MGP22" s="455" t="e">
        <f>'SERVICIO AL CIUDADANO'!#REF!</f>
        <v>#REF!</v>
      </c>
      <c r="MGQ22" s="455" t="e">
        <f>'SERVICIO AL CIUDADANO'!#REF!</f>
        <v>#REF!</v>
      </c>
      <c r="MGR22" s="455" t="e">
        <f>'SERVICIO AL CIUDADANO'!#REF!</f>
        <v>#REF!</v>
      </c>
      <c r="MGS22" s="455" t="e">
        <f>'SERVICIO AL CIUDADANO'!#REF!</f>
        <v>#REF!</v>
      </c>
      <c r="MGT22" s="455" t="e">
        <f>'SERVICIO AL CIUDADANO'!#REF!</f>
        <v>#REF!</v>
      </c>
      <c r="MGU22" s="455" t="e">
        <f>'SERVICIO AL CIUDADANO'!#REF!</f>
        <v>#REF!</v>
      </c>
      <c r="MGV22" s="455" t="e">
        <f>'SERVICIO AL CIUDADANO'!#REF!</f>
        <v>#REF!</v>
      </c>
      <c r="MGW22" s="455" t="e">
        <f>'SERVICIO AL CIUDADANO'!#REF!</f>
        <v>#REF!</v>
      </c>
      <c r="MGX22" s="455" t="e">
        <f>'SERVICIO AL CIUDADANO'!#REF!</f>
        <v>#REF!</v>
      </c>
      <c r="MGY22" s="455" t="e">
        <f>'SERVICIO AL CIUDADANO'!#REF!</f>
        <v>#REF!</v>
      </c>
      <c r="MGZ22" s="455" t="e">
        <f>'SERVICIO AL CIUDADANO'!#REF!</f>
        <v>#REF!</v>
      </c>
      <c r="MHA22" s="455" t="e">
        <f>'SERVICIO AL CIUDADANO'!#REF!</f>
        <v>#REF!</v>
      </c>
      <c r="MHB22" s="455" t="e">
        <f>'SERVICIO AL CIUDADANO'!#REF!</f>
        <v>#REF!</v>
      </c>
      <c r="MHC22" s="455" t="e">
        <f>'SERVICIO AL CIUDADANO'!#REF!</f>
        <v>#REF!</v>
      </c>
      <c r="MHD22" s="455" t="e">
        <f>'SERVICIO AL CIUDADANO'!#REF!</f>
        <v>#REF!</v>
      </c>
      <c r="MHE22" s="455" t="e">
        <f>'SERVICIO AL CIUDADANO'!#REF!</f>
        <v>#REF!</v>
      </c>
      <c r="MHF22" s="455" t="e">
        <f>'SERVICIO AL CIUDADANO'!#REF!</f>
        <v>#REF!</v>
      </c>
      <c r="MHG22" s="455" t="e">
        <f>'SERVICIO AL CIUDADANO'!#REF!</f>
        <v>#REF!</v>
      </c>
      <c r="MHH22" s="455" t="e">
        <f>'SERVICIO AL CIUDADANO'!#REF!</f>
        <v>#REF!</v>
      </c>
      <c r="MHI22" s="455" t="e">
        <f>'SERVICIO AL CIUDADANO'!#REF!</f>
        <v>#REF!</v>
      </c>
      <c r="MHJ22" s="455" t="e">
        <f>'SERVICIO AL CIUDADANO'!#REF!</f>
        <v>#REF!</v>
      </c>
      <c r="MHK22" s="455" t="e">
        <f>'SERVICIO AL CIUDADANO'!#REF!</f>
        <v>#REF!</v>
      </c>
      <c r="MHL22" s="455" t="e">
        <f>'SERVICIO AL CIUDADANO'!#REF!</f>
        <v>#REF!</v>
      </c>
      <c r="MHM22" s="455" t="e">
        <f>'SERVICIO AL CIUDADANO'!#REF!</f>
        <v>#REF!</v>
      </c>
      <c r="MHN22" s="455" t="e">
        <f>'SERVICIO AL CIUDADANO'!#REF!</f>
        <v>#REF!</v>
      </c>
      <c r="MHO22" s="455" t="e">
        <f>'SERVICIO AL CIUDADANO'!#REF!</f>
        <v>#REF!</v>
      </c>
      <c r="MHP22" s="455" t="e">
        <f>'SERVICIO AL CIUDADANO'!#REF!</f>
        <v>#REF!</v>
      </c>
      <c r="MHQ22" s="455" t="e">
        <f>'SERVICIO AL CIUDADANO'!#REF!</f>
        <v>#REF!</v>
      </c>
      <c r="MHR22" s="455" t="e">
        <f>'SERVICIO AL CIUDADANO'!#REF!</f>
        <v>#REF!</v>
      </c>
      <c r="MHS22" s="455" t="e">
        <f>'SERVICIO AL CIUDADANO'!#REF!</f>
        <v>#REF!</v>
      </c>
      <c r="MHT22" s="455" t="e">
        <f>'SERVICIO AL CIUDADANO'!#REF!</f>
        <v>#REF!</v>
      </c>
      <c r="MHU22" s="455" t="e">
        <f>'SERVICIO AL CIUDADANO'!#REF!</f>
        <v>#REF!</v>
      </c>
      <c r="MHV22" s="455" t="e">
        <f>'SERVICIO AL CIUDADANO'!#REF!</f>
        <v>#REF!</v>
      </c>
      <c r="MHW22" s="455" t="e">
        <f>'SERVICIO AL CIUDADANO'!#REF!</f>
        <v>#REF!</v>
      </c>
      <c r="MHX22" s="455" t="e">
        <f>'SERVICIO AL CIUDADANO'!#REF!</f>
        <v>#REF!</v>
      </c>
      <c r="MHY22" s="455" t="e">
        <f>'SERVICIO AL CIUDADANO'!#REF!</f>
        <v>#REF!</v>
      </c>
      <c r="MHZ22" s="455" t="e">
        <f>'SERVICIO AL CIUDADANO'!#REF!</f>
        <v>#REF!</v>
      </c>
      <c r="MIA22" s="455" t="e">
        <f>'SERVICIO AL CIUDADANO'!#REF!</f>
        <v>#REF!</v>
      </c>
      <c r="MIB22" s="455" t="e">
        <f>'SERVICIO AL CIUDADANO'!#REF!</f>
        <v>#REF!</v>
      </c>
      <c r="MIC22" s="455" t="e">
        <f>'SERVICIO AL CIUDADANO'!#REF!</f>
        <v>#REF!</v>
      </c>
      <c r="MID22" s="455" t="e">
        <f>'SERVICIO AL CIUDADANO'!#REF!</f>
        <v>#REF!</v>
      </c>
      <c r="MIE22" s="455" t="e">
        <f>'SERVICIO AL CIUDADANO'!#REF!</f>
        <v>#REF!</v>
      </c>
      <c r="MIF22" s="455" t="e">
        <f>'SERVICIO AL CIUDADANO'!#REF!</f>
        <v>#REF!</v>
      </c>
      <c r="MIG22" s="455" t="e">
        <f>'SERVICIO AL CIUDADANO'!#REF!</f>
        <v>#REF!</v>
      </c>
      <c r="MIH22" s="455" t="e">
        <f>'SERVICIO AL CIUDADANO'!#REF!</f>
        <v>#REF!</v>
      </c>
      <c r="MII22" s="455" t="e">
        <f>'SERVICIO AL CIUDADANO'!#REF!</f>
        <v>#REF!</v>
      </c>
      <c r="MIJ22" s="455" t="e">
        <f>'SERVICIO AL CIUDADANO'!#REF!</f>
        <v>#REF!</v>
      </c>
      <c r="MIK22" s="455" t="e">
        <f>'SERVICIO AL CIUDADANO'!#REF!</f>
        <v>#REF!</v>
      </c>
      <c r="MIL22" s="455" t="e">
        <f>'SERVICIO AL CIUDADANO'!#REF!</f>
        <v>#REF!</v>
      </c>
      <c r="MIM22" s="455" t="e">
        <f>'SERVICIO AL CIUDADANO'!#REF!</f>
        <v>#REF!</v>
      </c>
      <c r="MIN22" s="455" t="e">
        <f>'SERVICIO AL CIUDADANO'!#REF!</f>
        <v>#REF!</v>
      </c>
      <c r="MIO22" s="455" t="e">
        <f>'SERVICIO AL CIUDADANO'!#REF!</f>
        <v>#REF!</v>
      </c>
      <c r="MIP22" s="455" t="e">
        <f>'SERVICIO AL CIUDADANO'!#REF!</f>
        <v>#REF!</v>
      </c>
      <c r="MIQ22" s="455" t="e">
        <f>'SERVICIO AL CIUDADANO'!#REF!</f>
        <v>#REF!</v>
      </c>
      <c r="MIR22" s="455" t="e">
        <f>'SERVICIO AL CIUDADANO'!#REF!</f>
        <v>#REF!</v>
      </c>
      <c r="MIS22" s="455" t="e">
        <f>'SERVICIO AL CIUDADANO'!#REF!</f>
        <v>#REF!</v>
      </c>
      <c r="MIT22" s="455" t="e">
        <f>'SERVICIO AL CIUDADANO'!#REF!</f>
        <v>#REF!</v>
      </c>
      <c r="MIU22" s="455" t="e">
        <f>'SERVICIO AL CIUDADANO'!#REF!</f>
        <v>#REF!</v>
      </c>
      <c r="MIV22" s="455" t="e">
        <f>'SERVICIO AL CIUDADANO'!#REF!</f>
        <v>#REF!</v>
      </c>
      <c r="MIW22" s="455" t="e">
        <f>'SERVICIO AL CIUDADANO'!#REF!</f>
        <v>#REF!</v>
      </c>
      <c r="MIX22" s="455" t="e">
        <f>'SERVICIO AL CIUDADANO'!#REF!</f>
        <v>#REF!</v>
      </c>
      <c r="MIY22" s="455" t="e">
        <f>'SERVICIO AL CIUDADANO'!#REF!</f>
        <v>#REF!</v>
      </c>
      <c r="MIZ22" s="455" t="e">
        <f>'SERVICIO AL CIUDADANO'!#REF!</f>
        <v>#REF!</v>
      </c>
      <c r="MJA22" s="455" t="e">
        <f>'SERVICIO AL CIUDADANO'!#REF!</f>
        <v>#REF!</v>
      </c>
      <c r="MJB22" s="455" t="e">
        <f>'SERVICIO AL CIUDADANO'!#REF!</f>
        <v>#REF!</v>
      </c>
      <c r="MJC22" s="455" t="e">
        <f>'SERVICIO AL CIUDADANO'!#REF!</f>
        <v>#REF!</v>
      </c>
      <c r="MJD22" s="455" t="e">
        <f>'SERVICIO AL CIUDADANO'!#REF!</f>
        <v>#REF!</v>
      </c>
      <c r="MJE22" s="455" t="e">
        <f>'SERVICIO AL CIUDADANO'!#REF!</f>
        <v>#REF!</v>
      </c>
      <c r="MJF22" s="455" t="e">
        <f>'SERVICIO AL CIUDADANO'!#REF!</f>
        <v>#REF!</v>
      </c>
      <c r="MJG22" s="455" t="e">
        <f>'SERVICIO AL CIUDADANO'!#REF!</f>
        <v>#REF!</v>
      </c>
      <c r="MJH22" s="455" t="e">
        <f>'SERVICIO AL CIUDADANO'!#REF!</f>
        <v>#REF!</v>
      </c>
      <c r="MJI22" s="455" t="e">
        <f>'SERVICIO AL CIUDADANO'!#REF!</f>
        <v>#REF!</v>
      </c>
      <c r="MJJ22" s="455" t="e">
        <f>'SERVICIO AL CIUDADANO'!#REF!</f>
        <v>#REF!</v>
      </c>
      <c r="MJK22" s="455" t="e">
        <f>'SERVICIO AL CIUDADANO'!#REF!</f>
        <v>#REF!</v>
      </c>
      <c r="MJL22" s="455" t="e">
        <f>'SERVICIO AL CIUDADANO'!#REF!</f>
        <v>#REF!</v>
      </c>
      <c r="MJM22" s="455" t="e">
        <f>'SERVICIO AL CIUDADANO'!#REF!</f>
        <v>#REF!</v>
      </c>
      <c r="MJN22" s="455" t="e">
        <f>'SERVICIO AL CIUDADANO'!#REF!</f>
        <v>#REF!</v>
      </c>
      <c r="MJO22" s="455" t="e">
        <f>'SERVICIO AL CIUDADANO'!#REF!</f>
        <v>#REF!</v>
      </c>
      <c r="MJP22" s="455" t="e">
        <f>'SERVICIO AL CIUDADANO'!#REF!</f>
        <v>#REF!</v>
      </c>
      <c r="MJQ22" s="455" t="e">
        <f>'SERVICIO AL CIUDADANO'!#REF!</f>
        <v>#REF!</v>
      </c>
      <c r="MJR22" s="455" t="e">
        <f>'SERVICIO AL CIUDADANO'!#REF!</f>
        <v>#REF!</v>
      </c>
      <c r="MJS22" s="455" t="e">
        <f>'SERVICIO AL CIUDADANO'!#REF!</f>
        <v>#REF!</v>
      </c>
      <c r="MJT22" s="455" t="e">
        <f>'SERVICIO AL CIUDADANO'!#REF!</f>
        <v>#REF!</v>
      </c>
      <c r="MJU22" s="455" t="e">
        <f>'SERVICIO AL CIUDADANO'!#REF!</f>
        <v>#REF!</v>
      </c>
      <c r="MJV22" s="455" t="e">
        <f>'SERVICIO AL CIUDADANO'!#REF!</f>
        <v>#REF!</v>
      </c>
      <c r="MJW22" s="455" t="e">
        <f>'SERVICIO AL CIUDADANO'!#REF!</f>
        <v>#REF!</v>
      </c>
      <c r="MJX22" s="455" t="e">
        <f>'SERVICIO AL CIUDADANO'!#REF!</f>
        <v>#REF!</v>
      </c>
      <c r="MJY22" s="455" t="e">
        <f>'SERVICIO AL CIUDADANO'!#REF!</f>
        <v>#REF!</v>
      </c>
      <c r="MJZ22" s="455" t="e">
        <f>'SERVICIO AL CIUDADANO'!#REF!</f>
        <v>#REF!</v>
      </c>
      <c r="MKA22" s="455" t="e">
        <f>'SERVICIO AL CIUDADANO'!#REF!</f>
        <v>#REF!</v>
      </c>
      <c r="MKB22" s="455" t="e">
        <f>'SERVICIO AL CIUDADANO'!#REF!</f>
        <v>#REF!</v>
      </c>
      <c r="MKC22" s="455" t="e">
        <f>'SERVICIO AL CIUDADANO'!#REF!</f>
        <v>#REF!</v>
      </c>
      <c r="MKD22" s="455" t="e">
        <f>'SERVICIO AL CIUDADANO'!#REF!</f>
        <v>#REF!</v>
      </c>
      <c r="MKE22" s="455" t="e">
        <f>'SERVICIO AL CIUDADANO'!#REF!</f>
        <v>#REF!</v>
      </c>
      <c r="MKF22" s="455" t="e">
        <f>'SERVICIO AL CIUDADANO'!#REF!</f>
        <v>#REF!</v>
      </c>
      <c r="MKG22" s="455" t="e">
        <f>'SERVICIO AL CIUDADANO'!#REF!</f>
        <v>#REF!</v>
      </c>
      <c r="MKH22" s="455" t="e">
        <f>'SERVICIO AL CIUDADANO'!#REF!</f>
        <v>#REF!</v>
      </c>
      <c r="MKI22" s="455" t="e">
        <f>'SERVICIO AL CIUDADANO'!#REF!</f>
        <v>#REF!</v>
      </c>
      <c r="MKJ22" s="455" t="e">
        <f>'SERVICIO AL CIUDADANO'!#REF!</f>
        <v>#REF!</v>
      </c>
      <c r="MKK22" s="455" t="e">
        <f>'SERVICIO AL CIUDADANO'!#REF!</f>
        <v>#REF!</v>
      </c>
      <c r="MKL22" s="455" t="e">
        <f>'SERVICIO AL CIUDADANO'!#REF!</f>
        <v>#REF!</v>
      </c>
      <c r="MKM22" s="455" t="e">
        <f>'SERVICIO AL CIUDADANO'!#REF!</f>
        <v>#REF!</v>
      </c>
      <c r="MKN22" s="455" t="e">
        <f>'SERVICIO AL CIUDADANO'!#REF!</f>
        <v>#REF!</v>
      </c>
      <c r="MKO22" s="455" t="e">
        <f>'SERVICIO AL CIUDADANO'!#REF!</f>
        <v>#REF!</v>
      </c>
      <c r="MKP22" s="455" t="e">
        <f>'SERVICIO AL CIUDADANO'!#REF!</f>
        <v>#REF!</v>
      </c>
      <c r="MKQ22" s="455" t="e">
        <f>'SERVICIO AL CIUDADANO'!#REF!</f>
        <v>#REF!</v>
      </c>
      <c r="MKR22" s="455" t="e">
        <f>'SERVICIO AL CIUDADANO'!#REF!</f>
        <v>#REF!</v>
      </c>
      <c r="MKS22" s="455" t="e">
        <f>'SERVICIO AL CIUDADANO'!#REF!</f>
        <v>#REF!</v>
      </c>
      <c r="MKT22" s="455" t="e">
        <f>'SERVICIO AL CIUDADANO'!#REF!</f>
        <v>#REF!</v>
      </c>
      <c r="MKU22" s="455" t="e">
        <f>'SERVICIO AL CIUDADANO'!#REF!</f>
        <v>#REF!</v>
      </c>
      <c r="MKV22" s="455" t="e">
        <f>'SERVICIO AL CIUDADANO'!#REF!</f>
        <v>#REF!</v>
      </c>
      <c r="MKW22" s="455" t="e">
        <f>'SERVICIO AL CIUDADANO'!#REF!</f>
        <v>#REF!</v>
      </c>
      <c r="MKX22" s="455" t="e">
        <f>'SERVICIO AL CIUDADANO'!#REF!</f>
        <v>#REF!</v>
      </c>
      <c r="MKY22" s="455" t="e">
        <f>'SERVICIO AL CIUDADANO'!#REF!</f>
        <v>#REF!</v>
      </c>
      <c r="MKZ22" s="455" t="e">
        <f>'SERVICIO AL CIUDADANO'!#REF!</f>
        <v>#REF!</v>
      </c>
      <c r="MLA22" s="455" t="e">
        <f>'SERVICIO AL CIUDADANO'!#REF!</f>
        <v>#REF!</v>
      </c>
      <c r="MLB22" s="455" t="e">
        <f>'SERVICIO AL CIUDADANO'!#REF!</f>
        <v>#REF!</v>
      </c>
      <c r="MLC22" s="455" t="e">
        <f>'SERVICIO AL CIUDADANO'!#REF!</f>
        <v>#REF!</v>
      </c>
      <c r="MLD22" s="455" t="e">
        <f>'SERVICIO AL CIUDADANO'!#REF!</f>
        <v>#REF!</v>
      </c>
      <c r="MLE22" s="455" t="e">
        <f>'SERVICIO AL CIUDADANO'!#REF!</f>
        <v>#REF!</v>
      </c>
      <c r="MLF22" s="455" t="e">
        <f>'SERVICIO AL CIUDADANO'!#REF!</f>
        <v>#REF!</v>
      </c>
      <c r="MLG22" s="455" t="e">
        <f>'SERVICIO AL CIUDADANO'!#REF!</f>
        <v>#REF!</v>
      </c>
      <c r="MLH22" s="455" t="e">
        <f>'SERVICIO AL CIUDADANO'!#REF!</f>
        <v>#REF!</v>
      </c>
      <c r="MLI22" s="455" t="e">
        <f>'SERVICIO AL CIUDADANO'!#REF!</f>
        <v>#REF!</v>
      </c>
      <c r="MLJ22" s="455" t="e">
        <f>'SERVICIO AL CIUDADANO'!#REF!</f>
        <v>#REF!</v>
      </c>
      <c r="MLK22" s="455" t="e">
        <f>'SERVICIO AL CIUDADANO'!#REF!</f>
        <v>#REF!</v>
      </c>
      <c r="MLL22" s="455" t="e">
        <f>'SERVICIO AL CIUDADANO'!#REF!</f>
        <v>#REF!</v>
      </c>
      <c r="MLM22" s="455" t="e">
        <f>'SERVICIO AL CIUDADANO'!#REF!</f>
        <v>#REF!</v>
      </c>
      <c r="MLN22" s="455" t="e">
        <f>'SERVICIO AL CIUDADANO'!#REF!</f>
        <v>#REF!</v>
      </c>
      <c r="MLO22" s="455" t="e">
        <f>'SERVICIO AL CIUDADANO'!#REF!</f>
        <v>#REF!</v>
      </c>
      <c r="MLP22" s="455" t="e">
        <f>'SERVICIO AL CIUDADANO'!#REF!</f>
        <v>#REF!</v>
      </c>
      <c r="MLQ22" s="455" t="e">
        <f>'SERVICIO AL CIUDADANO'!#REF!</f>
        <v>#REF!</v>
      </c>
      <c r="MLR22" s="455" t="e">
        <f>'SERVICIO AL CIUDADANO'!#REF!</f>
        <v>#REF!</v>
      </c>
      <c r="MLS22" s="455" t="e">
        <f>'SERVICIO AL CIUDADANO'!#REF!</f>
        <v>#REF!</v>
      </c>
      <c r="MLT22" s="455" t="e">
        <f>'SERVICIO AL CIUDADANO'!#REF!</f>
        <v>#REF!</v>
      </c>
      <c r="MLU22" s="455" t="e">
        <f>'SERVICIO AL CIUDADANO'!#REF!</f>
        <v>#REF!</v>
      </c>
      <c r="MLV22" s="455" t="e">
        <f>'SERVICIO AL CIUDADANO'!#REF!</f>
        <v>#REF!</v>
      </c>
      <c r="MLW22" s="455" t="e">
        <f>'SERVICIO AL CIUDADANO'!#REF!</f>
        <v>#REF!</v>
      </c>
      <c r="MLX22" s="455" t="e">
        <f>'SERVICIO AL CIUDADANO'!#REF!</f>
        <v>#REF!</v>
      </c>
      <c r="MLY22" s="455" t="e">
        <f>'SERVICIO AL CIUDADANO'!#REF!</f>
        <v>#REF!</v>
      </c>
      <c r="MLZ22" s="455" t="e">
        <f>'SERVICIO AL CIUDADANO'!#REF!</f>
        <v>#REF!</v>
      </c>
      <c r="MMA22" s="455" t="e">
        <f>'SERVICIO AL CIUDADANO'!#REF!</f>
        <v>#REF!</v>
      </c>
      <c r="MMB22" s="455" t="e">
        <f>'SERVICIO AL CIUDADANO'!#REF!</f>
        <v>#REF!</v>
      </c>
      <c r="MMC22" s="455" t="e">
        <f>'SERVICIO AL CIUDADANO'!#REF!</f>
        <v>#REF!</v>
      </c>
      <c r="MMD22" s="455" t="e">
        <f>'SERVICIO AL CIUDADANO'!#REF!</f>
        <v>#REF!</v>
      </c>
      <c r="MME22" s="455" t="e">
        <f>'SERVICIO AL CIUDADANO'!#REF!</f>
        <v>#REF!</v>
      </c>
      <c r="MMF22" s="455" t="e">
        <f>'SERVICIO AL CIUDADANO'!#REF!</f>
        <v>#REF!</v>
      </c>
      <c r="MMG22" s="455" t="e">
        <f>'SERVICIO AL CIUDADANO'!#REF!</f>
        <v>#REF!</v>
      </c>
      <c r="MMH22" s="455" t="e">
        <f>'SERVICIO AL CIUDADANO'!#REF!</f>
        <v>#REF!</v>
      </c>
      <c r="MMI22" s="455" t="e">
        <f>'SERVICIO AL CIUDADANO'!#REF!</f>
        <v>#REF!</v>
      </c>
      <c r="MMJ22" s="455" t="e">
        <f>'SERVICIO AL CIUDADANO'!#REF!</f>
        <v>#REF!</v>
      </c>
      <c r="MMK22" s="455" t="e">
        <f>'SERVICIO AL CIUDADANO'!#REF!</f>
        <v>#REF!</v>
      </c>
      <c r="MML22" s="455" t="e">
        <f>'SERVICIO AL CIUDADANO'!#REF!</f>
        <v>#REF!</v>
      </c>
      <c r="MMM22" s="455" t="e">
        <f>'SERVICIO AL CIUDADANO'!#REF!</f>
        <v>#REF!</v>
      </c>
      <c r="MMN22" s="455" t="e">
        <f>'SERVICIO AL CIUDADANO'!#REF!</f>
        <v>#REF!</v>
      </c>
      <c r="MMO22" s="455" t="e">
        <f>'SERVICIO AL CIUDADANO'!#REF!</f>
        <v>#REF!</v>
      </c>
      <c r="MMP22" s="455" t="e">
        <f>'SERVICIO AL CIUDADANO'!#REF!</f>
        <v>#REF!</v>
      </c>
      <c r="MMQ22" s="455" t="e">
        <f>'SERVICIO AL CIUDADANO'!#REF!</f>
        <v>#REF!</v>
      </c>
      <c r="MMR22" s="455" t="e">
        <f>'SERVICIO AL CIUDADANO'!#REF!</f>
        <v>#REF!</v>
      </c>
      <c r="MMS22" s="455" t="e">
        <f>'SERVICIO AL CIUDADANO'!#REF!</f>
        <v>#REF!</v>
      </c>
      <c r="MMT22" s="455" t="e">
        <f>'SERVICIO AL CIUDADANO'!#REF!</f>
        <v>#REF!</v>
      </c>
      <c r="MMU22" s="455" t="e">
        <f>'SERVICIO AL CIUDADANO'!#REF!</f>
        <v>#REF!</v>
      </c>
      <c r="MMV22" s="455" t="e">
        <f>'SERVICIO AL CIUDADANO'!#REF!</f>
        <v>#REF!</v>
      </c>
      <c r="MMW22" s="455" t="e">
        <f>'SERVICIO AL CIUDADANO'!#REF!</f>
        <v>#REF!</v>
      </c>
      <c r="MMX22" s="455" t="e">
        <f>'SERVICIO AL CIUDADANO'!#REF!</f>
        <v>#REF!</v>
      </c>
      <c r="MMY22" s="455" t="e">
        <f>'SERVICIO AL CIUDADANO'!#REF!</f>
        <v>#REF!</v>
      </c>
      <c r="MMZ22" s="455" t="e">
        <f>'SERVICIO AL CIUDADANO'!#REF!</f>
        <v>#REF!</v>
      </c>
      <c r="MNA22" s="455" t="e">
        <f>'SERVICIO AL CIUDADANO'!#REF!</f>
        <v>#REF!</v>
      </c>
      <c r="MNB22" s="455" t="e">
        <f>'SERVICIO AL CIUDADANO'!#REF!</f>
        <v>#REF!</v>
      </c>
      <c r="MNC22" s="455" t="e">
        <f>'SERVICIO AL CIUDADANO'!#REF!</f>
        <v>#REF!</v>
      </c>
      <c r="MND22" s="455" t="e">
        <f>'SERVICIO AL CIUDADANO'!#REF!</f>
        <v>#REF!</v>
      </c>
      <c r="MNE22" s="455" t="e">
        <f>'SERVICIO AL CIUDADANO'!#REF!</f>
        <v>#REF!</v>
      </c>
      <c r="MNF22" s="455" t="e">
        <f>'SERVICIO AL CIUDADANO'!#REF!</f>
        <v>#REF!</v>
      </c>
      <c r="MNG22" s="455" t="e">
        <f>'SERVICIO AL CIUDADANO'!#REF!</f>
        <v>#REF!</v>
      </c>
      <c r="MNH22" s="455" t="e">
        <f>'SERVICIO AL CIUDADANO'!#REF!</f>
        <v>#REF!</v>
      </c>
      <c r="MNI22" s="455" t="e">
        <f>'SERVICIO AL CIUDADANO'!#REF!</f>
        <v>#REF!</v>
      </c>
      <c r="MNJ22" s="455" t="e">
        <f>'SERVICIO AL CIUDADANO'!#REF!</f>
        <v>#REF!</v>
      </c>
      <c r="MNK22" s="455" t="e">
        <f>'SERVICIO AL CIUDADANO'!#REF!</f>
        <v>#REF!</v>
      </c>
      <c r="MNL22" s="455" t="e">
        <f>'SERVICIO AL CIUDADANO'!#REF!</f>
        <v>#REF!</v>
      </c>
      <c r="MNM22" s="455" t="e">
        <f>'SERVICIO AL CIUDADANO'!#REF!</f>
        <v>#REF!</v>
      </c>
      <c r="MNN22" s="455" t="e">
        <f>'SERVICIO AL CIUDADANO'!#REF!</f>
        <v>#REF!</v>
      </c>
      <c r="MNO22" s="455" t="e">
        <f>'SERVICIO AL CIUDADANO'!#REF!</f>
        <v>#REF!</v>
      </c>
      <c r="MNP22" s="455" t="e">
        <f>'SERVICIO AL CIUDADANO'!#REF!</f>
        <v>#REF!</v>
      </c>
      <c r="MNQ22" s="455" t="e">
        <f>'SERVICIO AL CIUDADANO'!#REF!</f>
        <v>#REF!</v>
      </c>
      <c r="MNR22" s="455" t="e">
        <f>'SERVICIO AL CIUDADANO'!#REF!</f>
        <v>#REF!</v>
      </c>
      <c r="MNS22" s="455" t="e">
        <f>'SERVICIO AL CIUDADANO'!#REF!</f>
        <v>#REF!</v>
      </c>
      <c r="MNT22" s="455" t="e">
        <f>'SERVICIO AL CIUDADANO'!#REF!</f>
        <v>#REF!</v>
      </c>
      <c r="MNU22" s="455" t="e">
        <f>'SERVICIO AL CIUDADANO'!#REF!</f>
        <v>#REF!</v>
      </c>
      <c r="MNV22" s="455" t="e">
        <f>'SERVICIO AL CIUDADANO'!#REF!</f>
        <v>#REF!</v>
      </c>
      <c r="MNW22" s="455" t="e">
        <f>'SERVICIO AL CIUDADANO'!#REF!</f>
        <v>#REF!</v>
      </c>
      <c r="MNX22" s="455" t="e">
        <f>'SERVICIO AL CIUDADANO'!#REF!</f>
        <v>#REF!</v>
      </c>
      <c r="MNY22" s="455" t="e">
        <f>'SERVICIO AL CIUDADANO'!#REF!</f>
        <v>#REF!</v>
      </c>
      <c r="MNZ22" s="455" t="e">
        <f>'SERVICIO AL CIUDADANO'!#REF!</f>
        <v>#REF!</v>
      </c>
      <c r="MOA22" s="455" t="e">
        <f>'SERVICIO AL CIUDADANO'!#REF!</f>
        <v>#REF!</v>
      </c>
      <c r="MOB22" s="455" t="e">
        <f>'SERVICIO AL CIUDADANO'!#REF!</f>
        <v>#REF!</v>
      </c>
      <c r="MOC22" s="455" t="e">
        <f>'SERVICIO AL CIUDADANO'!#REF!</f>
        <v>#REF!</v>
      </c>
      <c r="MOD22" s="455" t="e">
        <f>'SERVICIO AL CIUDADANO'!#REF!</f>
        <v>#REF!</v>
      </c>
      <c r="MOE22" s="455" t="e">
        <f>'SERVICIO AL CIUDADANO'!#REF!</f>
        <v>#REF!</v>
      </c>
      <c r="MOF22" s="455" t="e">
        <f>'SERVICIO AL CIUDADANO'!#REF!</f>
        <v>#REF!</v>
      </c>
      <c r="MOG22" s="455" t="e">
        <f>'SERVICIO AL CIUDADANO'!#REF!</f>
        <v>#REF!</v>
      </c>
      <c r="MOH22" s="455" t="e">
        <f>'SERVICIO AL CIUDADANO'!#REF!</f>
        <v>#REF!</v>
      </c>
      <c r="MOI22" s="455" t="e">
        <f>'SERVICIO AL CIUDADANO'!#REF!</f>
        <v>#REF!</v>
      </c>
      <c r="MOJ22" s="455" t="e">
        <f>'SERVICIO AL CIUDADANO'!#REF!</f>
        <v>#REF!</v>
      </c>
      <c r="MOK22" s="455" t="e">
        <f>'SERVICIO AL CIUDADANO'!#REF!</f>
        <v>#REF!</v>
      </c>
      <c r="MOL22" s="455" t="e">
        <f>'SERVICIO AL CIUDADANO'!#REF!</f>
        <v>#REF!</v>
      </c>
      <c r="MOM22" s="455" t="e">
        <f>'SERVICIO AL CIUDADANO'!#REF!</f>
        <v>#REF!</v>
      </c>
      <c r="MON22" s="455" t="e">
        <f>'SERVICIO AL CIUDADANO'!#REF!</f>
        <v>#REF!</v>
      </c>
      <c r="MOO22" s="455" t="e">
        <f>'SERVICIO AL CIUDADANO'!#REF!</f>
        <v>#REF!</v>
      </c>
      <c r="MOP22" s="455" t="e">
        <f>'SERVICIO AL CIUDADANO'!#REF!</f>
        <v>#REF!</v>
      </c>
      <c r="MOQ22" s="455" t="e">
        <f>'SERVICIO AL CIUDADANO'!#REF!</f>
        <v>#REF!</v>
      </c>
      <c r="MOR22" s="455" t="e">
        <f>'SERVICIO AL CIUDADANO'!#REF!</f>
        <v>#REF!</v>
      </c>
      <c r="MOS22" s="455" t="e">
        <f>'SERVICIO AL CIUDADANO'!#REF!</f>
        <v>#REF!</v>
      </c>
      <c r="MOT22" s="455" t="e">
        <f>'SERVICIO AL CIUDADANO'!#REF!</f>
        <v>#REF!</v>
      </c>
      <c r="MOU22" s="455" t="e">
        <f>'SERVICIO AL CIUDADANO'!#REF!</f>
        <v>#REF!</v>
      </c>
      <c r="MOV22" s="455" t="e">
        <f>'SERVICIO AL CIUDADANO'!#REF!</f>
        <v>#REF!</v>
      </c>
      <c r="MOW22" s="455" t="e">
        <f>'SERVICIO AL CIUDADANO'!#REF!</f>
        <v>#REF!</v>
      </c>
      <c r="MOX22" s="455" t="e">
        <f>'SERVICIO AL CIUDADANO'!#REF!</f>
        <v>#REF!</v>
      </c>
      <c r="MOY22" s="455" t="e">
        <f>'SERVICIO AL CIUDADANO'!#REF!</f>
        <v>#REF!</v>
      </c>
      <c r="MOZ22" s="455" t="e">
        <f>'SERVICIO AL CIUDADANO'!#REF!</f>
        <v>#REF!</v>
      </c>
      <c r="MPA22" s="455" t="e">
        <f>'SERVICIO AL CIUDADANO'!#REF!</f>
        <v>#REF!</v>
      </c>
      <c r="MPB22" s="455" t="e">
        <f>'SERVICIO AL CIUDADANO'!#REF!</f>
        <v>#REF!</v>
      </c>
      <c r="MPC22" s="455" t="e">
        <f>'SERVICIO AL CIUDADANO'!#REF!</f>
        <v>#REF!</v>
      </c>
      <c r="MPD22" s="455" t="e">
        <f>'SERVICIO AL CIUDADANO'!#REF!</f>
        <v>#REF!</v>
      </c>
      <c r="MPE22" s="455" t="e">
        <f>'SERVICIO AL CIUDADANO'!#REF!</f>
        <v>#REF!</v>
      </c>
      <c r="MPF22" s="455" t="e">
        <f>'SERVICIO AL CIUDADANO'!#REF!</f>
        <v>#REF!</v>
      </c>
      <c r="MPG22" s="455" t="e">
        <f>'SERVICIO AL CIUDADANO'!#REF!</f>
        <v>#REF!</v>
      </c>
      <c r="MPH22" s="455" t="e">
        <f>'SERVICIO AL CIUDADANO'!#REF!</f>
        <v>#REF!</v>
      </c>
      <c r="MPI22" s="455" t="e">
        <f>'SERVICIO AL CIUDADANO'!#REF!</f>
        <v>#REF!</v>
      </c>
      <c r="MPJ22" s="455" t="e">
        <f>'SERVICIO AL CIUDADANO'!#REF!</f>
        <v>#REF!</v>
      </c>
      <c r="MPK22" s="455" t="e">
        <f>'SERVICIO AL CIUDADANO'!#REF!</f>
        <v>#REF!</v>
      </c>
      <c r="MPL22" s="455" t="e">
        <f>'SERVICIO AL CIUDADANO'!#REF!</f>
        <v>#REF!</v>
      </c>
      <c r="MPM22" s="455" t="e">
        <f>'SERVICIO AL CIUDADANO'!#REF!</f>
        <v>#REF!</v>
      </c>
      <c r="MPN22" s="455" t="e">
        <f>'SERVICIO AL CIUDADANO'!#REF!</f>
        <v>#REF!</v>
      </c>
      <c r="MPO22" s="455" t="e">
        <f>'SERVICIO AL CIUDADANO'!#REF!</f>
        <v>#REF!</v>
      </c>
      <c r="MPP22" s="455" t="e">
        <f>'SERVICIO AL CIUDADANO'!#REF!</f>
        <v>#REF!</v>
      </c>
      <c r="MPQ22" s="455" t="e">
        <f>'SERVICIO AL CIUDADANO'!#REF!</f>
        <v>#REF!</v>
      </c>
      <c r="MPR22" s="455" t="e">
        <f>'SERVICIO AL CIUDADANO'!#REF!</f>
        <v>#REF!</v>
      </c>
      <c r="MPS22" s="455" t="e">
        <f>'SERVICIO AL CIUDADANO'!#REF!</f>
        <v>#REF!</v>
      </c>
      <c r="MPT22" s="455" t="e">
        <f>'SERVICIO AL CIUDADANO'!#REF!</f>
        <v>#REF!</v>
      </c>
      <c r="MPU22" s="455" t="e">
        <f>'SERVICIO AL CIUDADANO'!#REF!</f>
        <v>#REF!</v>
      </c>
      <c r="MPV22" s="455" t="e">
        <f>'SERVICIO AL CIUDADANO'!#REF!</f>
        <v>#REF!</v>
      </c>
      <c r="MPW22" s="455" t="e">
        <f>'SERVICIO AL CIUDADANO'!#REF!</f>
        <v>#REF!</v>
      </c>
      <c r="MPX22" s="455" t="e">
        <f>'SERVICIO AL CIUDADANO'!#REF!</f>
        <v>#REF!</v>
      </c>
      <c r="MPY22" s="455" t="e">
        <f>'SERVICIO AL CIUDADANO'!#REF!</f>
        <v>#REF!</v>
      </c>
      <c r="MPZ22" s="455" t="e">
        <f>'SERVICIO AL CIUDADANO'!#REF!</f>
        <v>#REF!</v>
      </c>
      <c r="MQA22" s="455" t="e">
        <f>'SERVICIO AL CIUDADANO'!#REF!</f>
        <v>#REF!</v>
      </c>
      <c r="MQB22" s="455" t="e">
        <f>'SERVICIO AL CIUDADANO'!#REF!</f>
        <v>#REF!</v>
      </c>
      <c r="MQC22" s="455" t="e">
        <f>'SERVICIO AL CIUDADANO'!#REF!</f>
        <v>#REF!</v>
      </c>
      <c r="MQD22" s="455" t="e">
        <f>'SERVICIO AL CIUDADANO'!#REF!</f>
        <v>#REF!</v>
      </c>
      <c r="MQE22" s="455" t="e">
        <f>'SERVICIO AL CIUDADANO'!#REF!</f>
        <v>#REF!</v>
      </c>
      <c r="MQF22" s="455" t="e">
        <f>'SERVICIO AL CIUDADANO'!#REF!</f>
        <v>#REF!</v>
      </c>
      <c r="MQG22" s="455" t="e">
        <f>'SERVICIO AL CIUDADANO'!#REF!</f>
        <v>#REF!</v>
      </c>
      <c r="MQH22" s="455" t="e">
        <f>'SERVICIO AL CIUDADANO'!#REF!</f>
        <v>#REF!</v>
      </c>
      <c r="MQI22" s="455" t="e">
        <f>'SERVICIO AL CIUDADANO'!#REF!</f>
        <v>#REF!</v>
      </c>
      <c r="MQJ22" s="455" t="e">
        <f>'SERVICIO AL CIUDADANO'!#REF!</f>
        <v>#REF!</v>
      </c>
      <c r="MQK22" s="455" t="e">
        <f>'SERVICIO AL CIUDADANO'!#REF!</f>
        <v>#REF!</v>
      </c>
      <c r="MQL22" s="455" t="e">
        <f>'SERVICIO AL CIUDADANO'!#REF!</f>
        <v>#REF!</v>
      </c>
      <c r="MQM22" s="455" t="e">
        <f>'SERVICIO AL CIUDADANO'!#REF!</f>
        <v>#REF!</v>
      </c>
      <c r="MQN22" s="455" t="e">
        <f>'SERVICIO AL CIUDADANO'!#REF!</f>
        <v>#REF!</v>
      </c>
      <c r="MQO22" s="455" t="e">
        <f>'SERVICIO AL CIUDADANO'!#REF!</f>
        <v>#REF!</v>
      </c>
      <c r="MQP22" s="455" t="e">
        <f>'SERVICIO AL CIUDADANO'!#REF!</f>
        <v>#REF!</v>
      </c>
      <c r="MQQ22" s="455" t="e">
        <f>'SERVICIO AL CIUDADANO'!#REF!</f>
        <v>#REF!</v>
      </c>
      <c r="MQR22" s="455" t="e">
        <f>'SERVICIO AL CIUDADANO'!#REF!</f>
        <v>#REF!</v>
      </c>
      <c r="MQS22" s="455" t="e">
        <f>'SERVICIO AL CIUDADANO'!#REF!</f>
        <v>#REF!</v>
      </c>
      <c r="MQT22" s="455" t="e">
        <f>'SERVICIO AL CIUDADANO'!#REF!</f>
        <v>#REF!</v>
      </c>
      <c r="MQU22" s="455" t="e">
        <f>'SERVICIO AL CIUDADANO'!#REF!</f>
        <v>#REF!</v>
      </c>
      <c r="MQV22" s="455" t="e">
        <f>'SERVICIO AL CIUDADANO'!#REF!</f>
        <v>#REF!</v>
      </c>
      <c r="MQW22" s="455" t="e">
        <f>'SERVICIO AL CIUDADANO'!#REF!</f>
        <v>#REF!</v>
      </c>
      <c r="MQX22" s="455" t="e">
        <f>'SERVICIO AL CIUDADANO'!#REF!</f>
        <v>#REF!</v>
      </c>
      <c r="MQY22" s="455" t="e">
        <f>'SERVICIO AL CIUDADANO'!#REF!</f>
        <v>#REF!</v>
      </c>
      <c r="MQZ22" s="455" t="e">
        <f>'SERVICIO AL CIUDADANO'!#REF!</f>
        <v>#REF!</v>
      </c>
      <c r="MRA22" s="455" t="e">
        <f>'SERVICIO AL CIUDADANO'!#REF!</f>
        <v>#REF!</v>
      </c>
      <c r="MRB22" s="455" t="e">
        <f>'SERVICIO AL CIUDADANO'!#REF!</f>
        <v>#REF!</v>
      </c>
      <c r="MRC22" s="455" t="e">
        <f>'SERVICIO AL CIUDADANO'!#REF!</f>
        <v>#REF!</v>
      </c>
      <c r="MRD22" s="455" t="e">
        <f>'SERVICIO AL CIUDADANO'!#REF!</f>
        <v>#REF!</v>
      </c>
      <c r="MRE22" s="455" t="e">
        <f>'SERVICIO AL CIUDADANO'!#REF!</f>
        <v>#REF!</v>
      </c>
      <c r="MRF22" s="455" t="e">
        <f>'SERVICIO AL CIUDADANO'!#REF!</f>
        <v>#REF!</v>
      </c>
      <c r="MRG22" s="455" t="e">
        <f>'SERVICIO AL CIUDADANO'!#REF!</f>
        <v>#REF!</v>
      </c>
      <c r="MRH22" s="455" t="e">
        <f>'SERVICIO AL CIUDADANO'!#REF!</f>
        <v>#REF!</v>
      </c>
      <c r="MRI22" s="455" t="e">
        <f>'SERVICIO AL CIUDADANO'!#REF!</f>
        <v>#REF!</v>
      </c>
      <c r="MRJ22" s="455" t="e">
        <f>'SERVICIO AL CIUDADANO'!#REF!</f>
        <v>#REF!</v>
      </c>
      <c r="MRK22" s="455" t="e">
        <f>'SERVICIO AL CIUDADANO'!#REF!</f>
        <v>#REF!</v>
      </c>
      <c r="MRL22" s="455" t="e">
        <f>'SERVICIO AL CIUDADANO'!#REF!</f>
        <v>#REF!</v>
      </c>
      <c r="MRM22" s="455" t="e">
        <f>'SERVICIO AL CIUDADANO'!#REF!</f>
        <v>#REF!</v>
      </c>
      <c r="MRN22" s="455" t="e">
        <f>'SERVICIO AL CIUDADANO'!#REF!</f>
        <v>#REF!</v>
      </c>
      <c r="MRO22" s="455" t="e">
        <f>'SERVICIO AL CIUDADANO'!#REF!</f>
        <v>#REF!</v>
      </c>
      <c r="MRP22" s="455" t="e">
        <f>'SERVICIO AL CIUDADANO'!#REF!</f>
        <v>#REF!</v>
      </c>
      <c r="MRQ22" s="455" t="e">
        <f>'SERVICIO AL CIUDADANO'!#REF!</f>
        <v>#REF!</v>
      </c>
      <c r="MRR22" s="455" t="e">
        <f>'SERVICIO AL CIUDADANO'!#REF!</f>
        <v>#REF!</v>
      </c>
      <c r="MRS22" s="455" t="e">
        <f>'SERVICIO AL CIUDADANO'!#REF!</f>
        <v>#REF!</v>
      </c>
      <c r="MRT22" s="455" t="e">
        <f>'SERVICIO AL CIUDADANO'!#REF!</f>
        <v>#REF!</v>
      </c>
      <c r="MRU22" s="455" t="e">
        <f>'SERVICIO AL CIUDADANO'!#REF!</f>
        <v>#REF!</v>
      </c>
      <c r="MRV22" s="455" t="e">
        <f>'SERVICIO AL CIUDADANO'!#REF!</f>
        <v>#REF!</v>
      </c>
      <c r="MRW22" s="455" t="e">
        <f>'SERVICIO AL CIUDADANO'!#REF!</f>
        <v>#REF!</v>
      </c>
      <c r="MRX22" s="455" t="e">
        <f>'SERVICIO AL CIUDADANO'!#REF!</f>
        <v>#REF!</v>
      </c>
      <c r="MRY22" s="455" t="e">
        <f>'SERVICIO AL CIUDADANO'!#REF!</f>
        <v>#REF!</v>
      </c>
      <c r="MRZ22" s="455" t="e">
        <f>'SERVICIO AL CIUDADANO'!#REF!</f>
        <v>#REF!</v>
      </c>
      <c r="MSA22" s="455" t="e">
        <f>'SERVICIO AL CIUDADANO'!#REF!</f>
        <v>#REF!</v>
      </c>
      <c r="MSB22" s="455" t="e">
        <f>'SERVICIO AL CIUDADANO'!#REF!</f>
        <v>#REF!</v>
      </c>
      <c r="MSC22" s="455" t="e">
        <f>'SERVICIO AL CIUDADANO'!#REF!</f>
        <v>#REF!</v>
      </c>
      <c r="MSD22" s="455" t="e">
        <f>'SERVICIO AL CIUDADANO'!#REF!</f>
        <v>#REF!</v>
      </c>
      <c r="MSE22" s="455" t="e">
        <f>'SERVICIO AL CIUDADANO'!#REF!</f>
        <v>#REF!</v>
      </c>
      <c r="MSF22" s="455" t="e">
        <f>'SERVICIO AL CIUDADANO'!#REF!</f>
        <v>#REF!</v>
      </c>
      <c r="MSG22" s="455" t="e">
        <f>'SERVICIO AL CIUDADANO'!#REF!</f>
        <v>#REF!</v>
      </c>
      <c r="MSH22" s="455" t="e">
        <f>'SERVICIO AL CIUDADANO'!#REF!</f>
        <v>#REF!</v>
      </c>
      <c r="MSI22" s="455" t="e">
        <f>'SERVICIO AL CIUDADANO'!#REF!</f>
        <v>#REF!</v>
      </c>
      <c r="MSJ22" s="455" t="e">
        <f>'SERVICIO AL CIUDADANO'!#REF!</f>
        <v>#REF!</v>
      </c>
      <c r="MSK22" s="455" t="e">
        <f>'SERVICIO AL CIUDADANO'!#REF!</f>
        <v>#REF!</v>
      </c>
      <c r="MSL22" s="455" t="e">
        <f>'SERVICIO AL CIUDADANO'!#REF!</f>
        <v>#REF!</v>
      </c>
      <c r="MSM22" s="455" t="e">
        <f>'SERVICIO AL CIUDADANO'!#REF!</f>
        <v>#REF!</v>
      </c>
      <c r="MSN22" s="455" t="e">
        <f>'SERVICIO AL CIUDADANO'!#REF!</f>
        <v>#REF!</v>
      </c>
      <c r="MSO22" s="455" t="e">
        <f>'SERVICIO AL CIUDADANO'!#REF!</f>
        <v>#REF!</v>
      </c>
      <c r="MSP22" s="455" t="e">
        <f>'SERVICIO AL CIUDADANO'!#REF!</f>
        <v>#REF!</v>
      </c>
      <c r="MSQ22" s="455" t="e">
        <f>'SERVICIO AL CIUDADANO'!#REF!</f>
        <v>#REF!</v>
      </c>
      <c r="MSR22" s="455" t="e">
        <f>'SERVICIO AL CIUDADANO'!#REF!</f>
        <v>#REF!</v>
      </c>
      <c r="MSS22" s="455" t="e">
        <f>'SERVICIO AL CIUDADANO'!#REF!</f>
        <v>#REF!</v>
      </c>
      <c r="MST22" s="455" t="e">
        <f>'SERVICIO AL CIUDADANO'!#REF!</f>
        <v>#REF!</v>
      </c>
      <c r="MSU22" s="455" t="e">
        <f>'SERVICIO AL CIUDADANO'!#REF!</f>
        <v>#REF!</v>
      </c>
      <c r="MSV22" s="455" t="e">
        <f>'SERVICIO AL CIUDADANO'!#REF!</f>
        <v>#REF!</v>
      </c>
      <c r="MSW22" s="455" t="e">
        <f>'SERVICIO AL CIUDADANO'!#REF!</f>
        <v>#REF!</v>
      </c>
      <c r="MSX22" s="455" t="e">
        <f>'SERVICIO AL CIUDADANO'!#REF!</f>
        <v>#REF!</v>
      </c>
      <c r="MSY22" s="455" t="e">
        <f>'SERVICIO AL CIUDADANO'!#REF!</f>
        <v>#REF!</v>
      </c>
      <c r="MSZ22" s="455" t="e">
        <f>'SERVICIO AL CIUDADANO'!#REF!</f>
        <v>#REF!</v>
      </c>
      <c r="MTA22" s="455" t="e">
        <f>'SERVICIO AL CIUDADANO'!#REF!</f>
        <v>#REF!</v>
      </c>
      <c r="MTB22" s="455" t="e">
        <f>'SERVICIO AL CIUDADANO'!#REF!</f>
        <v>#REF!</v>
      </c>
      <c r="MTC22" s="455" t="e">
        <f>'SERVICIO AL CIUDADANO'!#REF!</f>
        <v>#REF!</v>
      </c>
      <c r="MTD22" s="455" t="e">
        <f>'SERVICIO AL CIUDADANO'!#REF!</f>
        <v>#REF!</v>
      </c>
      <c r="MTE22" s="455" t="e">
        <f>'SERVICIO AL CIUDADANO'!#REF!</f>
        <v>#REF!</v>
      </c>
      <c r="MTF22" s="455" t="e">
        <f>'SERVICIO AL CIUDADANO'!#REF!</f>
        <v>#REF!</v>
      </c>
      <c r="MTG22" s="455" t="e">
        <f>'SERVICIO AL CIUDADANO'!#REF!</f>
        <v>#REF!</v>
      </c>
      <c r="MTH22" s="455" t="e">
        <f>'SERVICIO AL CIUDADANO'!#REF!</f>
        <v>#REF!</v>
      </c>
      <c r="MTI22" s="455" t="e">
        <f>'SERVICIO AL CIUDADANO'!#REF!</f>
        <v>#REF!</v>
      </c>
      <c r="MTJ22" s="455" t="e">
        <f>'SERVICIO AL CIUDADANO'!#REF!</f>
        <v>#REF!</v>
      </c>
      <c r="MTK22" s="455" t="e">
        <f>'SERVICIO AL CIUDADANO'!#REF!</f>
        <v>#REF!</v>
      </c>
      <c r="MTL22" s="455" t="e">
        <f>'SERVICIO AL CIUDADANO'!#REF!</f>
        <v>#REF!</v>
      </c>
      <c r="MTM22" s="455" t="e">
        <f>'SERVICIO AL CIUDADANO'!#REF!</f>
        <v>#REF!</v>
      </c>
      <c r="MTN22" s="455" t="e">
        <f>'SERVICIO AL CIUDADANO'!#REF!</f>
        <v>#REF!</v>
      </c>
      <c r="MTO22" s="455" t="e">
        <f>'SERVICIO AL CIUDADANO'!#REF!</f>
        <v>#REF!</v>
      </c>
      <c r="MTP22" s="455" t="e">
        <f>'SERVICIO AL CIUDADANO'!#REF!</f>
        <v>#REF!</v>
      </c>
      <c r="MTQ22" s="455" t="e">
        <f>'SERVICIO AL CIUDADANO'!#REF!</f>
        <v>#REF!</v>
      </c>
      <c r="MTR22" s="455" t="e">
        <f>'SERVICIO AL CIUDADANO'!#REF!</f>
        <v>#REF!</v>
      </c>
      <c r="MTS22" s="455" t="e">
        <f>'SERVICIO AL CIUDADANO'!#REF!</f>
        <v>#REF!</v>
      </c>
      <c r="MTT22" s="455" t="e">
        <f>'SERVICIO AL CIUDADANO'!#REF!</f>
        <v>#REF!</v>
      </c>
      <c r="MTU22" s="455" t="e">
        <f>'SERVICIO AL CIUDADANO'!#REF!</f>
        <v>#REF!</v>
      </c>
      <c r="MTV22" s="455" t="e">
        <f>'SERVICIO AL CIUDADANO'!#REF!</f>
        <v>#REF!</v>
      </c>
      <c r="MTW22" s="455" t="e">
        <f>'SERVICIO AL CIUDADANO'!#REF!</f>
        <v>#REF!</v>
      </c>
      <c r="MTX22" s="455" t="e">
        <f>'SERVICIO AL CIUDADANO'!#REF!</f>
        <v>#REF!</v>
      </c>
      <c r="MTY22" s="455" t="e">
        <f>'SERVICIO AL CIUDADANO'!#REF!</f>
        <v>#REF!</v>
      </c>
      <c r="MTZ22" s="455" t="e">
        <f>'SERVICIO AL CIUDADANO'!#REF!</f>
        <v>#REF!</v>
      </c>
      <c r="MUA22" s="455" t="e">
        <f>'SERVICIO AL CIUDADANO'!#REF!</f>
        <v>#REF!</v>
      </c>
      <c r="MUB22" s="455" t="e">
        <f>'SERVICIO AL CIUDADANO'!#REF!</f>
        <v>#REF!</v>
      </c>
      <c r="MUC22" s="455" t="e">
        <f>'SERVICIO AL CIUDADANO'!#REF!</f>
        <v>#REF!</v>
      </c>
      <c r="MUD22" s="455" t="e">
        <f>'SERVICIO AL CIUDADANO'!#REF!</f>
        <v>#REF!</v>
      </c>
      <c r="MUE22" s="455" t="e">
        <f>'SERVICIO AL CIUDADANO'!#REF!</f>
        <v>#REF!</v>
      </c>
      <c r="MUF22" s="455" t="e">
        <f>'SERVICIO AL CIUDADANO'!#REF!</f>
        <v>#REF!</v>
      </c>
      <c r="MUG22" s="455" t="e">
        <f>'SERVICIO AL CIUDADANO'!#REF!</f>
        <v>#REF!</v>
      </c>
      <c r="MUH22" s="455" t="e">
        <f>'SERVICIO AL CIUDADANO'!#REF!</f>
        <v>#REF!</v>
      </c>
      <c r="MUI22" s="455" t="e">
        <f>'SERVICIO AL CIUDADANO'!#REF!</f>
        <v>#REF!</v>
      </c>
      <c r="MUJ22" s="455" t="e">
        <f>'SERVICIO AL CIUDADANO'!#REF!</f>
        <v>#REF!</v>
      </c>
      <c r="MUK22" s="455" t="e">
        <f>'SERVICIO AL CIUDADANO'!#REF!</f>
        <v>#REF!</v>
      </c>
      <c r="MUL22" s="455" t="e">
        <f>'SERVICIO AL CIUDADANO'!#REF!</f>
        <v>#REF!</v>
      </c>
      <c r="MUM22" s="455" t="e">
        <f>'SERVICIO AL CIUDADANO'!#REF!</f>
        <v>#REF!</v>
      </c>
      <c r="MUN22" s="455" t="e">
        <f>'SERVICIO AL CIUDADANO'!#REF!</f>
        <v>#REF!</v>
      </c>
      <c r="MUO22" s="455" t="e">
        <f>'SERVICIO AL CIUDADANO'!#REF!</f>
        <v>#REF!</v>
      </c>
      <c r="MUP22" s="455" t="e">
        <f>'SERVICIO AL CIUDADANO'!#REF!</f>
        <v>#REF!</v>
      </c>
      <c r="MUQ22" s="455" t="e">
        <f>'SERVICIO AL CIUDADANO'!#REF!</f>
        <v>#REF!</v>
      </c>
      <c r="MUR22" s="455" t="e">
        <f>'SERVICIO AL CIUDADANO'!#REF!</f>
        <v>#REF!</v>
      </c>
      <c r="MUS22" s="455" t="e">
        <f>'SERVICIO AL CIUDADANO'!#REF!</f>
        <v>#REF!</v>
      </c>
      <c r="MUT22" s="455" t="e">
        <f>'SERVICIO AL CIUDADANO'!#REF!</f>
        <v>#REF!</v>
      </c>
      <c r="MUU22" s="455" t="e">
        <f>'SERVICIO AL CIUDADANO'!#REF!</f>
        <v>#REF!</v>
      </c>
      <c r="MUV22" s="455" t="e">
        <f>'SERVICIO AL CIUDADANO'!#REF!</f>
        <v>#REF!</v>
      </c>
      <c r="MUW22" s="455" t="e">
        <f>'SERVICIO AL CIUDADANO'!#REF!</f>
        <v>#REF!</v>
      </c>
      <c r="MUX22" s="455" t="e">
        <f>'SERVICIO AL CIUDADANO'!#REF!</f>
        <v>#REF!</v>
      </c>
      <c r="MUY22" s="455" t="e">
        <f>'SERVICIO AL CIUDADANO'!#REF!</f>
        <v>#REF!</v>
      </c>
      <c r="MUZ22" s="455" t="e">
        <f>'SERVICIO AL CIUDADANO'!#REF!</f>
        <v>#REF!</v>
      </c>
      <c r="MVA22" s="455" t="e">
        <f>'SERVICIO AL CIUDADANO'!#REF!</f>
        <v>#REF!</v>
      </c>
      <c r="MVB22" s="455" t="e">
        <f>'SERVICIO AL CIUDADANO'!#REF!</f>
        <v>#REF!</v>
      </c>
      <c r="MVC22" s="455" t="e">
        <f>'SERVICIO AL CIUDADANO'!#REF!</f>
        <v>#REF!</v>
      </c>
      <c r="MVD22" s="455" t="e">
        <f>'SERVICIO AL CIUDADANO'!#REF!</f>
        <v>#REF!</v>
      </c>
      <c r="MVE22" s="455" t="e">
        <f>'SERVICIO AL CIUDADANO'!#REF!</f>
        <v>#REF!</v>
      </c>
      <c r="MVF22" s="455" t="e">
        <f>'SERVICIO AL CIUDADANO'!#REF!</f>
        <v>#REF!</v>
      </c>
      <c r="MVG22" s="455" t="e">
        <f>'SERVICIO AL CIUDADANO'!#REF!</f>
        <v>#REF!</v>
      </c>
      <c r="MVH22" s="455" t="e">
        <f>'SERVICIO AL CIUDADANO'!#REF!</f>
        <v>#REF!</v>
      </c>
      <c r="MVI22" s="455" t="e">
        <f>'SERVICIO AL CIUDADANO'!#REF!</f>
        <v>#REF!</v>
      </c>
      <c r="MVJ22" s="455" t="e">
        <f>'SERVICIO AL CIUDADANO'!#REF!</f>
        <v>#REF!</v>
      </c>
      <c r="MVK22" s="455" t="e">
        <f>'SERVICIO AL CIUDADANO'!#REF!</f>
        <v>#REF!</v>
      </c>
      <c r="MVL22" s="455" t="e">
        <f>'SERVICIO AL CIUDADANO'!#REF!</f>
        <v>#REF!</v>
      </c>
      <c r="MVM22" s="455" t="e">
        <f>'SERVICIO AL CIUDADANO'!#REF!</f>
        <v>#REF!</v>
      </c>
      <c r="MVN22" s="455" t="e">
        <f>'SERVICIO AL CIUDADANO'!#REF!</f>
        <v>#REF!</v>
      </c>
      <c r="MVO22" s="455" t="e">
        <f>'SERVICIO AL CIUDADANO'!#REF!</f>
        <v>#REF!</v>
      </c>
      <c r="MVP22" s="455" t="e">
        <f>'SERVICIO AL CIUDADANO'!#REF!</f>
        <v>#REF!</v>
      </c>
      <c r="MVQ22" s="455" t="e">
        <f>'SERVICIO AL CIUDADANO'!#REF!</f>
        <v>#REF!</v>
      </c>
      <c r="MVR22" s="455" t="e">
        <f>'SERVICIO AL CIUDADANO'!#REF!</f>
        <v>#REF!</v>
      </c>
      <c r="MVS22" s="455" t="e">
        <f>'SERVICIO AL CIUDADANO'!#REF!</f>
        <v>#REF!</v>
      </c>
      <c r="MVT22" s="455" t="e">
        <f>'SERVICIO AL CIUDADANO'!#REF!</f>
        <v>#REF!</v>
      </c>
      <c r="MVU22" s="455" t="e">
        <f>'SERVICIO AL CIUDADANO'!#REF!</f>
        <v>#REF!</v>
      </c>
      <c r="MVV22" s="455" t="e">
        <f>'SERVICIO AL CIUDADANO'!#REF!</f>
        <v>#REF!</v>
      </c>
      <c r="MVW22" s="455" t="e">
        <f>'SERVICIO AL CIUDADANO'!#REF!</f>
        <v>#REF!</v>
      </c>
      <c r="MVX22" s="455" t="e">
        <f>'SERVICIO AL CIUDADANO'!#REF!</f>
        <v>#REF!</v>
      </c>
      <c r="MVY22" s="455" t="e">
        <f>'SERVICIO AL CIUDADANO'!#REF!</f>
        <v>#REF!</v>
      </c>
      <c r="MVZ22" s="455" t="e">
        <f>'SERVICIO AL CIUDADANO'!#REF!</f>
        <v>#REF!</v>
      </c>
      <c r="MWA22" s="455" t="e">
        <f>'SERVICIO AL CIUDADANO'!#REF!</f>
        <v>#REF!</v>
      </c>
      <c r="MWB22" s="455" t="e">
        <f>'SERVICIO AL CIUDADANO'!#REF!</f>
        <v>#REF!</v>
      </c>
      <c r="MWC22" s="455" t="e">
        <f>'SERVICIO AL CIUDADANO'!#REF!</f>
        <v>#REF!</v>
      </c>
      <c r="MWD22" s="455" t="e">
        <f>'SERVICIO AL CIUDADANO'!#REF!</f>
        <v>#REF!</v>
      </c>
      <c r="MWE22" s="455" t="e">
        <f>'SERVICIO AL CIUDADANO'!#REF!</f>
        <v>#REF!</v>
      </c>
      <c r="MWF22" s="455" t="e">
        <f>'SERVICIO AL CIUDADANO'!#REF!</f>
        <v>#REF!</v>
      </c>
      <c r="MWG22" s="455" t="e">
        <f>'SERVICIO AL CIUDADANO'!#REF!</f>
        <v>#REF!</v>
      </c>
      <c r="MWH22" s="455" t="e">
        <f>'SERVICIO AL CIUDADANO'!#REF!</f>
        <v>#REF!</v>
      </c>
      <c r="MWI22" s="455" t="e">
        <f>'SERVICIO AL CIUDADANO'!#REF!</f>
        <v>#REF!</v>
      </c>
      <c r="MWJ22" s="455" t="e">
        <f>'SERVICIO AL CIUDADANO'!#REF!</f>
        <v>#REF!</v>
      </c>
      <c r="MWK22" s="455" t="e">
        <f>'SERVICIO AL CIUDADANO'!#REF!</f>
        <v>#REF!</v>
      </c>
      <c r="MWL22" s="455" t="e">
        <f>'SERVICIO AL CIUDADANO'!#REF!</f>
        <v>#REF!</v>
      </c>
      <c r="MWM22" s="455" t="e">
        <f>'SERVICIO AL CIUDADANO'!#REF!</f>
        <v>#REF!</v>
      </c>
      <c r="MWN22" s="455" t="e">
        <f>'SERVICIO AL CIUDADANO'!#REF!</f>
        <v>#REF!</v>
      </c>
      <c r="MWO22" s="455" t="e">
        <f>'SERVICIO AL CIUDADANO'!#REF!</f>
        <v>#REF!</v>
      </c>
      <c r="MWP22" s="455" t="e">
        <f>'SERVICIO AL CIUDADANO'!#REF!</f>
        <v>#REF!</v>
      </c>
      <c r="MWQ22" s="455" t="e">
        <f>'SERVICIO AL CIUDADANO'!#REF!</f>
        <v>#REF!</v>
      </c>
      <c r="MWR22" s="455" t="e">
        <f>'SERVICIO AL CIUDADANO'!#REF!</f>
        <v>#REF!</v>
      </c>
      <c r="MWS22" s="455" t="e">
        <f>'SERVICIO AL CIUDADANO'!#REF!</f>
        <v>#REF!</v>
      </c>
      <c r="MWT22" s="455" t="e">
        <f>'SERVICIO AL CIUDADANO'!#REF!</f>
        <v>#REF!</v>
      </c>
      <c r="MWU22" s="455" t="e">
        <f>'SERVICIO AL CIUDADANO'!#REF!</f>
        <v>#REF!</v>
      </c>
      <c r="MWV22" s="455" t="e">
        <f>'SERVICIO AL CIUDADANO'!#REF!</f>
        <v>#REF!</v>
      </c>
      <c r="MWW22" s="455" t="e">
        <f>'SERVICIO AL CIUDADANO'!#REF!</f>
        <v>#REF!</v>
      </c>
      <c r="MWX22" s="455" t="e">
        <f>'SERVICIO AL CIUDADANO'!#REF!</f>
        <v>#REF!</v>
      </c>
      <c r="MWY22" s="455" t="e">
        <f>'SERVICIO AL CIUDADANO'!#REF!</f>
        <v>#REF!</v>
      </c>
      <c r="MWZ22" s="455" t="e">
        <f>'SERVICIO AL CIUDADANO'!#REF!</f>
        <v>#REF!</v>
      </c>
      <c r="MXA22" s="455" t="e">
        <f>'SERVICIO AL CIUDADANO'!#REF!</f>
        <v>#REF!</v>
      </c>
      <c r="MXB22" s="455" t="e">
        <f>'SERVICIO AL CIUDADANO'!#REF!</f>
        <v>#REF!</v>
      </c>
      <c r="MXC22" s="455" t="e">
        <f>'SERVICIO AL CIUDADANO'!#REF!</f>
        <v>#REF!</v>
      </c>
      <c r="MXD22" s="455" t="e">
        <f>'SERVICIO AL CIUDADANO'!#REF!</f>
        <v>#REF!</v>
      </c>
      <c r="MXE22" s="455" t="e">
        <f>'SERVICIO AL CIUDADANO'!#REF!</f>
        <v>#REF!</v>
      </c>
      <c r="MXF22" s="455" t="e">
        <f>'SERVICIO AL CIUDADANO'!#REF!</f>
        <v>#REF!</v>
      </c>
      <c r="MXG22" s="455" t="e">
        <f>'SERVICIO AL CIUDADANO'!#REF!</f>
        <v>#REF!</v>
      </c>
      <c r="MXH22" s="455" t="e">
        <f>'SERVICIO AL CIUDADANO'!#REF!</f>
        <v>#REF!</v>
      </c>
      <c r="MXI22" s="455" t="e">
        <f>'SERVICIO AL CIUDADANO'!#REF!</f>
        <v>#REF!</v>
      </c>
      <c r="MXJ22" s="455" t="e">
        <f>'SERVICIO AL CIUDADANO'!#REF!</f>
        <v>#REF!</v>
      </c>
      <c r="MXK22" s="455" t="e">
        <f>'SERVICIO AL CIUDADANO'!#REF!</f>
        <v>#REF!</v>
      </c>
      <c r="MXL22" s="455" t="e">
        <f>'SERVICIO AL CIUDADANO'!#REF!</f>
        <v>#REF!</v>
      </c>
      <c r="MXM22" s="455" t="e">
        <f>'SERVICIO AL CIUDADANO'!#REF!</f>
        <v>#REF!</v>
      </c>
      <c r="MXN22" s="455" t="e">
        <f>'SERVICIO AL CIUDADANO'!#REF!</f>
        <v>#REF!</v>
      </c>
      <c r="MXO22" s="455" t="e">
        <f>'SERVICIO AL CIUDADANO'!#REF!</f>
        <v>#REF!</v>
      </c>
      <c r="MXP22" s="455" t="e">
        <f>'SERVICIO AL CIUDADANO'!#REF!</f>
        <v>#REF!</v>
      </c>
      <c r="MXQ22" s="455" t="e">
        <f>'SERVICIO AL CIUDADANO'!#REF!</f>
        <v>#REF!</v>
      </c>
      <c r="MXR22" s="455" t="e">
        <f>'SERVICIO AL CIUDADANO'!#REF!</f>
        <v>#REF!</v>
      </c>
      <c r="MXS22" s="455" t="e">
        <f>'SERVICIO AL CIUDADANO'!#REF!</f>
        <v>#REF!</v>
      </c>
      <c r="MXT22" s="455" t="e">
        <f>'SERVICIO AL CIUDADANO'!#REF!</f>
        <v>#REF!</v>
      </c>
      <c r="MXU22" s="455" t="e">
        <f>'SERVICIO AL CIUDADANO'!#REF!</f>
        <v>#REF!</v>
      </c>
      <c r="MXV22" s="455" t="e">
        <f>'SERVICIO AL CIUDADANO'!#REF!</f>
        <v>#REF!</v>
      </c>
      <c r="MXW22" s="455" t="e">
        <f>'SERVICIO AL CIUDADANO'!#REF!</f>
        <v>#REF!</v>
      </c>
      <c r="MXX22" s="455" t="e">
        <f>'SERVICIO AL CIUDADANO'!#REF!</f>
        <v>#REF!</v>
      </c>
      <c r="MXY22" s="455" t="e">
        <f>'SERVICIO AL CIUDADANO'!#REF!</f>
        <v>#REF!</v>
      </c>
      <c r="MXZ22" s="455" t="e">
        <f>'SERVICIO AL CIUDADANO'!#REF!</f>
        <v>#REF!</v>
      </c>
      <c r="MYA22" s="455" t="e">
        <f>'SERVICIO AL CIUDADANO'!#REF!</f>
        <v>#REF!</v>
      </c>
      <c r="MYB22" s="455" t="e">
        <f>'SERVICIO AL CIUDADANO'!#REF!</f>
        <v>#REF!</v>
      </c>
      <c r="MYC22" s="455" t="e">
        <f>'SERVICIO AL CIUDADANO'!#REF!</f>
        <v>#REF!</v>
      </c>
      <c r="MYD22" s="455" t="e">
        <f>'SERVICIO AL CIUDADANO'!#REF!</f>
        <v>#REF!</v>
      </c>
      <c r="MYE22" s="455" t="e">
        <f>'SERVICIO AL CIUDADANO'!#REF!</f>
        <v>#REF!</v>
      </c>
      <c r="MYF22" s="455" t="e">
        <f>'SERVICIO AL CIUDADANO'!#REF!</f>
        <v>#REF!</v>
      </c>
      <c r="MYG22" s="455" t="e">
        <f>'SERVICIO AL CIUDADANO'!#REF!</f>
        <v>#REF!</v>
      </c>
      <c r="MYH22" s="455" t="e">
        <f>'SERVICIO AL CIUDADANO'!#REF!</f>
        <v>#REF!</v>
      </c>
      <c r="MYI22" s="455" t="e">
        <f>'SERVICIO AL CIUDADANO'!#REF!</f>
        <v>#REF!</v>
      </c>
      <c r="MYJ22" s="455" t="e">
        <f>'SERVICIO AL CIUDADANO'!#REF!</f>
        <v>#REF!</v>
      </c>
      <c r="MYK22" s="455" t="e">
        <f>'SERVICIO AL CIUDADANO'!#REF!</f>
        <v>#REF!</v>
      </c>
      <c r="MYL22" s="455" t="e">
        <f>'SERVICIO AL CIUDADANO'!#REF!</f>
        <v>#REF!</v>
      </c>
      <c r="MYM22" s="455" t="e">
        <f>'SERVICIO AL CIUDADANO'!#REF!</f>
        <v>#REF!</v>
      </c>
      <c r="MYN22" s="455" t="e">
        <f>'SERVICIO AL CIUDADANO'!#REF!</f>
        <v>#REF!</v>
      </c>
      <c r="MYO22" s="455" t="e">
        <f>'SERVICIO AL CIUDADANO'!#REF!</f>
        <v>#REF!</v>
      </c>
      <c r="MYP22" s="455" t="e">
        <f>'SERVICIO AL CIUDADANO'!#REF!</f>
        <v>#REF!</v>
      </c>
      <c r="MYQ22" s="455" t="e">
        <f>'SERVICIO AL CIUDADANO'!#REF!</f>
        <v>#REF!</v>
      </c>
      <c r="MYR22" s="455" t="e">
        <f>'SERVICIO AL CIUDADANO'!#REF!</f>
        <v>#REF!</v>
      </c>
      <c r="MYS22" s="455" t="e">
        <f>'SERVICIO AL CIUDADANO'!#REF!</f>
        <v>#REF!</v>
      </c>
      <c r="MYT22" s="455" t="e">
        <f>'SERVICIO AL CIUDADANO'!#REF!</f>
        <v>#REF!</v>
      </c>
      <c r="MYU22" s="455" t="e">
        <f>'SERVICIO AL CIUDADANO'!#REF!</f>
        <v>#REF!</v>
      </c>
      <c r="MYV22" s="455" t="e">
        <f>'SERVICIO AL CIUDADANO'!#REF!</f>
        <v>#REF!</v>
      </c>
      <c r="MYW22" s="455" t="e">
        <f>'SERVICIO AL CIUDADANO'!#REF!</f>
        <v>#REF!</v>
      </c>
      <c r="MYX22" s="455" t="e">
        <f>'SERVICIO AL CIUDADANO'!#REF!</f>
        <v>#REF!</v>
      </c>
      <c r="MYY22" s="455" t="e">
        <f>'SERVICIO AL CIUDADANO'!#REF!</f>
        <v>#REF!</v>
      </c>
      <c r="MYZ22" s="455" t="e">
        <f>'SERVICIO AL CIUDADANO'!#REF!</f>
        <v>#REF!</v>
      </c>
      <c r="MZA22" s="455" t="e">
        <f>'SERVICIO AL CIUDADANO'!#REF!</f>
        <v>#REF!</v>
      </c>
      <c r="MZB22" s="455" t="e">
        <f>'SERVICIO AL CIUDADANO'!#REF!</f>
        <v>#REF!</v>
      </c>
      <c r="MZC22" s="455" t="e">
        <f>'SERVICIO AL CIUDADANO'!#REF!</f>
        <v>#REF!</v>
      </c>
      <c r="MZD22" s="455" t="e">
        <f>'SERVICIO AL CIUDADANO'!#REF!</f>
        <v>#REF!</v>
      </c>
      <c r="MZE22" s="455" t="e">
        <f>'SERVICIO AL CIUDADANO'!#REF!</f>
        <v>#REF!</v>
      </c>
      <c r="MZF22" s="455" t="e">
        <f>'SERVICIO AL CIUDADANO'!#REF!</f>
        <v>#REF!</v>
      </c>
      <c r="MZG22" s="455" t="e">
        <f>'SERVICIO AL CIUDADANO'!#REF!</f>
        <v>#REF!</v>
      </c>
      <c r="MZH22" s="455" t="e">
        <f>'SERVICIO AL CIUDADANO'!#REF!</f>
        <v>#REF!</v>
      </c>
      <c r="MZI22" s="455" t="e">
        <f>'SERVICIO AL CIUDADANO'!#REF!</f>
        <v>#REF!</v>
      </c>
      <c r="MZJ22" s="455" t="e">
        <f>'SERVICIO AL CIUDADANO'!#REF!</f>
        <v>#REF!</v>
      </c>
      <c r="MZK22" s="455" t="e">
        <f>'SERVICIO AL CIUDADANO'!#REF!</f>
        <v>#REF!</v>
      </c>
      <c r="MZL22" s="455" t="e">
        <f>'SERVICIO AL CIUDADANO'!#REF!</f>
        <v>#REF!</v>
      </c>
      <c r="MZM22" s="455" t="e">
        <f>'SERVICIO AL CIUDADANO'!#REF!</f>
        <v>#REF!</v>
      </c>
      <c r="MZN22" s="455" t="e">
        <f>'SERVICIO AL CIUDADANO'!#REF!</f>
        <v>#REF!</v>
      </c>
      <c r="MZO22" s="455" t="e">
        <f>'SERVICIO AL CIUDADANO'!#REF!</f>
        <v>#REF!</v>
      </c>
      <c r="MZP22" s="455" t="e">
        <f>'SERVICIO AL CIUDADANO'!#REF!</f>
        <v>#REF!</v>
      </c>
      <c r="MZQ22" s="455" t="e">
        <f>'SERVICIO AL CIUDADANO'!#REF!</f>
        <v>#REF!</v>
      </c>
      <c r="MZR22" s="455" t="e">
        <f>'SERVICIO AL CIUDADANO'!#REF!</f>
        <v>#REF!</v>
      </c>
      <c r="MZS22" s="455" t="e">
        <f>'SERVICIO AL CIUDADANO'!#REF!</f>
        <v>#REF!</v>
      </c>
      <c r="MZT22" s="455" t="e">
        <f>'SERVICIO AL CIUDADANO'!#REF!</f>
        <v>#REF!</v>
      </c>
      <c r="MZU22" s="455" t="e">
        <f>'SERVICIO AL CIUDADANO'!#REF!</f>
        <v>#REF!</v>
      </c>
      <c r="MZV22" s="455" t="e">
        <f>'SERVICIO AL CIUDADANO'!#REF!</f>
        <v>#REF!</v>
      </c>
      <c r="MZW22" s="455" t="e">
        <f>'SERVICIO AL CIUDADANO'!#REF!</f>
        <v>#REF!</v>
      </c>
      <c r="MZX22" s="455" t="e">
        <f>'SERVICIO AL CIUDADANO'!#REF!</f>
        <v>#REF!</v>
      </c>
      <c r="MZY22" s="455" t="e">
        <f>'SERVICIO AL CIUDADANO'!#REF!</f>
        <v>#REF!</v>
      </c>
      <c r="MZZ22" s="455" t="e">
        <f>'SERVICIO AL CIUDADANO'!#REF!</f>
        <v>#REF!</v>
      </c>
      <c r="NAA22" s="455" t="e">
        <f>'SERVICIO AL CIUDADANO'!#REF!</f>
        <v>#REF!</v>
      </c>
      <c r="NAB22" s="455" t="e">
        <f>'SERVICIO AL CIUDADANO'!#REF!</f>
        <v>#REF!</v>
      </c>
      <c r="NAC22" s="455" t="e">
        <f>'SERVICIO AL CIUDADANO'!#REF!</f>
        <v>#REF!</v>
      </c>
      <c r="NAD22" s="455" t="e">
        <f>'SERVICIO AL CIUDADANO'!#REF!</f>
        <v>#REF!</v>
      </c>
      <c r="NAE22" s="455" t="e">
        <f>'SERVICIO AL CIUDADANO'!#REF!</f>
        <v>#REF!</v>
      </c>
      <c r="NAF22" s="455" t="e">
        <f>'SERVICIO AL CIUDADANO'!#REF!</f>
        <v>#REF!</v>
      </c>
      <c r="NAG22" s="455" t="e">
        <f>'SERVICIO AL CIUDADANO'!#REF!</f>
        <v>#REF!</v>
      </c>
      <c r="NAH22" s="455" t="e">
        <f>'SERVICIO AL CIUDADANO'!#REF!</f>
        <v>#REF!</v>
      </c>
      <c r="NAI22" s="455" t="e">
        <f>'SERVICIO AL CIUDADANO'!#REF!</f>
        <v>#REF!</v>
      </c>
      <c r="NAJ22" s="455" t="e">
        <f>'SERVICIO AL CIUDADANO'!#REF!</f>
        <v>#REF!</v>
      </c>
      <c r="NAK22" s="455" t="e">
        <f>'SERVICIO AL CIUDADANO'!#REF!</f>
        <v>#REF!</v>
      </c>
      <c r="NAL22" s="455" t="e">
        <f>'SERVICIO AL CIUDADANO'!#REF!</f>
        <v>#REF!</v>
      </c>
      <c r="NAM22" s="455" t="e">
        <f>'SERVICIO AL CIUDADANO'!#REF!</f>
        <v>#REF!</v>
      </c>
      <c r="NAN22" s="455" t="e">
        <f>'SERVICIO AL CIUDADANO'!#REF!</f>
        <v>#REF!</v>
      </c>
      <c r="NAO22" s="455" t="e">
        <f>'SERVICIO AL CIUDADANO'!#REF!</f>
        <v>#REF!</v>
      </c>
      <c r="NAP22" s="455" t="e">
        <f>'SERVICIO AL CIUDADANO'!#REF!</f>
        <v>#REF!</v>
      </c>
      <c r="NAQ22" s="455" t="e">
        <f>'SERVICIO AL CIUDADANO'!#REF!</f>
        <v>#REF!</v>
      </c>
      <c r="NAR22" s="455" t="e">
        <f>'SERVICIO AL CIUDADANO'!#REF!</f>
        <v>#REF!</v>
      </c>
      <c r="NAS22" s="455" t="e">
        <f>'SERVICIO AL CIUDADANO'!#REF!</f>
        <v>#REF!</v>
      </c>
      <c r="NAT22" s="455" t="e">
        <f>'SERVICIO AL CIUDADANO'!#REF!</f>
        <v>#REF!</v>
      </c>
      <c r="NAU22" s="455" t="e">
        <f>'SERVICIO AL CIUDADANO'!#REF!</f>
        <v>#REF!</v>
      </c>
      <c r="NAV22" s="455" t="e">
        <f>'SERVICIO AL CIUDADANO'!#REF!</f>
        <v>#REF!</v>
      </c>
      <c r="NAW22" s="455" t="e">
        <f>'SERVICIO AL CIUDADANO'!#REF!</f>
        <v>#REF!</v>
      </c>
      <c r="NAX22" s="455" t="e">
        <f>'SERVICIO AL CIUDADANO'!#REF!</f>
        <v>#REF!</v>
      </c>
      <c r="NAY22" s="455" t="e">
        <f>'SERVICIO AL CIUDADANO'!#REF!</f>
        <v>#REF!</v>
      </c>
      <c r="NAZ22" s="455" t="e">
        <f>'SERVICIO AL CIUDADANO'!#REF!</f>
        <v>#REF!</v>
      </c>
      <c r="NBA22" s="455" t="e">
        <f>'SERVICIO AL CIUDADANO'!#REF!</f>
        <v>#REF!</v>
      </c>
      <c r="NBB22" s="455" t="e">
        <f>'SERVICIO AL CIUDADANO'!#REF!</f>
        <v>#REF!</v>
      </c>
      <c r="NBC22" s="455" t="e">
        <f>'SERVICIO AL CIUDADANO'!#REF!</f>
        <v>#REF!</v>
      </c>
      <c r="NBD22" s="455" t="e">
        <f>'SERVICIO AL CIUDADANO'!#REF!</f>
        <v>#REF!</v>
      </c>
      <c r="NBE22" s="455" t="e">
        <f>'SERVICIO AL CIUDADANO'!#REF!</f>
        <v>#REF!</v>
      </c>
      <c r="NBF22" s="455" t="e">
        <f>'SERVICIO AL CIUDADANO'!#REF!</f>
        <v>#REF!</v>
      </c>
      <c r="NBG22" s="455" t="e">
        <f>'SERVICIO AL CIUDADANO'!#REF!</f>
        <v>#REF!</v>
      </c>
      <c r="NBH22" s="455" t="e">
        <f>'SERVICIO AL CIUDADANO'!#REF!</f>
        <v>#REF!</v>
      </c>
      <c r="NBI22" s="455" t="e">
        <f>'SERVICIO AL CIUDADANO'!#REF!</f>
        <v>#REF!</v>
      </c>
      <c r="NBJ22" s="455" t="e">
        <f>'SERVICIO AL CIUDADANO'!#REF!</f>
        <v>#REF!</v>
      </c>
      <c r="NBK22" s="455" t="e">
        <f>'SERVICIO AL CIUDADANO'!#REF!</f>
        <v>#REF!</v>
      </c>
      <c r="NBL22" s="455" t="e">
        <f>'SERVICIO AL CIUDADANO'!#REF!</f>
        <v>#REF!</v>
      </c>
      <c r="NBM22" s="455" t="e">
        <f>'SERVICIO AL CIUDADANO'!#REF!</f>
        <v>#REF!</v>
      </c>
      <c r="NBN22" s="455" t="e">
        <f>'SERVICIO AL CIUDADANO'!#REF!</f>
        <v>#REF!</v>
      </c>
      <c r="NBO22" s="455" t="e">
        <f>'SERVICIO AL CIUDADANO'!#REF!</f>
        <v>#REF!</v>
      </c>
      <c r="NBP22" s="455" t="e">
        <f>'SERVICIO AL CIUDADANO'!#REF!</f>
        <v>#REF!</v>
      </c>
      <c r="NBQ22" s="455" t="e">
        <f>'SERVICIO AL CIUDADANO'!#REF!</f>
        <v>#REF!</v>
      </c>
      <c r="NBR22" s="455" t="e">
        <f>'SERVICIO AL CIUDADANO'!#REF!</f>
        <v>#REF!</v>
      </c>
      <c r="NBS22" s="455" t="e">
        <f>'SERVICIO AL CIUDADANO'!#REF!</f>
        <v>#REF!</v>
      </c>
      <c r="NBT22" s="455" t="e">
        <f>'SERVICIO AL CIUDADANO'!#REF!</f>
        <v>#REF!</v>
      </c>
      <c r="NBU22" s="455" t="e">
        <f>'SERVICIO AL CIUDADANO'!#REF!</f>
        <v>#REF!</v>
      </c>
      <c r="NBV22" s="455" t="e">
        <f>'SERVICIO AL CIUDADANO'!#REF!</f>
        <v>#REF!</v>
      </c>
      <c r="NBW22" s="455" t="e">
        <f>'SERVICIO AL CIUDADANO'!#REF!</f>
        <v>#REF!</v>
      </c>
      <c r="NBX22" s="455" t="e">
        <f>'SERVICIO AL CIUDADANO'!#REF!</f>
        <v>#REF!</v>
      </c>
      <c r="NBY22" s="455" t="e">
        <f>'SERVICIO AL CIUDADANO'!#REF!</f>
        <v>#REF!</v>
      </c>
      <c r="NBZ22" s="455" t="e">
        <f>'SERVICIO AL CIUDADANO'!#REF!</f>
        <v>#REF!</v>
      </c>
      <c r="NCA22" s="455" t="e">
        <f>'SERVICIO AL CIUDADANO'!#REF!</f>
        <v>#REF!</v>
      </c>
      <c r="NCB22" s="455" t="e">
        <f>'SERVICIO AL CIUDADANO'!#REF!</f>
        <v>#REF!</v>
      </c>
      <c r="NCC22" s="455" t="e">
        <f>'SERVICIO AL CIUDADANO'!#REF!</f>
        <v>#REF!</v>
      </c>
      <c r="NCD22" s="455" t="e">
        <f>'SERVICIO AL CIUDADANO'!#REF!</f>
        <v>#REF!</v>
      </c>
      <c r="NCE22" s="455" t="e">
        <f>'SERVICIO AL CIUDADANO'!#REF!</f>
        <v>#REF!</v>
      </c>
      <c r="NCF22" s="455" t="e">
        <f>'SERVICIO AL CIUDADANO'!#REF!</f>
        <v>#REF!</v>
      </c>
      <c r="NCG22" s="455" t="e">
        <f>'SERVICIO AL CIUDADANO'!#REF!</f>
        <v>#REF!</v>
      </c>
      <c r="NCH22" s="455" t="e">
        <f>'SERVICIO AL CIUDADANO'!#REF!</f>
        <v>#REF!</v>
      </c>
      <c r="NCI22" s="455" t="e">
        <f>'SERVICIO AL CIUDADANO'!#REF!</f>
        <v>#REF!</v>
      </c>
      <c r="NCJ22" s="455" t="e">
        <f>'SERVICIO AL CIUDADANO'!#REF!</f>
        <v>#REF!</v>
      </c>
      <c r="NCK22" s="455" t="e">
        <f>'SERVICIO AL CIUDADANO'!#REF!</f>
        <v>#REF!</v>
      </c>
      <c r="NCL22" s="455" t="e">
        <f>'SERVICIO AL CIUDADANO'!#REF!</f>
        <v>#REF!</v>
      </c>
      <c r="NCM22" s="455" t="e">
        <f>'SERVICIO AL CIUDADANO'!#REF!</f>
        <v>#REF!</v>
      </c>
      <c r="NCN22" s="455" t="e">
        <f>'SERVICIO AL CIUDADANO'!#REF!</f>
        <v>#REF!</v>
      </c>
      <c r="NCO22" s="455" t="e">
        <f>'SERVICIO AL CIUDADANO'!#REF!</f>
        <v>#REF!</v>
      </c>
      <c r="NCP22" s="455" t="e">
        <f>'SERVICIO AL CIUDADANO'!#REF!</f>
        <v>#REF!</v>
      </c>
      <c r="NCQ22" s="455" t="e">
        <f>'SERVICIO AL CIUDADANO'!#REF!</f>
        <v>#REF!</v>
      </c>
      <c r="NCR22" s="455" t="e">
        <f>'SERVICIO AL CIUDADANO'!#REF!</f>
        <v>#REF!</v>
      </c>
      <c r="NCS22" s="455" t="e">
        <f>'SERVICIO AL CIUDADANO'!#REF!</f>
        <v>#REF!</v>
      </c>
      <c r="NCT22" s="455" t="e">
        <f>'SERVICIO AL CIUDADANO'!#REF!</f>
        <v>#REF!</v>
      </c>
      <c r="NCU22" s="455" t="e">
        <f>'SERVICIO AL CIUDADANO'!#REF!</f>
        <v>#REF!</v>
      </c>
      <c r="NCV22" s="455" t="e">
        <f>'SERVICIO AL CIUDADANO'!#REF!</f>
        <v>#REF!</v>
      </c>
      <c r="NCW22" s="455" t="e">
        <f>'SERVICIO AL CIUDADANO'!#REF!</f>
        <v>#REF!</v>
      </c>
      <c r="NCX22" s="455" t="e">
        <f>'SERVICIO AL CIUDADANO'!#REF!</f>
        <v>#REF!</v>
      </c>
      <c r="NCY22" s="455" t="e">
        <f>'SERVICIO AL CIUDADANO'!#REF!</f>
        <v>#REF!</v>
      </c>
      <c r="NCZ22" s="455" t="e">
        <f>'SERVICIO AL CIUDADANO'!#REF!</f>
        <v>#REF!</v>
      </c>
      <c r="NDA22" s="455" t="e">
        <f>'SERVICIO AL CIUDADANO'!#REF!</f>
        <v>#REF!</v>
      </c>
      <c r="NDB22" s="455" t="e">
        <f>'SERVICIO AL CIUDADANO'!#REF!</f>
        <v>#REF!</v>
      </c>
      <c r="NDC22" s="455" t="e">
        <f>'SERVICIO AL CIUDADANO'!#REF!</f>
        <v>#REF!</v>
      </c>
      <c r="NDD22" s="455" t="e">
        <f>'SERVICIO AL CIUDADANO'!#REF!</f>
        <v>#REF!</v>
      </c>
      <c r="NDE22" s="455" t="e">
        <f>'SERVICIO AL CIUDADANO'!#REF!</f>
        <v>#REF!</v>
      </c>
      <c r="NDF22" s="455" t="e">
        <f>'SERVICIO AL CIUDADANO'!#REF!</f>
        <v>#REF!</v>
      </c>
      <c r="NDG22" s="455" t="e">
        <f>'SERVICIO AL CIUDADANO'!#REF!</f>
        <v>#REF!</v>
      </c>
      <c r="NDH22" s="455" t="e">
        <f>'SERVICIO AL CIUDADANO'!#REF!</f>
        <v>#REF!</v>
      </c>
      <c r="NDI22" s="455" t="e">
        <f>'SERVICIO AL CIUDADANO'!#REF!</f>
        <v>#REF!</v>
      </c>
      <c r="NDJ22" s="455" t="e">
        <f>'SERVICIO AL CIUDADANO'!#REF!</f>
        <v>#REF!</v>
      </c>
      <c r="NDK22" s="455" t="e">
        <f>'SERVICIO AL CIUDADANO'!#REF!</f>
        <v>#REF!</v>
      </c>
      <c r="NDL22" s="455" t="e">
        <f>'SERVICIO AL CIUDADANO'!#REF!</f>
        <v>#REF!</v>
      </c>
      <c r="NDM22" s="455" t="e">
        <f>'SERVICIO AL CIUDADANO'!#REF!</f>
        <v>#REF!</v>
      </c>
      <c r="NDN22" s="455" t="e">
        <f>'SERVICIO AL CIUDADANO'!#REF!</f>
        <v>#REF!</v>
      </c>
      <c r="NDO22" s="455" t="e">
        <f>'SERVICIO AL CIUDADANO'!#REF!</f>
        <v>#REF!</v>
      </c>
      <c r="NDP22" s="455" t="e">
        <f>'SERVICIO AL CIUDADANO'!#REF!</f>
        <v>#REF!</v>
      </c>
      <c r="NDQ22" s="455" t="e">
        <f>'SERVICIO AL CIUDADANO'!#REF!</f>
        <v>#REF!</v>
      </c>
      <c r="NDR22" s="455" t="e">
        <f>'SERVICIO AL CIUDADANO'!#REF!</f>
        <v>#REF!</v>
      </c>
      <c r="NDS22" s="455" t="e">
        <f>'SERVICIO AL CIUDADANO'!#REF!</f>
        <v>#REF!</v>
      </c>
      <c r="NDT22" s="455" t="e">
        <f>'SERVICIO AL CIUDADANO'!#REF!</f>
        <v>#REF!</v>
      </c>
      <c r="NDU22" s="455" t="e">
        <f>'SERVICIO AL CIUDADANO'!#REF!</f>
        <v>#REF!</v>
      </c>
      <c r="NDV22" s="455" t="e">
        <f>'SERVICIO AL CIUDADANO'!#REF!</f>
        <v>#REF!</v>
      </c>
      <c r="NDW22" s="455" t="e">
        <f>'SERVICIO AL CIUDADANO'!#REF!</f>
        <v>#REF!</v>
      </c>
      <c r="NDX22" s="455" t="e">
        <f>'SERVICIO AL CIUDADANO'!#REF!</f>
        <v>#REF!</v>
      </c>
      <c r="NDY22" s="455" t="e">
        <f>'SERVICIO AL CIUDADANO'!#REF!</f>
        <v>#REF!</v>
      </c>
      <c r="NDZ22" s="455" t="e">
        <f>'SERVICIO AL CIUDADANO'!#REF!</f>
        <v>#REF!</v>
      </c>
      <c r="NEA22" s="455" t="e">
        <f>'SERVICIO AL CIUDADANO'!#REF!</f>
        <v>#REF!</v>
      </c>
      <c r="NEB22" s="455" t="e">
        <f>'SERVICIO AL CIUDADANO'!#REF!</f>
        <v>#REF!</v>
      </c>
      <c r="NEC22" s="455" t="e">
        <f>'SERVICIO AL CIUDADANO'!#REF!</f>
        <v>#REF!</v>
      </c>
      <c r="NED22" s="455" t="e">
        <f>'SERVICIO AL CIUDADANO'!#REF!</f>
        <v>#REF!</v>
      </c>
      <c r="NEE22" s="455" t="e">
        <f>'SERVICIO AL CIUDADANO'!#REF!</f>
        <v>#REF!</v>
      </c>
      <c r="NEF22" s="455" t="e">
        <f>'SERVICIO AL CIUDADANO'!#REF!</f>
        <v>#REF!</v>
      </c>
      <c r="NEG22" s="455" t="e">
        <f>'SERVICIO AL CIUDADANO'!#REF!</f>
        <v>#REF!</v>
      </c>
      <c r="NEH22" s="455" t="e">
        <f>'SERVICIO AL CIUDADANO'!#REF!</f>
        <v>#REF!</v>
      </c>
      <c r="NEI22" s="455" t="e">
        <f>'SERVICIO AL CIUDADANO'!#REF!</f>
        <v>#REF!</v>
      </c>
      <c r="NEJ22" s="455" t="e">
        <f>'SERVICIO AL CIUDADANO'!#REF!</f>
        <v>#REF!</v>
      </c>
      <c r="NEK22" s="455" t="e">
        <f>'SERVICIO AL CIUDADANO'!#REF!</f>
        <v>#REF!</v>
      </c>
      <c r="NEL22" s="455" t="e">
        <f>'SERVICIO AL CIUDADANO'!#REF!</f>
        <v>#REF!</v>
      </c>
      <c r="NEM22" s="455" t="e">
        <f>'SERVICIO AL CIUDADANO'!#REF!</f>
        <v>#REF!</v>
      </c>
      <c r="NEN22" s="455" t="e">
        <f>'SERVICIO AL CIUDADANO'!#REF!</f>
        <v>#REF!</v>
      </c>
      <c r="NEO22" s="455" t="e">
        <f>'SERVICIO AL CIUDADANO'!#REF!</f>
        <v>#REF!</v>
      </c>
      <c r="NEP22" s="455" t="e">
        <f>'SERVICIO AL CIUDADANO'!#REF!</f>
        <v>#REF!</v>
      </c>
      <c r="NEQ22" s="455" t="e">
        <f>'SERVICIO AL CIUDADANO'!#REF!</f>
        <v>#REF!</v>
      </c>
      <c r="NER22" s="455" t="e">
        <f>'SERVICIO AL CIUDADANO'!#REF!</f>
        <v>#REF!</v>
      </c>
      <c r="NES22" s="455" t="e">
        <f>'SERVICIO AL CIUDADANO'!#REF!</f>
        <v>#REF!</v>
      </c>
      <c r="NET22" s="455" t="e">
        <f>'SERVICIO AL CIUDADANO'!#REF!</f>
        <v>#REF!</v>
      </c>
      <c r="NEU22" s="455" t="e">
        <f>'SERVICIO AL CIUDADANO'!#REF!</f>
        <v>#REF!</v>
      </c>
      <c r="NEV22" s="455" t="e">
        <f>'SERVICIO AL CIUDADANO'!#REF!</f>
        <v>#REF!</v>
      </c>
      <c r="NEW22" s="455" t="e">
        <f>'SERVICIO AL CIUDADANO'!#REF!</f>
        <v>#REF!</v>
      </c>
      <c r="NEX22" s="455" t="e">
        <f>'SERVICIO AL CIUDADANO'!#REF!</f>
        <v>#REF!</v>
      </c>
      <c r="NEY22" s="455" t="e">
        <f>'SERVICIO AL CIUDADANO'!#REF!</f>
        <v>#REF!</v>
      </c>
      <c r="NEZ22" s="455" t="e">
        <f>'SERVICIO AL CIUDADANO'!#REF!</f>
        <v>#REF!</v>
      </c>
      <c r="NFA22" s="455" t="e">
        <f>'SERVICIO AL CIUDADANO'!#REF!</f>
        <v>#REF!</v>
      </c>
      <c r="NFB22" s="455" t="e">
        <f>'SERVICIO AL CIUDADANO'!#REF!</f>
        <v>#REF!</v>
      </c>
      <c r="NFC22" s="455" t="e">
        <f>'SERVICIO AL CIUDADANO'!#REF!</f>
        <v>#REF!</v>
      </c>
      <c r="NFD22" s="455" t="e">
        <f>'SERVICIO AL CIUDADANO'!#REF!</f>
        <v>#REF!</v>
      </c>
      <c r="NFE22" s="455" t="e">
        <f>'SERVICIO AL CIUDADANO'!#REF!</f>
        <v>#REF!</v>
      </c>
      <c r="NFF22" s="455" t="e">
        <f>'SERVICIO AL CIUDADANO'!#REF!</f>
        <v>#REF!</v>
      </c>
      <c r="NFG22" s="455" t="e">
        <f>'SERVICIO AL CIUDADANO'!#REF!</f>
        <v>#REF!</v>
      </c>
      <c r="NFH22" s="455" t="e">
        <f>'SERVICIO AL CIUDADANO'!#REF!</f>
        <v>#REF!</v>
      </c>
      <c r="NFI22" s="455" t="e">
        <f>'SERVICIO AL CIUDADANO'!#REF!</f>
        <v>#REF!</v>
      </c>
      <c r="NFJ22" s="455" t="e">
        <f>'SERVICIO AL CIUDADANO'!#REF!</f>
        <v>#REF!</v>
      </c>
      <c r="NFK22" s="455" t="e">
        <f>'SERVICIO AL CIUDADANO'!#REF!</f>
        <v>#REF!</v>
      </c>
      <c r="NFL22" s="455" t="e">
        <f>'SERVICIO AL CIUDADANO'!#REF!</f>
        <v>#REF!</v>
      </c>
      <c r="NFM22" s="455" t="e">
        <f>'SERVICIO AL CIUDADANO'!#REF!</f>
        <v>#REF!</v>
      </c>
      <c r="NFN22" s="455" t="e">
        <f>'SERVICIO AL CIUDADANO'!#REF!</f>
        <v>#REF!</v>
      </c>
      <c r="NFO22" s="455" t="e">
        <f>'SERVICIO AL CIUDADANO'!#REF!</f>
        <v>#REF!</v>
      </c>
      <c r="NFP22" s="455" t="e">
        <f>'SERVICIO AL CIUDADANO'!#REF!</f>
        <v>#REF!</v>
      </c>
      <c r="NFQ22" s="455" t="e">
        <f>'SERVICIO AL CIUDADANO'!#REF!</f>
        <v>#REF!</v>
      </c>
      <c r="NFR22" s="455" t="e">
        <f>'SERVICIO AL CIUDADANO'!#REF!</f>
        <v>#REF!</v>
      </c>
      <c r="NFS22" s="455" t="e">
        <f>'SERVICIO AL CIUDADANO'!#REF!</f>
        <v>#REF!</v>
      </c>
      <c r="NFT22" s="455" t="e">
        <f>'SERVICIO AL CIUDADANO'!#REF!</f>
        <v>#REF!</v>
      </c>
      <c r="NFU22" s="455" t="e">
        <f>'SERVICIO AL CIUDADANO'!#REF!</f>
        <v>#REF!</v>
      </c>
      <c r="NFV22" s="455" t="e">
        <f>'SERVICIO AL CIUDADANO'!#REF!</f>
        <v>#REF!</v>
      </c>
      <c r="NFW22" s="455" t="e">
        <f>'SERVICIO AL CIUDADANO'!#REF!</f>
        <v>#REF!</v>
      </c>
      <c r="NFX22" s="455" t="e">
        <f>'SERVICIO AL CIUDADANO'!#REF!</f>
        <v>#REF!</v>
      </c>
      <c r="NFY22" s="455" t="e">
        <f>'SERVICIO AL CIUDADANO'!#REF!</f>
        <v>#REF!</v>
      </c>
      <c r="NFZ22" s="455" t="e">
        <f>'SERVICIO AL CIUDADANO'!#REF!</f>
        <v>#REF!</v>
      </c>
      <c r="NGA22" s="455" t="e">
        <f>'SERVICIO AL CIUDADANO'!#REF!</f>
        <v>#REF!</v>
      </c>
      <c r="NGB22" s="455" t="e">
        <f>'SERVICIO AL CIUDADANO'!#REF!</f>
        <v>#REF!</v>
      </c>
      <c r="NGC22" s="455" t="e">
        <f>'SERVICIO AL CIUDADANO'!#REF!</f>
        <v>#REF!</v>
      </c>
      <c r="NGD22" s="455" t="e">
        <f>'SERVICIO AL CIUDADANO'!#REF!</f>
        <v>#REF!</v>
      </c>
      <c r="NGE22" s="455" t="e">
        <f>'SERVICIO AL CIUDADANO'!#REF!</f>
        <v>#REF!</v>
      </c>
      <c r="NGF22" s="455" t="e">
        <f>'SERVICIO AL CIUDADANO'!#REF!</f>
        <v>#REF!</v>
      </c>
      <c r="NGG22" s="455" t="e">
        <f>'SERVICIO AL CIUDADANO'!#REF!</f>
        <v>#REF!</v>
      </c>
      <c r="NGH22" s="455" t="e">
        <f>'SERVICIO AL CIUDADANO'!#REF!</f>
        <v>#REF!</v>
      </c>
      <c r="NGI22" s="455" t="e">
        <f>'SERVICIO AL CIUDADANO'!#REF!</f>
        <v>#REF!</v>
      </c>
      <c r="NGJ22" s="455" t="e">
        <f>'SERVICIO AL CIUDADANO'!#REF!</f>
        <v>#REF!</v>
      </c>
      <c r="NGK22" s="455" t="e">
        <f>'SERVICIO AL CIUDADANO'!#REF!</f>
        <v>#REF!</v>
      </c>
      <c r="NGL22" s="455" t="e">
        <f>'SERVICIO AL CIUDADANO'!#REF!</f>
        <v>#REF!</v>
      </c>
      <c r="NGM22" s="455" t="e">
        <f>'SERVICIO AL CIUDADANO'!#REF!</f>
        <v>#REF!</v>
      </c>
      <c r="NGN22" s="455" t="e">
        <f>'SERVICIO AL CIUDADANO'!#REF!</f>
        <v>#REF!</v>
      </c>
      <c r="NGO22" s="455" t="e">
        <f>'SERVICIO AL CIUDADANO'!#REF!</f>
        <v>#REF!</v>
      </c>
      <c r="NGP22" s="455" t="e">
        <f>'SERVICIO AL CIUDADANO'!#REF!</f>
        <v>#REF!</v>
      </c>
      <c r="NGQ22" s="455" t="e">
        <f>'SERVICIO AL CIUDADANO'!#REF!</f>
        <v>#REF!</v>
      </c>
      <c r="NGR22" s="455" t="e">
        <f>'SERVICIO AL CIUDADANO'!#REF!</f>
        <v>#REF!</v>
      </c>
      <c r="NGS22" s="455" t="e">
        <f>'SERVICIO AL CIUDADANO'!#REF!</f>
        <v>#REF!</v>
      </c>
      <c r="NGT22" s="455" t="e">
        <f>'SERVICIO AL CIUDADANO'!#REF!</f>
        <v>#REF!</v>
      </c>
      <c r="NGU22" s="455" t="e">
        <f>'SERVICIO AL CIUDADANO'!#REF!</f>
        <v>#REF!</v>
      </c>
      <c r="NGV22" s="455" t="e">
        <f>'SERVICIO AL CIUDADANO'!#REF!</f>
        <v>#REF!</v>
      </c>
      <c r="NGW22" s="455" t="e">
        <f>'SERVICIO AL CIUDADANO'!#REF!</f>
        <v>#REF!</v>
      </c>
      <c r="NGX22" s="455" t="e">
        <f>'SERVICIO AL CIUDADANO'!#REF!</f>
        <v>#REF!</v>
      </c>
      <c r="NGY22" s="455" t="e">
        <f>'SERVICIO AL CIUDADANO'!#REF!</f>
        <v>#REF!</v>
      </c>
      <c r="NGZ22" s="455" t="e">
        <f>'SERVICIO AL CIUDADANO'!#REF!</f>
        <v>#REF!</v>
      </c>
      <c r="NHA22" s="455" t="e">
        <f>'SERVICIO AL CIUDADANO'!#REF!</f>
        <v>#REF!</v>
      </c>
      <c r="NHB22" s="455" t="e">
        <f>'SERVICIO AL CIUDADANO'!#REF!</f>
        <v>#REF!</v>
      </c>
      <c r="NHC22" s="455" t="e">
        <f>'SERVICIO AL CIUDADANO'!#REF!</f>
        <v>#REF!</v>
      </c>
      <c r="NHD22" s="455" t="e">
        <f>'SERVICIO AL CIUDADANO'!#REF!</f>
        <v>#REF!</v>
      </c>
      <c r="NHE22" s="455" t="e">
        <f>'SERVICIO AL CIUDADANO'!#REF!</f>
        <v>#REF!</v>
      </c>
      <c r="NHF22" s="455" t="e">
        <f>'SERVICIO AL CIUDADANO'!#REF!</f>
        <v>#REF!</v>
      </c>
      <c r="NHG22" s="455" t="e">
        <f>'SERVICIO AL CIUDADANO'!#REF!</f>
        <v>#REF!</v>
      </c>
      <c r="NHH22" s="455" t="e">
        <f>'SERVICIO AL CIUDADANO'!#REF!</f>
        <v>#REF!</v>
      </c>
      <c r="NHI22" s="455" t="e">
        <f>'SERVICIO AL CIUDADANO'!#REF!</f>
        <v>#REF!</v>
      </c>
      <c r="NHJ22" s="455" t="e">
        <f>'SERVICIO AL CIUDADANO'!#REF!</f>
        <v>#REF!</v>
      </c>
      <c r="NHK22" s="455" t="e">
        <f>'SERVICIO AL CIUDADANO'!#REF!</f>
        <v>#REF!</v>
      </c>
      <c r="NHL22" s="455" t="e">
        <f>'SERVICIO AL CIUDADANO'!#REF!</f>
        <v>#REF!</v>
      </c>
      <c r="NHM22" s="455" t="e">
        <f>'SERVICIO AL CIUDADANO'!#REF!</f>
        <v>#REF!</v>
      </c>
      <c r="NHN22" s="455" t="e">
        <f>'SERVICIO AL CIUDADANO'!#REF!</f>
        <v>#REF!</v>
      </c>
      <c r="NHO22" s="455" t="e">
        <f>'SERVICIO AL CIUDADANO'!#REF!</f>
        <v>#REF!</v>
      </c>
      <c r="NHP22" s="455" t="e">
        <f>'SERVICIO AL CIUDADANO'!#REF!</f>
        <v>#REF!</v>
      </c>
      <c r="NHQ22" s="455" t="e">
        <f>'SERVICIO AL CIUDADANO'!#REF!</f>
        <v>#REF!</v>
      </c>
      <c r="NHR22" s="455" t="e">
        <f>'SERVICIO AL CIUDADANO'!#REF!</f>
        <v>#REF!</v>
      </c>
      <c r="NHS22" s="455" t="e">
        <f>'SERVICIO AL CIUDADANO'!#REF!</f>
        <v>#REF!</v>
      </c>
      <c r="NHT22" s="455" t="e">
        <f>'SERVICIO AL CIUDADANO'!#REF!</f>
        <v>#REF!</v>
      </c>
      <c r="NHU22" s="455" t="e">
        <f>'SERVICIO AL CIUDADANO'!#REF!</f>
        <v>#REF!</v>
      </c>
      <c r="NHV22" s="455" t="e">
        <f>'SERVICIO AL CIUDADANO'!#REF!</f>
        <v>#REF!</v>
      </c>
      <c r="NHW22" s="455" t="e">
        <f>'SERVICIO AL CIUDADANO'!#REF!</f>
        <v>#REF!</v>
      </c>
      <c r="NHX22" s="455" t="e">
        <f>'SERVICIO AL CIUDADANO'!#REF!</f>
        <v>#REF!</v>
      </c>
      <c r="NHY22" s="455" t="e">
        <f>'SERVICIO AL CIUDADANO'!#REF!</f>
        <v>#REF!</v>
      </c>
      <c r="NHZ22" s="455" t="e">
        <f>'SERVICIO AL CIUDADANO'!#REF!</f>
        <v>#REF!</v>
      </c>
      <c r="NIA22" s="455" t="e">
        <f>'SERVICIO AL CIUDADANO'!#REF!</f>
        <v>#REF!</v>
      </c>
      <c r="NIB22" s="455" t="e">
        <f>'SERVICIO AL CIUDADANO'!#REF!</f>
        <v>#REF!</v>
      </c>
      <c r="NIC22" s="455" t="e">
        <f>'SERVICIO AL CIUDADANO'!#REF!</f>
        <v>#REF!</v>
      </c>
      <c r="NID22" s="455" t="e">
        <f>'SERVICIO AL CIUDADANO'!#REF!</f>
        <v>#REF!</v>
      </c>
      <c r="NIE22" s="455" t="e">
        <f>'SERVICIO AL CIUDADANO'!#REF!</f>
        <v>#REF!</v>
      </c>
      <c r="NIF22" s="455" t="e">
        <f>'SERVICIO AL CIUDADANO'!#REF!</f>
        <v>#REF!</v>
      </c>
      <c r="NIG22" s="455" t="e">
        <f>'SERVICIO AL CIUDADANO'!#REF!</f>
        <v>#REF!</v>
      </c>
      <c r="NIH22" s="455" t="e">
        <f>'SERVICIO AL CIUDADANO'!#REF!</f>
        <v>#REF!</v>
      </c>
      <c r="NII22" s="455" t="e">
        <f>'SERVICIO AL CIUDADANO'!#REF!</f>
        <v>#REF!</v>
      </c>
      <c r="NIJ22" s="455" t="e">
        <f>'SERVICIO AL CIUDADANO'!#REF!</f>
        <v>#REF!</v>
      </c>
      <c r="NIK22" s="455" t="e">
        <f>'SERVICIO AL CIUDADANO'!#REF!</f>
        <v>#REF!</v>
      </c>
      <c r="NIL22" s="455" t="e">
        <f>'SERVICIO AL CIUDADANO'!#REF!</f>
        <v>#REF!</v>
      </c>
      <c r="NIM22" s="455" t="e">
        <f>'SERVICIO AL CIUDADANO'!#REF!</f>
        <v>#REF!</v>
      </c>
      <c r="NIN22" s="455" t="e">
        <f>'SERVICIO AL CIUDADANO'!#REF!</f>
        <v>#REF!</v>
      </c>
      <c r="NIO22" s="455" t="e">
        <f>'SERVICIO AL CIUDADANO'!#REF!</f>
        <v>#REF!</v>
      </c>
      <c r="NIP22" s="455" t="e">
        <f>'SERVICIO AL CIUDADANO'!#REF!</f>
        <v>#REF!</v>
      </c>
      <c r="NIQ22" s="455" t="e">
        <f>'SERVICIO AL CIUDADANO'!#REF!</f>
        <v>#REF!</v>
      </c>
      <c r="NIR22" s="455" t="e">
        <f>'SERVICIO AL CIUDADANO'!#REF!</f>
        <v>#REF!</v>
      </c>
      <c r="NIS22" s="455" t="e">
        <f>'SERVICIO AL CIUDADANO'!#REF!</f>
        <v>#REF!</v>
      </c>
      <c r="NIT22" s="455" t="e">
        <f>'SERVICIO AL CIUDADANO'!#REF!</f>
        <v>#REF!</v>
      </c>
      <c r="NIU22" s="455" t="e">
        <f>'SERVICIO AL CIUDADANO'!#REF!</f>
        <v>#REF!</v>
      </c>
      <c r="NIV22" s="455" t="e">
        <f>'SERVICIO AL CIUDADANO'!#REF!</f>
        <v>#REF!</v>
      </c>
      <c r="NIW22" s="455" t="e">
        <f>'SERVICIO AL CIUDADANO'!#REF!</f>
        <v>#REF!</v>
      </c>
      <c r="NIX22" s="455" t="e">
        <f>'SERVICIO AL CIUDADANO'!#REF!</f>
        <v>#REF!</v>
      </c>
      <c r="NIY22" s="455" t="e">
        <f>'SERVICIO AL CIUDADANO'!#REF!</f>
        <v>#REF!</v>
      </c>
      <c r="NIZ22" s="455" t="e">
        <f>'SERVICIO AL CIUDADANO'!#REF!</f>
        <v>#REF!</v>
      </c>
      <c r="NJA22" s="455" t="e">
        <f>'SERVICIO AL CIUDADANO'!#REF!</f>
        <v>#REF!</v>
      </c>
      <c r="NJB22" s="455" t="e">
        <f>'SERVICIO AL CIUDADANO'!#REF!</f>
        <v>#REF!</v>
      </c>
      <c r="NJC22" s="455" t="e">
        <f>'SERVICIO AL CIUDADANO'!#REF!</f>
        <v>#REF!</v>
      </c>
      <c r="NJD22" s="455" t="e">
        <f>'SERVICIO AL CIUDADANO'!#REF!</f>
        <v>#REF!</v>
      </c>
      <c r="NJE22" s="455" t="e">
        <f>'SERVICIO AL CIUDADANO'!#REF!</f>
        <v>#REF!</v>
      </c>
      <c r="NJF22" s="455" t="e">
        <f>'SERVICIO AL CIUDADANO'!#REF!</f>
        <v>#REF!</v>
      </c>
      <c r="NJG22" s="455" t="e">
        <f>'SERVICIO AL CIUDADANO'!#REF!</f>
        <v>#REF!</v>
      </c>
      <c r="NJH22" s="455" t="e">
        <f>'SERVICIO AL CIUDADANO'!#REF!</f>
        <v>#REF!</v>
      </c>
      <c r="NJI22" s="455" t="e">
        <f>'SERVICIO AL CIUDADANO'!#REF!</f>
        <v>#REF!</v>
      </c>
      <c r="NJJ22" s="455" t="e">
        <f>'SERVICIO AL CIUDADANO'!#REF!</f>
        <v>#REF!</v>
      </c>
      <c r="NJK22" s="455" t="e">
        <f>'SERVICIO AL CIUDADANO'!#REF!</f>
        <v>#REF!</v>
      </c>
      <c r="NJL22" s="455" t="e">
        <f>'SERVICIO AL CIUDADANO'!#REF!</f>
        <v>#REF!</v>
      </c>
      <c r="NJM22" s="455" t="e">
        <f>'SERVICIO AL CIUDADANO'!#REF!</f>
        <v>#REF!</v>
      </c>
      <c r="NJN22" s="455" t="e">
        <f>'SERVICIO AL CIUDADANO'!#REF!</f>
        <v>#REF!</v>
      </c>
      <c r="NJO22" s="455" t="e">
        <f>'SERVICIO AL CIUDADANO'!#REF!</f>
        <v>#REF!</v>
      </c>
      <c r="NJP22" s="455" t="e">
        <f>'SERVICIO AL CIUDADANO'!#REF!</f>
        <v>#REF!</v>
      </c>
      <c r="NJQ22" s="455" t="e">
        <f>'SERVICIO AL CIUDADANO'!#REF!</f>
        <v>#REF!</v>
      </c>
      <c r="NJR22" s="455" t="e">
        <f>'SERVICIO AL CIUDADANO'!#REF!</f>
        <v>#REF!</v>
      </c>
      <c r="NJS22" s="455" t="e">
        <f>'SERVICIO AL CIUDADANO'!#REF!</f>
        <v>#REF!</v>
      </c>
      <c r="NJT22" s="455" t="e">
        <f>'SERVICIO AL CIUDADANO'!#REF!</f>
        <v>#REF!</v>
      </c>
      <c r="NJU22" s="455" t="e">
        <f>'SERVICIO AL CIUDADANO'!#REF!</f>
        <v>#REF!</v>
      </c>
      <c r="NJV22" s="455" t="e">
        <f>'SERVICIO AL CIUDADANO'!#REF!</f>
        <v>#REF!</v>
      </c>
      <c r="NJW22" s="455" t="e">
        <f>'SERVICIO AL CIUDADANO'!#REF!</f>
        <v>#REF!</v>
      </c>
      <c r="NJX22" s="455" t="e">
        <f>'SERVICIO AL CIUDADANO'!#REF!</f>
        <v>#REF!</v>
      </c>
      <c r="NJY22" s="455" t="e">
        <f>'SERVICIO AL CIUDADANO'!#REF!</f>
        <v>#REF!</v>
      </c>
      <c r="NJZ22" s="455" t="e">
        <f>'SERVICIO AL CIUDADANO'!#REF!</f>
        <v>#REF!</v>
      </c>
      <c r="NKA22" s="455" t="e">
        <f>'SERVICIO AL CIUDADANO'!#REF!</f>
        <v>#REF!</v>
      </c>
      <c r="NKB22" s="455" t="e">
        <f>'SERVICIO AL CIUDADANO'!#REF!</f>
        <v>#REF!</v>
      </c>
      <c r="NKC22" s="455" t="e">
        <f>'SERVICIO AL CIUDADANO'!#REF!</f>
        <v>#REF!</v>
      </c>
      <c r="NKD22" s="455" t="e">
        <f>'SERVICIO AL CIUDADANO'!#REF!</f>
        <v>#REF!</v>
      </c>
      <c r="NKE22" s="455" t="e">
        <f>'SERVICIO AL CIUDADANO'!#REF!</f>
        <v>#REF!</v>
      </c>
      <c r="NKF22" s="455" t="e">
        <f>'SERVICIO AL CIUDADANO'!#REF!</f>
        <v>#REF!</v>
      </c>
      <c r="NKG22" s="455" t="e">
        <f>'SERVICIO AL CIUDADANO'!#REF!</f>
        <v>#REF!</v>
      </c>
      <c r="NKH22" s="455" t="e">
        <f>'SERVICIO AL CIUDADANO'!#REF!</f>
        <v>#REF!</v>
      </c>
      <c r="NKI22" s="455" t="e">
        <f>'SERVICIO AL CIUDADANO'!#REF!</f>
        <v>#REF!</v>
      </c>
      <c r="NKJ22" s="455" t="e">
        <f>'SERVICIO AL CIUDADANO'!#REF!</f>
        <v>#REF!</v>
      </c>
      <c r="NKK22" s="455" t="e">
        <f>'SERVICIO AL CIUDADANO'!#REF!</f>
        <v>#REF!</v>
      </c>
      <c r="NKL22" s="455" t="e">
        <f>'SERVICIO AL CIUDADANO'!#REF!</f>
        <v>#REF!</v>
      </c>
      <c r="NKM22" s="455" t="e">
        <f>'SERVICIO AL CIUDADANO'!#REF!</f>
        <v>#REF!</v>
      </c>
      <c r="NKN22" s="455" t="e">
        <f>'SERVICIO AL CIUDADANO'!#REF!</f>
        <v>#REF!</v>
      </c>
      <c r="NKO22" s="455" t="e">
        <f>'SERVICIO AL CIUDADANO'!#REF!</f>
        <v>#REF!</v>
      </c>
      <c r="NKP22" s="455" t="e">
        <f>'SERVICIO AL CIUDADANO'!#REF!</f>
        <v>#REF!</v>
      </c>
      <c r="NKQ22" s="455" t="e">
        <f>'SERVICIO AL CIUDADANO'!#REF!</f>
        <v>#REF!</v>
      </c>
      <c r="NKR22" s="455" t="e">
        <f>'SERVICIO AL CIUDADANO'!#REF!</f>
        <v>#REF!</v>
      </c>
      <c r="NKS22" s="455" t="e">
        <f>'SERVICIO AL CIUDADANO'!#REF!</f>
        <v>#REF!</v>
      </c>
      <c r="NKT22" s="455" t="e">
        <f>'SERVICIO AL CIUDADANO'!#REF!</f>
        <v>#REF!</v>
      </c>
      <c r="NKU22" s="455" t="e">
        <f>'SERVICIO AL CIUDADANO'!#REF!</f>
        <v>#REF!</v>
      </c>
      <c r="NKV22" s="455" t="e">
        <f>'SERVICIO AL CIUDADANO'!#REF!</f>
        <v>#REF!</v>
      </c>
      <c r="NKW22" s="455" t="e">
        <f>'SERVICIO AL CIUDADANO'!#REF!</f>
        <v>#REF!</v>
      </c>
      <c r="NKX22" s="455" t="e">
        <f>'SERVICIO AL CIUDADANO'!#REF!</f>
        <v>#REF!</v>
      </c>
      <c r="NKY22" s="455" t="e">
        <f>'SERVICIO AL CIUDADANO'!#REF!</f>
        <v>#REF!</v>
      </c>
      <c r="NKZ22" s="455" t="e">
        <f>'SERVICIO AL CIUDADANO'!#REF!</f>
        <v>#REF!</v>
      </c>
      <c r="NLA22" s="455" t="e">
        <f>'SERVICIO AL CIUDADANO'!#REF!</f>
        <v>#REF!</v>
      </c>
      <c r="NLB22" s="455" t="e">
        <f>'SERVICIO AL CIUDADANO'!#REF!</f>
        <v>#REF!</v>
      </c>
      <c r="NLC22" s="455" t="e">
        <f>'SERVICIO AL CIUDADANO'!#REF!</f>
        <v>#REF!</v>
      </c>
      <c r="NLD22" s="455" t="e">
        <f>'SERVICIO AL CIUDADANO'!#REF!</f>
        <v>#REF!</v>
      </c>
      <c r="NLE22" s="455" t="e">
        <f>'SERVICIO AL CIUDADANO'!#REF!</f>
        <v>#REF!</v>
      </c>
      <c r="NLF22" s="455" t="e">
        <f>'SERVICIO AL CIUDADANO'!#REF!</f>
        <v>#REF!</v>
      </c>
      <c r="NLG22" s="455" t="e">
        <f>'SERVICIO AL CIUDADANO'!#REF!</f>
        <v>#REF!</v>
      </c>
      <c r="NLH22" s="455" t="e">
        <f>'SERVICIO AL CIUDADANO'!#REF!</f>
        <v>#REF!</v>
      </c>
      <c r="NLI22" s="455" t="e">
        <f>'SERVICIO AL CIUDADANO'!#REF!</f>
        <v>#REF!</v>
      </c>
      <c r="NLJ22" s="455" t="e">
        <f>'SERVICIO AL CIUDADANO'!#REF!</f>
        <v>#REF!</v>
      </c>
      <c r="NLK22" s="455" t="e">
        <f>'SERVICIO AL CIUDADANO'!#REF!</f>
        <v>#REF!</v>
      </c>
      <c r="NLL22" s="455" t="e">
        <f>'SERVICIO AL CIUDADANO'!#REF!</f>
        <v>#REF!</v>
      </c>
      <c r="NLM22" s="455" t="e">
        <f>'SERVICIO AL CIUDADANO'!#REF!</f>
        <v>#REF!</v>
      </c>
      <c r="NLN22" s="455" t="e">
        <f>'SERVICIO AL CIUDADANO'!#REF!</f>
        <v>#REF!</v>
      </c>
      <c r="NLO22" s="455" t="e">
        <f>'SERVICIO AL CIUDADANO'!#REF!</f>
        <v>#REF!</v>
      </c>
      <c r="NLP22" s="455" t="e">
        <f>'SERVICIO AL CIUDADANO'!#REF!</f>
        <v>#REF!</v>
      </c>
      <c r="NLQ22" s="455" t="e">
        <f>'SERVICIO AL CIUDADANO'!#REF!</f>
        <v>#REF!</v>
      </c>
      <c r="NLR22" s="455" t="e">
        <f>'SERVICIO AL CIUDADANO'!#REF!</f>
        <v>#REF!</v>
      </c>
      <c r="NLS22" s="455" t="e">
        <f>'SERVICIO AL CIUDADANO'!#REF!</f>
        <v>#REF!</v>
      </c>
      <c r="NLT22" s="455" t="e">
        <f>'SERVICIO AL CIUDADANO'!#REF!</f>
        <v>#REF!</v>
      </c>
      <c r="NLU22" s="455" t="e">
        <f>'SERVICIO AL CIUDADANO'!#REF!</f>
        <v>#REF!</v>
      </c>
      <c r="NLV22" s="455" t="e">
        <f>'SERVICIO AL CIUDADANO'!#REF!</f>
        <v>#REF!</v>
      </c>
      <c r="NLW22" s="455" t="e">
        <f>'SERVICIO AL CIUDADANO'!#REF!</f>
        <v>#REF!</v>
      </c>
      <c r="NLX22" s="455" t="e">
        <f>'SERVICIO AL CIUDADANO'!#REF!</f>
        <v>#REF!</v>
      </c>
      <c r="NLY22" s="455" t="e">
        <f>'SERVICIO AL CIUDADANO'!#REF!</f>
        <v>#REF!</v>
      </c>
      <c r="NLZ22" s="455" t="e">
        <f>'SERVICIO AL CIUDADANO'!#REF!</f>
        <v>#REF!</v>
      </c>
      <c r="NMA22" s="455" t="e">
        <f>'SERVICIO AL CIUDADANO'!#REF!</f>
        <v>#REF!</v>
      </c>
      <c r="NMB22" s="455" t="e">
        <f>'SERVICIO AL CIUDADANO'!#REF!</f>
        <v>#REF!</v>
      </c>
      <c r="NMC22" s="455" t="e">
        <f>'SERVICIO AL CIUDADANO'!#REF!</f>
        <v>#REF!</v>
      </c>
      <c r="NMD22" s="455" t="e">
        <f>'SERVICIO AL CIUDADANO'!#REF!</f>
        <v>#REF!</v>
      </c>
      <c r="NME22" s="455" t="e">
        <f>'SERVICIO AL CIUDADANO'!#REF!</f>
        <v>#REF!</v>
      </c>
      <c r="NMF22" s="455" t="e">
        <f>'SERVICIO AL CIUDADANO'!#REF!</f>
        <v>#REF!</v>
      </c>
      <c r="NMG22" s="455" t="e">
        <f>'SERVICIO AL CIUDADANO'!#REF!</f>
        <v>#REF!</v>
      </c>
      <c r="NMH22" s="455" t="e">
        <f>'SERVICIO AL CIUDADANO'!#REF!</f>
        <v>#REF!</v>
      </c>
      <c r="NMI22" s="455" t="e">
        <f>'SERVICIO AL CIUDADANO'!#REF!</f>
        <v>#REF!</v>
      </c>
      <c r="NMJ22" s="455" t="e">
        <f>'SERVICIO AL CIUDADANO'!#REF!</f>
        <v>#REF!</v>
      </c>
      <c r="NMK22" s="455" t="e">
        <f>'SERVICIO AL CIUDADANO'!#REF!</f>
        <v>#REF!</v>
      </c>
      <c r="NML22" s="455" t="e">
        <f>'SERVICIO AL CIUDADANO'!#REF!</f>
        <v>#REF!</v>
      </c>
      <c r="NMM22" s="455" t="e">
        <f>'SERVICIO AL CIUDADANO'!#REF!</f>
        <v>#REF!</v>
      </c>
      <c r="NMN22" s="455" t="e">
        <f>'SERVICIO AL CIUDADANO'!#REF!</f>
        <v>#REF!</v>
      </c>
      <c r="NMO22" s="455" t="e">
        <f>'SERVICIO AL CIUDADANO'!#REF!</f>
        <v>#REF!</v>
      </c>
      <c r="NMP22" s="455" t="e">
        <f>'SERVICIO AL CIUDADANO'!#REF!</f>
        <v>#REF!</v>
      </c>
      <c r="NMQ22" s="455" t="e">
        <f>'SERVICIO AL CIUDADANO'!#REF!</f>
        <v>#REF!</v>
      </c>
      <c r="NMR22" s="455" t="e">
        <f>'SERVICIO AL CIUDADANO'!#REF!</f>
        <v>#REF!</v>
      </c>
      <c r="NMS22" s="455" t="e">
        <f>'SERVICIO AL CIUDADANO'!#REF!</f>
        <v>#REF!</v>
      </c>
      <c r="NMT22" s="455" t="e">
        <f>'SERVICIO AL CIUDADANO'!#REF!</f>
        <v>#REF!</v>
      </c>
      <c r="NMU22" s="455" t="e">
        <f>'SERVICIO AL CIUDADANO'!#REF!</f>
        <v>#REF!</v>
      </c>
      <c r="NMV22" s="455" t="e">
        <f>'SERVICIO AL CIUDADANO'!#REF!</f>
        <v>#REF!</v>
      </c>
      <c r="NMW22" s="455" t="e">
        <f>'SERVICIO AL CIUDADANO'!#REF!</f>
        <v>#REF!</v>
      </c>
      <c r="NMX22" s="455" t="e">
        <f>'SERVICIO AL CIUDADANO'!#REF!</f>
        <v>#REF!</v>
      </c>
      <c r="NMY22" s="455" t="e">
        <f>'SERVICIO AL CIUDADANO'!#REF!</f>
        <v>#REF!</v>
      </c>
      <c r="NMZ22" s="455" t="e">
        <f>'SERVICIO AL CIUDADANO'!#REF!</f>
        <v>#REF!</v>
      </c>
      <c r="NNA22" s="455" t="e">
        <f>'SERVICIO AL CIUDADANO'!#REF!</f>
        <v>#REF!</v>
      </c>
      <c r="NNB22" s="455" t="e">
        <f>'SERVICIO AL CIUDADANO'!#REF!</f>
        <v>#REF!</v>
      </c>
      <c r="NNC22" s="455" t="e">
        <f>'SERVICIO AL CIUDADANO'!#REF!</f>
        <v>#REF!</v>
      </c>
      <c r="NND22" s="455" t="e">
        <f>'SERVICIO AL CIUDADANO'!#REF!</f>
        <v>#REF!</v>
      </c>
      <c r="NNE22" s="455" t="e">
        <f>'SERVICIO AL CIUDADANO'!#REF!</f>
        <v>#REF!</v>
      </c>
      <c r="NNF22" s="455" t="e">
        <f>'SERVICIO AL CIUDADANO'!#REF!</f>
        <v>#REF!</v>
      </c>
      <c r="NNG22" s="455" t="e">
        <f>'SERVICIO AL CIUDADANO'!#REF!</f>
        <v>#REF!</v>
      </c>
      <c r="NNH22" s="455" t="e">
        <f>'SERVICIO AL CIUDADANO'!#REF!</f>
        <v>#REF!</v>
      </c>
      <c r="NNI22" s="455" t="e">
        <f>'SERVICIO AL CIUDADANO'!#REF!</f>
        <v>#REF!</v>
      </c>
      <c r="NNJ22" s="455" t="e">
        <f>'SERVICIO AL CIUDADANO'!#REF!</f>
        <v>#REF!</v>
      </c>
      <c r="NNK22" s="455" t="e">
        <f>'SERVICIO AL CIUDADANO'!#REF!</f>
        <v>#REF!</v>
      </c>
      <c r="NNL22" s="455" t="e">
        <f>'SERVICIO AL CIUDADANO'!#REF!</f>
        <v>#REF!</v>
      </c>
      <c r="NNM22" s="455" t="e">
        <f>'SERVICIO AL CIUDADANO'!#REF!</f>
        <v>#REF!</v>
      </c>
      <c r="NNN22" s="455" t="e">
        <f>'SERVICIO AL CIUDADANO'!#REF!</f>
        <v>#REF!</v>
      </c>
      <c r="NNO22" s="455" t="e">
        <f>'SERVICIO AL CIUDADANO'!#REF!</f>
        <v>#REF!</v>
      </c>
      <c r="NNP22" s="455" t="e">
        <f>'SERVICIO AL CIUDADANO'!#REF!</f>
        <v>#REF!</v>
      </c>
      <c r="NNQ22" s="455" t="e">
        <f>'SERVICIO AL CIUDADANO'!#REF!</f>
        <v>#REF!</v>
      </c>
      <c r="NNR22" s="455" t="e">
        <f>'SERVICIO AL CIUDADANO'!#REF!</f>
        <v>#REF!</v>
      </c>
      <c r="NNS22" s="455" t="e">
        <f>'SERVICIO AL CIUDADANO'!#REF!</f>
        <v>#REF!</v>
      </c>
      <c r="NNT22" s="455" t="e">
        <f>'SERVICIO AL CIUDADANO'!#REF!</f>
        <v>#REF!</v>
      </c>
      <c r="NNU22" s="455" t="e">
        <f>'SERVICIO AL CIUDADANO'!#REF!</f>
        <v>#REF!</v>
      </c>
      <c r="NNV22" s="455" t="e">
        <f>'SERVICIO AL CIUDADANO'!#REF!</f>
        <v>#REF!</v>
      </c>
      <c r="NNW22" s="455" t="e">
        <f>'SERVICIO AL CIUDADANO'!#REF!</f>
        <v>#REF!</v>
      </c>
      <c r="NNX22" s="455" t="e">
        <f>'SERVICIO AL CIUDADANO'!#REF!</f>
        <v>#REF!</v>
      </c>
      <c r="NNY22" s="455" t="e">
        <f>'SERVICIO AL CIUDADANO'!#REF!</f>
        <v>#REF!</v>
      </c>
      <c r="NNZ22" s="455" t="e">
        <f>'SERVICIO AL CIUDADANO'!#REF!</f>
        <v>#REF!</v>
      </c>
      <c r="NOA22" s="455" t="e">
        <f>'SERVICIO AL CIUDADANO'!#REF!</f>
        <v>#REF!</v>
      </c>
      <c r="NOB22" s="455" t="e">
        <f>'SERVICIO AL CIUDADANO'!#REF!</f>
        <v>#REF!</v>
      </c>
      <c r="NOC22" s="455" t="e">
        <f>'SERVICIO AL CIUDADANO'!#REF!</f>
        <v>#REF!</v>
      </c>
      <c r="NOD22" s="455" t="e">
        <f>'SERVICIO AL CIUDADANO'!#REF!</f>
        <v>#REF!</v>
      </c>
      <c r="NOE22" s="455" t="e">
        <f>'SERVICIO AL CIUDADANO'!#REF!</f>
        <v>#REF!</v>
      </c>
      <c r="NOF22" s="455" t="e">
        <f>'SERVICIO AL CIUDADANO'!#REF!</f>
        <v>#REF!</v>
      </c>
      <c r="NOG22" s="455" t="e">
        <f>'SERVICIO AL CIUDADANO'!#REF!</f>
        <v>#REF!</v>
      </c>
      <c r="NOH22" s="455" t="e">
        <f>'SERVICIO AL CIUDADANO'!#REF!</f>
        <v>#REF!</v>
      </c>
      <c r="NOI22" s="455" t="e">
        <f>'SERVICIO AL CIUDADANO'!#REF!</f>
        <v>#REF!</v>
      </c>
      <c r="NOJ22" s="455" t="e">
        <f>'SERVICIO AL CIUDADANO'!#REF!</f>
        <v>#REF!</v>
      </c>
      <c r="NOK22" s="455" t="e">
        <f>'SERVICIO AL CIUDADANO'!#REF!</f>
        <v>#REF!</v>
      </c>
      <c r="NOL22" s="455" t="e">
        <f>'SERVICIO AL CIUDADANO'!#REF!</f>
        <v>#REF!</v>
      </c>
      <c r="NOM22" s="455" t="e">
        <f>'SERVICIO AL CIUDADANO'!#REF!</f>
        <v>#REF!</v>
      </c>
      <c r="NON22" s="455" t="e">
        <f>'SERVICIO AL CIUDADANO'!#REF!</f>
        <v>#REF!</v>
      </c>
      <c r="NOO22" s="455" t="e">
        <f>'SERVICIO AL CIUDADANO'!#REF!</f>
        <v>#REF!</v>
      </c>
      <c r="NOP22" s="455" t="e">
        <f>'SERVICIO AL CIUDADANO'!#REF!</f>
        <v>#REF!</v>
      </c>
      <c r="NOQ22" s="455" t="e">
        <f>'SERVICIO AL CIUDADANO'!#REF!</f>
        <v>#REF!</v>
      </c>
      <c r="NOR22" s="455" t="e">
        <f>'SERVICIO AL CIUDADANO'!#REF!</f>
        <v>#REF!</v>
      </c>
      <c r="NOS22" s="455" t="e">
        <f>'SERVICIO AL CIUDADANO'!#REF!</f>
        <v>#REF!</v>
      </c>
      <c r="NOT22" s="455" t="e">
        <f>'SERVICIO AL CIUDADANO'!#REF!</f>
        <v>#REF!</v>
      </c>
      <c r="NOU22" s="455" t="e">
        <f>'SERVICIO AL CIUDADANO'!#REF!</f>
        <v>#REF!</v>
      </c>
      <c r="NOV22" s="455" t="e">
        <f>'SERVICIO AL CIUDADANO'!#REF!</f>
        <v>#REF!</v>
      </c>
      <c r="NOW22" s="455" t="e">
        <f>'SERVICIO AL CIUDADANO'!#REF!</f>
        <v>#REF!</v>
      </c>
      <c r="NOX22" s="455" t="e">
        <f>'SERVICIO AL CIUDADANO'!#REF!</f>
        <v>#REF!</v>
      </c>
      <c r="NOY22" s="455" t="e">
        <f>'SERVICIO AL CIUDADANO'!#REF!</f>
        <v>#REF!</v>
      </c>
      <c r="NOZ22" s="455" t="e">
        <f>'SERVICIO AL CIUDADANO'!#REF!</f>
        <v>#REF!</v>
      </c>
      <c r="NPA22" s="455" t="e">
        <f>'SERVICIO AL CIUDADANO'!#REF!</f>
        <v>#REF!</v>
      </c>
      <c r="NPB22" s="455" t="e">
        <f>'SERVICIO AL CIUDADANO'!#REF!</f>
        <v>#REF!</v>
      </c>
      <c r="NPC22" s="455" t="e">
        <f>'SERVICIO AL CIUDADANO'!#REF!</f>
        <v>#REF!</v>
      </c>
      <c r="NPD22" s="455" t="e">
        <f>'SERVICIO AL CIUDADANO'!#REF!</f>
        <v>#REF!</v>
      </c>
      <c r="NPE22" s="455" t="e">
        <f>'SERVICIO AL CIUDADANO'!#REF!</f>
        <v>#REF!</v>
      </c>
      <c r="NPF22" s="455" t="e">
        <f>'SERVICIO AL CIUDADANO'!#REF!</f>
        <v>#REF!</v>
      </c>
      <c r="NPG22" s="455" t="e">
        <f>'SERVICIO AL CIUDADANO'!#REF!</f>
        <v>#REF!</v>
      </c>
      <c r="NPH22" s="455" t="e">
        <f>'SERVICIO AL CIUDADANO'!#REF!</f>
        <v>#REF!</v>
      </c>
      <c r="NPI22" s="455" t="e">
        <f>'SERVICIO AL CIUDADANO'!#REF!</f>
        <v>#REF!</v>
      </c>
      <c r="NPJ22" s="455" t="e">
        <f>'SERVICIO AL CIUDADANO'!#REF!</f>
        <v>#REF!</v>
      </c>
      <c r="NPK22" s="455" t="e">
        <f>'SERVICIO AL CIUDADANO'!#REF!</f>
        <v>#REF!</v>
      </c>
      <c r="NPL22" s="455" t="e">
        <f>'SERVICIO AL CIUDADANO'!#REF!</f>
        <v>#REF!</v>
      </c>
      <c r="NPM22" s="455" t="e">
        <f>'SERVICIO AL CIUDADANO'!#REF!</f>
        <v>#REF!</v>
      </c>
      <c r="NPN22" s="455" t="e">
        <f>'SERVICIO AL CIUDADANO'!#REF!</f>
        <v>#REF!</v>
      </c>
      <c r="NPO22" s="455" t="e">
        <f>'SERVICIO AL CIUDADANO'!#REF!</f>
        <v>#REF!</v>
      </c>
      <c r="NPP22" s="455" t="e">
        <f>'SERVICIO AL CIUDADANO'!#REF!</f>
        <v>#REF!</v>
      </c>
      <c r="NPQ22" s="455" t="e">
        <f>'SERVICIO AL CIUDADANO'!#REF!</f>
        <v>#REF!</v>
      </c>
      <c r="NPR22" s="455" t="e">
        <f>'SERVICIO AL CIUDADANO'!#REF!</f>
        <v>#REF!</v>
      </c>
      <c r="NPS22" s="455" t="e">
        <f>'SERVICIO AL CIUDADANO'!#REF!</f>
        <v>#REF!</v>
      </c>
      <c r="NPT22" s="455" t="e">
        <f>'SERVICIO AL CIUDADANO'!#REF!</f>
        <v>#REF!</v>
      </c>
      <c r="NPU22" s="455" t="e">
        <f>'SERVICIO AL CIUDADANO'!#REF!</f>
        <v>#REF!</v>
      </c>
      <c r="NPV22" s="455" t="e">
        <f>'SERVICIO AL CIUDADANO'!#REF!</f>
        <v>#REF!</v>
      </c>
      <c r="NPW22" s="455" t="e">
        <f>'SERVICIO AL CIUDADANO'!#REF!</f>
        <v>#REF!</v>
      </c>
      <c r="NPX22" s="455" t="e">
        <f>'SERVICIO AL CIUDADANO'!#REF!</f>
        <v>#REF!</v>
      </c>
      <c r="NPY22" s="455" t="e">
        <f>'SERVICIO AL CIUDADANO'!#REF!</f>
        <v>#REF!</v>
      </c>
      <c r="NPZ22" s="455" t="e">
        <f>'SERVICIO AL CIUDADANO'!#REF!</f>
        <v>#REF!</v>
      </c>
      <c r="NQA22" s="455" t="e">
        <f>'SERVICIO AL CIUDADANO'!#REF!</f>
        <v>#REF!</v>
      </c>
      <c r="NQB22" s="455" t="e">
        <f>'SERVICIO AL CIUDADANO'!#REF!</f>
        <v>#REF!</v>
      </c>
      <c r="NQC22" s="455" t="e">
        <f>'SERVICIO AL CIUDADANO'!#REF!</f>
        <v>#REF!</v>
      </c>
      <c r="NQD22" s="455" t="e">
        <f>'SERVICIO AL CIUDADANO'!#REF!</f>
        <v>#REF!</v>
      </c>
      <c r="NQE22" s="455" t="e">
        <f>'SERVICIO AL CIUDADANO'!#REF!</f>
        <v>#REF!</v>
      </c>
      <c r="NQF22" s="455" t="e">
        <f>'SERVICIO AL CIUDADANO'!#REF!</f>
        <v>#REF!</v>
      </c>
      <c r="NQG22" s="455" t="e">
        <f>'SERVICIO AL CIUDADANO'!#REF!</f>
        <v>#REF!</v>
      </c>
      <c r="NQH22" s="455" t="e">
        <f>'SERVICIO AL CIUDADANO'!#REF!</f>
        <v>#REF!</v>
      </c>
      <c r="NQI22" s="455" t="e">
        <f>'SERVICIO AL CIUDADANO'!#REF!</f>
        <v>#REF!</v>
      </c>
      <c r="NQJ22" s="455" t="e">
        <f>'SERVICIO AL CIUDADANO'!#REF!</f>
        <v>#REF!</v>
      </c>
      <c r="NQK22" s="455" t="e">
        <f>'SERVICIO AL CIUDADANO'!#REF!</f>
        <v>#REF!</v>
      </c>
      <c r="NQL22" s="455" t="e">
        <f>'SERVICIO AL CIUDADANO'!#REF!</f>
        <v>#REF!</v>
      </c>
      <c r="NQM22" s="455" t="e">
        <f>'SERVICIO AL CIUDADANO'!#REF!</f>
        <v>#REF!</v>
      </c>
      <c r="NQN22" s="455" t="e">
        <f>'SERVICIO AL CIUDADANO'!#REF!</f>
        <v>#REF!</v>
      </c>
      <c r="NQO22" s="455" t="e">
        <f>'SERVICIO AL CIUDADANO'!#REF!</f>
        <v>#REF!</v>
      </c>
      <c r="NQP22" s="455" t="e">
        <f>'SERVICIO AL CIUDADANO'!#REF!</f>
        <v>#REF!</v>
      </c>
      <c r="NQQ22" s="455" t="e">
        <f>'SERVICIO AL CIUDADANO'!#REF!</f>
        <v>#REF!</v>
      </c>
      <c r="NQR22" s="455" t="e">
        <f>'SERVICIO AL CIUDADANO'!#REF!</f>
        <v>#REF!</v>
      </c>
      <c r="NQS22" s="455" t="e">
        <f>'SERVICIO AL CIUDADANO'!#REF!</f>
        <v>#REF!</v>
      </c>
      <c r="NQT22" s="455" t="e">
        <f>'SERVICIO AL CIUDADANO'!#REF!</f>
        <v>#REF!</v>
      </c>
      <c r="NQU22" s="455" t="e">
        <f>'SERVICIO AL CIUDADANO'!#REF!</f>
        <v>#REF!</v>
      </c>
      <c r="NQV22" s="455" t="e">
        <f>'SERVICIO AL CIUDADANO'!#REF!</f>
        <v>#REF!</v>
      </c>
      <c r="NQW22" s="455" t="e">
        <f>'SERVICIO AL CIUDADANO'!#REF!</f>
        <v>#REF!</v>
      </c>
      <c r="NQX22" s="455" t="e">
        <f>'SERVICIO AL CIUDADANO'!#REF!</f>
        <v>#REF!</v>
      </c>
      <c r="NQY22" s="455" t="e">
        <f>'SERVICIO AL CIUDADANO'!#REF!</f>
        <v>#REF!</v>
      </c>
      <c r="NQZ22" s="455" t="e">
        <f>'SERVICIO AL CIUDADANO'!#REF!</f>
        <v>#REF!</v>
      </c>
      <c r="NRA22" s="455" t="e">
        <f>'SERVICIO AL CIUDADANO'!#REF!</f>
        <v>#REF!</v>
      </c>
      <c r="NRB22" s="455" t="e">
        <f>'SERVICIO AL CIUDADANO'!#REF!</f>
        <v>#REF!</v>
      </c>
      <c r="NRC22" s="455" t="e">
        <f>'SERVICIO AL CIUDADANO'!#REF!</f>
        <v>#REF!</v>
      </c>
      <c r="NRD22" s="455" t="e">
        <f>'SERVICIO AL CIUDADANO'!#REF!</f>
        <v>#REF!</v>
      </c>
      <c r="NRE22" s="455" t="e">
        <f>'SERVICIO AL CIUDADANO'!#REF!</f>
        <v>#REF!</v>
      </c>
      <c r="NRF22" s="455" t="e">
        <f>'SERVICIO AL CIUDADANO'!#REF!</f>
        <v>#REF!</v>
      </c>
      <c r="NRG22" s="455" t="e">
        <f>'SERVICIO AL CIUDADANO'!#REF!</f>
        <v>#REF!</v>
      </c>
      <c r="NRH22" s="455" t="e">
        <f>'SERVICIO AL CIUDADANO'!#REF!</f>
        <v>#REF!</v>
      </c>
      <c r="NRI22" s="455" t="e">
        <f>'SERVICIO AL CIUDADANO'!#REF!</f>
        <v>#REF!</v>
      </c>
      <c r="NRJ22" s="455" t="e">
        <f>'SERVICIO AL CIUDADANO'!#REF!</f>
        <v>#REF!</v>
      </c>
      <c r="NRK22" s="455" t="e">
        <f>'SERVICIO AL CIUDADANO'!#REF!</f>
        <v>#REF!</v>
      </c>
      <c r="NRL22" s="455" t="e">
        <f>'SERVICIO AL CIUDADANO'!#REF!</f>
        <v>#REF!</v>
      </c>
      <c r="NRM22" s="455" t="e">
        <f>'SERVICIO AL CIUDADANO'!#REF!</f>
        <v>#REF!</v>
      </c>
      <c r="NRN22" s="455" t="e">
        <f>'SERVICIO AL CIUDADANO'!#REF!</f>
        <v>#REF!</v>
      </c>
      <c r="NRO22" s="455" t="e">
        <f>'SERVICIO AL CIUDADANO'!#REF!</f>
        <v>#REF!</v>
      </c>
      <c r="NRP22" s="455" t="e">
        <f>'SERVICIO AL CIUDADANO'!#REF!</f>
        <v>#REF!</v>
      </c>
      <c r="NRQ22" s="455" t="e">
        <f>'SERVICIO AL CIUDADANO'!#REF!</f>
        <v>#REF!</v>
      </c>
      <c r="NRR22" s="455" t="e">
        <f>'SERVICIO AL CIUDADANO'!#REF!</f>
        <v>#REF!</v>
      </c>
      <c r="NRS22" s="455" t="e">
        <f>'SERVICIO AL CIUDADANO'!#REF!</f>
        <v>#REF!</v>
      </c>
      <c r="NRT22" s="455" t="e">
        <f>'SERVICIO AL CIUDADANO'!#REF!</f>
        <v>#REF!</v>
      </c>
      <c r="NRU22" s="455" t="e">
        <f>'SERVICIO AL CIUDADANO'!#REF!</f>
        <v>#REF!</v>
      </c>
      <c r="NRV22" s="455" t="e">
        <f>'SERVICIO AL CIUDADANO'!#REF!</f>
        <v>#REF!</v>
      </c>
      <c r="NRW22" s="455" t="e">
        <f>'SERVICIO AL CIUDADANO'!#REF!</f>
        <v>#REF!</v>
      </c>
      <c r="NRX22" s="455" t="e">
        <f>'SERVICIO AL CIUDADANO'!#REF!</f>
        <v>#REF!</v>
      </c>
      <c r="NRY22" s="455" t="e">
        <f>'SERVICIO AL CIUDADANO'!#REF!</f>
        <v>#REF!</v>
      </c>
      <c r="NRZ22" s="455" t="e">
        <f>'SERVICIO AL CIUDADANO'!#REF!</f>
        <v>#REF!</v>
      </c>
      <c r="NSA22" s="455" t="e">
        <f>'SERVICIO AL CIUDADANO'!#REF!</f>
        <v>#REF!</v>
      </c>
      <c r="NSB22" s="455" t="e">
        <f>'SERVICIO AL CIUDADANO'!#REF!</f>
        <v>#REF!</v>
      </c>
      <c r="NSC22" s="455" t="e">
        <f>'SERVICIO AL CIUDADANO'!#REF!</f>
        <v>#REF!</v>
      </c>
      <c r="NSD22" s="455" t="e">
        <f>'SERVICIO AL CIUDADANO'!#REF!</f>
        <v>#REF!</v>
      </c>
      <c r="NSE22" s="455" t="e">
        <f>'SERVICIO AL CIUDADANO'!#REF!</f>
        <v>#REF!</v>
      </c>
      <c r="NSF22" s="455" t="e">
        <f>'SERVICIO AL CIUDADANO'!#REF!</f>
        <v>#REF!</v>
      </c>
      <c r="NSG22" s="455" t="e">
        <f>'SERVICIO AL CIUDADANO'!#REF!</f>
        <v>#REF!</v>
      </c>
      <c r="NSH22" s="455" t="e">
        <f>'SERVICIO AL CIUDADANO'!#REF!</f>
        <v>#REF!</v>
      </c>
      <c r="NSI22" s="455" t="e">
        <f>'SERVICIO AL CIUDADANO'!#REF!</f>
        <v>#REF!</v>
      </c>
      <c r="NSJ22" s="455" t="e">
        <f>'SERVICIO AL CIUDADANO'!#REF!</f>
        <v>#REF!</v>
      </c>
      <c r="NSK22" s="455" t="e">
        <f>'SERVICIO AL CIUDADANO'!#REF!</f>
        <v>#REF!</v>
      </c>
      <c r="NSL22" s="455" t="e">
        <f>'SERVICIO AL CIUDADANO'!#REF!</f>
        <v>#REF!</v>
      </c>
      <c r="NSM22" s="455" t="e">
        <f>'SERVICIO AL CIUDADANO'!#REF!</f>
        <v>#REF!</v>
      </c>
      <c r="NSN22" s="455" t="e">
        <f>'SERVICIO AL CIUDADANO'!#REF!</f>
        <v>#REF!</v>
      </c>
      <c r="NSO22" s="455" t="e">
        <f>'SERVICIO AL CIUDADANO'!#REF!</f>
        <v>#REF!</v>
      </c>
      <c r="NSP22" s="455" t="e">
        <f>'SERVICIO AL CIUDADANO'!#REF!</f>
        <v>#REF!</v>
      </c>
      <c r="NSQ22" s="455" t="e">
        <f>'SERVICIO AL CIUDADANO'!#REF!</f>
        <v>#REF!</v>
      </c>
      <c r="NSR22" s="455" t="e">
        <f>'SERVICIO AL CIUDADANO'!#REF!</f>
        <v>#REF!</v>
      </c>
      <c r="NSS22" s="455" t="e">
        <f>'SERVICIO AL CIUDADANO'!#REF!</f>
        <v>#REF!</v>
      </c>
      <c r="NST22" s="455" t="e">
        <f>'SERVICIO AL CIUDADANO'!#REF!</f>
        <v>#REF!</v>
      </c>
      <c r="NSU22" s="455" t="e">
        <f>'SERVICIO AL CIUDADANO'!#REF!</f>
        <v>#REF!</v>
      </c>
      <c r="NSV22" s="455" t="e">
        <f>'SERVICIO AL CIUDADANO'!#REF!</f>
        <v>#REF!</v>
      </c>
      <c r="NSW22" s="455" t="e">
        <f>'SERVICIO AL CIUDADANO'!#REF!</f>
        <v>#REF!</v>
      </c>
      <c r="NSX22" s="455" t="e">
        <f>'SERVICIO AL CIUDADANO'!#REF!</f>
        <v>#REF!</v>
      </c>
      <c r="NSY22" s="455" t="e">
        <f>'SERVICIO AL CIUDADANO'!#REF!</f>
        <v>#REF!</v>
      </c>
      <c r="NSZ22" s="455" t="e">
        <f>'SERVICIO AL CIUDADANO'!#REF!</f>
        <v>#REF!</v>
      </c>
      <c r="NTA22" s="455" t="e">
        <f>'SERVICIO AL CIUDADANO'!#REF!</f>
        <v>#REF!</v>
      </c>
      <c r="NTB22" s="455" t="e">
        <f>'SERVICIO AL CIUDADANO'!#REF!</f>
        <v>#REF!</v>
      </c>
      <c r="NTC22" s="455" t="e">
        <f>'SERVICIO AL CIUDADANO'!#REF!</f>
        <v>#REF!</v>
      </c>
      <c r="NTD22" s="455" t="e">
        <f>'SERVICIO AL CIUDADANO'!#REF!</f>
        <v>#REF!</v>
      </c>
      <c r="NTE22" s="455" t="e">
        <f>'SERVICIO AL CIUDADANO'!#REF!</f>
        <v>#REF!</v>
      </c>
      <c r="NTF22" s="455" t="e">
        <f>'SERVICIO AL CIUDADANO'!#REF!</f>
        <v>#REF!</v>
      </c>
      <c r="NTG22" s="455" t="e">
        <f>'SERVICIO AL CIUDADANO'!#REF!</f>
        <v>#REF!</v>
      </c>
      <c r="NTH22" s="455" t="e">
        <f>'SERVICIO AL CIUDADANO'!#REF!</f>
        <v>#REF!</v>
      </c>
      <c r="NTI22" s="455" t="e">
        <f>'SERVICIO AL CIUDADANO'!#REF!</f>
        <v>#REF!</v>
      </c>
      <c r="NTJ22" s="455" t="e">
        <f>'SERVICIO AL CIUDADANO'!#REF!</f>
        <v>#REF!</v>
      </c>
      <c r="NTK22" s="455" t="e">
        <f>'SERVICIO AL CIUDADANO'!#REF!</f>
        <v>#REF!</v>
      </c>
      <c r="NTL22" s="455" t="e">
        <f>'SERVICIO AL CIUDADANO'!#REF!</f>
        <v>#REF!</v>
      </c>
      <c r="NTM22" s="455" t="e">
        <f>'SERVICIO AL CIUDADANO'!#REF!</f>
        <v>#REF!</v>
      </c>
      <c r="NTN22" s="455" t="e">
        <f>'SERVICIO AL CIUDADANO'!#REF!</f>
        <v>#REF!</v>
      </c>
      <c r="NTO22" s="455" t="e">
        <f>'SERVICIO AL CIUDADANO'!#REF!</f>
        <v>#REF!</v>
      </c>
      <c r="NTP22" s="455" t="e">
        <f>'SERVICIO AL CIUDADANO'!#REF!</f>
        <v>#REF!</v>
      </c>
      <c r="NTQ22" s="455" t="e">
        <f>'SERVICIO AL CIUDADANO'!#REF!</f>
        <v>#REF!</v>
      </c>
      <c r="NTR22" s="455" t="e">
        <f>'SERVICIO AL CIUDADANO'!#REF!</f>
        <v>#REF!</v>
      </c>
      <c r="NTS22" s="455" t="e">
        <f>'SERVICIO AL CIUDADANO'!#REF!</f>
        <v>#REF!</v>
      </c>
      <c r="NTT22" s="455" t="e">
        <f>'SERVICIO AL CIUDADANO'!#REF!</f>
        <v>#REF!</v>
      </c>
      <c r="NTU22" s="455" t="e">
        <f>'SERVICIO AL CIUDADANO'!#REF!</f>
        <v>#REF!</v>
      </c>
      <c r="NTV22" s="455" t="e">
        <f>'SERVICIO AL CIUDADANO'!#REF!</f>
        <v>#REF!</v>
      </c>
      <c r="NTW22" s="455" t="e">
        <f>'SERVICIO AL CIUDADANO'!#REF!</f>
        <v>#REF!</v>
      </c>
      <c r="NTX22" s="455" t="e">
        <f>'SERVICIO AL CIUDADANO'!#REF!</f>
        <v>#REF!</v>
      </c>
      <c r="NTY22" s="455" t="e">
        <f>'SERVICIO AL CIUDADANO'!#REF!</f>
        <v>#REF!</v>
      </c>
      <c r="NTZ22" s="455" t="e">
        <f>'SERVICIO AL CIUDADANO'!#REF!</f>
        <v>#REF!</v>
      </c>
      <c r="NUA22" s="455" t="e">
        <f>'SERVICIO AL CIUDADANO'!#REF!</f>
        <v>#REF!</v>
      </c>
      <c r="NUB22" s="455" t="e">
        <f>'SERVICIO AL CIUDADANO'!#REF!</f>
        <v>#REF!</v>
      </c>
      <c r="NUC22" s="455" t="e">
        <f>'SERVICIO AL CIUDADANO'!#REF!</f>
        <v>#REF!</v>
      </c>
      <c r="NUD22" s="455" t="e">
        <f>'SERVICIO AL CIUDADANO'!#REF!</f>
        <v>#REF!</v>
      </c>
      <c r="NUE22" s="455" t="e">
        <f>'SERVICIO AL CIUDADANO'!#REF!</f>
        <v>#REF!</v>
      </c>
      <c r="NUF22" s="455" t="e">
        <f>'SERVICIO AL CIUDADANO'!#REF!</f>
        <v>#REF!</v>
      </c>
      <c r="NUG22" s="455" t="e">
        <f>'SERVICIO AL CIUDADANO'!#REF!</f>
        <v>#REF!</v>
      </c>
      <c r="NUH22" s="455" t="e">
        <f>'SERVICIO AL CIUDADANO'!#REF!</f>
        <v>#REF!</v>
      </c>
      <c r="NUI22" s="455" t="e">
        <f>'SERVICIO AL CIUDADANO'!#REF!</f>
        <v>#REF!</v>
      </c>
      <c r="NUJ22" s="455" t="e">
        <f>'SERVICIO AL CIUDADANO'!#REF!</f>
        <v>#REF!</v>
      </c>
      <c r="NUK22" s="455" t="e">
        <f>'SERVICIO AL CIUDADANO'!#REF!</f>
        <v>#REF!</v>
      </c>
      <c r="NUL22" s="455" t="e">
        <f>'SERVICIO AL CIUDADANO'!#REF!</f>
        <v>#REF!</v>
      </c>
      <c r="NUM22" s="455" t="e">
        <f>'SERVICIO AL CIUDADANO'!#REF!</f>
        <v>#REF!</v>
      </c>
      <c r="NUN22" s="455" t="e">
        <f>'SERVICIO AL CIUDADANO'!#REF!</f>
        <v>#REF!</v>
      </c>
      <c r="NUO22" s="455" t="e">
        <f>'SERVICIO AL CIUDADANO'!#REF!</f>
        <v>#REF!</v>
      </c>
      <c r="NUP22" s="455" t="e">
        <f>'SERVICIO AL CIUDADANO'!#REF!</f>
        <v>#REF!</v>
      </c>
      <c r="NUQ22" s="455" t="e">
        <f>'SERVICIO AL CIUDADANO'!#REF!</f>
        <v>#REF!</v>
      </c>
      <c r="NUR22" s="455" t="e">
        <f>'SERVICIO AL CIUDADANO'!#REF!</f>
        <v>#REF!</v>
      </c>
      <c r="NUS22" s="455" t="e">
        <f>'SERVICIO AL CIUDADANO'!#REF!</f>
        <v>#REF!</v>
      </c>
      <c r="NUT22" s="455" t="e">
        <f>'SERVICIO AL CIUDADANO'!#REF!</f>
        <v>#REF!</v>
      </c>
      <c r="NUU22" s="455" t="e">
        <f>'SERVICIO AL CIUDADANO'!#REF!</f>
        <v>#REF!</v>
      </c>
      <c r="NUV22" s="455" t="e">
        <f>'SERVICIO AL CIUDADANO'!#REF!</f>
        <v>#REF!</v>
      </c>
      <c r="NUW22" s="455" t="e">
        <f>'SERVICIO AL CIUDADANO'!#REF!</f>
        <v>#REF!</v>
      </c>
      <c r="NUX22" s="455" t="e">
        <f>'SERVICIO AL CIUDADANO'!#REF!</f>
        <v>#REF!</v>
      </c>
      <c r="NUY22" s="455" t="e">
        <f>'SERVICIO AL CIUDADANO'!#REF!</f>
        <v>#REF!</v>
      </c>
      <c r="NUZ22" s="455" t="e">
        <f>'SERVICIO AL CIUDADANO'!#REF!</f>
        <v>#REF!</v>
      </c>
      <c r="NVA22" s="455" t="e">
        <f>'SERVICIO AL CIUDADANO'!#REF!</f>
        <v>#REF!</v>
      </c>
      <c r="NVB22" s="455" t="e">
        <f>'SERVICIO AL CIUDADANO'!#REF!</f>
        <v>#REF!</v>
      </c>
      <c r="NVC22" s="455" t="e">
        <f>'SERVICIO AL CIUDADANO'!#REF!</f>
        <v>#REF!</v>
      </c>
      <c r="NVD22" s="455" t="e">
        <f>'SERVICIO AL CIUDADANO'!#REF!</f>
        <v>#REF!</v>
      </c>
      <c r="NVE22" s="455" t="e">
        <f>'SERVICIO AL CIUDADANO'!#REF!</f>
        <v>#REF!</v>
      </c>
      <c r="NVF22" s="455" t="e">
        <f>'SERVICIO AL CIUDADANO'!#REF!</f>
        <v>#REF!</v>
      </c>
      <c r="NVG22" s="455" t="e">
        <f>'SERVICIO AL CIUDADANO'!#REF!</f>
        <v>#REF!</v>
      </c>
      <c r="NVH22" s="455" t="e">
        <f>'SERVICIO AL CIUDADANO'!#REF!</f>
        <v>#REF!</v>
      </c>
      <c r="NVI22" s="455" t="e">
        <f>'SERVICIO AL CIUDADANO'!#REF!</f>
        <v>#REF!</v>
      </c>
      <c r="NVJ22" s="455" t="e">
        <f>'SERVICIO AL CIUDADANO'!#REF!</f>
        <v>#REF!</v>
      </c>
      <c r="NVK22" s="455" t="e">
        <f>'SERVICIO AL CIUDADANO'!#REF!</f>
        <v>#REF!</v>
      </c>
      <c r="NVL22" s="455" t="e">
        <f>'SERVICIO AL CIUDADANO'!#REF!</f>
        <v>#REF!</v>
      </c>
      <c r="NVM22" s="455" t="e">
        <f>'SERVICIO AL CIUDADANO'!#REF!</f>
        <v>#REF!</v>
      </c>
      <c r="NVN22" s="455" t="e">
        <f>'SERVICIO AL CIUDADANO'!#REF!</f>
        <v>#REF!</v>
      </c>
      <c r="NVO22" s="455" t="e">
        <f>'SERVICIO AL CIUDADANO'!#REF!</f>
        <v>#REF!</v>
      </c>
      <c r="NVP22" s="455" t="e">
        <f>'SERVICIO AL CIUDADANO'!#REF!</f>
        <v>#REF!</v>
      </c>
      <c r="NVQ22" s="455" t="e">
        <f>'SERVICIO AL CIUDADANO'!#REF!</f>
        <v>#REF!</v>
      </c>
      <c r="NVR22" s="455" t="e">
        <f>'SERVICIO AL CIUDADANO'!#REF!</f>
        <v>#REF!</v>
      </c>
      <c r="NVS22" s="455" t="e">
        <f>'SERVICIO AL CIUDADANO'!#REF!</f>
        <v>#REF!</v>
      </c>
      <c r="NVT22" s="455" t="e">
        <f>'SERVICIO AL CIUDADANO'!#REF!</f>
        <v>#REF!</v>
      </c>
      <c r="NVU22" s="455" t="e">
        <f>'SERVICIO AL CIUDADANO'!#REF!</f>
        <v>#REF!</v>
      </c>
      <c r="NVV22" s="455" t="e">
        <f>'SERVICIO AL CIUDADANO'!#REF!</f>
        <v>#REF!</v>
      </c>
      <c r="NVW22" s="455" t="e">
        <f>'SERVICIO AL CIUDADANO'!#REF!</f>
        <v>#REF!</v>
      </c>
      <c r="NVX22" s="455" t="e">
        <f>'SERVICIO AL CIUDADANO'!#REF!</f>
        <v>#REF!</v>
      </c>
      <c r="NVY22" s="455" t="e">
        <f>'SERVICIO AL CIUDADANO'!#REF!</f>
        <v>#REF!</v>
      </c>
      <c r="NVZ22" s="455" t="e">
        <f>'SERVICIO AL CIUDADANO'!#REF!</f>
        <v>#REF!</v>
      </c>
      <c r="NWA22" s="455" t="e">
        <f>'SERVICIO AL CIUDADANO'!#REF!</f>
        <v>#REF!</v>
      </c>
      <c r="NWB22" s="455" t="e">
        <f>'SERVICIO AL CIUDADANO'!#REF!</f>
        <v>#REF!</v>
      </c>
      <c r="NWC22" s="455" t="e">
        <f>'SERVICIO AL CIUDADANO'!#REF!</f>
        <v>#REF!</v>
      </c>
      <c r="NWD22" s="455" t="e">
        <f>'SERVICIO AL CIUDADANO'!#REF!</f>
        <v>#REF!</v>
      </c>
      <c r="NWE22" s="455" t="e">
        <f>'SERVICIO AL CIUDADANO'!#REF!</f>
        <v>#REF!</v>
      </c>
      <c r="NWF22" s="455" t="e">
        <f>'SERVICIO AL CIUDADANO'!#REF!</f>
        <v>#REF!</v>
      </c>
      <c r="NWG22" s="455" t="e">
        <f>'SERVICIO AL CIUDADANO'!#REF!</f>
        <v>#REF!</v>
      </c>
      <c r="NWH22" s="455" t="e">
        <f>'SERVICIO AL CIUDADANO'!#REF!</f>
        <v>#REF!</v>
      </c>
      <c r="NWI22" s="455" t="e">
        <f>'SERVICIO AL CIUDADANO'!#REF!</f>
        <v>#REF!</v>
      </c>
      <c r="NWJ22" s="455" t="e">
        <f>'SERVICIO AL CIUDADANO'!#REF!</f>
        <v>#REF!</v>
      </c>
      <c r="NWK22" s="455" t="e">
        <f>'SERVICIO AL CIUDADANO'!#REF!</f>
        <v>#REF!</v>
      </c>
      <c r="NWL22" s="455" t="e">
        <f>'SERVICIO AL CIUDADANO'!#REF!</f>
        <v>#REF!</v>
      </c>
      <c r="NWM22" s="455" t="e">
        <f>'SERVICIO AL CIUDADANO'!#REF!</f>
        <v>#REF!</v>
      </c>
      <c r="NWN22" s="455" t="e">
        <f>'SERVICIO AL CIUDADANO'!#REF!</f>
        <v>#REF!</v>
      </c>
      <c r="NWO22" s="455" t="e">
        <f>'SERVICIO AL CIUDADANO'!#REF!</f>
        <v>#REF!</v>
      </c>
      <c r="NWP22" s="455" t="e">
        <f>'SERVICIO AL CIUDADANO'!#REF!</f>
        <v>#REF!</v>
      </c>
      <c r="NWQ22" s="455" t="e">
        <f>'SERVICIO AL CIUDADANO'!#REF!</f>
        <v>#REF!</v>
      </c>
      <c r="NWR22" s="455" t="e">
        <f>'SERVICIO AL CIUDADANO'!#REF!</f>
        <v>#REF!</v>
      </c>
      <c r="NWS22" s="455" t="e">
        <f>'SERVICIO AL CIUDADANO'!#REF!</f>
        <v>#REF!</v>
      </c>
      <c r="NWT22" s="455" t="e">
        <f>'SERVICIO AL CIUDADANO'!#REF!</f>
        <v>#REF!</v>
      </c>
      <c r="NWU22" s="455" t="e">
        <f>'SERVICIO AL CIUDADANO'!#REF!</f>
        <v>#REF!</v>
      </c>
      <c r="NWV22" s="455" t="e">
        <f>'SERVICIO AL CIUDADANO'!#REF!</f>
        <v>#REF!</v>
      </c>
      <c r="NWW22" s="455" t="e">
        <f>'SERVICIO AL CIUDADANO'!#REF!</f>
        <v>#REF!</v>
      </c>
      <c r="NWX22" s="455" t="e">
        <f>'SERVICIO AL CIUDADANO'!#REF!</f>
        <v>#REF!</v>
      </c>
      <c r="NWY22" s="455" t="e">
        <f>'SERVICIO AL CIUDADANO'!#REF!</f>
        <v>#REF!</v>
      </c>
      <c r="NWZ22" s="455" t="e">
        <f>'SERVICIO AL CIUDADANO'!#REF!</f>
        <v>#REF!</v>
      </c>
      <c r="NXA22" s="455" t="e">
        <f>'SERVICIO AL CIUDADANO'!#REF!</f>
        <v>#REF!</v>
      </c>
      <c r="NXB22" s="455" t="e">
        <f>'SERVICIO AL CIUDADANO'!#REF!</f>
        <v>#REF!</v>
      </c>
      <c r="NXC22" s="455" t="e">
        <f>'SERVICIO AL CIUDADANO'!#REF!</f>
        <v>#REF!</v>
      </c>
      <c r="NXD22" s="455" t="e">
        <f>'SERVICIO AL CIUDADANO'!#REF!</f>
        <v>#REF!</v>
      </c>
      <c r="NXE22" s="455" t="e">
        <f>'SERVICIO AL CIUDADANO'!#REF!</f>
        <v>#REF!</v>
      </c>
      <c r="NXF22" s="455" t="e">
        <f>'SERVICIO AL CIUDADANO'!#REF!</f>
        <v>#REF!</v>
      </c>
      <c r="NXG22" s="455" t="e">
        <f>'SERVICIO AL CIUDADANO'!#REF!</f>
        <v>#REF!</v>
      </c>
      <c r="NXH22" s="455" t="e">
        <f>'SERVICIO AL CIUDADANO'!#REF!</f>
        <v>#REF!</v>
      </c>
      <c r="NXI22" s="455" t="e">
        <f>'SERVICIO AL CIUDADANO'!#REF!</f>
        <v>#REF!</v>
      </c>
      <c r="NXJ22" s="455" t="e">
        <f>'SERVICIO AL CIUDADANO'!#REF!</f>
        <v>#REF!</v>
      </c>
      <c r="NXK22" s="455" t="e">
        <f>'SERVICIO AL CIUDADANO'!#REF!</f>
        <v>#REF!</v>
      </c>
      <c r="NXL22" s="455" t="e">
        <f>'SERVICIO AL CIUDADANO'!#REF!</f>
        <v>#REF!</v>
      </c>
      <c r="NXM22" s="455" t="e">
        <f>'SERVICIO AL CIUDADANO'!#REF!</f>
        <v>#REF!</v>
      </c>
      <c r="NXN22" s="455" t="e">
        <f>'SERVICIO AL CIUDADANO'!#REF!</f>
        <v>#REF!</v>
      </c>
      <c r="NXO22" s="455" t="e">
        <f>'SERVICIO AL CIUDADANO'!#REF!</f>
        <v>#REF!</v>
      </c>
      <c r="NXP22" s="455" t="e">
        <f>'SERVICIO AL CIUDADANO'!#REF!</f>
        <v>#REF!</v>
      </c>
      <c r="NXQ22" s="455" t="e">
        <f>'SERVICIO AL CIUDADANO'!#REF!</f>
        <v>#REF!</v>
      </c>
      <c r="NXR22" s="455" t="e">
        <f>'SERVICIO AL CIUDADANO'!#REF!</f>
        <v>#REF!</v>
      </c>
      <c r="NXS22" s="455" t="e">
        <f>'SERVICIO AL CIUDADANO'!#REF!</f>
        <v>#REF!</v>
      </c>
      <c r="NXT22" s="455" t="e">
        <f>'SERVICIO AL CIUDADANO'!#REF!</f>
        <v>#REF!</v>
      </c>
      <c r="NXU22" s="455" t="e">
        <f>'SERVICIO AL CIUDADANO'!#REF!</f>
        <v>#REF!</v>
      </c>
      <c r="NXV22" s="455" t="e">
        <f>'SERVICIO AL CIUDADANO'!#REF!</f>
        <v>#REF!</v>
      </c>
      <c r="NXW22" s="455" t="e">
        <f>'SERVICIO AL CIUDADANO'!#REF!</f>
        <v>#REF!</v>
      </c>
      <c r="NXX22" s="455" t="e">
        <f>'SERVICIO AL CIUDADANO'!#REF!</f>
        <v>#REF!</v>
      </c>
      <c r="NXY22" s="455" t="e">
        <f>'SERVICIO AL CIUDADANO'!#REF!</f>
        <v>#REF!</v>
      </c>
      <c r="NXZ22" s="455" t="e">
        <f>'SERVICIO AL CIUDADANO'!#REF!</f>
        <v>#REF!</v>
      </c>
      <c r="NYA22" s="455" t="e">
        <f>'SERVICIO AL CIUDADANO'!#REF!</f>
        <v>#REF!</v>
      </c>
      <c r="NYB22" s="455" t="e">
        <f>'SERVICIO AL CIUDADANO'!#REF!</f>
        <v>#REF!</v>
      </c>
      <c r="NYC22" s="455" t="e">
        <f>'SERVICIO AL CIUDADANO'!#REF!</f>
        <v>#REF!</v>
      </c>
      <c r="NYD22" s="455" t="e">
        <f>'SERVICIO AL CIUDADANO'!#REF!</f>
        <v>#REF!</v>
      </c>
      <c r="NYE22" s="455" t="e">
        <f>'SERVICIO AL CIUDADANO'!#REF!</f>
        <v>#REF!</v>
      </c>
      <c r="NYF22" s="455" t="e">
        <f>'SERVICIO AL CIUDADANO'!#REF!</f>
        <v>#REF!</v>
      </c>
      <c r="NYG22" s="455" t="e">
        <f>'SERVICIO AL CIUDADANO'!#REF!</f>
        <v>#REF!</v>
      </c>
      <c r="NYH22" s="455" t="e">
        <f>'SERVICIO AL CIUDADANO'!#REF!</f>
        <v>#REF!</v>
      </c>
      <c r="NYI22" s="455" t="e">
        <f>'SERVICIO AL CIUDADANO'!#REF!</f>
        <v>#REF!</v>
      </c>
      <c r="NYJ22" s="455" t="e">
        <f>'SERVICIO AL CIUDADANO'!#REF!</f>
        <v>#REF!</v>
      </c>
      <c r="NYK22" s="455" t="e">
        <f>'SERVICIO AL CIUDADANO'!#REF!</f>
        <v>#REF!</v>
      </c>
      <c r="NYL22" s="455" t="e">
        <f>'SERVICIO AL CIUDADANO'!#REF!</f>
        <v>#REF!</v>
      </c>
      <c r="NYM22" s="455" t="e">
        <f>'SERVICIO AL CIUDADANO'!#REF!</f>
        <v>#REF!</v>
      </c>
      <c r="NYN22" s="455" t="e">
        <f>'SERVICIO AL CIUDADANO'!#REF!</f>
        <v>#REF!</v>
      </c>
      <c r="NYO22" s="455" t="e">
        <f>'SERVICIO AL CIUDADANO'!#REF!</f>
        <v>#REF!</v>
      </c>
      <c r="NYP22" s="455" t="e">
        <f>'SERVICIO AL CIUDADANO'!#REF!</f>
        <v>#REF!</v>
      </c>
      <c r="NYQ22" s="455" t="e">
        <f>'SERVICIO AL CIUDADANO'!#REF!</f>
        <v>#REF!</v>
      </c>
      <c r="NYR22" s="455" t="e">
        <f>'SERVICIO AL CIUDADANO'!#REF!</f>
        <v>#REF!</v>
      </c>
      <c r="NYS22" s="455" t="e">
        <f>'SERVICIO AL CIUDADANO'!#REF!</f>
        <v>#REF!</v>
      </c>
      <c r="NYT22" s="455" t="e">
        <f>'SERVICIO AL CIUDADANO'!#REF!</f>
        <v>#REF!</v>
      </c>
      <c r="NYU22" s="455" t="e">
        <f>'SERVICIO AL CIUDADANO'!#REF!</f>
        <v>#REF!</v>
      </c>
      <c r="NYV22" s="455" t="e">
        <f>'SERVICIO AL CIUDADANO'!#REF!</f>
        <v>#REF!</v>
      </c>
      <c r="NYW22" s="455" t="e">
        <f>'SERVICIO AL CIUDADANO'!#REF!</f>
        <v>#REF!</v>
      </c>
      <c r="NYX22" s="455" t="e">
        <f>'SERVICIO AL CIUDADANO'!#REF!</f>
        <v>#REF!</v>
      </c>
      <c r="NYY22" s="455" t="e">
        <f>'SERVICIO AL CIUDADANO'!#REF!</f>
        <v>#REF!</v>
      </c>
      <c r="NYZ22" s="455" t="e">
        <f>'SERVICIO AL CIUDADANO'!#REF!</f>
        <v>#REF!</v>
      </c>
      <c r="NZA22" s="455" t="e">
        <f>'SERVICIO AL CIUDADANO'!#REF!</f>
        <v>#REF!</v>
      </c>
      <c r="NZB22" s="455" t="e">
        <f>'SERVICIO AL CIUDADANO'!#REF!</f>
        <v>#REF!</v>
      </c>
      <c r="NZC22" s="455" t="e">
        <f>'SERVICIO AL CIUDADANO'!#REF!</f>
        <v>#REF!</v>
      </c>
      <c r="NZD22" s="455" t="e">
        <f>'SERVICIO AL CIUDADANO'!#REF!</f>
        <v>#REF!</v>
      </c>
      <c r="NZE22" s="455" t="e">
        <f>'SERVICIO AL CIUDADANO'!#REF!</f>
        <v>#REF!</v>
      </c>
      <c r="NZF22" s="455" t="e">
        <f>'SERVICIO AL CIUDADANO'!#REF!</f>
        <v>#REF!</v>
      </c>
      <c r="NZG22" s="455" t="e">
        <f>'SERVICIO AL CIUDADANO'!#REF!</f>
        <v>#REF!</v>
      </c>
      <c r="NZH22" s="455" t="e">
        <f>'SERVICIO AL CIUDADANO'!#REF!</f>
        <v>#REF!</v>
      </c>
      <c r="NZI22" s="455" t="e">
        <f>'SERVICIO AL CIUDADANO'!#REF!</f>
        <v>#REF!</v>
      </c>
      <c r="NZJ22" s="455" t="e">
        <f>'SERVICIO AL CIUDADANO'!#REF!</f>
        <v>#REF!</v>
      </c>
      <c r="NZK22" s="455" t="e">
        <f>'SERVICIO AL CIUDADANO'!#REF!</f>
        <v>#REF!</v>
      </c>
      <c r="NZL22" s="455" t="e">
        <f>'SERVICIO AL CIUDADANO'!#REF!</f>
        <v>#REF!</v>
      </c>
      <c r="NZM22" s="455" t="e">
        <f>'SERVICIO AL CIUDADANO'!#REF!</f>
        <v>#REF!</v>
      </c>
      <c r="NZN22" s="455" t="e">
        <f>'SERVICIO AL CIUDADANO'!#REF!</f>
        <v>#REF!</v>
      </c>
      <c r="NZO22" s="455" t="e">
        <f>'SERVICIO AL CIUDADANO'!#REF!</f>
        <v>#REF!</v>
      </c>
      <c r="NZP22" s="455" t="e">
        <f>'SERVICIO AL CIUDADANO'!#REF!</f>
        <v>#REF!</v>
      </c>
      <c r="NZQ22" s="455" t="e">
        <f>'SERVICIO AL CIUDADANO'!#REF!</f>
        <v>#REF!</v>
      </c>
      <c r="NZR22" s="455" t="e">
        <f>'SERVICIO AL CIUDADANO'!#REF!</f>
        <v>#REF!</v>
      </c>
      <c r="NZS22" s="455" t="e">
        <f>'SERVICIO AL CIUDADANO'!#REF!</f>
        <v>#REF!</v>
      </c>
      <c r="NZT22" s="455" t="e">
        <f>'SERVICIO AL CIUDADANO'!#REF!</f>
        <v>#REF!</v>
      </c>
      <c r="NZU22" s="455" t="e">
        <f>'SERVICIO AL CIUDADANO'!#REF!</f>
        <v>#REF!</v>
      </c>
      <c r="NZV22" s="455" t="e">
        <f>'SERVICIO AL CIUDADANO'!#REF!</f>
        <v>#REF!</v>
      </c>
      <c r="NZW22" s="455" t="e">
        <f>'SERVICIO AL CIUDADANO'!#REF!</f>
        <v>#REF!</v>
      </c>
      <c r="NZX22" s="455" t="e">
        <f>'SERVICIO AL CIUDADANO'!#REF!</f>
        <v>#REF!</v>
      </c>
      <c r="NZY22" s="455" t="e">
        <f>'SERVICIO AL CIUDADANO'!#REF!</f>
        <v>#REF!</v>
      </c>
      <c r="NZZ22" s="455" t="e">
        <f>'SERVICIO AL CIUDADANO'!#REF!</f>
        <v>#REF!</v>
      </c>
      <c r="OAA22" s="455" t="e">
        <f>'SERVICIO AL CIUDADANO'!#REF!</f>
        <v>#REF!</v>
      </c>
      <c r="OAB22" s="455" t="e">
        <f>'SERVICIO AL CIUDADANO'!#REF!</f>
        <v>#REF!</v>
      </c>
      <c r="OAC22" s="455" t="e">
        <f>'SERVICIO AL CIUDADANO'!#REF!</f>
        <v>#REF!</v>
      </c>
      <c r="OAD22" s="455" t="e">
        <f>'SERVICIO AL CIUDADANO'!#REF!</f>
        <v>#REF!</v>
      </c>
      <c r="OAE22" s="455" t="e">
        <f>'SERVICIO AL CIUDADANO'!#REF!</f>
        <v>#REF!</v>
      </c>
      <c r="OAF22" s="455" t="e">
        <f>'SERVICIO AL CIUDADANO'!#REF!</f>
        <v>#REF!</v>
      </c>
      <c r="OAG22" s="455" t="e">
        <f>'SERVICIO AL CIUDADANO'!#REF!</f>
        <v>#REF!</v>
      </c>
      <c r="OAH22" s="455" t="e">
        <f>'SERVICIO AL CIUDADANO'!#REF!</f>
        <v>#REF!</v>
      </c>
      <c r="OAI22" s="455" t="e">
        <f>'SERVICIO AL CIUDADANO'!#REF!</f>
        <v>#REF!</v>
      </c>
      <c r="OAJ22" s="455" t="e">
        <f>'SERVICIO AL CIUDADANO'!#REF!</f>
        <v>#REF!</v>
      </c>
      <c r="OAK22" s="455" t="e">
        <f>'SERVICIO AL CIUDADANO'!#REF!</f>
        <v>#REF!</v>
      </c>
      <c r="OAL22" s="455" t="e">
        <f>'SERVICIO AL CIUDADANO'!#REF!</f>
        <v>#REF!</v>
      </c>
      <c r="OAM22" s="455" t="e">
        <f>'SERVICIO AL CIUDADANO'!#REF!</f>
        <v>#REF!</v>
      </c>
      <c r="OAN22" s="455" t="e">
        <f>'SERVICIO AL CIUDADANO'!#REF!</f>
        <v>#REF!</v>
      </c>
      <c r="OAO22" s="455" t="e">
        <f>'SERVICIO AL CIUDADANO'!#REF!</f>
        <v>#REF!</v>
      </c>
      <c r="OAP22" s="455" t="e">
        <f>'SERVICIO AL CIUDADANO'!#REF!</f>
        <v>#REF!</v>
      </c>
      <c r="OAQ22" s="455" t="e">
        <f>'SERVICIO AL CIUDADANO'!#REF!</f>
        <v>#REF!</v>
      </c>
      <c r="OAR22" s="455" t="e">
        <f>'SERVICIO AL CIUDADANO'!#REF!</f>
        <v>#REF!</v>
      </c>
      <c r="OAS22" s="455" t="e">
        <f>'SERVICIO AL CIUDADANO'!#REF!</f>
        <v>#REF!</v>
      </c>
      <c r="OAT22" s="455" t="e">
        <f>'SERVICIO AL CIUDADANO'!#REF!</f>
        <v>#REF!</v>
      </c>
      <c r="OAU22" s="455" t="e">
        <f>'SERVICIO AL CIUDADANO'!#REF!</f>
        <v>#REF!</v>
      </c>
      <c r="OAV22" s="455" t="e">
        <f>'SERVICIO AL CIUDADANO'!#REF!</f>
        <v>#REF!</v>
      </c>
      <c r="OAW22" s="455" t="e">
        <f>'SERVICIO AL CIUDADANO'!#REF!</f>
        <v>#REF!</v>
      </c>
      <c r="OAX22" s="455" t="e">
        <f>'SERVICIO AL CIUDADANO'!#REF!</f>
        <v>#REF!</v>
      </c>
      <c r="OAY22" s="455" t="e">
        <f>'SERVICIO AL CIUDADANO'!#REF!</f>
        <v>#REF!</v>
      </c>
      <c r="OAZ22" s="455" t="e">
        <f>'SERVICIO AL CIUDADANO'!#REF!</f>
        <v>#REF!</v>
      </c>
      <c r="OBA22" s="455" t="e">
        <f>'SERVICIO AL CIUDADANO'!#REF!</f>
        <v>#REF!</v>
      </c>
      <c r="OBB22" s="455" t="e">
        <f>'SERVICIO AL CIUDADANO'!#REF!</f>
        <v>#REF!</v>
      </c>
      <c r="OBC22" s="455" t="e">
        <f>'SERVICIO AL CIUDADANO'!#REF!</f>
        <v>#REF!</v>
      </c>
      <c r="OBD22" s="455" t="e">
        <f>'SERVICIO AL CIUDADANO'!#REF!</f>
        <v>#REF!</v>
      </c>
      <c r="OBE22" s="455" t="e">
        <f>'SERVICIO AL CIUDADANO'!#REF!</f>
        <v>#REF!</v>
      </c>
      <c r="OBF22" s="455" t="e">
        <f>'SERVICIO AL CIUDADANO'!#REF!</f>
        <v>#REF!</v>
      </c>
      <c r="OBG22" s="455" t="e">
        <f>'SERVICIO AL CIUDADANO'!#REF!</f>
        <v>#REF!</v>
      </c>
      <c r="OBH22" s="455" t="e">
        <f>'SERVICIO AL CIUDADANO'!#REF!</f>
        <v>#REF!</v>
      </c>
      <c r="OBI22" s="455" t="e">
        <f>'SERVICIO AL CIUDADANO'!#REF!</f>
        <v>#REF!</v>
      </c>
      <c r="OBJ22" s="455" t="e">
        <f>'SERVICIO AL CIUDADANO'!#REF!</f>
        <v>#REF!</v>
      </c>
      <c r="OBK22" s="455" t="e">
        <f>'SERVICIO AL CIUDADANO'!#REF!</f>
        <v>#REF!</v>
      </c>
      <c r="OBL22" s="455" t="e">
        <f>'SERVICIO AL CIUDADANO'!#REF!</f>
        <v>#REF!</v>
      </c>
      <c r="OBM22" s="455" t="e">
        <f>'SERVICIO AL CIUDADANO'!#REF!</f>
        <v>#REF!</v>
      </c>
      <c r="OBN22" s="455" t="e">
        <f>'SERVICIO AL CIUDADANO'!#REF!</f>
        <v>#REF!</v>
      </c>
      <c r="OBO22" s="455" t="e">
        <f>'SERVICIO AL CIUDADANO'!#REF!</f>
        <v>#REF!</v>
      </c>
      <c r="OBP22" s="455" t="e">
        <f>'SERVICIO AL CIUDADANO'!#REF!</f>
        <v>#REF!</v>
      </c>
      <c r="OBQ22" s="455" t="e">
        <f>'SERVICIO AL CIUDADANO'!#REF!</f>
        <v>#REF!</v>
      </c>
      <c r="OBR22" s="455" t="e">
        <f>'SERVICIO AL CIUDADANO'!#REF!</f>
        <v>#REF!</v>
      </c>
      <c r="OBS22" s="455" t="e">
        <f>'SERVICIO AL CIUDADANO'!#REF!</f>
        <v>#REF!</v>
      </c>
      <c r="OBT22" s="455" t="e">
        <f>'SERVICIO AL CIUDADANO'!#REF!</f>
        <v>#REF!</v>
      </c>
      <c r="OBU22" s="455" t="e">
        <f>'SERVICIO AL CIUDADANO'!#REF!</f>
        <v>#REF!</v>
      </c>
      <c r="OBV22" s="455" t="e">
        <f>'SERVICIO AL CIUDADANO'!#REF!</f>
        <v>#REF!</v>
      </c>
      <c r="OBW22" s="455" t="e">
        <f>'SERVICIO AL CIUDADANO'!#REF!</f>
        <v>#REF!</v>
      </c>
      <c r="OBX22" s="455" t="e">
        <f>'SERVICIO AL CIUDADANO'!#REF!</f>
        <v>#REF!</v>
      </c>
      <c r="OBY22" s="455" t="e">
        <f>'SERVICIO AL CIUDADANO'!#REF!</f>
        <v>#REF!</v>
      </c>
      <c r="OBZ22" s="455" t="e">
        <f>'SERVICIO AL CIUDADANO'!#REF!</f>
        <v>#REF!</v>
      </c>
      <c r="OCA22" s="455" t="e">
        <f>'SERVICIO AL CIUDADANO'!#REF!</f>
        <v>#REF!</v>
      </c>
      <c r="OCB22" s="455" t="e">
        <f>'SERVICIO AL CIUDADANO'!#REF!</f>
        <v>#REF!</v>
      </c>
      <c r="OCC22" s="455" t="e">
        <f>'SERVICIO AL CIUDADANO'!#REF!</f>
        <v>#REF!</v>
      </c>
      <c r="OCD22" s="455" t="e">
        <f>'SERVICIO AL CIUDADANO'!#REF!</f>
        <v>#REF!</v>
      </c>
      <c r="OCE22" s="455" t="e">
        <f>'SERVICIO AL CIUDADANO'!#REF!</f>
        <v>#REF!</v>
      </c>
      <c r="OCF22" s="455" t="e">
        <f>'SERVICIO AL CIUDADANO'!#REF!</f>
        <v>#REF!</v>
      </c>
      <c r="OCG22" s="455" t="e">
        <f>'SERVICIO AL CIUDADANO'!#REF!</f>
        <v>#REF!</v>
      </c>
      <c r="OCH22" s="455" t="e">
        <f>'SERVICIO AL CIUDADANO'!#REF!</f>
        <v>#REF!</v>
      </c>
      <c r="OCI22" s="455" t="e">
        <f>'SERVICIO AL CIUDADANO'!#REF!</f>
        <v>#REF!</v>
      </c>
      <c r="OCJ22" s="455" t="e">
        <f>'SERVICIO AL CIUDADANO'!#REF!</f>
        <v>#REF!</v>
      </c>
      <c r="OCK22" s="455" t="e">
        <f>'SERVICIO AL CIUDADANO'!#REF!</f>
        <v>#REF!</v>
      </c>
      <c r="OCL22" s="455" t="e">
        <f>'SERVICIO AL CIUDADANO'!#REF!</f>
        <v>#REF!</v>
      </c>
      <c r="OCM22" s="455" t="e">
        <f>'SERVICIO AL CIUDADANO'!#REF!</f>
        <v>#REF!</v>
      </c>
      <c r="OCN22" s="455" t="e">
        <f>'SERVICIO AL CIUDADANO'!#REF!</f>
        <v>#REF!</v>
      </c>
      <c r="OCO22" s="455" t="e">
        <f>'SERVICIO AL CIUDADANO'!#REF!</f>
        <v>#REF!</v>
      </c>
      <c r="OCP22" s="455" t="e">
        <f>'SERVICIO AL CIUDADANO'!#REF!</f>
        <v>#REF!</v>
      </c>
      <c r="OCQ22" s="455" t="e">
        <f>'SERVICIO AL CIUDADANO'!#REF!</f>
        <v>#REF!</v>
      </c>
      <c r="OCR22" s="455" t="e">
        <f>'SERVICIO AL CIUDADANO'!#REF!</f>
        <v>#REF!</v>
      </c>
      <c r="OCS22" s="455" t="e">
        <f>'SERVICIO AL CIUDADANO'!#REF!</f>
        <v>#REF!</v>
      </c>
      <c r="OCT22" s="455" t="e">
        <f>'SERVICIO AL CIUDADANO'!#REF!</f>
        <v>#REF!</v>
      </c>
      <c r="OCU22" s="455" t="e">
        <f>'SERVICIO AL CIUDADANO'!#REF!</f>
        <v>#REF!</v>
      </c>
      <c r="OCV22" s="455" t="e">
        <f>'SERVICIO AL CIUDADANO'!#REF!</f>
        <v>#REF!</v>
      </c>
      <c r="OCW22" s="455" t="e">
        <f>'SERVICIO AL CIUDADANO'!#REF!</f>
        <v>#REF!</v>
      </c>
      <c r="OCX22" s="455" t="e">
        <f>'SERVICIO AL CIUDADANO'!#REF!</f>
        <v>#REF!</v>
      </c>
      <c r="OCY22" s="455" t="e">
        <f>'SERVICIO AL CIUDADANO'!#REF!</f>
        <v>#REF!</v>
      </c>
      <c r="OCZ22" s="455" t="e">
        <f>'SERVICIO AL CIUDADANO'!#REF!</f>
        <v>#REF!</v>
      </c>
      <c r="ODA22" s="455" t="e">
        <f>'SERVICIO AL CIUDADANO'!#REF!</f>
        <v>#REF!</v>
      </c>
      <c r="ODB22" s="455" t="e">
        <f>'SERVICIO AL CIUDADANO'!#REF!</f>
        <v>#REF!</v>
      </c>
      <c r="ODC22" s="455" t="e">
        <f>'SERVICIO AL CIUDADANO'!#REF!</f>
        <v>#REF!</v>
      </c>
      <c r="ODD22" s="455" t="e">
        <f>'SERVICIO AL CIUDADANO'!#REF!</f>
        <v>#REF!</v>
      </c>
      <c r="ODE22" s="455" t="e">
        <f>'SERVICIO AL CIUDADANO'!#REF!</f>
        <v>#REF!</v>
      </c>
      <c r="ODF22" s="455" t="e">
        <f>'SERVICIO AL CIUDADANO'!#REF!</f>
        <v>#REF!</v>
      </c>
      <c r="ODG22" s="455" t="e">
        <f>'SERVICIO AL CIUDADANO'!#REF!</f>
        <v>#REF!</v>
      </c>
      <c r="ODH22" s="455" t="e">
        <f>'SERVICIO AL CIUDADANO'!#REF!</f>
        <v>#REF!</v>
      </c>
      <c r="ODI22" s="455" t="e">
        <f>'SERVICIO AL CIUDADANO'!#REF!</f>
        <v>#REF!</v>
      </c>
      <c r="ODJ22" s="455" t="e">
        <f>'SERVICIO AL CIUDADANO'!#REF!</f>
        <v>#REF!</v>
      </c>
      <c r="ODK22" s="455" t="e">
        <f>'SERVICIO AL CIUDADANO'!#REF!</f>
        <v>#REF!</v>
      </c>
      <c r="ODL22" s="455" t="e">
        <f>'SERVICIO AL CIUDADANO'!#REF!</f>
        <v>#REF!</v>
      </c>
      <c r="ODM22" s="455" t="e">
        <f>'SERVICIO AL CIUDADANO'!#REF!</f>
        <v>#REF!</v>
      </c>
      <c r="ODN22" s="455" t="e">
        <f>'SERVICIO AL CIUDADANO'!#REF!</f>
        <v>#REF!</v>
      </c>
      <c r="ODO22" s="455" t="e">
        <f>'SERVICIO AL CIUDADANO'!#REF!</f>
        <v>#REF!</v>
      </c>
      <c r="ODP22" s="455" t="e">
        <f>'SERVICIO AL CIUDADANO'!#REF!</f>
        <v>#REF!</v>
      </c>
      <c r="ODQ22" s="455" t="e">
        <f>'SERVICIO AL CIUDADANO'!#REF!</f>
        <v>#REF!</v>
      </c>
      <c r="ODR22" s="455" t="e">
        <f>'SERVICIO AL CIUDADANO'!#REF!</f>
        <v>#REF!</v>
      </c>
      <c r="ODS22" s="455" t="e">
        <f>'SERVICIO AL CIUDADANO'!#REF!</f>
        <v>#REF!</v>
      </c>
      <c r="ODT22" s="455" t="e">
        <f>'SERVICIO AL CIUDADANO'!#REF!</f>
        <v>#REF!</v>
      </c>
      <c r="ODU22" s="455" t="e">
        <f>'SERVICIO AL CIUDADANO'!#REF!</f>
        <v>#REF!</v>
      </c>
      <c r="ODV22" s="455" t="e">
        <f>'SERVICIO AL CIUDADANO'!#REF!</f>
        <v>#REF!</v>
      </c>
      <c r="ODW22" s="455" t="e">
        <f>'SERVICIO AL CIUDADANO'!#REF!</f>
        <v>#REF!</v>
      </c>
      <c r="ODX22" s="455" t="e">
        <f>'SERVICIO AL CIUDADANO'!#REF!</f>
        <v>#REF!</v>
      </c>
      <c r="ODY22" s="455" t="e">
        <f>'SERVICIO AL CIUDADANO'!#REF!</f>
        <v>#REF!</v>
      </c>
      <c r="ODZ22" s="455" t="e">
        <f>'SERVICIO AL CIUDADANO'!#REF!</f>
        <v>#REF!</v>
      </c>
      <c r="OEA22" s="455" t="e">
        <f>'SERVICIO AL CIUDADANO'!#REF!</f>
        <v>#REF!</v>
      </c>
      <c r="OEB22" s="455" t="e">
        <f>'SERVICIO AL CIUDADANO'!#REF!</f>
        <v>#REF!</v>
      </c>
      <c r="OEC22" s="455" t="e">
        <f>'SERVICIO AL CIUDADANO'!#REF!</f>
        <v>#REF!</v>
      </c>
      <c r="OED22" s="455" t="e">
        <f>'SERVICIO AL CIUDADANO'!#REF!</f>
        <v>#REF!</v>
      </c>
      <c r="OEE22" s="455" t="e">
        <f>'SERVICIO AL CIUDADANO'!#REF!</f>
        <v>#REF!</v>
      </c>
      <c r="OEF22" s="455" t="e">
        <f>'SERVICIO AL CIUDADANO'!#REF!</f>
        <v>#REF!</v>
      </c>
      <c r="OEG22" s="455" t="e">
        <f>'SERVICIO AL CIUDADANO'!#REF!</f>
        <v>#REF!</v>
      </c>
      <c r="OEH22" s="455" t="e">
        <f>'SERVICIO AL CIUDADANO'!#REF!</f>
        <v>#REF!</v>
      </c>
      <c r="OEI22" s="455" t="e">
        <f>'SERVICIO AL CIUDADANO'!#REF!</f>
        <v>#REF!</v>
      </c>
      <c r="OEJ22" s="455" t="e">
        <f>'SERVICIO AL CIUDADANO'!#REF!</f>
        <v>#REF!</v>
      </c>
      <c r="OEK22" s="455" t="e">
        <f>'SERVICIO AL CIUDADANO'!#REF!</f>
        <v>#REF!</v>
      </c>
      <c r="OEL22" s="455" t="e">
        <f>'SERVICIO AL CIUDADANO'!#REF!</f>
        <v>#REF!</v>
      </c>
      <c r="OEM22" s="455" t="e">
        <f>'SERVICIO AL CIUDADANO'!#REF!</f>
        <v>#REF!</v>
      </c>
      <c r="OEN22" s="455" t="e">
        <f>'SERVICIO AL CIUDADANO'!#REF!</f>
        <v>#REF!</v>
      </c>
      <c r="OEO22" s="455" t="e">
        <f>'SERVICIO AL CIUDADANO'!#REF!</f>
        <v>#REF!</v>
      </c>
      <c r="OEP22" s="455" t="e">
        <f>'SERVICIO AL CIUDADANO'!#REF!</f>
        <v>#REF!</v>
      </c>
      <c r="OEQ22" s="455" t="e">
        <f>'SERVICIO AL CIUDADANO'!#REF!</f>
        <v>#REF!</v>
      </c>
      <c r="OER22" s="455" t="e">
        <f>'SERVICIO AL CIUDADANO'!#REF!</f>
        <v>#REF!</v>
      </c>
      <c r="OES22" s="455" t="e">
        <f>'SERVICIO AL CIUDADANO'!#REF!</f>
        <v>#REF!</v>
      </c>
      <c r="OET22" s="455" t="e">
        <f>'SERVICIO AL CIUDADANO'!#REF!</f>
        <v>#REF!</v>
      </c>
      <c r="OEU22" s="455" t="e">
        <f>'SERVICIO AL CIUDADANO'!#REF!</f>
        <v>#REF!</v>
      </c>
      <c r="OEV22" s="455" t="e">
        <f>'SERVICIO AL CIUDADANO'!#REF!</f>
        <v>#REF!</v>
      </c>
      <c r="OEW22" s="455" t="e">
        <f>'SERVICIO AL CIUDADANO'!#REF!</f>
        <v>#REF!</v>
      </c>
      <c r="OEX22" s="455" t="e">
        <f>'SERVICIO AL CIUDADANO'!#REF!</f>
        <v>#REF!</v>
      </c>
      <c r="OEY22" s="455" t="e">
        <f>'SERVICIO AL CIUDADANO'!#REF!</f>
        <v>#REF!</v>
      </c>
      <c r="OEZ22" s="455" t="e">
        <f>'SERVICIO AL CIUDADANO'!#REF!</f>
        <v>#REF!</v>
      </c>
      <c r="OFA22" s="455" t="e">
        <f>'SERVICIO AL CIUDADANO'!#REF!</f>
        <v>#REF!</v>
      </c>
      <c r="OFB22" s="455" t="e">
        <f>'SERVICIO AL CIUDADANO'!#REF!</f>
        <v>#REF!</v>
      </c>
      <c r="OFC22" s="455" t="e">
        <f>'SERVICIO AL CIUDADANO'!#REF!</f>
        <v>#REF!</v>
      </c>
      <c r="OFD22" s="455" t="e">
        <f>'SERVICIO AL CIUDADANO'!#REF!</f>
        <v>#REF!</v>
      </c>
      <c r="OFE22" s="455" t="e">
        <f>'SERVICIO AL CIUDADANO'!#REF!</f>
        <v>#REF!</v>
      </c>
      <c r="OFF22" s="455" t="e">
        <f>'SERVICIO AL CIUDADANO'!#REF!</f>
        <v>#REF!</v>
      </c>
      <c r="OFG22" s="455" t="e">
        <f>'SERVICIO AL CIUDADANO'!#REF!</f>
        <v>#REF!</v>
      </c>
      <c r="OFH22" s="455" t="e">
        <f>'SERVICIO AL CIUDADANO'!#REF!</f>
        <v>#REF!</v>
      </c>
      <c r="OFI22" s="455" t="e">
        <f>'SERVICIO AL CIUDADANO'!#REF!</f>
        <v>#REF!</v>
      </c>
      <c r="OFJ22" s="455" t="e">
        <f>'SERVICIO AL CIUDADANO'!#REF!</f>
        <v>#REF!</v>
      </c>
      <c r="OFK22" s="455" t="e">
        <f>'SERVICIO AL CIUDADANO'!#REF!</f>
        <v>#REF!</v>
      </c>
      <c r="OFL22" s="455" t="e">
        <f>'SERVICIO AL CIUDADANO'!#REF!</f>
        <v>#REF!</v>
      </c>
      <c r="OFM22" s="455" t="e">
        <f>'SERVICIO AL CIUDADANO'!#REF!</f>
        <v>#REF!</v>
      </c>
      <c r="OFN22" s="455" t="e">
        <f>'SERVICIO AL CIUDADANO'!#REF!</f>
        <v>#REF!</v>
      </c>
      <c r="OFO22" s="455" t="e">
        <f>'SERVICIO AL CIUDADANO'!#REF!</f>
        <v>#REF!</v>
      </c>
      <c r="OFP22" s="455" t="e">
        <f>'SERVICIO AL CIUDADANO'!#REF!</f>
        <v>#REF!</v>
      </c>
      <c r="OFQ22" s="455" t="e">
        <f>'SERVICIO AL CIUDADANO'!#REF!</f>
        <v>#REF!</v>
      </c>
      <c r="OFR22" s="455" t="e">
        <f>'SERVICIO AL CIUDADANO'!#REF!</f>
        <v>#REF!</v>
      </c>
      <c r="OFS22" s="455" t="e">
        <f>'SERVICIO AL CIUDADANO'!#REF!</f>
        <v>#REF!</v>
      </c>
      <c r="OFT22" s="455" t="e">
        <f>'SERVICIO AL CIUDADANO'!#REF!</f>
        <v>#REF!</v>
      </c>
      <c r="OFU22" s="455" t="e">
        <f>'SERVICIO AL CIUDADANO'!#REF!</f>
        <v>#REF!</v>
      </c>
      <c r="OFV22" s="455" t="e">
        <f>'SERVICIO AL CIUDADANO'!#REF!</f>
        <v>#REF!</v>
      </c>
      <c r="OFW22" s="455" t="e">
        <f>'SERVICIO AL CIUDADANO'!#REF!</f>
        <v>#REF!</v>
      </c>
      <c r="OFX22" s="455" t="e">
        <f>'SERVICIO AL CIUDADANO'!#REF!</f>
        <v>#REF!</v>
      </c>
      <c r="OFY22" s="455" t="e">
        <f>'SERVICIO AL CIUDADANO'!#REF!</f>
        <v>#REF!</v>
      </c>
      <c r="OFZ22" s="455" t="e">
        <f>'SERVICIO AL CIUDADANO'!#REF!</f>
        <v>#REF!</v>
      </c>
      <c r="OGA22" s="455" t="e">
        <f>'SERVICIO AL CIUDADANO'!#REF!</f>
        <v>#REF!</v>
      </c>
      <c r="OGB22" s="455" t="e">
        <f>'SERVICIO AL CIUDADANO'!#REF!</f>
        <v>#REF!</v>
      </c>
      <c r="OGC22" s="455" t="e">
        <f>'SERVICIO AL CIUDADANO'!#REF!</f>
        <v>#REF!</v>
      </c>
      <c r="OGD22" s="455" t="e">
        <f>'SERVICIO AL CIUDADANO'!#REF!</f>
        <v>#REF!</v>
      </c>
      <c r="OGE22" s="455" t="e">
        <f>'SERVICIO AL CIUDADANO'!#REF!</f>
        <v>#REF!</v>
      </c>
      <c r="OGF22" s="455" t="e">
        <f>'SERVICIO AL CIUDADANO'!#REF!</f>
        <v>#REF!</v>
      </c>
      <c r="OGG22" s="455" t="e">
        <f>'SERVICIO AL CIUDADANO'!#REF!</f>
        <v>#REF!</v>
      </c>
      <c r="OGH22" s="455" t="e">
        <f>'SERVICIO AL CIUDADANO'!#REF!</f>
        <v>#REF!</v>
      </c>
      <c r="OGI22" s="455" t="e">
        <f>'SERVICIO AL CIUDADANO'!#REF!</f>
        <v>#REF!</v>
      </c>
      <c r="OGJ22" s="455" t="e">
        <f>'SERVICIO AL CIUDADANO'!#REF!</f>
        <v>#REF!</v>
      </c>
      <c r="OGK22" s="455" t="e">
        <f>'SERVICIO AL CIUDADANO'!#REF!</f>
        <v>#REF!</v>
      </c>
      <c r="OGL22" s="455" t="e">
        <f>'SERVICIO AL CIUDADANO'!#REF!</f>
        <v>#REF!</v>
      </c>
      <c r="OGM22" s="455" t="e">
        <f>'SERVICIO AL CIUDADANO'!#REF!</f>
        <v>#REF!</v>
      </c>
      <c r="OGN22" s="455" t="e">
        <f>'SERVICIO AL CIUDADANO'!#REF!</f>
        <v>#REF!</v>
      </c>
      <c r="OGO22" s="455" t="e">
        <f>'SERVICIO AL CIUDADANO'!#REF!</f>
        <v>#REF!</v>
      </c>
      <c r="OGP22" s="455" t="e">
        <f>'SERVICIO AL CIUDADANO'!#REF!</f>
        <v>#REF!</v>
      </c>
      <c r="OGQ22" s="455" t="e">
        <f>'SERVICIO AL CIUDADANO'!#REF!</f>
        <v>#REF!</v>
      </c>
      <c r="OGR22" s="455" t="e">
        <f>'SERVICIO AL CIUDADANO'!#REF!</f>
        <v>#REF!</v>
      </c>
      <c r="OGS22" s="455" t="e">
        <f>'SERVICIO AL CIUDADANO'!#REF!</f>
        <v>#REF!</v>
      </c>
      <c r="OGT22" s="455" t="e">
        <f>'SERVICIO AL CIUDADANO'!#REF!</f>
        <v>#REF!</v>
      </c>
      <c r="OGU22" s="455" t="e">
        <f>'SERVICIO AL CIUDADANO'!#REF!</f>
        <v>#REF!</v>
      </c>
      <c r="OGV22" s="455" t="e">
        <f>'SERVICIO AL CIUDADANO'!#REF!</f>
        <v>#REF!</v>
      </c>
      <c r="OGW22" s="455" t="e">
        <f>'SERVICIO AL CIUDADANO'!#REF!</f>
        <v>#REF!</v>
      </c>
      <c r="OGX22" s="455" t="e">
        <f>'SERVICIO AL CIUDADANO'!#REF!</f>
        <v>#REF!</v>
      </c>
      <c r="OGY22" s="455" t="e">
        <f>'SERVICIO AL CIUDADANO'!#REF!</f>
        <v>#REF!</v>
      </c>
      <c r="OGZ22" s="455" t="e">
        <f>'SERVICIO AL CIUDADANO'!#REF!</f>
        <v>#REF!</v>
      </c>
      <c r="OHA22" s="455" t="e">
        <f>'SERVICIO AL CIUDADANO'!#REF!</f>
        <v>#REF!</v>
      </c>
      <c r="OHB22" s="455" t="e">
        <f>'SERVICIO AL CIUDADANO'!#REF!</f>
        <v>#REF!</v>
      </c>
      <c r="OHC22" s="455" t="e">
        <f>'SERVICIO AL CIUDADANO'!#REF!</f>
        <v>#REF!</v>
      </c>
      <c r="OHD22" s="455" t="e">
        <f>'SERVICIO AL CIUDADANO'!#REF!</f>
        <v>#REF!</v>
      </c>
      <c r="OHE22" s="455" t="e">
        <f>'SERVICIO AL CIUDADANO'!#REF!</f>
        <v>#REF!</v>
      </c>
      <c r="OHF22" s="455" t="e">
        <f>'SERVICIO AL CIUDADANO'!#REF!</f>
        <v>#REF!</v>
      </c>
      <c r="OHG22" s="455" t="e">
        <f>'SERVICIO AL CIUDADANO'!#REF!</f>
        <v>#REF!</v>
      </c>
      <c r="OHH22" s="455" t="e">
        <f>'SERVICIO AL CIUDADANO'!#REF!</f>
        <v>#REF!</v>
      </c>
      <c r="OHI22" s="455" t="e">
        <f>'SERVICIO AL CIUDADANO'!#REF!</f>
        <v>#REF!</v>
      </c>
      <c r="OHJ22" s="455" t="e">
        <f>'SERVICIO AL CIUDADANO'!#REF!</f>
        <v>#REF!</v>
      </c>
      <c r="OHK22" s="455" t="e">
        <f>'SERVICIO AL CIUDADANO'!#REF!</f>
        <v>#REF!</v>
      </c>
      <c r="OHL22" s="455" t="e">
        <f>'SERVICIO AL CIUDADANO'!#REF!</f>
        <v>#REF!</v>
      </c>
      <c r="OHM22" s="455" t="e">
        <f>'SERVICIO AL CIUDADANO'!#REF!</f>
        <v>#REF!</v>
      </c>
      <c r="OHN22" s="455" t="e">
        <f>'SERVICIO AL CIUDADANO'!#REF!</f>
        <v>#REF!</v>
      </c>
      <c r="OHO22" s="455" t="e">
        <f>'SERVICIO AL CIUDADANO'!#REF!</f>
        <v>#REF!</v>
      </c>
      <c r="OHP22" s="455" t="e">
        <f>'SERVICIO AL CIUDADANO'!#REF!</f>
        <v>#REF!</v>
      </c>
      <c r="OHQ22" s="455" t="e">
        <f>'SERVICIO AL CIUDADANO'!#REF!</f>
        <v>#REF!</v>
      </c>
      <c r="OHR22" s="455" t="e">
        <f>'SERVICIO AL CIUDADANO'!#REF!</f>
        <v>#REF!</v>
      </c>
      <c r="OHS22" s="455" t="e">
        <f>'SERVICIO AL CIUDADANO'!#REF!</f>
        <v>#REF!</v>
      </c>
      <c r="OHT22" s="455" t="e">
        <f>'SERVICIO AL CIUDADANO'!#REF!</f>
        <v>#REF!</v>
      </c>
      <c r="OHU22" s="455" t="e">
        <f>'SERVICIO AL CIUDADANO'!#REF!</f>
        <v>#REF!</v>
      </c>
      <c r="OHV22" s="455" t="e">
        <f>'SERVICIO AL CIUDADANO'!#REF!</f>
        <v>#REF!</v>
      </c>
      <c r="OHW22" s="455" t="e">
        <f>'SERVICIO AL CIUDADANO'!#REF!</f>
        <v>#REF!</v>
      </c>
      <c r="OHX22" s="455" t="e">
        <f>'SERVICIO AL CIUDADANO'!#REF!</f>
        <v>#REF!</v>
      </c>
      <c r="OHY22" s="455" t="e">
        <f>'SERVICIO AL CIUDADANO'!#REF!</f>
        <v>#REF!</v>
      </c>
      <c r="OHZ22" s="455" t="e">
        <f>'SERVICIO AL CIUDADANO'!#REF!</f>
        <v>#REF!</v>
      </c>
      <c r="OIA22" s="455" t="e">
        <f>'SERVICIO AL CIUDADANO'!#REF!</f>
        <v>#REF!</v>
      </c>
      <c r="OIB22" s="455" t="e">
        <f>'SERVICIO AL CIUDADANO'!#REF!</f>
        <v>#REF!</v>
      </c>
      <c r="OIC22" s="455" t="e">
        <f>'SERVICIO AL CIUDADANO'!#REF!</f>
        <v>#REF!</v>
      </c>
      <c r="OID22" s="455" t="e">
        <f>'SERVICIO AL CIUDADANO'!#REF!</f>
        <v>#REF!</v>
      </c>
      <c r="OIE22" s="455" t="e">
        <f>'SERVICIO AL CIUDADANO'!#REF!</f>
        <v>#REF!</v>
      </c>
      <c r="OIF22" s="455" t="e">
        <f>'SERVICIO AL CIUDADANO'!#REF!</f>
        <v>#REF!</v>
      </c>
      <c r="OIG22" s="455" t="e">
        <f>'SERVICIO AL CIUDADANO'!#REF!</f>
        <v>#REF!</v>
      </c>
      <c r="OIH22" s="455" t="e">
        <f>'SERVICIO AL CIUDADANO'!#REF!</f>
        <v>#REF!</v>
      </c>
      <c r="OII22" s="455" t="e">
        <f>'SERVICIO AL CIUDADANO'!#REF!</f>
        <v>#REF!</v>
      </c>
      <c r="OIJ22" s="455" t="e">
        <f>'SERVICIO AL CIUDADANO'!#REF!</f>
        <v>#REF!</v>
      </c>
      <c r="OIK22" s="455" t="e">
        <f>'SERVICIO AL CIUDADANO'!#REF!</f>
        <v>#REF!</v>
      </c>
      <c r="OIL22" s="455" t="e">
        <f>'SERVICIO AL CIUDADANO'!#REF!</f>
        <v>#REF!</v>
      </c>
      <c r="OIM22" s="455" t="e">
        <f>'SERVICIO AL CIUDADANO'!#REF!</f>
        <v>#REF!</v>
      </c>
      <c r="OIN22" s="455" t="e">
        <f>'SERVICIO AL CIUDADANO'!#REF!</f>
        <v>#REF!</v>
      </c>
      <c r="OIO22" s="455" t="e">
        <f>'SERVICIO AL CIUDADANO'!#REF!</f>
        <v>#REF!</v>
      </c>
      <c r="OIP22" s="455" t="e">
        <f>'SERVICIO AL CIUDADANO'!#REF!</f>
        <v>#REF!</v>
      </c>
      <c r="OIQ22" s="455" t="e">
        <f>'SERVICIO AL CIUDADANO'!#REF!</f>
        <v>#REF!</v>
      </c>
      <c r="OIR22" s="455" t="e">
        <f>'SERVICIO AL CIUDADANO'!#REF!</f>
        <v>#REF!</v>
      </c>
      <c r="OIS22" s="455" t="e">
        <f>'SERVICIO AL CIUDADANO'!#REF!</f>
        <v>#REF!</v>
      </c>
      <c r="OIT22" s="455" t="e">
        <f>'SERVICIO AL CIUDADANO'!#REF!</f>
        <v>#REF!</v>
      </c>
      <c r="OIU22" s="455" t="e">
        <f>'SERVICIO AL CIUDADANO'!#REF!</f>
        <v>#REF!</v>
      </c>
      <c r="OIV22" s="455" t="e">
        <f>'SERVICIO AL CIUDADANO'!#REF!</f>
        <v>#REF!</v>
      </c>
      <c r="OIW22" s="455" t="e">
        <f>'SERVICIO AL CIUDADANO'!#REF!</f>
        <v>#REF!</v>
      </c>
      <c r="OIX22" s="455" t="e">
        <f>'SERVICIO AL CIUDADANO'!#REF!</f>
        <v>#REF!</v>
      </c>
      <c r="OIY22" s="455" t="e">
        <f>'SERVICIO AL CIUDADANO'!#REF!</f>
        <v>#REF!</v>
      </c>
      <c r="OIZ22" s="455" t="e">
        <f>'SERVICIO AL CIUDADANO'!#REF!</f>
        <v>#REF!</v>
      </c>
      <c r="OJA22" s="455" t="e">
        <f>'SERVICIO AL CIUDADANO'!#REF!</f>
        <v>#REF!</v>
      </c>
      <c r="OJB22" s="455" t="e">
        <f>'SERVICIO AL CIUDADANO'!#REF!</f>
        <v>#REF!</v>
      </c>
      <c r="OJC22" s="455" t="e">
        <f>'SERVICIO AL CIUDADANO'!#REF!</f>
        <v>#REF!</v>
      </c>
      <c r="OJD22" s="455" t="e">
        <f>'SERVICIO AL CIUDADANO'!#REF!</f>
        <v>#REF!</v>
      </c>
      <c r="OJE22" s="455" t="e">
        <f>'SERVICIO AL CIUDADANO'!#REF!</f>
        <v>#REF!</v>
      </c>
      <c r="OJF22" s="455" t="e">
        <f>'SERVICIO AL CIUDADANO'!#REF!</f>
        <v>#REF!</v>
      </c>
      <c r="OJG22" s="455" t="e">
        <f>'SERVICIO AL CIUDADANO'!#REF!</f>
        <v>#REF!</v>
      </c>
      <c r="OJH22" s="455" t="e">
        <f>'SERVICIO AL CIUDADANO'!#REF!</f>
        <v>#REF!</v>
      </c>
      <c r="OJI22" s="455" t="e">
        <f>'SERVICIO AL CIUDADANO'!#REF!</f>
        <v>#REF!</v>
      </c>
      <c r="OJJ22" s="455" t="e">
        <f>'SERVICIO AL CIUDADANO'!#REF!</f>
        <v>#REF!</v>
      </c>
      <c r="OJK22" s="455" t="e">
        <f>'SERVICIO AL CIUDADANO'!#REF!</f>
        <v>#REF!</v>
      </c>
      <c r="OJL22" s="455" t="e">
        <f>'SERVICIO AL CIUDADANO'!#REF!</f>
        <v>#REF!</v>
      </c>
      <c r="OJM22" s="455" t="e">
        <f>'SERVICIO AL CIUDADANO'!#REF!</f>
        <v>#REF!</v>
      </c>
      <c r="OJN22" s="455" t="e">
        <f>'SERVICIO AL CIUDADANO'!#REF!</f>
        <v>#REF!</v>
      </c>
      <c r="OJO22" s="455" t="e">
        <f>'SERVICIO AL CIUDADANO'!#REF!</f>
        <v>#REF!</v>
      </c>
      <c r="OJP22" s="455" t="e">
        <f>'SERVICIO AL CIUDADANO'!#REF!</f>
        <v>#REF!</v>
      </c>
      <c r="OJQ22" s="455" t="e">
        <f>'SERVICIO AL CIUDADANO'!#REF!</f>
        <v>#REF!</v>
      </c>
      <c r="OJR22" s="455" t="e">
        <f>'SERVICIO AL CIUDADANO'!#REF!</f>
        <v>#REF!</v>
      </c>
      <c r="OJS22" s="455" t="e">
        <f>'SERVICIO AL CIUDADANO'!#REF!</f>
        <v>#REF!</v>
      </c>
      <c r="OJT22" s="455" t="e">
        <f>'SERVICIO AL CIUDADANO'!#REF!</f>
        <v>#REF!</v>
      </c>
      <c r="OJU22" s="455" t="e">
        <f>'SERVICIO AL CIUDADANO'!#REF!</f>
        <v>#REF!</v>
      </c>
      <c r="OJV22" s="455" t="e">
        <f>'SERVICIO AL CIUDADANO'!#REF!</f>
        <v>#REF!</v>
      </c>
      <c r="OJW22" s="455" t="e">
        <f>'SERVICIO AL CIUDADANO'!#REF!</f>
        <v>#REF!</v>
      </c>
      <c r="OJX22" s="455" t="e">
        <f>'SERVICIO AL CIUDADANO'!#REF!</f>
        <v>#REF!</v>
      </c>
      <c r="OJY22" s="455" t="e">
        <f>'SERVICIO AL CIUDADANO'!#REF!</f>
        <v>#REF!</v>
      </c>
      <c r="OJZ22" s="455" t="e">
        <f>'SERVICIO AL CIUDADANO'!#REF!</f>
        <v>#REF!</v>
      </c>
      <c r="OKA22" s="455" t="e">
        <f>'SERVICIO AL CIUDADANO'!#REF!</f>
        <v>#REF!</v>
      </c>
      <c r="OKB22" s="455" t="e">
        <f>'SERVICIO AL CIUDADANO'!#REF!</f>
        <v>#REF!</v>
      </c>
      <c r="OKC22" s="455" t="e">
        <f>'SERVICIO AL CIUDADANO'!#REF!</f>
        <v>#REF!</v>
      </c>
      <c r="OKD22" s="455" t="e">
        <f>'SERVICIO AL CIUDADANO'!#REF!</f>
        <v>#REF!</v>
      </c>
      <c r="OKE22" s="455" t="e">
        <f>'SERVICIO AL CIUDADANO'!#REF!</f>
        <v>#REF!</v>
      </c>
      <c r="OKF22" s="455" t="e">
        <f>'SERVICIO AL CIUDADANO'!#REF!</f>
        <v>#REF!</v>
      </c>
      <c r="OKG22" s="455" t="e">
        <f>'SERVICIO AL CIUDADANO'!#REF!</f>
        <v>#REF!</v>
      </c>
      <c r="OKH22" s="455" t="e">
        <f>'SERVICIO AL CIUDADANO'!#REF!</f>
        <v>#REF!</v>
      </c>
      <c r="OKI22" s="455" t="e">
        <f>'SERVICIO AL CIUDADANO'!#REF!</f>
        <v>#REF!</v>
      </c>
      <c r="OKJ22" s="455" t="e">
        <f>'SERVICIO AL CIUDADANO'!#REF!</f>
        <v>#REF!</v>
      </c>
      <c r="OKK22" s="455" t="e">
        <f>'SERVICIO AL CIUDADANO'!#REF!</f>
        <v>#REF!</v>
      </c>
      <c r="OKL22" s="455" t="e">
        <f>'SERVICIO AL CIUDADANO'!#REF!</f>
        <v>#REF!</v>
      </c>
      <c r="OKM22" s="455" t="e">
        <f>'SERVICIO AL CIUDADANO'!#REF!</f>
        <v>#REF!</v>
      </c>
      <c r="OKN22" s="455" t="e">
        <f>'SERVICIO AL CIUDADANO'!#REF!</f>
        <v>#REF!</v>
      </c>
      <c r="OKO22" s="455" t="e">
        <f>'SERVICIO AL CIUDADANO'!#REF!</f>
        <v>#REF!</v>
      </c>
      <c r="OKP22" s="455" t="e">
        <f>'SERVICIO AL CIUDADANO'!#REF!</f>
        <v>#REF!</v>
      </c>
      <c r="OKQ22" s="455" t="e">
        <f>'SERVICIO AL CIUDADANO'!#REF!</f>
        <v>#REF!</v>
      </c>
      <c r="OKR22" s="455" t="e">
        <f>'SERVICIO AL CIUDADANO'!#REF!</f>
        <v>#REF!</v>
      </c>
      <c r="OKS22" s="455" t="e">
        <f>'SERVICIO AL CIUDADANO'!#REF!</f>
        <v>#REF!</v>
      </c>
      <c r="OKT22" s="455" t="e">
        <f>'SERVICIO AL CIUDADANO'!#REF!</f>
        <v>#REF!</v>
      </c>
      <c r="OKU22" s="455" t="e">
        <f>'SERVICIO AL CIUDADANO'!#REF!</f>
        <v>#REF!</v>
      </c>
      <c r="OKV22" s="455" t="e">
        <f>'SERVICIO AL CIUDADANO'!#REF!</f>
        <v>#REF!</v>
      </c>
      <c r="OKW22" s="455" t="e">
        <f>'SERVICIO AL CIUDADANO'!#REF!</f>
        <v>#REF!</v>
      </c>
      <c r="OKX22" s="455" t="e">
        <f>'SERVICIO AL CIUDADANO'!#REF!</f>
        <v>#REF!</v>
      </c>
      <c r="OKY22" s="455" t="e">
        <f>'SERVICIO AL CIUDADANO'!#REF!</f>
        <v>#REF!</v>
      </c>
      <c r="OKZ22" s="455" t="e">
        <f>'SERVICIO AL CIUDADANO'!#REF!</f>
        <v>#REF!</v>
      </c>
      <c r="OLA22" s="455" t="e">
        <f>'SERVICIO AL CIUDADANO'!#REF!</f>
        <v>#REF!</v>
      </c>
      <c r="OLB22" s="455" t="e">
        <f>'SERVICIO AL CIUDADANO'!#REF!</f>
        <v>#REF!</v>
      </c>
      <c r="OLC22" s="455" t="e">
        <f>'SERVICIO AL CIUDADANO'!#REF!</f>
        <v>#REF!</v>
      </c>
      <c r="OLD22" s="455" t="e">
        <f>'SERVICIO AL CIUDADANO'!#REF!</f>
        <v>#REF!</v>
      </c>
      <c r="OLE22" s="455" t="e">
        <f>'SERVICIO AL CIUDADANO'!#REF!</f>
        <v>#REF!</v>
      </c>
      <c r="OLF22" s="455" t="e">
        <f>'SERVICIO AL CIUDADANO'!#REF!</f>
        <v>#REF!</v>
      </c>
      <c r="OLG22" s="455" t="e">
        <f>'SERVICIO AL CIUDADANO'!#REF!</f>
        <v>#REF!</v>
      </c>
      <c r="OLH22" s="455" t="e">
        <f>'SERVICIO AL CIUDADANO'!#REF!</f>
        <v>#REF!</v>
      </c>
      <c r="OLI22" s="455" t="e">
        <f>'SERVICIO AL CIUDADANO'!#REF!</f>
        <v>#REF!</v>
      </c>
      <c r="OLJ22" s="455" t="e">
        <f>'SERVICIO AL CIUDADANO'!#REF!</f>
        <v>#REF!</v>
      </c>
      <c r="OLK22" s="455" t="e">
        <f>'SERVICIO AL CIUDADANO'!#REF!</f>
        <v>#REF!</v>
      </c>
      <c r="OLL22" s="455" t="e">
        <f>'SERVICIO AL CIUDADANO'!#REF!</f>
        <v>#REF!</v>
      </c>
      <c r="OLM22" s="455" t="e">
        <f>'SERVICIO AL CIUDADANO'!#REF!</f>
        <v>#REF!</v>
      </c>
      <c r="OLN22" s="455" t="e">
        <f>'SERVICIO AL CIUDADANO'!#REF!</f>
        <v>#REF!</v>
      </c>
      <c r="OLO22" s="455" t="e">
        <f>'SERVICIO AL CIUDADANO'!#REF!</f>
        <v>#REF!</v>
      </c>
      <c r="OLP22" s="455" t="e">
        <f>'SERVICIO AL CIUDADANO'!#REF!</f>
        <v>#REF!</v>
      </c>
      <c r="OLQ22" s="455" t="e">
        <f>'SERVICIO AL CIUDADANO'!#REF!</f>
        <v>#REF!</v>
      </c>
      <c r="OLR22" s="455" t="e">
        <f>'SERVICIO AL CIUDADANO'!#REF!</f>
        <v>#REF!</v>
      </c>
      <c r="OLS22" s="455" t="e">
        <f>'SERVICIO AL CIUDADANO'!#REF!</f>
        <v>#REF!</v>
      </c>
      <c r="OLT22" s="455" t="e">
        <f>'SERVICIO AL CIUDADANO'!#REF!</f>
        <v>#REF!</v>
      </c>
      <c r="OLU22" s="455" t="e">
        <f>'SERVICIO AL CIUDADANO'!#REF!</f>
        <v>#REF!</v>
      </c>
      <c r="OLV22" s="455" t="e">
        <f>'SERVICIO AL CIUDADANO'!#REF!</f>
        <v>#REF!</v>
      </c>
      <c r="OLW22" s="455" t="e">
        <f>'SERVICIO AL CIUDADANO'!#REF!</f>
        <v>#REF!</v>
      </c>
      <c r="OLX22" s="455" t="e">
        <f>'SERVICIO AL CIUDADANO'!#REF!</f>
        <v>#REF!</v>
      </c>
      <c r="OLY22" s="455" t="e">
        <f>'SERVICIO AL CIUDADANO'!#REF!</f>
        <v>#REF!</v>
      </c>
      <c r="OLZ22" s="455" t="e">
        <f>'SERVICIO AL CIUDADANO'!#REF!</f>
        <v>#REF!</v>
      </c>
      <c r="OMA22" s="455" t="e">
        <f>'SERVICIO AL CIUDADANO'!#REF!</f>
        <v>#REF!</v>
      </c>
      <c r="OMB22" s="455" t="e">
        <f>'SERVICIO AL CIUDADANO'!#REF!</f>
        <v>#REF!</v>
      </c>
      <c r="OMC22" s="455" t="e">
        <f>'SERVICIO AL CIUDADANO'!#REF!</f>
        <v>#REF!</v>
      </c>
      <c r="OMD22" s="455" t="e">
        <f>'SERVICIO AL CIUDADANO'!#REF!</f>
        <v>#REF!</v>
      </c>
      <c r="OME22" s="455" t="e">
        <f>'SERVICIO AL CIUDADANO'!#REF!</f>
        <v>#REF!</v>
      </c>
      <c r="OMF22" s="455" t="e">
        <f>'SERVICIO AL CIUDADANO'!#REF!</f>
        <v>#REF!</v>
      </c>
      <c r="OMG22" s="455" t="e">
        <f>'SERVICIO AL CIUDADANO'!#REF!</f>
        <v>#REF!</v>
      </c>
      <c r="OMH22" s="455" t="e">
        <f>'SERVICIO AL CIUDADANO'!#REF!</f>
        <v>#REF!</v>
      </c>
      <c r="OMI22" s="455" t="e">
        <f>'SERVICIO AL CIUDADANO'!#REF!</f>
        <v>#REF!</v>
      </c>
      <c r="OMJ22" s="455" t="e">
        <f>'SERVICIO AL CIUDADANO'!#REF!</f>
        <v>#REF!</v>
      </c>
      <c r="OMK22" s="455" t="e">
        <f>'SERVICIO AL CIUDADANO'!#REF!</f>
        <v>#REF!</v>
      </c>
      <c r="OML22" s="455" t="e">
        <f>'SERVICIO AL CIUDADANO'!#REF!</f>
        <v>#REF!</v>
      </c>
      <c r="OMM22" s="455" t="e">
        <f>'SERVICIO AL CIUDADANO'!#REF!</f>
        <v>#REF!</v>
      </c>
      <c r="OMN22" s="455" t="e">
        <f>'SERVICIO AL CIUDADANO'!#REF!</f>
        <v>#REF!</v>
      </c>
      <c r="OMO22" s="455" t="e">
        <f>'SERVICIO AL CIUDADANO'!#REF!</f>
        <v>#REF!</v>
      </c>
      <c r="OMP22" s="455" t="e">
        <f>'SERVICIO AL CIUDADANO'!#REF!</f>
        <v>#REF!</v>
      </c>
      <c r="OMQ22" s="455" t="e">
        <f>'SERVICIO AL CIUDADANO'!#REF!</f>
        <v>#REF!</v>
      </c>
      <c r="OMR22" s="455" t="e">
        <f>'SERVICIO AL CIUDADANO'!#REF!</f>
        <v>#REF!</v>
      </c>
      <c r="OMS22" s="455" t="e">
        <f>'SERVICIO AL CIUDADANO'!#REF!</f>
        <v>#REF!</v>
      </c>
      <c r="OMT22" s="455" t="e">
        <f>'SERVICIO AL CIUDADANO'!#REF!</f>
        <v>#REF!</v>
      </c>
      <c r="OMU22" s="455" t="e">
        <f>'SERVICIO AL CIUDADANO'!#REF!</f>
        <v>#REF!</v>
      </c>
      <c r="OMV22" s="455" t="e">
        <f>'SERVICIO AL CIUDADANO'!#REF!</f>
        <v>#REF!</v>
      </c>
      <c r="OMW22" s="455" t="e">
        <f>'SERVICIO AL CIUDADANO'!#REF!</f>
        <v>#REF!</v>
      </c>
      <c r="OMX22" s="455" t="e">
        <f>'SERVICIO AL CIUDADANO'!#REF!</f>
        <v>#REF!</v>
      </c>
      <c r="OMY22" s="455" t="e">
        <f>'SERVICIO AL CIUDADANO'!#REF!</f>
        <v>#REF!</v>
      </c>
      <c r="OMZ22" s="455" t="e">
        <f>'SERVICIO AL CIUDADANO'!#REF!</f>
        <v>#REF!</v>
      </c>
      <c r="ONA22" s="455" t="e">
        <f>'SERVICIO AL CIUDADANO'!#REF!</f>
        <v>#REF!</v>
      </c>
      <c r="ONB22" s="455" t="e">
        <f>'SERVICIO AL CIUDADANO'!#REF!</f>
        <v>#REF!</v>
      </c>
      <c r="ONC22" s="455" t="e">
        <f>'SERVICIO AL CIUDADANO'!#REF!</f>
        <v>#REF!</v>
      </c>
      <c r="OND22" s="455" t="e">
        <f>'SERVICIO AL CIUDADANO'!#REF!</f>
        <v>#REF!</v>
      </c>
      <c r="ONE22" s="455" t="e">
        <f>'SERVICIO AL CIUDADANO'!#REF!</f>
        <v>#REF!</v>
      </c>
      <c r="ONF22" s="455" t="e">
        <f>'SERVICIO AL CIUDADANO'!#REF!</f>
        <v>#REF!</v>
      </c>
      <c r="ONG22" s="455" t="e">
        <f>'SERVICIO AL CIUDADANO'!#REF!</f>
        <v>#REF!</v>
      </c>
      <c r="ONH22" s="455" t="e">
        <f>'SERVICIO AL CIUDADANO'!#REF!</f>
        <v>#REF!</v>
      </c>
      <c r="ONI22" s="455" t="e">
        <f>'SERVICIO AL CIUDADANO'!#REF!</f>
        <v>#REF!</v>
      </c>
      <c r="ONJ22" s="455" t="e">
        <f>'SERVICIO AL CIUDADANO'!#REF!</f>
        <v>#REF!</v>
      </c>
      <c r="ONK22" s="455" t="e">
        <f>'SERVICIO AL CIUDADANO'!#REF!</f>
        <v>#REF!</v>
      </c>
      <c r="ONL22" s="455" t="e">
        <f>'SERVICIO AL CIUDADANO'!#REF!</f>
        <v>#REF!</v>
      </c>
      <c r="ONM22" s="455" t="e">
        <f>'SERVICIO AL CIUDADANO'!#REF!</f>
        <v>#REF!</v>
      </c>
      <c r="ONN22" s="455" t="e">
        <f>'SERVICIO AL CIUDADANO'!#REF!</f>
        <v>#REF!</v>
      </c>
      <c r="ONO22" s="455" t="e">
        <f>'SERVICIO AL CIUDADANO'!#REF!</f>
        <v>#REF!</v>
      </c>
      <c r="ONP22" s="455" t="e">
        <f>'SERVICIO AL CIUDADANO'!#REF!</f>
        <v>#REF!</v>
      </c>
      <c r="ONQ22" s="455" t="e">
        <f>'SERVICIO AL CIUDADANO'!#REF!</f>
        <v>#REF!</v>
      </c>
      <c r="ONR22" s="455" t="e">
        <f>'SERVICIO AL CIUDADANO'!#REF!</f>
        <v>#REF!</v>
      </c>
      <c r="ONS22" s="455" t="e">
        <f>'SERVICIO AL CIUDADANO'!#REF!</f>
        <v>#REF!</v>
      </c>
      <c r="ONT22" s="455" t="e">
        <f>'SERVICIO AL CIUDADANO'!#REF!</f>
        <v>#REF!</v>
      </c>
      <c r="ONU22" s="455" t="e">
        <f>'SERVICIO AL CIUDADANO'!#REF!</f>
        <v>#REF!</v>
      </c>
      <c r="ONV22" s="455" t="e">
        <f>'SERVICIO AL CIUDADANO'!#REF!</f>
        <v>#REF!</v>
      </c>
      <c r="ONW22" s="455" t="e">
        <f>'SERVICIO AL CIUDADANO'!#REF!</f>
        <v>#REF!</v>
      </c>
      <c r="ONX22" s="455" t="e">
        <f>'SERVICIO AL CIUDADANO'!#REF!</f>
        <v>#REF!</v>
      </c>
      <c r="ONY22" s="455" t="e">
        <f>'SERVICIO AL CIUDADANO'!#REF!</f>
        <v>#REF!</v>
      </c>
      <c r="ONZ22" s="455" t="e">
        <f>'SERVICIO AL CIUDADANO'!#REF!</f>
        <v>#REF!</v>
      </c>
      <c r="OOA22" s="455" t="e">
        <f>'SERVICIO AL CIUDADANO'!#REF!</f>
        <v>#REF!</v>
      </c>
      <c r="OOB22" s="455" t="e">
        <f>'SERVICIO AL CIUDADANO'!#REF!</f>
        <v>#REF!</v>
      </c>
      <c r="OOC22" s="455" t="e">
        <f>'SERVICIO AL CIUDADANO'!#REF!</f>
        <v>#REF!</v>
      </c>
      <c r="OOD22" s="455" t="e">
        <f>'SERVICIO AL CIUDADANO'!#REF!</f>
        <v>#REF!</v>
      </c>
      <c r="OOE22" s="455" t="e">
        <f>'SERVICIO AL CIUDADANO'!#REF!</f>
        <v>#REF!</v>
      </c>
      <c r="OOF22" s="455" t="e">
        <f>'SERVICIO AL CIUDADANO'!#REF!</f>
        <v>#REF!</v>
      </c>
      <c r="OOG22" s="455" t="e">
        <f>'SERVICIO AL CIUDADANO'!#REF!</f>
        <v>#REF!</v>
      </c>
      <c r="OOH22" s="455" t="e">
        <f>'SERVICIO AL CIUDADANO'!#REF!</f>
        <v>#REF!</v>
      </c>
      <c r="OOI22" s="455" t="e">
        <f>'SERVICIO AL CIUDADANO'!#REF!</f>
        <v>#REF!</v>
      </c>
      <c r="OOJ22" s="455" t="e">
        <f>'SERVICIO AL CIUDADANO'!#REF!</f>
        <v>#REF!</v>
      </c>
      <c r="OOK22" s="455" t="e">
        <f>'SERVICIO AL CIUDADANO'!#REF!</f>
        <v>#REF!</v>
      </c>
      <c r="OOL22" s="455" t="e">
        <f>'SERVICIO AL CIUDADANO'!#REF!</f>
        <v>#REF!</v>
      </c>
      <c r="OOM22" s="455" t="e">
        <f>'SERVICIO AL CIUDADANO'!#REF!</f>
        <v>#REF!</v>
      </c>
      <c r="OON22" s="455" t="e">
        <f>'SERVICIO AL CIUDADANO'!#REF!</f>
        <v>#REF!</v>
      </c>
      <c r="OOO22" s="455" t="e">
        <f>'SERVICIO AL CIUDADANO'!#REF!</f>
        <v>#REF!</v>
      </c>
      <c r="OOP22" s="455" t="e">
        <f>'SERVICIO AL CIUDADANO'!#REF!</f>
        <v>#REF!</v>
      </c>
      <c r="OOQ22" s="455" t="e">
        <f>'SERVICIO AL CIUDADANO'!#REF!</f>
        <v>#REF!</v>
      </c>
      <c r="OOR22" s="455" t="e">
        <f>'SERVICIO AL CIUDADANO'!#REF!</f>
        <v>#REF!</v>
      </c>
      <c r="OOS22" s="455" t="e">
        <f>'SERVICIO AL CIUDADANO'!#REF!</f>
        <v>#REF!</v>
      </c>
      <c r="OOT22" s="455" t="e">
        <f>'SERVICIO AL CIUDADANO'!#REF!</f>
        <v>#REF!</v>
      </c>
      <c r="OOU22" s="455" t="e">
        <f>'SERVICIO AL CIUDADANO'!#REF!</f>
        <v>#REF!</v>
      </c>
      <c r="OOV22" s="455" t="e">
        <f>'SERVICIO AL CIUDADANO'!#REF!</f>
        <v>#REF!</v>
      </c>
      <c r="OOW22" s="455" t="e">
        <f>'SERVICIO AL CIUDADANO'!#REF!</f>
        <v>#REF!</v>
      </c>
      <c r="OOX22" s="455" t="e">
        <f>'SERVICIO AL CIUDADANO'!#REF!</f>
        <v>#REF!</v>
      </c>
      <c r="OOY22" s="455" t="e">
        <f>'SERVICIO AL CIUDADANO'!#REF!</f>
        <v>#REF!</v>
      </c>
      <c r="OOZ22" s="455" t="e">
        <f>'SERVICIO AL CIUDADANO'!#REF!</f>
        <v>#REF!</v>
      </c>
      <c r="OPA22" s="455" t="e">
        <f>'SERVICIO AL CIUDADANO'!#REF!</f>
        <v>#REF!</v>
      </c>
      <c r="OPB22" s="455" t="e">
        <f>'SERVICIO AL CIUDADANO'!#REF!</f>
        <v>#REF!</v>
      </c>
      <c r="OPC22" s="455" t="e">
        <f>'SERVICIO AL CIUDADANO'!#REF!</f>
        <v>#REF!</v>
      </c>
      <c r="OPD22" s="455" t="e">
        <f>'SERVICIO AL CIUDADANO'!#REF!</f>
        <v>#REF!</v>
      </c>
      <c r="OPE22" s="455" t="e">
        <f>'SERVICIO AL CIUDADANO'!#REF!</f>
        <v>#REF!</v>
      </c>
      <c r="OPF22" s="455" t="e">
        <f>'SERVICIO AL CIUDADANO'!#REF!</f>
        <v>#REF!</v>
      </c>
      <c r="OPG22" s="455" t="e">
        <f>'SERVICIO AL CIUDADANO'!#REF!</f>
        <v>#REF!</v>
      </c>
      <c r="OPH22" s="455" t="e">
        <f>'SERVICIO AL CIUDADANO'!#REF!</f>
        <v>#REF!</v>
      </c>
      <c r="OPI22" s="455" t="e">
        <f>'SERVICIO AL CIUDADANO'!#REF!</f>
        <v>#REF!</v>
      </c>
      <c r="OPJ22" s="455" t="e">
        <f>'SERVICIO AL CIUDADANO'!#REF!</f>
        <v>#REF!</v>
      </c>
      <c r="OPK22" s="455" t="e">
        <f>'SERVICIO AL CIUDADANO'!#REF!</f>
        <v>#REF!</v>
      </c>
      <c r="OPL22" s="455" t="e">
        <f>'SERVICIO AL CIUDADANO'!#REF!</f>
        <v>#REF!</v>
      </c>
      <c r="OPM22" s="455" t="e">
        <f>'SERVICIO AL CIUDADANO'!#REF!</f>
        <v>#REF!</v>
      </c>
      <c r="OPN22" s="455" t="e">
        <f>'SERVICIO AL CIUDADANO'!#REF!</f>
        <v>#REF!</v>
      </c>
      <c r="OPO22" s="455" t="e">
        <f>'SERVICIO AL CIUDADANO'!#REF!</f>
        <v>#REF!</v>
      </c>
      <c r="OPP22" s="455" t="e">
        <f>'SERVICIO AL CIUDADANO'!#REF!</f>
        <v>#REF!</v>
      </c>
      <c r="OPQ22" s="455" t="e">
        <f>'SERVICIO AL CIUDADANO'!#REF!</f>
        <v>#REF!</v>
      </c>
      <c r="OPR22" s="455" t="e">
        <f>'SERVICIO AL CIUDADANO'!#REF!</f>
        <v>#REF!</v>
      </c>
      <c r="OPS22" s="455" t="e">
        <f>'SERVICIO AL CIUDADANO'!#REF!</f>
        <v>#REF!</v>
      </c>
      <c r="OPT22" s="455" t="e">
        <f>'SERVICIO AL CIUDADANO'!#REF!</f>
        <v>#REF!</v>
      </c>
      <c r="OPU22" s="455" t="e">
        <f>'SERVICIO AL CIUDADANO'!#REF!</f>
        <v>#REF!</v>
      </c>
      <c r="OPV22" s="455" t="e">
        <f>'SERVICIO AL CIUDADANO'!#REF!</f>
        <v>#REF!</v>
      </c>
      <c r="OPW22" s="455" t="e">
        <f>'SERVICIO AL CIUDADANO'!#REF!</f>
        <v>#REF!</v>
      </c>
      <c r="OPX22" s="455" t="e">
        <f>'SERVICIO AL CIUDADANO'!#REF!</f>
        <v>#REF!</v>
      </c>
      <c r="OPY22" s="455" t="e">
        <f>'SERVICIO AL CIUDADANO'!#REF!</f>
        <v>#REF!</v>
      </c>
      <c r="OPZ22" s="455" t="e">
        <f>'SERVICIO AL CIUDADANO'!#REF!</f>
        <v>#REF!</v>
      </c>
      <c r="OQA22" s="455" t="e">
        <f>'SERVICIO AL CIUDADANO'!#REF!</f>
        <v>#REF!</v>
      </c>
      <c r="OQB22" s="455" t="e">
        <f>'SERVICIO AL CIUDADANO'!#REF!</f>
        <v>#REF!</v>
      </c>
      <c r="OQC22" s="455" t="e">
        <f>'SERVICIO AL CIUDADANO'!#REF!</f>
        <v>#REF!</v>
      </c>
      <c r="OQD22" s="455" t="e">
        <f>'SERVICIO AL CIUDADANO'!#REF!</f>
        <v>#REF!</v>
      </c>
      <c r="OQE22" s="455" t="e">
        <f>'SERVICIO AL CIUDADANO'!#REF!</f>
        <v>#REF!</v>
      </c>
      <c r="OQF22" s="455" t="e">
        <f>'SERVICIO AL CIUDADANO'!#REF!</f>
        <v>#REF!</v>
      </c>
      <c r="OQG22" s="455" t="e">
        <f>'SERVICIO AL CIUDADANO'!#REF!</f>
        <v>#REF!</v>
      </c>
      <c r="OQH22" s="455" t="e">
        <f>'SERVICIO AL CIUDADANO'!#REF!</f>
        <v>#REF!</v>
      </c>
      <c r="OQI22" s="455" t="e">
        <f>'SERVICIO AL CIUDADANO'!#REF!</f>
        <v>#REF!</v>
      </c>
      <c r="OQJ22" s="455" t="e">
        <f>'SERVICIO AL CIUDADANO'!#REF!</f>
        <v>#REF!</v>
      </c>
      <c r="OQK22" s="455" t="e">
        <f>'SERVICIO AL CIUDADANO'!#REF!</f>
        <v>#REF!</v>
      </c>
      <c r="OQL22" s="455" t="e">
        <f>'SERVICIO AL CIUDADANO'!#REF!</f>
        <v>#REF!</v>
      </c>
      <c r="OQM22" s="455" t="e">
        <f>'SERVICIO AL CIUDADANO'!#REF!</f>
        <v>#REF!</v>
      </c>
      <c r="OQN22" s="455" t="e">
        <f>'SERVICIO AL CIUDADANO'!#REF!</f>
        <v>#REF!</v>
      </c>
      <c r="OQO22" s="455" t="e">
        <f>'SERVICIO AL CIUDADANO'!#REF!</f>
        <v>#REF!</v>
      </c>
      <c r="OQP22" s="455" t="e">
        <f>'SERVICIO AL CIUDADANO'!#REF!</f>
        <v>#REF!</v>
      </c>
      <c r="OQQ22" s="455" t="e">
        <f>'SERVICIO AL CIUDADANO'!#REF!</f>
        <v>#REF!</v>
      </c>
      <c r="OQR22" s="455" t="e">
        <f>'SERVICIO AL CIUDADANO'!#REF!</f>
        <v>#REF!</v>
      </c>
      <c r="OQS22" s="455" t="e">
        <f>'SERVICIO AL CIUDADANO'!#REF!</f>
        <v>#REF!</v>
      </c>
      <c r="OQT22" s="455" t="e">
        <f>'SERVICIO AL CIUDADANO'!#REF!</f>
        <v>#REF!</v>
      </c>
      <c r="OQU22" s="455" t="e">
        <f>'SERVICIO AL CIUDADANO'!#REF!</f>
        <v>#REF!</v>
      </c>
      <c r="OQV22" s="455" t="e">
        <f>'SERVICIO AL CIUDADANO'!#REF!</f>
        <v>#REF!</v>
      </c>
      <c r="OQW22" s="455" t="e">
        <f>'SERVICIO AL CIUDADANO'!#REF!</f>
        <v>#REF!</v>
      </c>
      <c r="OQX22" s="455" t="e">
        <f>'SERVICIO AL CIUDADANO'!#REF!</f>
        <v>#REF!</v>
      </c>
      <c r="OQY22" s="455" t="e">
        <f>'SERVICIO AL CIUDADANO'!#REF!</f>
        <v>#REF!</v>
      </c>
      <c r="OQZ22" s="455" t="e">
        <f>'SERVICIO AL CIUDADANO'!#REF!</f>
        <v>#REF!</v>
      </c>
      <c r="ORA22" s="455" t="e">
        <f>'SERVICIO AL CIUDADANO'!#REF!</f>
        <v>#REF!</v>
      </c>
      <c r="ORB22" s="455" t="e">
        <f>'SERVICIO AL CIUDADANO'!#REF!</f>
        <v>#REF!</v>
      </c>
      <c r="ORC22" s="455" t="e">
        <f>'SERVICIO AL CIUDADANO'!#REF!</f>
        <v>#REF!</v>
      </c>
      <c r="ORD22" s="455" t="e">
        <f>'SERVICIO AL CIUDADANO'!#REF!</f>
        <v>#REF!</v>
      </c>
      <c r="ORE22" s="455" t="e">
        <f>'SERVICIO AL CIUDADANO'!#REF!</f>
        <v>#REF!</v>
      </c>
      <c r="ORF22" s="455" t="e">
        <f>'SERVICIO AL CIUDADANO'!#REF!</f>
        <v>#REF!</v>
      </c>
      <c r="ORG22" s="455" t="e">
        <f>'SERVICIO AL CIUDADANO'!#REF!</f>
        <v>#REF!</v>
      </c>
      <c r="ORH22" s="455" t="e">
        <f>'SERVICIO AL CIUDADANO'!#REF!</f>
        <v>#REF!</v>
      </c>
      <c r="ORI22" s="455" t="e">
        <f>'SERVICIO AL CIUDADANO'!#REF!</f>
        <v>#REF!</v>
      </c>
      <c r="ORJ22" s="455" t="e">
        <f>'SERVICIO AL CIUDADANO'!#REF!</f>
        <v>#REF!</v>
      </c>
      <c r="ORK22" s="455" t="e">
        <f>'SERVICIO AL CIUDADANO'!#REF!</f>
        <v>#REF!</v>
      </c>
      <c r="ORL22" s="455" t="e">
        <f>'SERVICIO AL CIUDADANO'!#REF!</f>
        <v>#REF!</v>
      </c>
      <c r="ORM22" s="455" t="e">
        <f>'SERVICIO AL CIUDADANO'!#REF!</f>
        <v>#REF!</v>
      </c>
      <c r="ORN22" s="455" t="e">
        <f>'SERVICIO AL CIUDADANO'!#REF!</f>
        <v>#REF!</v>
      </c>
      <c r="ORO22" s="455" t="e">
        <f>'SERVICIO AL CIUDADANO'!#REF!</f>
        <v>#REF!</v>
      </c>
      <c r="ORP22" s="455" t="e">
        <f>'SERVICIO AL CIUDADANO'!#REF!</f>
        <v>#REF!</v>
      </c>
      <c r="ORQ22" s="455" t="e">
        <f>'SERVICIO AL CIUDADANO'!#REF!</f>
        <v>#REF!</v>
      </c>
      <c r="ORR22" s="455" t="e">
        <f>'SERVICIO AL CIUDADANO'!#REF!</f>
        <v>#REF!</v>
      </c>
      <c r="ORS22" s="455" t="e">
        <f>'SERVICIO AL CIUDADANO'!#REF!</f>
        <v>#REF!</v>
      </c>
      <c r="ORT22" s="455" t="e">
        <f>'SERVICIO AL CIUDADANO'!#REF!</f>
        <v>#REF!</v>
      </c>
      <c r="ORU22" s="455" t="e">
        <f>'SERVICIO AL CIUDADANO'!#REF!</f>
        <v>#REF!</v>
      </c>
      <c r="ORV22" s="455" t="e">
        <f>'SERVICIO AL CIUDADANO'!#REF!</f>
        <v>#REF!</v>
      </c>
      <c r="ORW22" s="455" t="e">
        <f>'SERVICIO AL CIUDADANO'!#REF!</f>
        <v>#REF!</v>
      </c>
      <c r="ORX22" s="455" t="e">
        <f>'SERVICIO AL CIUDADANO'!#REF!</f>
        <v>#REF!</v>
      </c>
      <c r="ORY22" s="455" t="e">
        <f>'SERVICIO AL CIUDADANO'!#REF!</f>
        <v>#REF!</v>
      </c>
      <c r="ORZ22" s="455" t="e">
        <f>'SERVICIO AL CIUDADANO'!#REF!</f>
        <v>#REF!</v>
      </c>
      <c r="OSA22" s="455" t="e">
        <f>'SERVICIO AL CIUDADANO'!#REF!</f>
        <v>#REF!</v>
      </c>
      <c r="OSB22" s="455" t="e">
        <f>'SERVICIO AL CIUDADANO'!#REF!</f>
        <v>#REF!</v>
      </c>
      <c r="OSC22" s="455" t="e">
        <f>'SERVICIO AL CIUDADANO'!#REF!</f>
        <v>#REF!</v>
      </c>
      <c r="OSD22" s="455" t="e">
        <f>'SERVICIO AL CIUDADANO'!#REF!</f>
        <v>#REF!</v>
      </c>
      <c r="OSE22" s="455" t="e">
        <f>'SERVICIO AL CIUDADANO'!#REF!</f>
        <v>#REF!</v>
      </c>
      <c r="OSF22" s="455" t="e">
        <f>'SERVICIO AL CIUDADANO'!#REF!</f>
        <v>#REF!</v>
      </c>
      <c r="OSG22" s="455" t="e">
        <f>'SERVICIO AL CIUDADANO'!#REF!</f>
        <v>#REF!</v>
      </c>
      <c r="OSH22" s="455" t="e">
        <f>'SERVICIO AL CIUDADANO'!#REF!</f>
        <v>#REF!</v>
      </c>
      <c r="OSI22" s="455" t="e">
        <f>'SERVICIO AL CIUDADANO'!#REF!</f>
        <v>#REF!</v>
      </c>
      <c r="OSJ22" s="455" t="e">
        <f>'SERVICIO AL CIUDADANO'!#REF!</f>
        <v>#REF!</v>
      </c>
      <c r="OSK22" s="455" t="e">
        <f>'SERVICIO AL CIUDADANO'!#REF!</f>
        <v>#REF!</v>
      </c>
      <c r="OSL22" s="455" t="e">
        <f>'SERVICIO AL CIUDADANO'!#REF!</f>
        <v>#REF!</v>
      </c>
      <c r="OSM22" s="455" t="e">
        <f>'SERVICIO AL CIUDADANO'!#REF!</f>
        <v>#REF!</v>
      </c>
      <c r="OSN22" s="455" t="e">
        <f>'SERVICIO AL CIUDADANO'!#REF!</f>
        <v>#REF!</v>
      </c>
      <c r="OSO22" s="455" t="e">
        <f>'SERVICIO AL CIUDADANO'!#REF!</f>
        <v>#REF!</v>
      </c>
      <c r="OSP22" s="455" t="e">
        <f>'SERVICIO AL CIUDADANO'!#REF!</f>
        <v>#REF!</v>
      </c>
      <c r="OSQ22" s="455" t="e">
        <f>'SERVICIO AL CIUDADANO'!#REF!</f>
        <v>#REF!</v>
      </c>
      <c r="OSR22" s="455" t="e">
        <f>'SERVICIO AL CIUDADANO'!#REF!</f>
        <v>#REF!</v>
      </c>
      <c r="OSS22" s="455" t="e">
        <f>'SERVICIO AL CIUDADANO'!#REF!</f>
        <v>#REF!</v>
      </c>
      <c r="OST22" s="455" t="e">
        <f>'SERVICIO AL CIUDADANO'!#REF!</f>
        <v>#REF!</v>
      </c>
      <c r="OSU22" s="455" t="e">
        <f>'SERVICIO AL CIUDADANO'!#REF!</f>
        <v>#REF!</v>
      </c>
      <c r="OSV22" s="455" t="e">
        <f>'SERVICIO AL CIUDADANO'!#REF!</f>
        <v>#REF!</v>
      </c>
      <c r="OSW22" s="455" t="e">
        <f>'SERVICIO AL CIUDADANO'!#REF!</f>
        <v>#REF!</v>
      </c>
      <c r="OSX22" s="455" t="e">
        <f>'SERVICIO AL CIUDADANO'!#REF!</f>
        <v>#REF!</v>
      </c>
      <c r="OSY22" s="455" t="e">
        <f>'SERVICIO AL CIUDADANO'!#REF!</f>
        <v>#REF!</v>
      </c>
      <c r="OSZ22" s="455" t="e">
        <f>'SERVICIO AL CIUDADANO'!#REF!</f>
        <v>#REF!</v>
      </c>
      <c r="OTA22" s="455" t="e">
        <f>'SERVICIO AL CIUDADANO'!#REF!</f>
        <v>#REF!</v>
      </c>
      <c r="OTB22" s="455" t="e">
        <f>'SERVICIO AL CIUDADANO'!#REF!</f>
        <v>#REF!</v>
      </c>
      <c r="OTC22" s="455" t="e">
        <f>'SERVICIO AL CIUDADANO'!#REF!</f>
        <v>#REF!</v>
      </c>
      <c r="OTD22" s="455" t="e">
        <f>'SERVICIO AL CIUDADANO'!#REF!</f>
        <v>#REF!</v>
      </c>
      <c r="OTE22" s="455" t="e">
        <f>'SERVICIO AL CIUDADANO'!#REF!</f>
        <v>#REF!</v>
      </c>
      <c r="OTF22" s="455" t="e">
        <f>'SERVICIO AL CIUDADANO'!#REF!</f>
        <v>#REF!</v>
      </c>
      <c r="OTG22" s="455" t="e">
        <f>'SERVICIO AL CIUDADANO'!#REF!</f>
        <v>#REF!</v>
      </c>
      <c r="OTH22" s="455" t="e">
        <f>'SERVICIO AL CIUDADANO'!#REF!</f>
        <v>#REF!</v>
      </c>
      <c r="OTI22" s="455" t="e">
        <f>'SERVICIO AL CIUDADANO'!#REF!</f>
        <v>#REF!</v>
      </c>
      <c r="OTJ22" s="455" t="e">
        <f>'SERVICIO AL CIUDADANO'!#REF!</f>
        <v>#REF!</v>
      </c>
      <c r="OTK22" s="455" t="e">
        <f>'SERVICIO AL CIUDADANO'!#REF!</f>
        <v>#REF!</v>
      </c>
      <c r="OTL22" s="455" t="e">
        <f>'SERVICIO AL CIUDADANO'!#REF!</f>
        <v>#REF!</v>
      </c>
      <c r="OTM22" s="455" t="e">
        <f>'SERVICIO AL CIUDADANO'!#REF!</f>
        <v>#REF!</v>
      </c>
      <c r="OTN22" s="455" t="e">
        <f>'SERVICIO AL CIUDADANO'!#REF!</f>
        <v>#REF!</v>
      </c>
      <c r="OTO22" s="455" t="e">
        <f>'SERVICIO AL CIUDADANO'!#REF!</f>
        <v>#REF!</v>
      </c>
      <c r="OTP22" s="455" t="e">
        <f>'SERVICIO AL CIUDADANO'!#REF!</f>
        <v>#REF!</v>
      </c>
      <c r="OTQ22" s="455" t="e">
        <f>'SERVICIO AL CIUDADANO'!#REF!</f>
        <v>#REF!</v>
      </c>
      <c r="OTR22" s="455" t="e">
        <f>'SERVICIO AL CIUDADANO'!#REF!</f>
        <v>#REF!</v>
      </c>
      <c r="OTS22" s="455" t="e">
        <f>'SERVICIO AL CIUDADANO'!#REF!</f>
        <v>#REF!</v>
      </c>
      <c r="OTT22" s="455" t="e">
        <f>'SERVICIO AL CIUDADANO'!#REF!</f>
        <v>#REF!</v>
      </c>
      <c r="OTU22" s="455" t="e">
        <f>'SERVICIO AL CIUDADANO'!#REF!</f>
        <v>#REF!</v>
      </c>
      <c r="OTV22" s="455" t="e">
        <f>'SERVICIO AL CIUDADANO'!#REF!</f>
        <v>#REF!</v>
      </c>
      <c r="OTW22" s="455" t="e">
        <f>'SERVICIO AL CIUDADANO'!#REF!</f>
        <v>#REF!</v>
      </c>
      <c r="OTX22" s="455" t="e">
        <f>'SERVICIO AL CIUDADANO'!#REF!</f>
        <v>#REF!</v>
      </c>
      <c r="OTY22" s="455" t="e">
        <f>'SERVICIO AL CIUDADANO'!#REF!</f>
        <v>#REF!</v>
      </c>
      <c r="OTZ22" s="455" t="e">
        <f>'SERVICIO AL CIUDADANO'!#REF!</f>
        <v>#REF!</v>
      </c>
      <c r="OUA22" s="455" t="e">
        <f>'SERVICIO AL CIUDADANO'!#REF!</f>
        <v>#REF!</v>
      </c>
      <c r="OUB22" s="455" t="e">
        <f>'SERVICIO AL CIUDADANO'!#REF!</f>
        <v>#REF!</v>
      </c>
      <c r="OUC22" s="455" t="e">
        <f>'SERVICIO AL CIUDADANO'!#REF!</f>
        <v>#REF!</v>
      </c>
      <c r="OUD22" s="455" t="e">
        <f>'SERVICIO AL CIUDADANO'!#REF!</f>
        <v>#REF!</v>
      </c>
      <c r="OUE22" s="455" t="e">
        <f>'SERVICIO AL CIUDADANO'!#REF!</f>
        <v>#REF!</v>
      </c>
      <c r="OUF22" s="455" t="e">
        <f>'SERVICIO AL CIUDADANO'!#REF!</f>
        <v>#REF!</v>
      </c>
      <c r="OUG22" s="455" t="e">
        <f>'SERVICIO AL CIUDADANO'!#REF!</f>
        <v>#REF!</v>
      </c>
      <c r="OUH22" s="455" t="e">
        <f>'SERVICIO AL CIUDADANO'!#REF!</f>
        <v>#REF!</v>
      </c>
      <c r="OUI22" s="455" t="e">
        <f>'SERVICIO AL CIUDADANO'!#REF!</f>
        <v>#REF!</v>
      </c>
      <c r="OUJ22" s="455" t="e">
        <f>'SERVICIO AL CIUDADANO'!#REF!</f>
        <v>#REF!</v>
      </c>
      <c r="OUK22" s="455" t="e">
        <f>'SERVICIO AL CIUDADANO'!#REF!</f>
        <v>#REF!</v>
      </c>
      <c r="OUL22" s="455" t="e">
        <f>'SERVICIO AL CIUDADANO'!#REF!</f>
        <v>#REF!</v>
      </c>
      <c r="OUM22" s="455" t="e">
        <f>'SERVICIO AL CIUDADANO'!#REF!</f>
        <v>#REF!</v>
      </c>
      <c r="OUN22" s="455" t="e">
        <f>'SERVICIO AL CIUDADANO'!#REF!</f>
        <v>#REF!</v>
      </c>
      <c r="OUO22" s="455" t="e">
        <f>'SERVICIO AL CIUDADANO'!#REF!</f>
        <v>#REF!</v>
      </c>
      <c r="OUP22" s="455" t="e">
        <f>'SERVICIO AL CIUDADANO'!#REF!</f>
        <v>#REF!</v>
      </c>
      <c r="OUQ22" s="455" t="e">
        <f>'SERVICIO AL CIUDADANO'!#REF!</f>
        <v>#REF!</v>
      </c>
      <c r="OUR22" s="455" t="e">
        <f>'SERVICIO AL CIUDADANO'!#REF!</f>
        <v>#REF!</v>
      </c>
      <c r="OUS22" s="455" t="e">
        <f>'SERVICIO AL CIUDADANO'!#REF!</f>
        <v>#REF!</v>
      </c>
      <c r="OUT22" s="455" t="e">
        <f>'SERVICIO AL CIUDADANO'!#REF!</f>
        <v>#REF!</v>
      </c>
      <c r="OUU22" s="455" t="e">
        <f>'SERVICIO AL CIUDADANO'!#REF!</f>
        <v>#REF!</v>
      </c>
      <c r="OUV22" s="455" t="e">
        <f>'SERVICIO AL CIUDADANO'!#REF!</f>
        <v>#REF!</v>
      </c>
      <c r="OUW22" s="455" t="e">
        <f>'SERVICIO AL CIUDADANO'!#REF!</f>
        <v>#REF!</v>
      </c>
      <c r="OUX22" s="455" t="e">
        <f>'SERVICIO AL CIUDADANO'!#REF!</f>
        <v>#REF!</v>
      </c>
      <c r="OUY22" s="455" t="e">
        <f>'SERVICIO AL CIUDADANO'!#REF!</f>
        <v>#REF!</v>
      </c>
      <c r="OUZ22" s="455" t="e">
        <f>'SERVICIO AL CIUDADANO'!#REF!</f>
        <v>#REF!</v>
      </c>
      <c r="OVA22" s="455" t="e">
        <f>'SERVICIO AL CIUDADANO'!#REF!</f>
        <v>#REF!</v>
      </c>
      <c r="OVB22" s="455" t="e">
        <f>'SERVICIO AL CIUDADANO'!#REF!</f>
        <v>#REF!</v>
      </c>
      <c r="OVC22" s="455" t="e">
        <f>'SERVICIO AL CIUDADANO'!#REF!</f>
        <v>#REF!</v>
      </c>
      <c r="OVD22" s="455" t="e">
        <f>'SERVICIO AL CIUDADANO'!#REF!</f>
        <v>#REF!</v>
      </c>
      <c r="OVE22" s="455" t="e">
        <f>'SERVICIO AL CIUDADANO'!#REF!</f>
        <v>#REF!</v>
      </c>
      <c r="OVF22" s="455" t="e">
        <f>'SERVICIO AL CIUDADANO'!#REF!</f>
        <v>#REF!</v>
      </c>
      <c r="OVG22" s="455" t="e">
        <f>'SERVICIO AL CIUDADANO'!#REF!</f>
        <v>#REF!</v>
      </c>
      <c r="OVH22" s="455" t="e">
        <f>'SERVICIO AL CIUDADANO'!#REF!</f>
        <v>#REF!</v>
      </c>
      <c r="OVI22" s="455" t="e">
        <f>'SERVICIO AL CIUDADANO'!#REF!</f>
        <v>#REF!</v>
      </c>
      <c r="OVJ22" s="455" t="e">
        <f>'SERVICIO AL CIUDADANO'!#REF!</f>
        <v>#REF!</v>
      </c>
      <c r="OVK22" s="455" t="e">
        <f>'SERVICIO AL CIUDADANO'!#REF!</f>
        <v>#REF!</v>
      </c>
      <c r="OVL22" s="455" t="e">
        <f>'SERVICIO AL CIUDADANO'!#REF!</f>
        <v>#REF!</v>
      </c>
      <c r="OVM22" s="455" t="e">
        <f>'SERVICIO AL CIUDADANO'!#REF!</f>
        <v>#REF!</v>
      </c>
      <c r="OVN22" s="455" t="e">
        <f>'SERVICIO AL CIUDADANO'!#REF!</f>
        <v>#REF!</v>
      </c>
      <c r="OVO22" s="455" t="e">
        <f>'SERVICIO AL CIUDADANO'!#REF!</f>
        <v>#REF!</v>
      </c>
      <c r="OVP22" s="455" t="e">
        <f>'SERVICIO AL CIUDADANO'!#REF!</f>
        <v>#REF!</v>
      </c>
      <c r="OVQ22" s="455" t="e">
        <f>'SERVICIO AL CIUDADANO'!#REF!</f>
        <v>#REF!</v>
      </c>
      <c r="OVR22" s="455" t="e">
        <f>'SERVICIO AL CIUDADANO'!#REF!</f>
        <v>#REF!</v>
      </c>
      <c r="OVS22" s="455" t="e">
        <f>'SERVICIO AL CIUDADANO'!#REF!</f>
        <v>#REF!</v>
      </c>
      <c r="OVT22" s="455" t="e">
        <f>'SERVICIO AL CIUDADANO'!#REF!</f>
        <v>#REF!</v>
      </c>
      <c r="OVU22" s="455" t="e">
        <f>'SERVICIO AL CIUDADANO'!#REF!</f>
        <v>#REF!</v>
      </c>
      <c r="OVV22" s="455" t="e">
        <f>'SERVICIO AL CIUDADANO'!#REF!</f>
        <v>#REF!</v>
      </c>
      <c r="OVW22" s="455" t="e">
        <f>'SERVICIO AL CIUDADANO'!#REF!</f>
        <v>#REF!</v>
      </c>
      <c r="OVX22" s="455" t="e">
        <f>'SERVICIO AL CIUDADANO'!#REF!</f>
        <v>#REF!</v>
      </c>
      <c r="OVY22" s="455" t="e">
        <f>'SERVICIO AL CIUDADANO'!#REF!</f>
        <v>#REF!</v>
      </c>
      <c r="OVZ22" s="455" t="e">
        <f>'SERVICIO AL CIUDADANO'!#REF!</f>
        <v>#REF!</v>
      </c>
      <c r="OWA22" s="455" t="e">
        <f>'SERVICIO AL CIUDADANO'!#REF!</f>
        <v>#REF!</v>
      </c>
      <c r="OWB22" s="455" t="e">
        <f>'SERVICIO AL CIUDADANO'!#REF!</f>
        <v>#REF!</v>
      </c>
      <c r="OWC22" s="455" t="e">
        <f>'SERVICIO AL CIUDADANO'!#REF!</f>
        <v>#REF!</v>
      </c>
      <c r="OWD22" s="455" t="e">
        <f>'SERVICIO AL CIUDADANO'!#REF!</f>
        <v>#REF!</v>
      </c>
      <c r="OWE22" s="455" t="e">
        <f>'SERVICIO AL CIUDADANO'!#REF!</f>
        <v>#REF!</v>
      </c>
      <c r="OWF22" s="455" t="e">
        <f>'SERVICIO AL CIUDADANO'!#REF!</f>
        <v>#REF!</v>
      </c>
      <c r="OWG22" s="455" t="e">
        <f>'SERVICIO AL CIUDADANO'!#REF!</f>
        <v>#REF!</v>
      </c>
      <c r="OWH22" s="455" t="e">
        <f>'SERVICIO AL CIUDADANO'!#REF!</f>
        <v>#REF!</v>
      </c>
      <c r="OWI22" s="455" t="e">
        <f>'SERVICIO AL CIUDADANO'!#REF!</f>
        <v>#REF!</v>
      </c>
      <c r="OWJ22" s="455" t="e">
        <f>'SERVICIO AL CIUDADANO'!#REF!</f>
        <v>#REF!</v>
      </c>
      <c r="OWK22" s="455" t="e">
        <f>'SERVICIO AL CIUDADANO'!#REF!</f>
        <v>#REF!</v>
      </c>
      <c r="OWL22" s="455" t="e">
        <f>'SERVICIO AL CIUDADANO'!#REF!</f>
        <v>#REF!</v>
      </c>
      <c r="OWM22" s="455" t="e">
        <f>'SERVICIO AL CIUDADANO'!#REF!</f>
        <v>#REF!</v>
      </c>
      <c r="OWN22" s="455" t="e">
        <f>'SERVICIO AL CIUDADANO'!#REF!</f>
        <v>#REF!</v>
      </c>
      <c r="OWO22" s="455" t="e">
        <f>'SERVICIO AL CIUDADANO'!#REF!</f>
        <v>#REF!</v>
      </c>
      <c r="OWP22" s="455" t="e">
        <f>'SERVICIO AL CIUDADANO'!#REF!</f>
        <v>#REF!</v>
      </c>
      <c r="OWQ22" s="455" t="e">
        <f>'SERVICIO AL CIUDADANO'!#REF!</f>
        <v>#REF!</v>
      </c>
      <c r="OWR22" s="455" t="e">
        <f>'SERVICIO AL CIUDADANO'!#REF!</f>
        <v>#REF!</v>
      </c>
      <c r="OWS22" s="455" t="e">
        <f>'SERVICIO AL CIUDADANO'!#REF!</f>
        <v>#REF!</v>
      </c>
      <c r="OWT22" s="455" t="e">
        <f>'SERVICIO AL CIUDADANO'!#REF!</f>
        <v>#REF!</v>
      </c>
      <c r="OWU22" s="455" t="e">
        <f>'SERVICIO AL CIUDADANO'!#REF!</f>
        <v>#REF!</v>
      </c>
      <c r="OWV22" s="455" t="e">
        <f>'SERVICIO AL CIUDADANO'!#REF!</f>
        <v>#REF!</v>
      </c>
      <c r="OWW22" s="455" t="e">
        <f>'SERVICIO AL CIUDADANO'!#REF!</f>
        <v>#REF!</v>
      </c>
      <c r="OWX22" s="455" t="e">
        <f>'SERVICIO AL CIUDADANO'!#REF!</f>
        <v>#REF!</v>
      </c>
      <c r="OWY22" s="455" t="e">
        <f>'SERVICIO AL CIUDADANO'!#REF!</f>
        <v>#REF!</v>
      </c>
      <c r="OWZ22" s="455" t="e">
        <f>'SERVICIO AL CIUDADANO'!#REF!</f>
        <v>#REF!</v>
      </c>
      <c r="OXA22" s="455" t="e">
        <f>'SERVICIO AL CIUDADANO'!#REF!</f>
        <v>#REF!</v>
      </c>
      <c r="OXB22" s="455" t="e">
        <f>'SERVICIO AL CIUDADANO'!#REF!</f>
        <v>#REF!</v>
      </c>
      <c r="OXC22" s="455" t="e">
        <f>'SERVICIO AL CIUDADANO'!#REF!</f>
        <v>#REF!</v>
      </c>
      <c r="OXD22" s="455" t="e">
        <f>'SERVICIO AL CIUDADANO'!#REF!</f>
        <v>#REF!</v>
      </c>
      <c r="OXE22" s="455" t="e">
        <f>'SERVICIO AL CIUDADANO'!#REF!</f>
        <v>#REF!</v>
      </c>
      <c r="OXF22" s="455" t="e">
        <f>'SERVICIO AL CIUDADANO'!#REF!</f>
        <v>#REF!</v>
      </c>
      <c r="OXG22" s="455" t="e">
        <f>'SERVICIO AL CIUDADANO'!#REF!</f>
        <v>#REF!</v>
      </c>
      <c r="OXH22" s="455" t="e">
        <f>'SERVICIO AL CIUDADANO'!#REF!</f>
        <v>#REF!</v>
      </c>
      <c r="OXI22" s="455" t="e">
        <f>'SERVICIO AL CIUDADANO'!#REF!</f>
        <v>#REF!</v>
      </c>
      <c r="OXJ22" s="455" t="e">
        <f>'SERVICIO AL CIUDADANO'!#REF!</f>
        <v>#REF!</v>
      </c>
      <c r="OXK22" s="455" t="e">
        <f>'SERVICIO AL CIUDADANO'!#REF!</f>
        <v>#REF!</v>
      </c>
      <c r="OXL22" s="455" t="e">
        <f>'SERVICIO AL CIUDADANO'!#REF!</f>
        <v>#REF!</v>
      </c>
      <c r="OXM22" s="455" t="e">
        <f>'SERVICIO AL CIUDADANO'!#REF!</f>
        <v>#REF!</v>
      </c>
      <c r="OXN22" s="455" t="e">
        <f>'SERVICIO AL CIUDADANO'!#REF!</f>
        <v>#REF!</v>
      </c>
      <c r="OXO22" s="455" t="e">
        <f>'SERVICIO AL CIUDADANO'!#REF!</f>
        <v>#REF!</v>
      </c>
      <c r="OXP22" s="455" t="e">
        <f>'SERVICIO AL CIUDADANO'!#REF!</f>
        <v>#REF!</v>
      </c>
      <c r="OXQ22" s="455" t="e">
        <f>'SERVICIO AL CIUDADANO'!#REF!</f>
        <v>#REF!</v>
      </c>
      <c r="OXR22" s="455" t="e">
        <f>'SERVICIO AL CIUDADANO'!#REF!</f>
        <v>#REF!</v>
      </c>
      <c r="OXS22" s="455" t="e">
        <f>'SERVICIO AL CIUDADANO'!#REF!</f>
        <v>#REF!</v>
      </c>
      <c r="OXT22" s="455" t="e">
        <f>'SERVICIO AL CIUDADANO'!#REF!</f>
        <v>#REF!</v>
      </c>
      <c r="OXU22" s="455" t="e">
        <f>'SERVICIO AL CIUDADANO'!#REF!</f>
        <v>#REF!</v>
      </c>
      <c r="OXV22" s="455" t="e">
        <f>'SERVICIO AL CIUDADANO'!#REF!</f>
        <v>#REF!</v>
      </c>
      <c r="OXW22" s="455" t="e">
        <f>'SERVICIO AL CIUDADANO'!#REF!</f>
        <v>#REF!</v>
      </c>
      <c r="OXX22" s="455" t="e">
        <f>'SERVICIO AL CIUDADANO'!#REF!</f>
        <v>#REF!</v>
      </c>
      <c r="OXY22" s="455" t="e">
        <f>'SERVICIO AL CIUDADANO'!#REF!</f>
        <v>#REF!</v>
      </c>
      <c r="OXZ22" s="455" t="e">
        <f>'SERVICIO AL CIUDADANO'!#REF!</f>
        <v>#REF!</v>
      </c>
      <c r="OYA22" s="455" t="e">
        <f>'SERVICIO AL CIUDADANO'!#REF!</f>
        <v>#REF!</v>
      </c>
      <c r="OYB22" s="455" t="e">
        <f>'SERVICIO AL CIUDADANO'!#REF!</f>
        <v>#REF!</v>
      </c>
      <c r="OYC22" s="455" t="e">
        <f>'SERVICIO AL CIUDADANO'!#REF!</f>
        <v>#REF!</v>
      </c>
      <c r="OYD22" s="455" t="e">
        <f>'SERVICIO AL CIUDADANO'!#REF!</f>
        <v>#REF!</v>
      </c>
      <c r="OYE22" s="455" t="e">
        <f>'SERVICIO AL CIUDADANO'!#REF!</f>
        <v>#REF!</v>
      </c>
      <c r="OYF22" s="455" t="e">
        <f>'SERVICIO AL CIUDADANO'!#REF!</f>
        <v>#REF!</v>
      </c>
      <c r="OYG22" s="455" t="e">
        <f>'SERVICIO AL CIUDADANO'!#REF!</f>
        <v>#REF!</v>
      </c>
      <c r="OYH22" s="455" t="e">
        <f>'SERVICIO AL CIUDADANO'!#REF!</f>
        <v>#REF!</v>
      </c>
      <c r="OYI22" s="455" t="e">
        <f>'SERVICIO AL CIUDADANO'!#REF!</f>
        <v>#REF!</v>
      </c>
      <c r="OYJ22" s="455" t="e">
        <f>'SERVICIO AL CIUDADANO'!#REF!</f>
        <v>#REF!</v>
      </c>
      <c r="OYK22" s="455" t="e">
        <f>'SERVICIO AL CIUDADANO'!#REF!</f>
        <v>#REF!</v>
      </c>
      <c r="OYL22" s="455" t="e">
        <f>'SERVICIO AL CIUDADANO'!#REF!</f>
        <v>#REF!</v>
      </c>
      <c r="OYM22" s="455" t="e">
        <f>'SERVICIO AL CIUDADANO'!#REF!</f>
        <v>#REF!</v>
      </c>
      <c r="OYN22" s="455" t="e">
        <f>'SERVICIO AL CIUDADANO'!#REF!</f>
        <v>#REF!</v>
      </c>
      <c r="OYO22" s="455" t="e">
        <f>'SERVICIO AL CIUDADANO'!#REF!</f>
        <v>#REF!</v>
      </c>
      <c r="OYP22" s="455" t="e">
        <f>'SERVICIO AL CIUDADANO'!#REF!</f>
        <v>#REF!</v>
      </c>
      <c r="OYQ22" s="455" t="e">
        <f>'SERVICIO AL CIUDADANO'!#REF!</f>
        <v>#REF!</v>
      </c>
      <c r="OYR22" s="455" t="e">
        <f>'SERVICIO AL CIUDADANO'!#REF!</f>
        <v>#REF!</v>
      </c>
      <c r="OYS22" s="455" t="e">
        <f>'SERVICIO AL CIUDADANO'!#REF!</f>
        <v>#REF!</v>
      </c>
      <c r="OYT22" s="455" t="e">
        <f>'SERVICIO AL CIUDADANO'!#REF!</f>
        <v>#REF!</v>
      </c>
      <c r="OYU22" s="455" t="e">
        <f>'SERVICIO AL CIUDADANO'!#REF!</f>
        <v>#REF!</v>
      </c>
      <c r="OYV22" s="455" t="e">
        <f>'SERVICIO AL CIUDADANO'!#REF!</f>
        <v>#REF!</v>
      </c>
      <c r="OYW22" s="455" t="e">
        <f>'SERVICIO AL CIUDADANO'!#REF!</f>
        <v>#REF!</v>
      </c>
      <c r="OYX22" s="455" t="e">
        <f>'SERVICIO AL CIUDADANO'!#REF!</f>
        <v>#REF!</v>
      </c>
      <c r="OYY22" s="455" t="e">
        <f>'SERVICIO AL CIUDADANO'!#REF!</f>
        <v>#REF!</v>
      </c>
      <c r="OYZ22" s="455" t="e">
        <f>'SERVICIO AL CIUDADANO'!#REF!</f>
        <v>#REF!</v>
      </c>
      <c r="OZA22" s="455" t="e">
        <f>'SERVICIO AL CIUDADANO'!#REF!</f>
        <v>#REF!</v>
      </c>
      <c r="OZB22" s="455" t="e">
        <f>'SERVICIO AL CIUDADANO'!#REF!</f>
        <v>#REF!</v>
      </c>
      <c r="OZC22" s="455" t="e">
        <f>'SERVICIO AL CIUDADANO'!#REF!</f>
        <v>#REF!</v>
      </c>
      <c r="OZD22" s="455" t="e">
        <f>'SERVICIO AL CIUDADANO'!#REF!</f>
        <v>#REF!</v>
      </c>
      <c r="OZE22" s="455" t="e">
        <f>'SERVICIO AL CIUDADANO'!#REF!</f>
        <v>#REF!</v>
      </c>
      <c r="OZF22" s="455" t="e">
        <f>'SERVICIO AL CIUDADANO'!#REF!</f>
        <v>#REF!</v>
      </c>
      <c r="OZG22" s="455" t="e">
        <f>'SERVICIO AL CIUDADANO'!#REF!</f>
        <v>#REF!</v>
      </c>
      <c r="OZH22" s="455" t="e">
        <f>'SERVICIO AL CIUDADANO'!#REF!</f>
        <v>#REF!</v>
      </c>
      <c r="OZI22" s="455" t="e">
        <f>'SERVICIO AL CIUDADANO'!#REF!</f>
        <v>#REF!</v>
      </c>
      <c r="OZJ22" s="455" t="e">
        <f>'SERVICIO AL CIUDADANO'!#REF!</f>
        <v>#REF!</v>
      </c>
      <c r="OZK22" s="455" t="e">
        <f>'SERVICIO AL CIUDADANO'!#REF!</f>
        <v>#REF!</v>
      </c>
      <c r="OZL22" s="455" t="e">
        <f>'SERVICIO AL CIUDADANO'!#REF!</f>
        <v>#REF!</v>
      </c>
      <c r="OZM22" s="455" t="e">
        <f>'SERVICIO AL CIUDADANO'!#REF!</f>
        <v>#REF!</v>
      </c>
      <c r="OZN22" s="455" t="e">
        <f>'SERVICIO AL CIUDADANO'!#REF!</f>
        <v>#REF!</v>
      </c>
      <c r="OZO22" s="455" t="e">
        <f>'SERVICIO AL CIUDADANO'!#REF!</f>
        <v>#REF!</v>
      </c>
      <c r="OZP22" s="455" t="e">
        <f>'SERVICIO AL CIUDADANO'!#REF!</f>
        <v>#REF!</v>
      </c>
      <c r="OZQ22" s="455" t="e">
        <f>'SERVICIO AL CIUDADANO'!#REF!</f>
        <v>#REF!</v>
      </c>
      <c r="OZR22" s="455" t="e">
        <f>'SERVICIO AL CIUDADANO'!#REF!</f>
        <v>#REF!</v>
      </c>
      <c r="OZS22" s="455" t="e">
        <f>'SERVICIO AL CIUDADANO'!#REF!</f>
        <v>#REF!</v>
      </c>
      <c r="OZT22" s="455" t="e">
        <f>'SERVICIO AL CIUDADANO'!#REF!</f>
        <v>#REF!</v>
      </c>
      <c r="OZU22" s="455" t="e">
        <f>'SERVICIO AL CIUDADANO'!#REF!</f>
        <v>#REF!</v>
      </c>
      <c r="OZV22" s="455" t="e">
        <f>'SERVICIO AL CIUDADANO'!#REF!</f>
        <v>#REF!</v>
      </c>
      <c r="OZW22" s="455" t="e">
        <f>'SERVICIO AL CIUDADANO'!#REF!</f>
        <v>#REF!</v>
      </c>
      <c r="OZX22" s="455" t="e">
        <f>'SERVICIO AL CIUDADANO'!#REF!</f>
        <v>#REF!</v>
      </c>
      <c r="OZY22" s="455" t="e">
        <f>'SERVICIO AL CIUDADANO'!#REF!</f>
        <v>#REF!</v>
      </c>
      <c r="OZZ22" s="455" t="e">
        <f>'SERVICIO AL CIUDADANO'!#REF!</f>
        <v>#REF!</v>
      </c>
      <c r="PAA22" s="455" t="e">
        <f>'SERVICIO AL CIUDADANO'!#REF!</f>
        <v>#REF!</v>
      </c>
      <c r="PAB22" s="455" t="e">
        <f>'SERVICIO AL CIUDADANO'!#REF!</f>
        <v>#REF!</v>
      </c>
      <c r="PAC22" s="455" t="e">
        <f>'SERVICIO AL CIUDADANO'!#REF!</f>
        <v>#REF!</v>
      </c>
      <c r="PAD22" s="455" t="e">
        <f>'SERVICIO AL CIUDADANO'!#REF!</f>
        <v>#REF!</v>
      </c>
      <c r="PAE22" s="455" t="e">
        <f>'SERVICIO AL CIUDADANO'!#REF!</f>
        <v>#REF!</v>
      </c>
      <c r="PAF22" s="455" t="e">
        <f>'SERVICIO AL CIUDADANO'!#REF!</f>
        <v>#REF!</v>
      </c>
      <c r="PAG22" s="455" t="e">
        <f>'SERVICIO AL CIUDADANO'!#REF!</f>
        <v>#REF!</v>
      </c>
      <c r="PAH22" s="455" t="e">
        <f>'SERVICIO AL CIUDADANO'!#REF!</f>
        <v>#REF!</v>
      </c>
      <c r="PAI22" s="455" t="e">
        <f>'SERVICIO AL CIUDADANO'!#REF!</f>
        <v>#REF!</v>
      </c>
      <c r="PAJ22" s="455" t="e">
        <f>'SERVICIO AL CIUDADANO'!#REF!</f>
        <v>#REF!</v>
      </c>
      <c r="PAK22" s="455" t="e">
        <f>'SERVICIO AL CIUDADANO'!#REF!</f>
        <v>#REF!</v>
      </c>
      <c r="PAL22" s="455" t="e">
        <f>'SERVICIO AL CIUDADANO'!#REF!</f>
        <v>#REF!</v>
      </c>
      <c r="PAM22" s="455" t="e">
        <f>'SERVICIO AL CIUDADANO'!#REF!</f>
        <v>#REF!</v>
      </c>
      <c r="PAN22" s="455" t="e">
        <f>'SERVICIO AL CIUDADANO'!#REF!</f>
        <v>#REF!</v>
      </c>
      <c r="PAO22" s="455" t="e">
        <f>'SERVICIO AL CIUDADANO'!#REF!</f>
        <v>#REF!</v>
      </c>
      <c r="PAP22" s="455" t="e">
        <f>'SERVICIO AL CIUDADANO'!#REF!</f>
        <v>#REF!</v>
      </c>
      <c r="PAQ22" s="455" t="e">
        <f>'SERVICIO AL CIUDADANO'!#REF!</f>
        <v>#REF!</v>
      </c>
      <c r="PAR22" s="455" t="e">
        <f>'SERVICIO AL CIUDADANO'!#REF!</f>
        <v>#REF!</v>
      </c>
      <c r="PAS22" s="455" t="e">
        <f>'SERVICIO AL CIUDADANO'!#REF!</f>
        <v>#REF!</v>
      </c>
      <c r="PAT22" s="455" t="e">
        <f>'SERVICIO AL CIUDADANO'!#REF!</f>
        <v>#REF!</v>
      </c>
      <c r="PAU22" s="455" t="e">
        <f>'SERVICIO AL CIUDADANO'!#REF!</f>
        <v>#REF!</v>
      </c>
      <c r="PAV22" s="455" t="e">
        <f>'SERVICIO AL CIUDADANO'!#REF!</f>
        <v>#REF!</v>
      </c>
      <c r="PAW22" s="455" t="e">
        <f>'SERVICIO AL CIUDADANO'!#REF!</f>
        <v>#REF!</v>
      </c>
      <c r="PAX22" s="455" t="e">
        <f>'SERVICIO AL CIUDADANO'!#REF!</f>
        <v>#REF!</v>
      </c>
      <c r="PAY22" s="455" t="e">
        <f>'SERVICIO AL CIUDADANO'!#REF!</f>
        <v>#REF!</v>
      </c>
      <c r="PAZ22" s="455" t="e">
        <f>'SERVICIO AL CIUDADANO'!#REF!</f>
        <v>#REF!</v>
      </c>
      <c r="PBA22" s="455" t="e">
        <f>'SERVICIO AL CIUDADANO'!#REF!</f>
        <v>#REF!</v>
      </c>
      <c r="PBB22" s="455" t="e">
        <f>'SERVICIO AL CIUDADANO'!#REF!</f>
        <v>#REF!</v>
      </c>
      <c r="PBC22" s="455" t="e">
        <f>'SERVICIO AL CIUDADANO'!#REF!</f>
        <v>#REF!</v>
      </c>
      <c r="PBD22" s="455" t="e">
        <f>'SERVICIO AL CIUDADANO'!#REF!</f>
        <v>#REF!</v>
      </c>
      <c r="PBE22" s="455" t="e">
        <f>'SERVICIO AL CIUDADANO'!#REF!</f>
        <v>#REF!</v>
      </c>
      <c r="PBF22" s="455" t="e">
        <f>'SERVICIO AL CIUDADANO'!#REF!</f>
        <v>#REF!</v>
      </c>
      <c r="PBG22" s="455" t="e">
        <f>'SERVICIO AL CIUDADANO'!#REF!</f>
        <v>#REF!</v>
      </c>
      <c r="PBH22" s="455" t="e">
        <f>'SERVICIO AL CIUDADANO'!#REF!</f>
        <v>#REF!</v>
      </c>
      <c r="PBI22" s="455" t="e">
        <f>'SERVICIO AL CIUDADANO'!#REF!</f>
        <v>#REF!</v>
      </c>
      <c r="PBJ22" s="455" t="e">
        <f>'SERVICIO AL CIUDADANO'!#REF!</f>
        <v>#REF!</v>
      </c>
      <c r="PBK22" s="455" t="e">
        <f>'SERVICIO AL CIUDADANO'!#REF!</f>
        <v>#REF!</v>
      </c>
      <c r="PBL22" s="455" t="e">
        <f>'SERVICIO AL CIUDADANO'!#REF!</f>
        <v>#REF!</v>
      </c>
      <c r="PBM22" s="455" t="e">
        <f>'SERVICIO AL CIUDADANO'!#REF!</f>
        <v>#REF!</v>
      </c>
      <c r="PBN22" s="455" t="e">
        <f>'SERVICIO AL CIUDADANO'!#REF!</f>
        <v>#REF!</v>
      </c>
      <c r="PBO22" s="455" t="e">
        <f>'SERVICIO AL CIUDADANO'!#REF!</f>
        <v>#REF!</v>
      </c>
      <c r="PBP22" s="455" t="e">
        <f>'SERVICIO AL CIUDADANO'!#REF!</f>
        <v>#REF!</v>
      </c>
      <c r="PBQ22" s="455" t="e">
        <f>'SERVICIO AL CIUDADANO'!#REF!</f>
        <v>#REF!</v>
      </c>
      <c r="PBR22" s="455" t="e">
        <f>'SERVICIO AL CIUDADANO'!#REF!</f>
        <v>#REF!</v>
      </c>
      <c r="PBS22" s="455" t="e">
        <f>'SERVICIO AL CIUDADANO'!#REF!</f>
        <v>#REF!</v>
      </c>
      <c r="PBT22" s="455" t="e">
        <f>'SERVICIO AL CIUDADANO'!#REF!</f>
        <v>#REF!</v>
      </c>
      <c r="PBU22" s="455" t="e">
        <f>'SERVICIO AL CIUDADANO'!#REF!</f>
        <v>#REF!</v>
      </c>
      <c r="PBV22" s="455" t="e">
        <f>'SERVICIO AL CIUDADANO'!#REF!</f>
        <v>#REF!</v>
      </c>
      <c r="PBW22" s="455" t="e">
        <f>'SERVICIO AL CIUDADANO'!#REF!</f>
        <v>#REF!</v>
      </c>
      <c r="PBX22" s="455" t="e">
        <f>'SERVICIO AL CIUDADANO'!#REF!</f>
        <v>#REF!</v>
      </c>
      <c r="PBY22" s="455" t="e">
        <f>'SERVICIO AL CIUDADANO'!#REF!</f>
        <v>#REF!</v>
      </c>
      <c r="PBZ22" s="455" t="e">
        <f>'SERVICIO AL CIUDADANO'!#REF!</f>
        <v>#REF!</v>
      </c>
      <c r="PCA22" s="455" t="e">
        <f>'SERVICIO AL CIUDADANO'!#REF!</f>
        <v>#REF!</v>
      </c>
      <c r="PCB22" s="455" t="e">
        <f>'SERVICIO AL CIUDADANO'!#REF!</f>
        <v>#REF!</v>
      </c>
      <c r="PCC22" s="455" t="e">
        <f>'SERVICIO AL CIUDADANO'!#REF!</f>
        <v>#REF!</v>
      </c>
      <c r="PCD22" s="455" t="e">
        <f>'SERVICIO AL CIUDADANO'!#REF!</f>
        <v>#REF!</v>
      </c>
      <c r="PCE22" s="455" t="e">
        <f>'SERVICIO AL CIUDADANO'!#REF!</f>
        <v>#REF!</v>
      </c>
      <c r="PCF22" s="455" t="e">
        <f>'SERVICIO AL CIUDADANO'!#REF!</f>
        <v>#REF!</v>
      </c>
      <c r="PCG22" s="455" t="e">
        <f>'SERVICIO AL CIUDADANO'!#REF!</f>
        <v>#REF!</v>
      </c>
      <c r="PCH22" s="455" t="e">
        <f>'SERVICIO AL CIUDADANO'!#REF!</f>
        <v>#REF!</v>
      </c>
      <c r="PCI22" s="455" t="e">
        <f>'SERVICIO AL CIUDADANO'!#REF!</f>
        <v>#REF!</v>
      </c>
      <c r="PCJ22" s="455" t="e">
        <f>'SERVICIO AL CIUDADANO'!#REF!</f>
        <v>#REF!</v>
      </c>
      <c r="PCK22" s="455" t="e">
        <f>'SERVICIO AL CIUDADANO'!#REF!</f>
        <v>#REF!</v>
      </c>
      <c r="PCL22" s="455" t="e">
        <f>'SERVICIO AL CIUDADANO'!#REF!</f>
        <v>#REF!</v>
      </c>
      <c r="PCM22" s="455" t="e">
        <f>'SERVICIO AL CIUDADANO'!#REF!</f>
        <v>#REF!</v>
      </c>
      <c r="PCN22" s="455" t="e">
        <f>'SERVICIO AL CIUDADANO'!#REF!</f>
        <v>#REF!</v>
      </c>
      <c r="PCO22" s="455" t="e">
        <f>'SERVICIO AL CIUDADANO'!#REF!</f>
        <v>#REF!</v>
      </c>
      <c r="PCP22" s="455" t="e">
        <f>'SERVICIO AL CIUDADANO'!#REF!</f>
        <v>#REF!</v>
      </c>
      <c r="PCQ22" s="455" t="e">
        <f>'SERVICIO AL CIUDADANO'!#REF!</f>
        <v>#REF!</v>
      </c>
      <c r="PCR22" s="455" t="e">
        <f>'SERVICIO AL CIUDADANO'!#REF!</f>
        <v>#REF!</v>
      </c>
      <c r="PCS22" s="455" t="e">
        <f>'SERVICIO AL CIUDADANO'!#REF!</f>
        <v>#REF!</v>
      </c>
      <c r="PCT22" s="455" t="e">
        <f>'SERVICIO AL CIUDADANO'!#REF!</f>
        <v>#REF!</v>
      </c>
      <c r="PCU22" s="455" t="e">
        <f>'SERVICIO AL CIUDADANO'!#REF!</f>
        <v>#REF!</v>
      </c>
      <c r="PCV22" s="455" t="e">
        <f>'SERVICIO AL CIUDADANO'!#REF!</f>
        <v>#REF!</v>
      </c>
      <c r="PCW22" s="455" t="e">
        <f>'SERVICIO AL CIUDADANO'!#REF!</f>
        <v>#REF!</v>
      </c>
      <c r="PCX22" s="455" t="e">
        <f>'SERVICIO AL CIUDADANO'!#REF!</f>
        <v>#REF!</v>
      </c>
      <c r="PCY22" s="455" t="e">
        <f>'SERVICIO AL CIUDADANO'!#REF!</f>
        <v>#REF!</v>
      </c>
      <c r="PCZ22" s="455" t="e">
        <f>'SERVICIO AL CIUDADANO'!#REF!</f>
        <v>#REF!</v>
      </c>
      <c r="PDA22" s="455" t="e">
        <f>'SERVICIO AL CIUDADANO'!#REF!</f>
        <v>#REF!</v>
      </c>
      <c r="PDB22" s="455" t="e">
        <f>'SERVICIO AL CIUDADANO'!#REF!</f>
        <v>#REF!</v>
      </c>
      <c r="PDC22" s="455" t="e">
        <f>'SERVICIO AL CIUDADANO'!#REF!</f>
        <v>#REF!</v>
      </c>
      <c r="PDD22" s="455" t="e">
        <f>'SERVICIO AL CIUDADANO'!#REF!</f>
        <v>#REF!</v>
      </c>
      <c r="PDE22" s="455" t="e">
        <f>'SERVICIO AL CIUDADANO'!#REF!</f>
        <v>#REF!</v>
      </c>
      <c r="PDF22" s="455" t="e">
        <f>'SERVICIO AL CIUDADANO'!#REF!</f>
        <v>#REF!</v>
      </c>
      <c r="PDG22" s="455" t="e">
        <f>'SERVICIO AL CIUDADANO'!#REF!</f>
        <v>#REF!</v>
      </c>
      <c r="PDH22" s="455" t="e">
        <f>'SERVICIO AL CIUDADANO'!#REF!</f>
        <v>#REF!</v>
      </c>
      <c r="PDI22" s="455" t="e">
        <f>'SERVICIO AL CIUDADANO'!#REF!</f>
        <v>#REF!</v>
      </c>
      <c r="PDJ22" s="455" t="e">
        <f>'SERVICIO AL CIUDADANO'!#REF!</f>
        <v>#REF!</v>
      </c>
      <c r="PDK22" s="455" t="e">
        <f>'SERVICIO AL CIUDADANO'!#REF!</f>
        <v>#REF!</v>
      </c>
      <c r="PDL22" s="455" t="e">
        <f>'SERVICIO AL CIUDADANO'!#REF!</f>
        <v>#REF!</v>
      </c>
      <c r="PDM22" s="455" t="e">
        <f>'SERVICIO AL CIUDADANO'!#REF!</f>
        <v>#REF!</v>
      </c>
      <c r="PDN22" s="455" t="e">
        <f>'SERVICIO AL CIUDADANO'!#REF!</f>
        <v>#REF!</v>
      </c>
      <c r="PDO22" s="455" t="e">
        <f>'SERVICIO AL CIUDADANO'!#REF!</f>
        <v>#REF!</v>
      </c>
      <c r="PDP22" s="455" t="e">
        <f>'SERVICIO AL CIUDADANO'!#REF!</f>
        <v>#REF!</v>
      </c>
      <c r="PDQ22" s="455" t="e">
        <f>'SERVICIO AL CIUDADANO'!#REF!</f>
        <v>#REF!</v>
      </c>
      <c r="PDR22" s="455" t="e">
        <f>'SERVICIO AL CIUDADANO'!#REF!</f>
        <v>#REF!</v>
      </c>
      <c r="PDS22" s="455" t="e">
        <f>'SERVICIO AL CIUDADANO'!#REF!</f>
        <v>#REF!</v>
      </c>
      <c r="PDT22" s="455" t="e">
        <f>'SERVICIO AL CIUDADANO'!#REF!</f>
        <v>#REF!</v>
      </c>
      <c r="PDU22" s="455" t="e">
        <f>'SERVICIO AL CIUDADANO'!#REF!</f>
        <v>#REF!</v>
      </c>
      <c r="PDV22" s="455" t="e">
        <f>'SERVICIO AL CIUDADANO'!#REF!</f>
        <v>#REF!</v>
      </c>
      <c r="PDW22" s="455" t="e">
        <f>'SERVICIO AL CIUDADANO'!#REF!</f>
        <v>#REF!</v>
      </c>
      <c r="PDX22" s="455" t="e">
        <f>'SERVICIO AL CIUDADANO'!#REF!</f>
        <v>#REF!</v>
      </c>
      <c r="PDY22" s="455" t="e">
        <f>'SERVICIO AL CIUDADANO'!#REF!</f>
        <v>#REF!</v>
      </c>
      <c r="PDZ22" s="455" t="e">
        <f>'SERVICIO AL CIUDADANO'!#REF!</f>
        <v>#REF!</v>
      </c>
      <c r="PEA22" s="455" t="e">
        <f>'SERVICIO AL CIUDADANO'!#REF!</f>
        <v>#REF!</v>
      </c>
      <c r="PEB22" s="455" t="e">
        <f>'SERVICIO AL CIUDADANO'!#REF!</f>
        <v>#REF!</v>
      </c>
      <c r="PEC22" s="455" t="e">
        <f>'SERVICIO AL CIUDADANO'!#REF!</f>
        <v>#REF!</v>
      </c>
      <c r="PED22" s="455" t="e">
        <f>'SERVICIO AL CIUDADANO'!#REF!</f>
        <v>#REF!</v>
      </c>
      <c r="PEE22" s="455" t="e">
        <f>'SERVICIO AL CIUDADANO'!#REF!</f>
        <v>#REF!</v>
      </c>
      <c r="PEF22" s="455" t="e">
        <f>'SERVICIO AL CIUDADANO'!#REF!</f>
        <v>#REF!</v>
      </c>
      <c r="PEG22" s="455" t="e">
        <f>'SERVICIO AL CIUDADANO'!#REF!</f>
        <v>#REF!</v>
      </c>
      <c r="PEH22" s="455" t="e">
        <f>'SERVICIO AL CIUDADANO'!#REF!</f>
        <v>#REF!</v>
      </c>
      <c r="PEI22" s="455" t="e">
        <f>'SERVICIO AL CIUDADANO'!#REF!</f>
        <v>#REF!</v>
      </c>
      <c r="PEJ22" s="455" t="e">
        <f>'SERVICIO AL CIUDADANO'!#REF!</f>
        <v>#REF!</v>
      </c>
      <c r="PEK22" s="455" t="e">
        <f>'SERVICIO AL CIUDADANO'!#REF!</f>
        <v>#REF!</v>
      </c>
      <c r="PEL22" s="455" t="e">
        <f>'SERVICIO AL CIUDADANO'!#REF!</f>
        <v>#REF!</v>
      </c>
      <c r="PEM22" s="455" t="e">
        <f>'SERVICIO AL CIUDADANO'!#REF!</f>
        <v>#REF!</v>
      </c>
      <c r="PEN22" s="455" t="e">
        <f>'SERVICIO AL CIUDADANO'!#REF!</f>
        <v>#REF!</v>
      </c>
      <c r="PEO22" s="455" t="e">
        <f>'SERVICIO AL CIUDADANO'!#REF!</f>
        <v>#REF!</v>
      </c>
      <c r="PEP22" s="455" t="e">
        <f>'SERVICIO AL CIUDADANO'!#REF!</f>
        <v>#REF!</v>
      </c>
      <c r="PEQ22" s="455" t="e">
        <f>'SERVICIO AL CIUDADANO'!#REF!</f>
        <v>#REF!</v>
      </c>
      <c r="PER22" s="455" t="e">
        <f>'SERVICIO AL CIUDADANO'!#REF!</f>
        <v>#REF!</v>
      </c>
      <c r="PES22" s="455" t="e">
        <f>'SERVICIO AL CIUDADANO'!#REF!</f>
        <v>#REF!</v>
      </c>
      <c r="PET22" s="455" t="e">
        <f>'SERVICIO AL CIUDADANO'!#REF!</f>
        <v>#REF!</v>
      </c>
      <c r="PEU22" s="455" t="e">
        <f>'SERVICIO AL CIUDADANO'!#REF!</f>
        <v>#REF!</v>
      </c>
      <c r="PEV22" s="455" t="e">
        <f>'SERVICIO AL CIUDADANO'!#REF!</f>
        <v>#REF!</v>
      </c>
      <c r="PEW22" s="455" t="e">
        <f>'SERVICIO AL CIUDADANO'!#REF!</f>
        <v>#REF!</v>
      </c>
      <c r="PEX22" s="455" t="e">
        <f>'SERVICIO AL CIUDADANO'!#REF!</f>
        <v>#REF!</v>
      </c>
      <c r="PEY22" s="455" t="e">
        <f>'SERVICIO AL CIUDADANO'!#REF!</f>
        <v>#REF!</v>
      </c>
      <c r="PEZ22" s="455" t="e">
        <f>'SERVICIO AL CIUDADANO'!#REF!</f>
        <v>#REF!</v>
      </c>
      <c r="PFA22" s="455" t="e">
        <f>'SERVICIO AL CIUDADANO'!#REF!</f>
        <v>#REF!</v>
      </c>
      <c r="PFB22" s="455" t="e">
        <f>'SERVICIO AL CIUDADANO'!#REF!</f>
        <v>#REF!</v>
      </c>
      <c r="PFC22" s="455" t="e">
        <f>'SERVICIO AL CIUDADANO'!#REF!</f>
        <v>#REF!</v>
      </c>
      <c r="PFD22" s="455" t="e">
        <f>'SERVICIO AL CIUDADANO'!#REF!</f>
        <v>#REF!</v>
      </c>
      <c r="PFE22" s="455" t="e">
        <f>'SERVICIO AL CIUDADANO'!#REF!</f>
        <v>#REF!</v>
      </c>
      <c r="PFF22" s="455" t="e">
        <f>'SERVICIO AL CIUDADANO'!#REF!</f>
        <v>#REF!</v>
      </c>
      <c r="PFG22" s="455" t="e">
        <f>'SERVICIO AL CIUDADANO'!#REF!</f>
        <v>#REF!</v>
      </c>
      <c r="PFH22" s="455" t="e">
        <f>'SERVICIO AL CIUDADANO'!#REF!</f>
        <v>#REF!</v>
      </c>
      <c r="PFI22" s="455" t="e">
        <f>'SERVICIO AL CIUDADANO'!#REF!</f>
        <v>#REF!</v>
      </c>
      <c r="PFJ22" s="455" t="e">
        <f>'SERVICIO AL CIUDADANO'!#REF!</f>
        <v>#REF!</v>
      </c>
      <c r="PFK22" s="455" t="e">
        <f>'SERVICIO AL CIUDADANO'!#REF!</f>
        <v>#REF!</v>
      </c>
      <c r="PFL22" s="455" t="e">
        <f>'SERVICIO AL CIUDADANO'!#REF!</f>
        <v>#REF!</v>
      </c>
      <c r="PFM22" s="455" t="e">
        <f>'SERVICIO AL CIUDADANO'!#REF!</f>
        <v>#REF!</v>
      </c>
      <c r="PFN22" s="455" t="e">
        <f>'SERVICIO AL CIUDADANO'!#REF!</f>
        <v>#REF!</v>
      </c>
      <c r="PFO22" s="455" t="e">
        <f>'SERVICIO AL CIUDADANO'!#REF!</f>
        <v>#REF!</v>
      </c>
      <c r="PFP22" s="455" t="e">
        <f>'SERVICIO AL CIUDADANO'!#REF!</f>
        <v>#REF!</v>
      </c>
      <c r="PFQ22" s="455" t="e">
        <f>'SERVICIO AL CIUDADANO'!#REF!</f>
        <v>#REF!</v>
      </c>
      <c r="PFR22" s="455" t="e">
        <f>'SERVICIO AL CIUDADANO'!#REF!</f>
        <v>#REF!</v>
      </c>
      <c r="PFS22" s="455" t="e">
        <f>'SERVICIO AL CIUDADANO'!#REF!</f>
        <v>#REF!</v>
      </c>
      <c r="PFT22" s="455" t="e">
        <f>'SERVICIO AL CIUDADANO'!#REF!</f>
        <v>#REF!</v>
      </c>
      <c r="PFU22" s="455" t="e">
        <f>'SERVICIO AL CIUDADANO'!#REF!</f>
        <v>#REF!</v>
      </c>
      <c r="PFV22" s="455" t="e">
        <f>'SERVICIO AL CIUDADANO'!#REF!</f>
        <v>#REF!</v>
      </c>
      <c r="PFW22" s="455" t="e">
        <f>'SERVICIO AL CIUDADANO'!#REF!</f>
        <v>#REF!</v>
      </c>
      <c r="PFX22" s="455" t="e">
        <f>'SERVICIO AL CIUDADANO'!#REF!</f>
        <v>#REF!</v>
      </c>
      <c r="PFY22" s="455" t="e">
        <f>'SERVICIO AL CIUDADANO'!#REF!</f>
        <v>#REF!</v>
      </c>
      <c r="PFZ22" s="455" t="e">
        <f>'SERVICIO AL CIUDADANO'!#REF!</f>
        <v>#REF!</v>
      </c>
      <c r="PGA22" s="455" t="e">
        <f>'SERVICIO AL CIUDADANO'!#REF!</f>
        <v>#REF!</v>
      </c>
      <c r="PGB22" s="455" t="e">
        <f>'SERVICIO AL CIUDADANO'!#REF!</f>
        <v>#REF!</v>
      </c>
      <c r="PGC22" s="455" t="e">
        <f>'SERVICIO AL CIUDADANO'!#REF!</f>
        <v>#REF!</v>
      </c>
      <c r="PGD22" s="455" t="e">
        <f>'SERVICIO AL CIUDADANO'!#REF!</f>
        <v>#REF!</v>
      </c>
      <c r="PGE22" s="455" t="e">
        <f>'SERVICIO AL CIUDADANO'!#REF!</f>
        <v>#REF!</v>
      </c>
      <c r="PGF22" s="455" t="e">
        <f>'SERVICIO AL CIUDADANO'!#REF!</f>
        <v>#REF!</v>
      </c>
      <c r="PGG22" s="455" t="e">
        <f>'SERVICIO AL CIUDADANO'!#REF!</f>
        <v>#REF!</v>
      </c>
      <c r="PGH22" s="455" t="e">
        <f>'SERVICIO AL CIUDADANO'!#REF!</f>
        <v>#REF!</v>
      </c>
      <c r="PGI22" s="455" t="e">
        <f>'SERVICIO AL CIUDADANO'!#REF!</f>
        <v>#REF!</v>
      </c>
      <c r="PGJ22" s="455" t="e">
        <f>'SERVICIO AL CIUDADANO'!#REF!</f>
        <v>#REF!</v>
      </c>
      <c r="PGK22" s="455" t="e">
        <f>'SERVICIO AL CIUDADANO'!#REF!</f>
        <v>#REF!</v>
      </c>
      <c r="PGL22" s="455" t="e">
        <f>'SERVICIO AL CIUDADANO'!#REF!</f>
        <v>#REF!</v>
      </c>
      <c r="PGM22" s="455" t="e">
        <f>'SERVICIO AL CIUDADANO'!#REF!</f>
        <v>#REF!</v>
      </c>
      <c r="PGN22" s="455" t="e">
        <f>'SERVICIO AL CIUDADANO'!#REF!</f>
        <v>#REF!</v>
      </c>
      <c r="PGO22" s="455" t="e">
        <f>'SERVICIO AL CIUDADANO'!#REF!</f>
        <v>#REF!</v>
      </c>
      <c r="PGP22" s="455" t="e">
        <f>'SERVICIO AL CIUDADANO'!#REF!</f>
        <v>#REF!</v>
      </c>
      <c r="PGQ22" s="455" t="e">
        <f>'SERVICIO AL CIUDADANO'!#REF!</f>
        <v>#REF!</v>
      </c>
      <c r="PGR22" s="455" t="e">
        <f>'SERVICIO AL CIUDADANO'!#REF!</f>
        <v>#REF!</v>
      </c>
      <c r="PGS22" s="455" t="e">
        <f>'SERVICIO AL CIUDADANO'!#REF!</f>
        <v>#REF!</v>
      </c>
      <c r="PGT22" s="455" t="e">
        <f>'SERVICIO AL CIUDADANO'!#REF!</f>
        <v>#REF!</v>
      </c>
      <c r="PGU22" s="455" t="e">
        <f>'SERVICIO AL CIUDADANO'!#REF!</f>
        <v>#REF!</v>
      </c>
      <c r="PGV22" s="455" t="e">
        <f>'SERVICIO AL CIUDADANO'!#REF!</f>
        <v>#REF!</v>
      </c>
      <c r="PGW22" s="455" t="e">
        <f>'SERVICIO AL CIUDADANO'!#REF!</f>
        <v>#REF!</v>
      </c>
      <c r="PGX22" s="455" t="e">
        <f>'SERVICIO AL CIUDADANO'!#REF!</f>
        <v>#REF!</v>
      </c>
      <c r="PGY22" s="455" t="e">
        <f>'SERVICIO AL CIUDADANO'!#REF!</f>
        <v>#REF!</v>
      </c>
      <c r="PGZ22" s="455" t="e">
        <f>'SERVICIO AL CIUDADANO'!#REF!</f>
        <v>#REF!</v>
      </c>
      <c r="PHA22" s="455" t="e">
        <f>'SERVICIO AL CIUDADANO'!#REF!</f>
        <v>#REF!</v>
      </c>
      <c r="PHB22" s="455" t="e">
        <f>'SERVICIO AL CIUDADANO'!#REF!</f>
        <v>#REF!</v>
      </c>
      <c r="PHC22" s="455" t="e">
        <f>'SERVICIO AL CIUDADANO'!#REF!</f>
        <v>#REF!</v>
      </c>
      <c r="PHD22" s="455" t="e">
        <f>'SERVICIO AL CIUDADANO'!#REF!</f>
        <v>#REF!</v>
      </c>
      <c r="PHE22" s="455" t="e">
        <f>'SERVICIO AL CIUDADANO'!#REF!</f>
        <v>#REF!</v>
      </c>
      <c r="PHF22" s="455" t="e">
        <f>'SERVICIO AL CIUDADANO'!#REF!</f>
        <v>#REF!</v>
      </c>
      <c r="PHG22" s="455" t="e">
        <f>'SERVICIO AL CIUDADANO'!#REF!</f>
        <v>#REF!</v>
      </c>
      <c r="PHH22" s="455" t="e">
        <f>'SERVICIO AL CIUDADANO'!#REF!</f>
        <v>#REF!</v>
      </c>
      <c r="PHI22" s="455" t="e">
        <f>'SERVICIO AL CIUDADANO'!#REF!</f>
        <v>#REF!</v>
      </c>
      <c r="PHJ22" s="455" t="e">
        <f>'SERVICIO AL CIUDADANO'!#REF!</f>
        <v>#REF!</v>
      </c>
      <c r="PHK22" s="455" t="e">
        <f>'SERVICIO AL CIUDADANO'!#REF!</f>
        <v>#REF!</v>
      </c>
      <c r="PHL22" s="455" t="e">
        <f>'SERVICIO AL CIUDADANO'!#REF!</f>
        <v>#REF!</v>
      </c>
      <c r="PHM22" s="455" t="e">
        <f>'SERVICIO AL CIUDADANO'!#REF!</f>
        <v>#REF!</v>
      </c>
      <c r="PHN22" s="455" t="e">
        <f>'SERVICIO AL CIUDADANO'!#REF!</f>
        <v>#REF!</v>
      </c>
      <c r="PHO22" s="455" t="e">
        <f>'SERVICIO AL CIUDADANO'!#REF!</f>
        <v>#REF!</v>
      </c>
      <c r="PHP22" s="455" t="e">
        <f>'SERVICIO AL CIUDADANO'!#REF!</f>
        <v>#REF!</v>
      </c>
      <c r="PHQ22" s="455" t="e">
        <f>'SERVICIO AL CIUDADANO'!#REF!</f>
        <v>#REF!</v>
      </c>
      <c r="PHR22" s="455" t="e">
        <f>'SERVICIO AL CIUDADANO'!#REF!</f>
        <v>#REF!</v>
      </c>
      <c r="PHS22" s="455" t="e">
        <f>'SERVICIO AL CIUDADANO'!#REF!</f>
        <v>#REF!</v>
      </c>
      <c r="PHT22" s="455" t="e">
        <f>'SERVICIO AL CIUDADANO'!#REF!</f>
        <v>#REF!</v>
      </c>
      <c r="PHU22" s="455" t="e">
        <f>'SERVICIO AL CIUDADANO'!#REF!</f>
        <v>#REF!</v>
      </c>
      <c r="PHV22" s="455" t="e">
        <f>'SERVICIO AL CIUDADANO'!#REF!</f>
        <v>#REF!</v>
      </c>
      <c r="PHW22" s="455" t="e">
        <f>'SERVICIO AL CIUDADANO'!#REF!</f>
        <v>#REF!</v>
      </c>
      <c r="PHX22" s="455" t="e">
        <f>'SERVICIO AL CIUDADANO'!#REF!</f>
        <v>#REF!</v>
      </c>
      <c r="PHY22" s="455" t="e">
        <f>'SERVICIO AL CIUDADANO'!#REF!</f>
        <v>#REF!</v>
      </c>
      <c r="PHZ22" s="455" t="e">
        <f>'SERVICIO AL CIUDADANO'!#REF!</f>
        <v>#REF!</v>
      </c>
      <c r="PIA22" s="455" t="e">
        <f>'SERVICIO AL CIUDADANO'!#REF!</f>
        <v>#REF!</v>
      </c>
      <c r="PIB22" s="455" t="e">
        <f>'SERVICIO AL CIUDADANO'!#REF!</f>
        <v>#REF!</v>
      </c>
      <c r="PIC22" s="455" t="e">
        <f>'SERVICIO AL CIUDADANO'!#REF!</f>
        <v>#REF!</v>
      </c>
      <c r="PID22" s="455" t="e">
        <f>'SERVICIO AL CIUDADANO'!#REF!</f>
        <v>#REF!</v>
      </c>
      <c r="PIE22" s="455" t="e">
        <f>'SERVICIO AL CIUDADANO'!#REF!</f>
        <v>#REF!</v>
      </c>
      <c r="PIF22" s="455" t="e">
        <f>'SERVICIO AL CIUDADANO'!#REF!</f>
        <v>#REF!</v>
      </c>
      <c r="PIG22" s="455" t="e">
        <f>'SERVICIO AL CIUDADANO'!#REF!</f>
        <v>#REF!</v>
      </c>
      <c r="PIH22" s="455" t="e">
        <f>'SERVICIO AL CIUDADANO'!#REF!</f>
        <v>#REF!</v>
      </c>
      <c r="PII22" s="455" t="e">
        <f>'SERVICIO AL CIUDADANO'!#REF!</f>
        <v>#REF!</v>
      </c>
      <c r="PIJ22" s="455" t="e">
        <f>'SERVICIO AL CIUDADANO'!#REF!</f>
        <v>#REF!</v>
      </c>
      <c r="PIK22" s="455" t="e">
        <f>'SERVICIO AL CIUDADANO'!#REF!</f>
        <v>#REF!</v>
      </c>
      <c r="PIL22" s="455" t="e">
        <f>'SERVICIO AL CIUDADANO'!#REF!</f>
        <v>#REF!</v>
      </c>
      <c r="PIM22" s="455" t="e">
        <f>'SERVICIO AL CIUDADANO'!#REF!</f>
        <v>#REF!</v>
      </c>
      <c r="PIN22" s="455" t="e">
        <f>'SERVICIO AL CIUDADANO'!#REF!</f>
        <v>#REF!</v>
      </c>
      <c r="PIO22" s="455" t="e">
        <f>'SERVICIO AL CIUDADANO'!#REF!</f>
        <v>#REF!</v>
      </c>
      <c r="PIP22" s="455" t="e">
        <f>'SERVICIO AL CIUDADANO'!#REF!</f>
        <v>#REF!</v>
      </c>
      <c r="PIQ22" s="455" t="e">
        <f>'SERVICIO AL CIUDADANO'!#REF!</f>
        <v>#REF!</v>
      </c>
      <c r="PIR22" s="455" t="e">
        <f>'SERVICIO AL CIUDADANO'!#REF!</f>
        <v>#REF!</v>
      </c>
      <c r="PIS22" s="455" t="e">
        <f>'SERVICIO AL CIUDADANO'!#REF!</f>
        <v>#REF!</v>
      </c>
      <c r="PIT22" s="455" t="e">
        <f>'SERVICIO AL CIUDADANO'!#REF!</f>
        <v>#REF!</v>
      </c>
      <c r="PIU22" s="455" t="e">
        <f>'SERVICIO AL CIUDADANO'!#REF!</f>
        <v>#REF!</v>
      </c>
      <c r="PIV22" s="455" t="e">
        <f>'SERVICIO AL CIUDADANO'!#REF!</f>
        <v>#REF!</v>
      </c>
      <c r="PIW22" s="455" t="e">
        <f>'SERVICIO AL CIUDADANO'!#REF!</f>
        <v>#REF!</v>
      </c>
      <c r="PIX22" s="455" t="e">
        <f>'SERVICIO AL CIUDADANO'!#REF!</f>
        <v>#REF!</v>
      </c>
      <c r="PIY22" s="455" t="e">
        <f>'SERVICIO AL CIUDADANO'!#REF!</f>
        <v>#REF!</v>
      </c>
      <c r="PIZ22" s="455" t="e">
        <f>'SERVICIO AL CIUDADANO'!#REF!</f>
        <v>#REF!</v>
      </c>
      <c r="PJA22" s="455" t="e">
        <f>'SERVICIO AL CIUDADANO'!#REF!</f>
        <v>#REF!</v>
      </c>
      <c r="PJB22" s="455" t="e">
        <f>'SERVICIO AL CIUDADANO'!#REF!</f>
        <v>#REF!</v>
      </c>
      <c r="PJC22" s="455" t="e">
        <f>'SERVICIO AL CIUDADANO'!#REF!</f>
        <v>#REF!</v>
      </c>
      <c r="PJD22" s="455" t="e">
        <f>'SERVICIO AL CIUDADANO'!#REF!</f>
        <v>#REF!</v>
      </c>
      <c r="PJE22" s="455" t="e">
        <f>'SERVICIO AL CIUDADANO'!#REF!</f>
        <v>#REF!</v>
      </c>
      <c r="PJF22" s="455" t="e">
        <f>'SERVICIO AL CIUDADANO'!#REF!</f>
        <v>#REF!</v>
      </c>
      <c r="PJG22" s="455" t="e">
        <f>'SERVICIO AL CIUDADANO'!#REF!</f>
        <v>#REF!</v>
      </c>
      <c r="PJH22" s="455" t="e">
        <f>'SERVICIO AL CIUDADANO'!#REF!</f>
        <v>#REF!</v>
      </c>
      <c r="PJI22" s="455" t="e">
        <f>'SERVICIO AL CIUDADANO'!#REF!</f>
        <v>#REF!</v>
      </c>
      <c r="PJJ22" s="455" t="e">
        <f>'SERVICIO AL CIUDADANO'!#REF!</f>
        <v>#REF!</v>
      </c>
      <c r="PJK22" s="455" t="e">
        <f>'SERVICIO AL CIUDADANO'!#REF!</f>
        <v>#REF!</v>
      </c>
      <c r="PJL22" s="455" t="e">
        <f>'SERVICIO AL CIUDADANO'!#REF!</f>
        <v>#REF!</v>
      </c>
      <c r="PJM22" s="455" t="e">
        <f>'SERVICIO AL CIUDADANO'!#REF!</f>
        <v>#REF!</v>
      </c>
      <c r="PJN22" s="455" t="e">
        <f>'SERVICIO AL CIUDADANO'!#REF!</f>
        <v>#REF!</v>
      </c>
      <c r="PJO22" s="455" t="e">
        <f>'SERVICIO AL CIUDADANO'!#REF!</f>
        <v>#REF!</v>
      </c>
      <c r="PJP22" s="455" t="e">
        <f>'SERVICIO AL CIUDADANO'!#REF!</f>
        <v>#REF!</v>
      </c>
      <c r="PJQ22" s="455" t="e">
        <f>'SERVICIO AL CIUDADANO'!#REF!</f>
        <v>#REF!</v>
      </c>
      <c r="PJR22" s="455" t="e">
        <f>'SERVICIO AL CIUDADANO'!#REF!</f>
        <v>#REF!</v>
      </c>
      <c r="PJS22" s="455" t="e">
        <f>'SERVICIO AL CIUDADANO'!#REF!</f>
        <v>#REF!</v>
      </c>
      <c r="PJT22" s="455" t="e">
        <f>'SERVICIO AL CIUDADANO'!#REF!</f>
        <v>#REF!</v>
      </c>
      <c r="PJU22" s="455" t="e">
        <f>'SERVICIO AL CIUDADANO'!#REF!</f>
        <v>#REF!</v>
      </c>
      <c r="PJV22" s="455" t="e">
        <f>'SERVICIO AL CIUDADANO'!#REF!</f>
        <v>#REF!</v>
      </c>
      <c r="PJW22" s="455" t="e">
        <f>'SERVICIO AL CIUDADANO'!#REF!</f>
        <v>#REF!</v>
      </c>
      <c r="PJX22" s="455" t="e">
        <f>'SERVICIO AL CIUDADANO'!#REF!</f>
        <v>#REF!</v>
      </c>
      <c r="PJY22" s="455" t="e">
        <f>'SERVICIO AL CIUDADANO'!#REF!</f>
        <v>#REF!</v>
      </c>
      <c r="PJZ22" s="455" t="e">
        <f>'SERVICIO AL CIUDADANO'!#REF!</f>
        <v>#REF!</v>
      </c>
      <c r="PKA22" s="455" t="e">
        <f>'SERVICIO AL CIUDADANO'!#REF!</f>
        <v>#REF!</v>
      </c>
      <c r="PKB22" s="455" t="e">
        <f>'SERVICIO AL CIUDADANO'!#REF!</f>
        <v>#REF!</v>
      </c>
      <c r="PKC22" s="455" t="e">
        <f>'SERVICIO AL CIUDADANO'!#REF!</f>
        <v>#REF!</v>
      </c>
      <c r="PKD22" s="455" t="e">
        <f>'SERVICIO AL CIUDADANO'!#REF!</f>
        <v>#REF!</v>
      </c>
      <c r="PKE22" s="455" t="e">
        <f>'SERVICIO AL CIUDADANO'!#REF!</f>
        <v>#REF!</v>
      </c>
      <c r="PKF22" s="455" t="e">
        <f>'SERVICIO AL CIUDADANO'!#REF!</f>
        <v>#REF!</v>
      </c>
      <c r="PKG22" s="455" t="e">
        <f>'SERVICIO AL CIUDADANO'!#REF!</f>
        <v>#REF!</v>
      </c>
      <c r="PKH22" s="455" t="e">
        <f>'SERVICIO AL CIUDADANO'!#REF!</f>
        <v>#REF!</v>
      </c>
      <c r="PKI22" s="455" t="e">
        <f>'SERVICIO AL CIUDADANO'!#REF!</f>
        <v>#REF!</v>
      </c>
      <c r="PKJ22" s="455" t="e">
        <f>'SERVICIO AL CIUDADANO'!#REF!</f>
        <v>#REF!</v>
      </c>
      <c r="PKK22" s="455" t="e">
        <f>'SERVICIO AL CIUDADANO'!#REF!</f>
        <v>#REF!</v>
      </c>
      <c r="PKL22" s="455" t="e">
        <f>'SERVICIO AL CIUDADANO'!#REF!</f>
        <v>#REF!</v>
      </c>
      <c r="PKM22" s="455" t="e">
        <f>'SERVICIO AL CIUDADANO'!#REF!</f>
        <v>#REF!</v>
      </c>
      <c r="PKN22" s="455" t="e">
        <f>'SERVICIO AL CIUDADANO'!#REF!</f>
        <v>#REF!</v>
      </c>
      <c r="PKO22" s="455" t="e">
        <f>'SERVICIO AL CIUDADANO'!#REF!</f>
        <v>#REF!</v>
      </c>
      <c r="PKP22" s="455" t="e">
        <f>'SERVICIO AL CIUDADANO'!#REF!</f>
        <v>#REF!</v>
      </c>
      <c r="PKQ22" s="455" t="e">
        <f>'SERVICIO AL CIUDADANO'!#REF!</f>
        <v>#REF!</v>
      </c>
      <c r="PKR22" s="455" t="e">
        <f>'SERVICIO AL CIUDADANO'!#REF!</f>
        <v>#REF!</v>
      </c>
      <c r="PKS22" s="455" t="e">
        <f>'SERVICIO AL CIUDADANO'!#REF!</f>
        <v>#REF!</v>
      </c>
      <c r="PKT22" s="455" t="e">
        <f>'SERVICIO AL CIUDADANO'!#REF!</f>
        <v>#REF!</v>
      </c>
      <c r="PKU22" s="455" t="e">
        <f>'SERVICIO AL CIUDADANO'!#REF!</f>
        <v>#REF!</v>
      </c>
      <c r="PKV22" s="455" t="e">
        <f>'SERVICIO AL CIUDADANO'!#REF!</f>
        <v>#REF!</v>
      </c>
      <c r="PKW22" s="455" t="e">
        <f>'SERVICIO AL CIUDADANO'!#REF!</f>
        <v>#REF!</v>
      </c>
      <c r="PKX22" s="455" t="e">
        <f>'SERVICIO AL CIUDADANO'!#REF!</f>
        <v>#REF!</v>
      </c>
      <c r="PKY22" s="455" t="e">
        <f>'SERVICIO AL CIUDADANO'!#REF!</f>
        <v>#REF!</v>
      </c>
      <c r="PKZ22" s="455" t="e">
        <f>'SERVICIO AL CIUDADANO'!#REF!</f>
        <v>#REF!</v>
      </c>
      <c r="PLA22" s="455" t="e">
        <f>'SERVICIO AL CIUDADANO'!#REF!</f>
        <v>#REF!</v>
      </c>
      <c r="PLB22" s="455" t="e">
        <f>'SERVICIO AL CIUDADANO'!#REF!</f>
        <v>#REF!</v>
      </c>
      <c r="PLC22" s="455" t="e">
        <f>'SERVICIO AL CIUDADANO'!#REF!</f>
        <v>#REF!</v>
      </c>
      <c r="PLD22" s="455" t="e">
        <f>'SERVICIO AL CIUDADANO'!#REF!</f>
        <v>#REF!</v>
      </c>
      <c r="PLE22" s="455" t="e">
        <f>'SERVICIO AL CIUDADANO'!#REF!</f>
        <v>#REF!</v>
      </c>
      <c r="PLF22" s="455" t="e">
        <f>'SERVICIO AL CIUDADANO'!#REF!</f>
        <v>#REF!</v>
      </c>
      <c r="PLG22" s="455" t="e">
        <f>'SERVICIO AL CIUDADANO'!#REF!</f>
        <v>#REF!</v>
      </c>
      <c r="PLH22" s="455" t="e">
        <f>'SERVICIO AL CIUDADANO'!#REF!</f>
        <v>#REF!</v>
      </c>
      <c r="PLI22" s="455" t="e">
        <f>'SERVICIO AL CIUDADANO'!#REF!</f>
        <v>#REF!</v>
      </c>
      <c r="PLJ22" s="455" t="e">
        <f>'SERVICIO AL CIUDADANO'!#REF!</f>
        <v>#REF!</v>
      </c>
      <c r="PLK22" s="455" t="e">
        <f>'SERVICIO AL CIUDADANO'!#REF!</f>
        <v>#REF!</v>
      </c>
      <c r="PLL22" s="455" t="e">
        <f>'SERVICIO AL CIUDADANO'!#REF!</f>
        <v>#REF!</v>
      </c>
      <c r="PLM22" s="455" t="e">
        <f>'SERVICIO AL CIUDADANO'!#REF!</f>
        <v>#REF!</v>
      </c>
      <c r="PLN22" s="455" t="e">
        <f>'SERVICIO AL CIUDADANO'!#REF!</f>
        <v>#REF!</v>
      </c>
      <c r="PLO22" s="455" t="e">
        <f>'SERVICIO AL CIUDADANO'!#REF!</f>
        <v>#REF!</v>
      </c>
      <c r="PLP22" s="455" t="e">
        <f>'SERVICIO AL CIUDADANO'!#REF!</f>
        <v>#REF!</v>
      </c>
      <c r="PLQ22" s="455" t="e">
        <f>'SERVICIO AL CIUDADANO'!#REF!</f>
        <v>#REF!</v>
      </c>
      <c r="PLR22" s="455" t="e">
        <f>'SERVICIO AL CIUDADANO'!#REF!</f>
        <v>#REF!</v>
      </c>
      <c r="PLS22" s="455" t="e">
        <f>'SERVICIO AL CIUDADANO'!#REF!</f>
        <v>#REF!</v>
      </c>
      <c r="PLT22" s="455" t="e">
        <f>'SERVICIO AL CIUDADANO'!#REF!</f>
        <v>#REF!</v>
      </c>
      <c r="PLU22" s="455" t="e">
        <f>'SERVICIO AL CIUDADANO'!#REF!</f>
        <v>#REF!</v>
      </c>
      <c r="PLV22" s="455" t="e">
        <f>'SERVICIO AL CIUDADANO'!#REF!</f>
        <v>#REF!</v>
      </c>
      <c r="PLW22" s="455" t="e">
        <f>'SERVICIO AL CIUDADANO'!#REF!</f>
        <v>#REF!</v>
      </c>
      <c r="PLX22" s="455" t="e">
        <f>'SERVICIO AL CIUDADANO'!#REF!</f>
        <v>#REF!</v>
      </c>
      <c r="PLY22" s="455" t="e">
        <f>'SERVICIO AL CIUDADANO'!#REF!</f>
        <v>#REF!</v>
      </c>
      <c r="PLZ22" s="455" t="e">
        <f>'SERVICIO AL CIUDADANO'!#REF!</f>
        <v>#REF!</v>
      </c>
      <c r="PMA22" s="455" t="e">
        <f>'SERVICIO AL CIUDADANO'!#REF!</f>
        <v>#REF!</v>
      </c>
      <c r="PMB22" s="455" t="e">
        <f>'SERVICIO AL CIUDADANO'!#REF!</f>
        <v>#REF!</v>
      </c>
      <c r="PMC22" s="455" t="e">
        <f>'SERVICIO AL CIUDADANO'!#REF!</f>
        <v>#REF!</v>
      </c>
      <c r="PMD22" s="455" t="e">
        <f>'SERVICIO AL CIUDADANO'!#REF!</f>
        <v>#REF!</v>
      </c>
      <c r="PME22" s="455" t="e">
        <f>'SERVICIO AL CIUDADANO'!#REF!</f>
        <v>#REF!</v>
      </c>
      <c r="PMF22" s="455" t="e">
        <f>'SERVICIO AL CIUDADANO'!#REF!</f>
        <v>#REF!</v>
      </c>
      <c r="PMG22" s="455" t="e">
        <f>'SERVICIO AL CIUDADANO'!#REF!</f>
        <v>#REF!</v>
      </c>
      <c r="PMH22" s="455" t="e">
        <f>'SERVICIO AL CIUDADANO'!#REF!</f>
        <v>#REF!</v>
      </c>
      <c r="PMI22" s="455" t="e">
        <f>'SERVICIO AL CIUDADANO'!#REF!</f>
        <v>#REF!</v>
      </c>
      <c r="PMJ22" s="455" t="e">
        <f>'SERVICIO AL CIUDADANO'!#REF!</f>
        <v>#REF!</v>
      </c>
      <c r="PMK22" s="455" t="e">
        <f>'SERVICIO AL CIUDADANO'!#REF!</f>
        <v>#REF!</v>
      </c>
      <c r="PML22" s="455" t="e">
        <f>'SERVICIO AL CIUDADANO'!#REF!</f>
        <v>#REF!</v>
      </c>
      <c r="PMM22" s="455" t="e">
        <f>'SERVICIO AL CIUDADANO'!#REF!</f>
        <v>#REF!</v>
      </c>
      <c r="PMN22" s="455" t="e">
        <f>'SERVICIO AL CIUDADANO'!#REF!</f>
        <v>#REF!</v>
      </c>
      <c r="PMO22" s="455" t="e">
        <f>'SERVICIO AL CIUDADANO'!#REF!</f>
        <v>#REF!</v>
      </c>
      <c r="PMP22" s="455" t="e">
        <f>'SERVICIO AL CIUDADANO'!#REF!</f>
        <v>#REF!</v>
      </c>
      <c r="PMQ22" s="455" t="e">
        <f>'SERVICIO AL CIUDADANO'!#REF!</f>
        <v>#REF!</v>
      </c>
      <c r="PMR22" s="455" t="e">
        <f>'SERVICIO AL CIUDADANO'!#REF!</f>
        <v>#REF!</v>
      </c>
      <c r="PMS22" s="455" t="e">
        <f>'SERVICIO AL CIUDADANO'!#REF!</f>
        <v>#REF!</v>
      </c>
      <c r="PMT22" s="455" t="e">
        <f>'SERVICIO AL CIUDADANO'!#REF!</f>
        <v>#REF!</v>
      </c>
      <c r="PMU22" s="455" t="e">
        <f>'SERVICIO AL CIUDADANO'!#REF!</f>
        <v>#REF!</v>
      </c>
      <c r="PMV22" s="455" t="e">
        <f>'SERVICIO AL CIUDADANO'!#REF!</f>
        <v>#REF!</v>
      </c>
      <c r="PMW22" s="455" t="e">
        <f>'SERVICIO AL CIUDADANO'!#REF!</f>
        <v>#REF!</v>
      </c>
      <c r="PMX22" s="455" t="e">
        <f>'SERVICIO AL CIUDADANO'!#REF!</f>
        <v>#REF!</v>
      </c>
      <c r="PMY22" s="455" t="e">
        <f>'SERVICIO AL CIUDADANO'!#REF!</f>
        <v>#REF!</v>
      </c>
      <c r="PMZ22" s="455" t="e">
        <f>'SERVICIO AL CIUDADANO'!#REF!</f>
        <v>#REF!</v>
      </c>
      <c r="PNA22" s="455" t="e">
        <f>'SERVICIO AL CIUDADANO'!#REF!</f>
        <v>#REF!</v>
      </c>
      <c r="PNB22" s="455" t="e">
        <f>'SERVICIO AL CIUDADANO'!#REF!</f>
        <v>#REF!</v>
      </c>
      <c r="PNC22" s="455" t="e">
        <f>'SERVICIO AL CIUDADANO'!#REF!</f>
        <v>#REF!</v>
      </c>
      <c r="PND22" s="455" t="e">
        <f>'SERVICIO AL CIUDADANO'!#REF!</f>
        <v>#REF!</v>
      </c>
      <c r="PNE22" s="455" t="e">
        <f>'SERVICIO AL CIUDADANO'!#REF!</f>
        <v>#REF!</v>
      </c>
      <c r="PNF22" s="455" t="e">
        <f>'SERVICIO AL CIUDADANO'!#REF!</f>
        <v>#REF!</v>
      </c>
      <c r="PNG22" s="455" t="e">
        <f>'SERVICIO AL CIUDADANO'!#REF!</f>
        <v>#REF!</v>
      </c>
      <c r="PNH22" s="455" t="e">
        <f>'SERVICIO AL CIUDADANO'!#REF!</f>
        <v>#REF!</v>
      </c>
      <c r="PNI22" s="455" t="e">
        <f>'SERVICIO AL CIUDADANO'!#REF!</f>
        <v>#REF!</v>
      </c>
      <c r="PNJ22" s="455" t="e">
        <f>'SERVICIO AL CIUDADANO'!#REF!</f>
        <v>#REF!</v>
      </c>
      <c r="PNK22" s="455" t="e">
        <f>'SERVICIO AL CIUDADANO'!#REF!</f>
        <v>#REF!</v>
      </c>
      <c r="PNL22" s="455" t="e">
        <f>'SERVICIO AL CIUDADANO'!#REF!</f>
        <v>#REF!</v>
      </c>
      <c r="PNM22" s="455" t="e">
        <f>'SERVICIO AL CIUDADANO'!#REF!</f>
        <v>#REF!</v>
      </c>
      <c r="PNN22" s="455" t="e">
        <f>'SERVICIO AL CIUDADANO'!#REF!</f>
        <v>#REF!</v>
      </c>
      <c r="PNO22" s="455" t="e">
        <f>'SERVICIO AL CIUDADANO'!#REF!</f>
        <v>#REF!</v>
      </c>
      <c r="PNP22" s="455" t="e">
        <f>'SERVICIO AL CIUDADANO'!#REF!</f>
        <v>#REF!</v>
      </c>
      <c r="PNQ22" s="455" t="e">
        <f>'SERVICIO AL CIUDADANO'!#REF!</f>
        <v>#REF!</v>
      </c>
      <c r="PNR22" s="455" t="e">
        <f>'SERVICIO AL CIUDADANO'!#REF!</f>
        <v>#REF!</v>
      </c>
      <c r="PNS22" s="455" t="e">
        <f>'SERVICIO AL CIUDADANO'!#REF!</f>
        <v>#REF!</v>
      </c>
      <c r="PNT22" s="455" t="e">
        <f>'SERVICIO AL CIUDADANO'!#REF!</f>
        <v>#REF!</v>
      </c>
      <c r="PNU22" s="455" t="e">
        <f>'SERVICIO AL CIUDADANO'!#REF!</f>
        <v>#REF!</v>
      </c>
      <c r="PNV22" s="455" t="e">
        <f>'SERVICIO AL CIUDADANO'!#REF!</f>
        <v>#REF!</v>
      </c>
      <c r="PNW22" s="455" t="e">
        <f>'SERVICIO AL CIUDADANO'!#REF!</f>
        <v>#REF!</v>
      </c>
      <c r="PNX22" s="455" t="e">
        <f>'SERVICIO AL CIUDADANO'!#REF!</f>
        <v>#REF!</v>
      </c>
      <c r="PNY22" s="455" t="e">
        <f>'SERVICIO AL CIUDADANO'!#REF!</f>
        <v>#REF!</v>
      </c>
      <c r="PNZ22" s="455" t="e">
        <f>'SERVICIO AL CIUDADANO'!#REF!</f>
        <v>#REF!</v>
      </c>
      <c r="POA22" s="455" t="e">
        <f>'SERVICIO AL CIUDADANO'!#REF!</f>
        <v>#REF!</v>
      </c>
      <c r="POB22" s="455" t="e">
        <f>'SERVICIO AL CIUDADANO'!#REF!</f>
        <v>#REF!</v>
      </c>
      <c r="POC22" s="455" t="e">
        <f>'SERVICIO AL CIUDADANO'!#REF!</f>
        <v>#REF!</v>
      </c>
      <c r="POD22" s="455" t="e">
        <f>'SERVICIO AL CIUDADANO'!#REF!</f>
        <v>#REF!</v>
      </c>
      <c r="POE22" s="455" t="e">
        <f>'SERVICIO AL CIUDADANO'!#REF!</f>
        <v>#REF!</v>
      </c>
      <c r="POF22" s="455" t="e">
        <f>'SERVICIO AL CIUDADANO'!#REF!</f>
        <v>#REF!</v>
      </c>
      <c r="POG22" s="455" t="e">
        <f>'SERVICIO AL CIUDADANO'!#REF!</f>
        <v>#REF!</v>
      </c>
      <c r="POH22" s="455" t="e">
        <f>'SERVICIO AL CIUDADANO'!#REF!</f>
        <v>#REF!</v>
      </c>
      <c r="POI22" s="455" t="e">
        <f>'SERVICIO AL CIUDADANO'!#REF!</f>
        <v>#REF!</v>
      </c>
      <c r="POJ22" s="455" t="e">
        <f>'SERVICIO AL CIUDADANO'!#REF!</f>
        <v>#REF!</v>
      </c>
      <c r="POK22" s="455" t="e">
        <f>'SERVICIO AL CIUDADANO'!#REF!</f>
        <v>#REF!</v>
      </c>
      <c r="POL22" s="455" t="e">
        <f>'SERVICIO AL CIUDADANO'!#REF!</f>
        <v>#REF!</v>
      </c>
      <c r="POM22" s="455" t="e">
        <f>'SERVICIO AL CIUDADANO'!#REF!</f>
        <v>#REF!</v>
      </c>
      <c r="PON22" s="455" t="e">
        <f>'SERVICIO AL CIUDADANO'!#REF!</f>
        <v>#REF!</v>
      </c>
      <c r="POO22" s="455" t="e">
        <f>'SERVICIO AL CIUDADANO'!#REF!</f>
        <v>#REF!</v>
      </c>
      <c r="POP22" s="455" t="e">
        <f>'SERVICIO AL CIUDADANO'!#REF!</f>
        <v>#REF!</v>
      </c>
      <c r="POQ22" s="455" t="e">
        <f>'SERVICIO AL CIUDADANO'!#REF!</f>
        <v>#REF!</v>
      </c>
      <c r="POR22" s="455" t="e">
        <f>'SERVICIO AL CIUDADANO'!#REF!</f>
        <v>#REF!</v>
      </c>
      <c r="POS22" s="455" t="e">
        <f>'SERVICIO AL CIUDADANO'!#REF!</f>
        <v>#REF!</v>
      </c>
      <c r="POT22" s="455" t="e">
        <f>'SERVICIO AL CIUDADANO'!#REF!</f>
        <v>#REF!</v>
      </c>
      <c r="POU22" s="455" t="e">
        <f>'SERVICIO AL CIUDADANO'!#REF!</f>
        <v>#REF!</v>
      </c>
      <c r="POV22" s="455" t="e">
        <f>'SERVICIO AL CIUDADANO'!#REF!</f>
        <v>#REF!</v>
      </c>
      <c r="POW22" s="455" t="e">
        <f>'SERVICIO AL CIUDADANO'!#REF!</f>
        <v>#REF!</v>
      </c>
      <c r="POX22" s="455" t="e">
        <f>'SERVICIO AL CIUDADANO'!#REF!</f>
        <v>#REF!</v>
      </c>
      <c r="POY22" s="455" t="e">
        <f>'SERVICIO AL CIUDADANO'!#REF!</f>
        <v>#REF!</v>
      </c>
      <c r="POZ22" s="455" t="e">
        <f>'SERVICIO AL CIUDADANO'!#REF!</f>
        <v>#REF!</v>
      </c>
      <c r="PPA22" s="455" t="e">
        <f>'SERVICIO AL CIUDADANO'!#REF!</f>
        <v>#REF!</v>
      </c>
      <c r="PPB22" s="455" t="e">
        <f>'SERVICIO AL CIUDADANO'!#REF!</f>
        <v>#REF!</v>
      </c>
      <c r="PPC22" s="455" t="e">
        <f>'SERVICIO AL CIUDADANO'!#REF!</f>
        <v>#REF!</v>
      </c>
      <c r="PPD22" s="455" t="e">
        <f>'SERVICIO AL CIUDADANO'!#REF!</f>
        <v>#REF!</v>
      </c>
      <c r="PPE22" s="455" t="e">
        <f>'SERVICIO AL CIUDADANO'!#REF!</f>
        <v>#REF!</v>
      </c>
      <c r="PPF22" s="455" t="e">
        <f>'SERVICIO AL CIUDADANO'!#REF!</f>
        <v>#REF!</v>
      </c>
      <c r="PPG22" s="455" t="e">
        <f>'SERVICIO AL CIUDADANO'!#REF!</f>
        <v>#REF!</v>
      </c>
      <c r="PPH22" s="455" t="e">
        <f>'SERVICIO AL CIUDADANO'!#REF!</f>
        <v>#REF!</v>
      </c>
      <c r="PPI22" s="455" t="e">
        <f>'SERVICIO AL CIUDADANO'!#REF!</f>
        <v>#REF!</v>
      </c>
      <c r="PPJ22" s="455" t="e">
        <f>'SERVICIO AL CIUDADANO'!#REF!</f>
        <v>#REF!</v>
      </c>
      <c r="PPK22" s="455" t="e">
        <f>'SERVICIO AL CIUDADANO'!#REF!</f>
        <v>#REF!</v>
      </c>
      <c r="PPL22" s="455" t="e">
        <f>'SERVICIO AL CIUDADANO'!#REF!</f>
        <v>#REF!</v>
      </c>
      <c r="PPM22" s="455" t="e">
        <f>'SERVICIO AL CIUDADANO'!#REF!</f>
        <v>#REF!</v>
      </c>
      <c r="PPN22" s="455" t="e">
        <f>'SERVICIO AL CIUDADANO'!#REF!</f>
        <v>#REF!</v>
      </c>
      <c r="PPO22" s="455" t="e">
        <f>'SERVICIO AL CIUDADANO'!#REF!</f>
        <v>#REF!</v>
      </c>
      <c r="PPP22" s="455" t="e">
        <f>'SERVICIO AL CIUDADANO'!#REF!</f>
        <v>#REF!</v>
      </c>
      <c r="PPQ22" s="455" t="e">
        <f>'SERVICIO AL CIUDADANO'!#REF!</f>
        <v>#REF!</v>
      </c>
      <c r="PPR22" s="455" t="e">
        <f>'SERVICIO AL CIUDADANO'!#REF!</f>
        <v>#REF!</v>
      </c>
      <c r="PPS22" s="455" t="e">
        <f>'SERVICIO AL CIUDADANO'!#REF!</f>
        <v>#REF!</v>
      </c>
      <c r="PPT22" s="455" t="e">
        <f>'SERVICIO AL CIUDADANO'!#REF!</f>
        <v>#REF!</v>
      </c>
      <c r="PPU22" s="455" t="e">
        <f>'SERVICIO AL CIUDADANO'!#REF!</f>
        <v>#REF!</v>
      </c>
      <c r="PPV22" s="455" t="e">
        <f>'SERVICIO AL CIUDADANO'!#REF!</f>
        <v>#REF!</v>
      </c>
      <c r="PPW22" s="455" t="e">
        <f>'SERVICIO AL CIUDADANO'!#REF!</f>
        <v>#REF!</v>
      </c>
      <c r="PPX22" s="455" t="e">
        <f>'SERVICIO AL CIUDADANO'!#REF!</f>
        <v>#REF!</v>
      </c>
      <c r="PPY22" s="455" t="e">
        <f>'SERVICIO AL CIUDADANO'!#REF!</f>
        <v>#REF!</v>
      </c>
      <c r="PPZ22" s="455" t="e">
        <f>'SERVICIO AL CIUDADANO'!#REF!</f>
        <v>#REF!</v>
      </c>
      <c r="PQA22" s="455" t="e">
        <f>'SERVICIO AL CIUDADANO'!#REF!</f>
        <v>#REF!</v>
      </c>
      <c r="PQB22" s="455" t="e">
        <f>'SERVICIO AL CIUDADANO'!#REF!</f>
        <v>#REF!</v>
      </c>
      <c r="PQC22" s="455" t="e">
        <f>'SERVICIO AL CIUDADANO'!#REF!</f>
        <v>#REF!</v>
      </c>
      <c r="PQD22" s="455" t="e">
        <f>'SERVICIO AL CIUDADANO'!#REF!</f>
        <v>#REF!</v>
      </c>
      <c r="PQE22" s="455" t="e">
        <f>'SERVICIO AL CIUDADANO'!#REF!</f>
        <v>#REF!</v>
      </c>
      <c r="PQF22" s="455" t="e">
        <f>'SERVICIO AL CIUDADANO'!#REF!</f>
        <v>#REF!</v>
      </c>
      <c r="PQG22" s="455" t="e">
        <f>'SERVICIO AL CIUDADANO'!#REF!</f>
        <v>#REF!</v>
      </c>
      <c r="PQH22" s="455" t="e">
        <f>'SERVICIO AL CIUDADANO'!#REF!</f>
        <v>#REF!</v>
      </c>
      <c r="PQI22" s="455" t="e">
        <f>'SERVICIO AL CIUDADANO'!#REF!</f>
        <v>#REF!</v>
      </c>
      <c r="PQJ22" s="455" t="e">
        <f>'SERVICIO AL CIUDADANO'!#REF!</f>
        <v>#REF!</v>
      </c>
      <c r="PQK22" s="455" t="e">
        <f>'SERVICIO AL CIUDADANO'!#REF!</f>
        <v>#REF!</v>
      </c>
      <c r="PQL22" s="455" t="e">
        <f>'SERVICIO AL CIUDADANO'!#REF!</f>
        <v>#REF!</v>
      </c>
      <c r="PQM22" s="455" t="e">
        <f>'SERVICIO AL CIUDADANO'!#REF!</f>
        <v>#REF!</v>
      </c>
      <c r="PQN22" s="455" t="e">
        <f>'SERVICIO AL CIUDADANO'!#REF!</f>
        <v>#REF!</v>
      </c>
      <c r="PQO22" s="455" t="e">
        <f>'SERVICIO AL CIUDADANO'!#REF!</f>
        <v>#REF!</v>
      </c>
      <c r="PQP22" s="455" t="e">
        <f>'SERVICIO AL CIUDADANO'!#REF!</f>
        <v>#REF!</v>
      </c>
      <c r="PQQ22" s="455" t="e">
        <f>'SERVICIO AL CIUDADANO'!#REF!</f>
        <v>#REF!</v>
      </c>
      <c r="PQR22" s="455" t="e">
        <f>'SERVICIO AL CIUDADANO'!#REF!</f>
        <v>#REF!</v>
      </c>
      <c r="PQS22" s="455" t="e">
        <f>'SERVICIO AL CIUDADANO'!#REF!</f>
        <v>#REF!</v>
      </c>
      <c r="PQT22" s="455" t="e">
        <f>'SERVICIO AL CIUDADANO'!#REF!</f>
        <v>#REF!</v>
      </c>
      <c r="PQU22" s="455" t="e">
        <f>'SERVICIO AL CIUDADANO'!#REF!</f>
        <v>#REF!</v>
      </c>
      <c r="PQV22" s="455" t="e">
        <f>'SERVICIO AL CIUDADANO'!#REF!</f>
        <v>#REF!</v>
      </c>
      <c r="PQW22" s="455" t="e">
        <f>'SERVICIO AL CIUDADANO'!#REF!</f>
        <v>#REF!</v>
      </c>
      <c r="PQX22" s="455" t="e">
        <f>'SERVICIO AL CIUDADANO'!#REF!</f>
        <v>#REF!</v>
      </c>
      <c r="PQY22" s="455" t="e">
        <f>'SERVICIO AL CIUDADANO'!#REF!</f>
        <v>#REF!</v>
      </c>
      <c r="PQZ22" s="455" t="e">
        <f>'SERVICIO AL CIUDADANO'!#REF!</f>
        <v>#REF!</v>
      </c>
      <c r="PRA22" s="455" t="e">
        <f>'SERVICIO AL CIUDADANO'!#REF!</f>
        <v>#REF!</v>
      </c>
      <c r="PRB22" s="455" t="e">
        <f>'SERVICIO AL CIUDADANO'!#REF!</f>
        <v>#REF!</v>
      </c>
      <c r="PRC22" s="455" t="e">
        <f>'SERVICIO AL CIUDADANO'!#REF!</f>
        <v>#REF!</v>
      </c>
      <c r="PRD22" s="455" t="e">
        <f>'SERVICIO AL CIUDADANO'!#REF!</f>
        <v>#REF!</v>
      </c>
      <c r="PRE22" s="455" t="e">
        <f>'SERVICIO AL CIUDADANO'!#REF!</f>
        <v>#REF!</v>
      </c>
      <c r="PRF22" s="455" t="e">
        <f>'SERVICIO AL CIUDADANO'!#REF!</f>
        <v>#REF!</v>
      </c>
      <c r="PRG22" s="455" t="e">
        <f>'SERVICIO AL CIUDADANO'!#REF!</f>
        <v>#REF!</v>
      </c>
      <c r="PRH22" s="455" t="e">
        <f>'SERVICIO AL CIUDADANO'!#REF!</f>
        <v>#REF!</v>
      </c>
      <c r="PRI22" s="455" t="e">
        <f>'SERVICIO AL CIUDADANO'!#REF!</f>
        <v>#REF!</v>
      </c>
      <c r="PRJ22" s="455" t="e">
        <f>'SERVICIO AL CIUDADANO'!#REF!</f>
        <v>#REF!</v>
      </c>
      <c r="PRK22" s="455" t="e">
        <f>'SERVICIO AL CIUDADANO'!#REF!</f>
        <v>#REF!</v>
      </c>
      <c r="PRL22" s="455" t="e">
        <f>'SERVICIO AL CIUDADANO'!#REF!</f>
        <v>#REF!</v>
      </c>
      <c r="PRM22" s="455" t="e">
        <f>'SERVICIO AL CIUDADANO'!#REF!</f>
        <v>#REF!</v>
      </c>
      <c r="PRN22" s="455" t="e">
        <f>'SERVICIO AL CIUDADANO'!#REF!</f>
        <v>#REF!</v>
      </c>
      <c r="PRO22" s="455" t="e">
        <f>'SERVICIO AL CIUDADANO'!#REF!</f>
        <v>#REF!</v>
      </c>
      <c r="PRP22" s="455" t="e">
        <f>'SERVICIO AL CIUDADANO'!#REF!</f>
        <v>#REF!</v>
      </c>
      <c r="PRQ22" s="455" t="e">
        <f>'SERVICIO AL CIUDADANO'!#REF!</f>
        <v>#REF!</v>
      </c>
      <c r="PRR22" s="455" t="e">
        <f>'SERVICIO AL CIUDADANO'!#REF!</f>
        <v>#REF!</v>
      </c>
      <c r="PRS22" s="455" t="e">
        <f>'SERVICIO AL CIUDADANO'!#REF!</f>
        <v>#REF!</v>
      </c>
      <c r="PRT22" s="455" t="e">
        <f>'SERVICIO AL CIUDADANO'!#REF!</f>
        <v>#REF!</v>
      </c>
      <c r="PRU22" s="455" t="e">
        <f>'SERVICIO AL CIUDADANO'!#REF!</f>
        <v>#REF!</v>
      </c>
      <c r="PRV22" s="455" t="e">
        <f>'SERVICIO AL CIUDADANO'!#REF!</f>
        <v>#REF!</v>
      </c>
      <c r="PRW22" s="455" t="e">
        <f>'SERVICIO AL CIUDADANO'!#REF!</f>
        <v>#REF!</v>
      </c>
      <c r="PRX22" s="455" t="e">
        <f>'SERVICIO AL CIUDADANO'!#REF!</f>
        <v>#REF!</v>
      </c>
      <c r="PRY22" s="455" t="e">
        <f>'SERVICIO AL CIUDADANO'!#REF!</f>
        <v>#REF!</v>
      </c>
      <c r="PRZ22" s="455" t="e">
        <f>'SERVICIO AL CIUDADANO'!#REF!</f>
        <v>#REF!</v>
      </c>
      <c r="PSA22" s="455" t="e">
        <f>'SERVICIO AL CIUDADANO'!#REF!</f>
        <v>#REF!</v>
      </c>
      <c r="PSB22" s="455" t="e">
        <f>'SERVICIO AL CIUDADANO'!#REF!</f>
        <v>#REF!</v>
      </c>
      <c r="PSC22" s="455" t="e">
        <f>'SERVICIO AL CIUDADANO'!#REF!</f>
        <v>#REF!</v>
      </c>
      <c r="PSD22" s="455" t="e">
        <f>'SERVICIO AL CIUDADANO'!#REF!</f>
        <v>#REF!</v>
      </c>
      <c r="PSE22" s="455" t="e">
        <f>'SERVICIO AL CIUDADANO'!#REF!</f>
        <v>#REF!</v>
      </c>
      <c r="PSF22" s="455" t="e">
        <f>'SERVICIO AL CIUDADANO'!#REF!</f>
        <v>#REF!</v>
      </c>
      <c r="PSG22" s="455" t="e">
        <f>'SERVICIO AL CIUDADANO'!#REF!</f>
        <v>#REF!</v>
      </c>
      <c r="PSH22" s="455" t="e">
        <f>'SERVICIO AL CIUDADANO'!#REF!</f>
        <v>#REF!</v>
      </c>
      <c r="PSI22" s="455" t="e">
        <f>'SERVICIO AL CIUDADANO'!#REF!</f>
        <v>#REF!</v>
      </c>
      <c r="PSJ22" s="455" t="e">
        <f>'SERVICIO AL CIUDADANO'!#REF!</f>
        <v>#REF!</v>
      </c>
      <c r="PSK22" s="455" t="e">
        <f>'SERVICIO AL CIUDADANO'!#REF!</f>
        <v>#REF!</v>
      </c>
      <c r="PSL22" s="455" t="e">
        <f>'SERVICIO AL CIUDADANO'!#REF!</f>
        <v>#REF!</v>
      </c>
      <c r="PSM22" s="455" t="e">
        <f>'SERVICIO AL CIUDADANO'!#REF!</f>
        <v>#REF!</v>
      </c>
      <c r="PSN22" s="455" t="e">
        <f>'SERVICIO AL CIUDADANO'!#REF!</f>
        <v>#REF!</v>
      </c>
      <c r="PSO22" s="455" t="e">
        <f>'SERVICIO AL CIUDADANO'!#REF!</f>
        <v>#REF!</v>
      </c>
      <c r="PSP22" s="455" t="e">
        <f>'SERVICIO AL CIUDADANO'!#REF!</f>
        <v>#REF!</v>
      </c>
      <c r="PSQ22" s="455" t="e">
        <f>'SERVICIO AL CIUDADANO'!#REF!</f>
        <v>#REF!</v>
      </c>
      <c r="PSR22" s="455" t="e">
        <f>'SERVICIO AL CIUDADANO'!#REF!</f>
        <v>#REF!</v>
      </c>
      <c r="PSS22" s="455" t="e">
        <f>'SERVICIO AL CIUDADANO'!#REF!</f>
        <v>#REF!</v>
      </c>
      <c r="PST22" s="455" t="e">
        <f>'SERVICIO AL CIUDADANO'!#REF!</f>
        <v>#REF!</v>
      </c>
      <c r="PSU22" s="455" t="e">
        <f>'SERVICIO AL CIUDADANO'!#REF!</f>
        <v>#REF!</v>
      </c>
      <c r="PSV22" s="455" t="e">
        <f>'SERVICIO AL CIUDADANO'!#REF!</f>
        <v>#REF!</v>
      </c>
      <c r="PSW22" s="455" t="e">
        <f>'SERVICIO AL CIUDADANO'!#REF!</f>
        <v>#REF!</v>
      </c>
      <c r="PSX22" s="455" t="e">
        <f>'SERVICIO AL CIUDADANO'!#REF!</f>
        <v>#REF!</v>
      </c>
      <c r="PSY22" s="455" t="e">
        <f>'SERVICIO AL CIUDADANO'!#REF!</f>
        <v>#REF!</v>
      </c>
      <c r="PSZ22" s="455" t="e">
        <f>'SERVICIO AL CIUDADANO'!#REF!</f>
        <v>#REF!</v>
      </c>
      <c r="PTA22" s="455" t="e">
        <f>'SERVICIO AL CIUDADANO'!#REF!</f>
        <v>#REF!</v>
      </c>
      <c r="PTB22" s="455" t="e">
        <f>'SERVICIO AL CIUDADANO'!#REF!</f>
        <v>#REF!</v>
      </c>
      <c r="PTC22" s="455" t="e">
        <f>'SERVICIO AL CIUDADANO'!#REF!</f>
        <v>#REF!</v>
      </c>
      <c r="PTD22" s="455" t="e">
        <f>'SERVICIO AL CIUDADANO'!#REF!</f>
        <v>#REF!</v>
      </c>
      <c r="PTE22" s="455" t="e">
        <f>'SERVICIO AL CIUDADANO'!#REF!</f>
        <v>#REF!</v>
      </c>
      <c r="PTF22" s="455" t="e">
        <f>'SERVICIO AL CIUDADANO'!#REF!</f>
        <v>#REF!</v>
      </c>
      <c r="PTG22" s="455" t="e">
        <f>'SERVICIO AL CIUDADANO'!#REF!</f>
        <v>#REF!</v>
      </c>
      <c r="PTH22" s="455" t="e">
        <f>'SERVICIO AL CIUDADANO'!#REF!</f>
        <v>#REF!</v>
      </c>
      <c r="PTI22" s="455" t="e">
        <f>'SERVICIO AL CIUDADANO'!#REF!</f>
        <v>#REF!</v>
      </c>
      <c r="PTJ22" s="455" t="e">
        <f>'SERVICIO AL CIUDADANO'!#REF!</f>
        <v>#REF!</v>
      </c>
      <c r="PTK22" s="455" t="e">
        <f>'SERVICIO AL CIUDADANO'!#REF!</f>
        <v>#REF!</v>
      </c>
      <c r="PTL22" s="455" t="e">
        <f>'SERVICIO AL CIUDADANO'!#REF!</f>
        <v>#REF!</v>
      </c>
      <c r="PTM22" s="455" t="e">
        <f>'SERVICIO AL CIUDADANO'!#REF!</f>
        <v>#REF!</v>
      </c>
      <c r="PTN22" s="455" t="e">
        <f>'SERVICIO AL CIUDADANO'!#REF!</f>
        <v>#REF!</v>
      </c>
      <c r="PTO22" s="455" t="e">
        <f>'SERVICIO AL CIUDADANO'!#REF!</f>
        <v>#REF!</v>
      </c>
      <c r="PTP22" s="455" t="e">
        <f>'SERVICIO AL CIUDADANO'!#REF!</f>
        <v>#REF!</v>
      </c>
      <c r="PTQ22" s="455" t="e">
        <f>'SERVICIO AL CIUDADANO'!#REF!</f>
        <v>#REF!</v>
      </c>
      <c r="PTR22" s="455" t="e">
        <f>'SERVICIO AL CIUDADANO'!#REF!</f>
        <v>#REF!</v>
      </c>
      <c r="PTS22" s="455" t="e">
        <f>'SERVICIO AL CIUDADANO'!#REF!</f>
        <v>#REF!</v>
      </c>
      <c r="PTT22" s="455" t="e">
        <f>'SERVICIO AL CIUDADANO'!#REF!</f>
        <v>#REF!</v>
      </c>
      <c r="PTU22" s="455" t="e">
        <f>'SERVICIO AL CIUDADANO'!#REF!</f>
        <v>#REF!</v>
      </c>
      <c r="PTV22" s="455" t="e">
        <f>'SERVICIO AL CIUDADANO'!#REF!</f>
        <v>#REF!</v>
      </c>
      <c r="PTW22" s="455" t="e">
        <f>'SERVICIO AL CIUDADANO'!#REF!</f>
        <v>#REF!</v>
      </c>
      <c r="PTX22" s="455" t="e">
        <f>'SERVICIO AL CIUDADANO'!#REF!</f>
        <v>#REF!</v>
      </c>
      <c r="PTY22" s="455" t="e">
        <f>'SERVICIO AL CIUDADANO'!#REF!</f>
        <v>#REF!</v>
      </c>
      <c r="PTZ22" s="455" t="e">
        <f>'SERVICIO AL CIUDADANO'!#REF!</f>
        <v>#REF!</v>
      </c>
      <c r="PUA22" s="455" t="e">
        <f>'SERVICIO AL CIUDADANO'!#REF!</f>
        <v>#REF!</v>
      </c>
      <c r="PUB22" s="455" t="e">
        <f>'SERVICIO AL CIUDADANO'!#REF!</f>
        <v>#REF!</v>
      </c>
      <c r="PUC22" s="455" t="e">
        <f>'SERVICIO AL CIUDADANO'!#REF!</f>
        <v>#REF!</v>
      </c>
      <c r="PUD22" s="455" t="e">
        <f>'SERVICIO AL CIUDADANO'!#REF!</f>
        <v>#REF!</v>
      </c>
      <c r="PUE22" s="455" t="e">
        <f>'SERVICIO AL CIUDADANO'!#REF!</f>
        <v>#REF!</v>
      </c>
      <c r="PUF22" s="455" t="e">
        <f>'SERVICIO AL CIUDADANO'!#REF!</f>
        <v>#REF!</v>
      </c>
      <c r="PUG22" s="455" t="e">
        <f>'SERVICIO AL CIUDADANO'!#REF!</f>
        <v>#REF!</v>
      </c>
      <c r="PUH22" s="455" t="e">
        <f>'SERVICIO AL CIUDADANO'!#REF!</f>
        <v>#REF!</v>
      </c>
      <c r="PUI22" s="455" t="e">
        <f>'SERVICIO AL CIUDADANO'!#REF!</f>
        <v>#REF!</v>
      </c>
      <c r="PUJ22" s="455" t="e">
        <f>'SERVICIO AL CIUDADANO'!#REF!</f>
        <v>#REF!</v>
      </c>
      <c r="PUK22" s="455" t="e">
        <f>'SERVICIO AL CIUDADANO'!#REF!</f>
        <v>#REF!</v>
      </c>
      <c r="PUL22" s="455" t="e">
        <f>'SERVICIO AL CIUDADANO'!#REF!</f>
        <v>#REF!</v>
      </c>
      <c r="PUM22" s="455" t="e">
        <f>'SERVICIO AL CIUDADANO'!#REF!</f>
        <v>#REF!</v>
      </c>
      <c r="PUN22" s="455" t="e">
        <f>'SERVICIO AL CIUDADANO'!#REF!</f>
        <v>#REF!</v>
      </c>
      <c r="PUO22" s="455" t="e">
        <f>'SERVICIO AL CIUDADANO'!#REF!</f>
        <v>#REF!</v>
      </c>
      <c r="PUP22" s="455" t="e">
        <f>'SERVICIO AL CIUDADANO'!#REF!</f>
        <v>#REF!</v>
      </c>
      <c r="PUQ22" s="455" t="e">
        <f>'SERVICIO AL CIUDADANO'!#REF!</f>
        <v>#REF!</v>
      </c>
      <c r="PUR22" s="455" t="e">
        <f>'SERVICIO AL CIUDADANO'!#REF!</f>
        <v>#REF!</v>
      </c>
      <c r="PUS22" s="455" t="e">
        <f>'SERVICIO AL CIUDADANO'!#REF!</f>
        <v>#REF!</v>
      </c>
      <c r="PUT22" s="455" t="e">
        <f>'SERVICIO AL CIUDADANO'!#REF!</f>
        <v>#REF!</v>
      </c>
      <c r="PUU22" s="455" t="e">
        <f>'SERVICIO AL CIUDADANO'!#REF!</f>
        <v>#REF!</v>
      </c>
      <c r="PUV22" s="455" t="e">
        <f>'SERVICIO AL CIUDADANO'!#REF!</f>
        <v>#REF!</v>
      </c>
      <c r="PUW22" s="455" t="e">
        <f>'SERVICIO AL CIUDADANO'!#REF!</f>
        <v>#REF!</v>
      </c>
      <c r="PUX22" s="455" t="e">
        <f>'SERVICIO AL CIUDADANO'!#REF!</f>
        <v>#REF!</v>
      </c>
      <c r="PUY22" s="455" t="e">
        <f>'SERVICIO AL CIUDADANO'!#REF!</f>
        <v>#REF!</v>
      </c>
      <c r="PUZ22" s="455" t="e">
        <f>'SERVICIO AL CIUDADANO'!#REF!</f>
        <v>#REF!</v>
      </c>
      <c r="PVA22" s="455" t="e">
        <f>'SERVICIO AL CIUDADANO'!#REF!</f>
        <v>#REF!</v>
      </c>
      <c r="PVB22" s="455" t="e">
        <f>'SERVICIO AL CIUDADANO'!#REF!</f>
        <v>#REF!</v>
      </c>
      <c r="PVC22" s="455" t="e">
        <f>'SERVICIO AL CIUDADANO'!#REF!</f>
        <v>#REF!</v>
      </c>
      <c r="PVD22" s="455" t="e">
        <f>'SERVICIO AL CIUDADANO'!#REF!</f>
        <v>#REF!</v>
      </c>
      <c r="PVE22" s="455" t="e">
        <f>'SERVICIO AL CIUDADANO'!#REF!</f>
        <v>#REF!</v>
      </c>
      <c r="PVF22" s="455" t="e">
        <f>'SERVICIO AL CIUDADANO'!#REF!</f>
        <v>#REF!</v>
      </c>
      <c r="PVG22" s="455" t="e">
        <f>'SERVICIO AL CIUDADANO'!#REF!</f>
        <v>#REF!</v>
      </c>
      <c r="PVH22" s="455" t="e">
        <f>'SERVICIO AL CIUDADANO'!#REF!</f>
        <v>#REF!</v>
      </c>
      <c r="PVI22" s="455" t="e">
        <f>'SERVICIO AL CIUDADANO'!#REF!</f>
        <v>#REF!</v>
      </c>
      <c r="PVJ22" s="455" t="e">
        <f>'SERVICIO AL CIUDADANO'!#REF!</f>
        <v>#REF!</v>
      </c>
      <c r="PVK22" s="455" t="e">
        <f>'SERVICIO AL CIUDADANO'!#REF!</f>
        <v>#REF!</v>
      </c>
      <c r="PVL22" s="455" t="e">
        <f>'SERVICIO AL CIUDADANO'!#REF!</f>
        <v>#REF!</v>
      </c>
      <c r="PVM22" s="455" t="e">
        <f>'SERVICIO AL CIUDADANO'!#REF!</f>
        <v>#REF!</v>
      </c>
      <c r="PVN22" s="455" t="e">
        <f>'SERVICIO AL CIUDADANO'!#REF!</f>
        <v>#REF!</v>
      </c>
      <c r="PVO22" s="455" t="e">
        <f>'SERVICIO AL CIUDADANO'!#REF!</f>
        <v>#REF!</v>
      </c>
      <c r="PVP22" s="455" t="e">
        <f>'SERVICIO AL CIUDADANO'!#REF!</f>
        <v>#REF!</v>
      </c>
      <c r="PVQ22" s="455" t="e">
        <f>'SERVICIO AL CIUDADANO'!#REF!</f>
        <v>#REF!</v>
      </c>
      <c r="PVR22" s="455" t="e">
        <f>'SERVICIO AL CIUDADANO'!#REF!</f>
        <v>#REF!</v>
      </c>
      <c r="PVS22" s="455" t="e">
        <f>'SERVICIO AL CIUDADANO'!#REF!</f>
        <v>#REF!</v>
      </c>
      <c r="PVT22" s="455" t="e">
        <f>'SERVICIO AL CIUDADANO'!#REF!</f>
        <v>#REF!</v>
      </c>
      <c r="PVU22" s="455" t="e">
        <f>'SERVICIO AL CIUDADANO'!#REF!</f>
        <v>#REF!</v>
      </c>
      <c r="PVV22" s="455" t="e">
        <f>'SERVICIO AL CIUDADANO'!#REF!</f>
        <v>#REF!</v>
      </c>
      <c r="PVW22" s="455" t="e">
        <f>'SERVICIO AL CIUDADANO'!#REF!</f>
        <v>#REF!</v>
      </c>
      <c r="PVX22" s="455" t="e">
        <f>'SERVICIO AL CIUDADANO'!#REF!</f>
        <v>#REF!</v>
      </c>
      <c r="PVY22" s="455" t="e">
        <f>'SERVICIO AL CIUDADANO'!#REF!</f>
        <v>#REF!</v>
      </c>
      <c r="PVZ22" s="455" t="e">
        <f>'SERVICIO AL CIUDADANO'!#REF!</f>
        <v>#REF!</v>
      </c>
      <c r="PWA22" s="455" t="e">
        <f>'SERVICIO AL CIUDADANO'!#REF!</f>
        <v>#REF!</v>
      </c>
      <c r="PWB22" s="455" t="e">
        <f>'SERVICIO AL CIUDADANO'!#REF!</f>
        <v>#REF!</v>
      </c>
      <c r="PWC22" s="455" t="e">
        <f>'SERVICIO AL CIUDADANO'!#REF!</f>
        <v>#REF!</v>
      </c>
      <c r="PWD22" s="455" t="e">
        <f>'SERVICIO AL CIUDADANO'!#REF!</f>
        <v>#REF!</v>
      </c>
      <c r="PWE22" s="455" t="e">
        <f>'SERVICIO AL CIUDADANO'!#REF!</f>
        <v>#REF!</v>
      </c>
      <c r="PWF22" s="455" t="e">
        <f>'SERVICIO AL CIUDADANO'!#REF!</f>
        <v>#REF!</v>
      </c>
      <c r="PWG22" s="455" t="e">
        <f>'SERVICIO AL CIUDADANO'!#REF!</f>
        <v>#REF!</v>
      </c>
      <c r="PWH22" s="455" t="e">
        <f>'SERVICIO AL CIUDADANO'!#REF!</f>
        <v>#REF!</v>
      </c>
      <c r="PWI22" s="455" t="e">
        <f>'SERVICIO AL CIUDADANO'!#REF!</f>
        <v>#REF!</v>
      </c>
      <c r="PWJ22" s="455" t="e">
        <f>'SERVICIO AL CIUDADANO'!#REF!</f>
        <v>#REF!</v>
      </c>
      <c r="PWK22" s="455" t="e">
        <f>'SERVICIO AL CIUDADANO'!#REF!</f>
        <v>#REF!</v>
      </c>
      <c r="PWL22" s="455" t="e">
        <f>'SERVICIO AL CIUDADANO'!#REF!</f>
        <v>#REF!</v>
      </c>
      <c r="PWM22" s="455" t="e">
        <f>'SERVICIO AL CIUDADANO'!#REF!</f>
        <v>#REF!</v>
      </c>
      <c r="PWN22" s="455" t="e">
        <f>'SERVICIO AL CIUDADANO'!#REF!</f>
        <v>#REF!</v>
      </c>
      <c r="PWO22" s="455" t="e">
        <f>'SERVICIO AL CIUDADANO'!#REF!</f>
        <v>#REF!</v>
      </c>
      <c r="PWP22" s="455" t="e">
        <f>'SERVICIO AL CIUDADANO'!#REF!</f>
        <v>#REF!</v>
      </c>
      <c r="PWQ22" s="455" t="e">
        <f>'SERVICIO AL CIUDADANO'!#REF!</f>
        <v>#REF!</v>
      </c>
      <c r="PWR22" s="455" t="e">
        <f>'SERVICIO AL CIUDADANO'!#REF!</f>
        <v>#REF!</v>
      </c>
      <c r="PWS22" s="455" t="e">
        <f>'SERVICIO AL CIUDADANO'!#REF!</f>
        <v>#REF!</v>
      </c>
      <c r="PWT22" s="455" t="e">
        <f>'SERVICIO AL CIUDADANO'!#REF!</f>
        <v>#REF!</v>
      </c>
      <c r="PWU22" s="455" t="e">
        <f>'SERVICIO AL CIUDADANO'!#REF!</f>
        <v>#REF!</v>
      </c>
      <c r="PWV22" s="455" t="e">
        <f>'SERVICIO AL CIUDADANO'!#REF!</f>
        <v>#REF!</v>
      </c>
      <c r="PWW22" s="455" t="e">
        <f>'SERVICIO AL CIUDADANO'!#REF!</f>
        <v>#REF!</v>
      </c>
      <c r="PWX22" s="455" t="e">
        <f>'SERVICIO AL CIUDADANO'!#REF!</f>
        <v>#REF!</v>
      </c>
      <c r="PWY22" s="455" t="e">
        <f>'SERVICIO AL CIUDADANO'!#REF!</f>
        <v>#REF!</v>
      </c>
      <c r="PWZ22" s="455" t="e">
        <f>'SERVICIO AL CIUDADANO'!#REF!</f>
        <v>#REF!</v>
      </c>
      <c r="PXA22" s="455" t="e">
        <f>'SERVICIO AL CIUDADANO'!#REF!</f>
        <v>#REF!</v>
      </c>
      <c r="PXB22" s="455" t="e">
        <f>'SERVICIO AL CIUDADANO'!#REF!</f>
        <v>#REF!</v>
      </c>
      <c r="PXC22" s="455" t="e">
        <f>'SERVICIO AL CIUDADANO'!#REF!</f>
        <v>#REF!</v>
      </c>
      <c r="PXD22" s="455" t="e">
        <f>'SERVICIO AL CIUDADANO'!#REF!</f>
        <v>#REF!</v>
      </c>
      <c r="PXE22" s="455" t="e">
        <f>'SERVICIO AL CIUDADANO'!#REF!</f>
        <v>#REF!</v>
      </c>
      <c r="PXF22" s="455" t="e">
        <f>'SERVICIO AL CIUDADANO'!#REF!</f>
        <v>#REF!</v>
      </c>
      <c r="PXG22" s="455" t="e">
        <f>'SERVICIO AL CIUDADANO'!#REF!</f>
        <v>#REF!</v>
      </c>
      <c r="PXH22" s="455" t="e">
        <f>'SERVICIO AL CIUDADANO'!#REF!</f>
        <v>#REF!</v>
      </c>
      <c r="PXI22" s="455" t="e">
        <f>'SERVICIO AL CIUDADANO'!#REF!</f>
        <v>#REF!</v>
      </c>
      <c r="PXJ22" s="455" t="e">
        <f>'SERVICIO AL CIUDADANO'!#REF!</f>
        <v>#REF!</v>
      </c>
      <c r="PXK22" s="455" t="e">
        <f>'SERVICIO AL CIUDADANO'!#REF!</f>
        <v>#REF!</v>
      </c>
      <c r="PXL22" s="455" t="e">
        <f>'SERVICIO AL CIUDADANO'!#REF!</f>
        <v>#REF!</v>
      </c>
      <c r="PXM22" s="455" t="e">
        <f>'SERVICIO AL CIUDADANO'!#REF!</f>
        <v>#REF!</v>
      </c>
      <c r="PXN22" s="455" t="e">
        <f>'SERVICIO AL CIUDADANO'!#REF!</f>
        <v>#REF!</v>
      </c>
      <c r="PXO22" s="455" t="e">
        <f>'SERVICIO AL CIUDADANO'!#REF!</f>
        <v>#REF!</v>
      </c>
      <c r="PXP22" s="455" t="e">
        <f>'SERVICIO AL CIUDADANO'!#REF!</f>
        <v>#REF!</v>
      </c>
      <c r="PXQ22" s="455" t="e">
        <f>'SERVICIO AL CIUDADANO'!#REF!</f>
        <v>#REF!</v>
      </c>
      <c r="PXR22" s="455" t="e">
        <f>'SERVICIO AL CIUDADANO'!#REF!</f>
        <v>#REF!</v>
      </c>
      <c r="PXS22" s="455" t="e">
        <f>'SERVICIO AL CIUDADANO'!#REF!</f>
        <v>#REF!</v>
      </c>
      <c r="PXT22" s="455" t="e">
        <f>'SERVICIO AL CIUDADANO'!#REF!</f>
        <v>#REF!</v>
      </c>
      <c r="PXU22" s="455" t="e">
        <f>'SERVICIO AL CIUDADANO'!#REF!</f>
        <v>#REF!</v>
      </c>
      <c r="PXV22" s="455" t="e">
        <f>'SERVICIO AL CIUDADANO'!#REF!</f>
        <v>#REF!</v>
      </c>
      <c r="PXW22" s="455" t="e">
        <f>'SERVICIO AL CIUDADANO'!#REF!</f>
        <v>#REF!</v>
      </c>
      <c r="PXX22" s="455" t="e">
        <f>'SERVICIO AL CIUDADANO'!#REF!</f>
        <v>#REF!</v>
      </c>
      <c r="PXY22" s="455" t="e">
        <f>'SERVICIO AL CIUDADANO'!#REF!</f>
        <v>#REF!</v>
      </c>
      <c r="PXZ22" s="455" t="e">
        <f>'SERVICIO AL CIUDADANO'!#REF!</f>
        <v>#REF!</v>
      </c>
      <c r="PYA22" s="455" t="e">
        <f>'SERVICIO AL CIUDADANO'!#REF!</f>
        <v>#REF!</v>
      </c>
      <c r="PYB22" s="455" t="e">
        <f>'SERVICIO AL CIUDADANO'!#REF!</f>
        <v>#REF!</v>
      </c>
      <c r="PYC22" s="455" t="e">
        <f>'SERVICIO AL CIUDADANO'!#REF!</f>
        <v>#REF!</v>
      </c>
      <c r="PYD22" s="455" t="e">
        <f>'SERVICIO AL CIUDADANO'!#REF!</f>
        <v>#REF!</v>
      </c>
      <c r="PYE22" s="455" t="e">
        <f>'SERVICIO AL CIUDADANO'!#REF!</f>
        <v>#REF!</v>
      </c>
      <c r="PYF22" s="455" t="e">
        <f>'SERVICIO AL CIUDADANO'!#REF!</f>
        <v>#REF!</v>
      </c>
      <c r="PYG22" s="455" t="e">
        <f>'SERVICIO AL CIUDADANO'!#REF!</f>
        <v>#REF!</v>
      </c>
      <c r="PYH22" s="455" t="e">
        <f>'SERVICIO AL CIUDADANO'!#REF!</f>
        <v>#REF!</v>
      </c>
      <c r="PYI22" s="455" t="e">
        <f>'SERVICIO AL CIUDADANO'!#REF!</f>
        <v>#REF!</v>
      </c>
      <c r="PYJ22" s="455" t="e">
        <f>'SERVICIO AL CIUDADANO'!#REF!</f>
        <v>#REF!</v>
      </c>
      <c r="PYK22" s="455" t="e">
        <f>'SERVICIO AL CIUDADANO'!#REF!</f>
        <v>#REF!</v>
      </c>
      <c r="PYL22" s="455" t="e">
        <f>'SERVICIO AL CIUDADANO'!#REF!</f>
        <v>#REF!</v>
      </c>
      <c r="PYM22" s="455" t="e">
        <f>'SERVICIO AL CIUDADANO'!#REF!</f>
        <v>#REF!</v>
      </c>
      <c r="PYN22" s="455" t="e">
        <f>'SERVICIO AL CIUDADANO'!#REF!</f>
        <v>#REF!</v>
      </c>
      <c r="PYO22" s="455" t="e">
        <f>'SERVICIO AL CIUDADANO'!#REF!</f>
        <v>#REF!</v>
      </c>
      <c r="PYP22" s="455" t="e">
        <f>'SERVICIO AL CIUDADANO'!#REF!</f>
        <v>#REF!</v>
      </c>
      <c r="PYQ22" s="455" t="e">
        <f>'SERVICIO AL CIUDADANO'!#REF!</f>
        <v>#REF!</v>
      </c>
      <c r="PYR22" s="455" t="e">
        <f>'SERVICIO AL CIUDADANO'!#REF!</f>
        <v>#REF!</v>
      </c>
      <c r="PYS22" s="455" t="e">
        <f>'SERVICIO AL CIUDADANO'!#REF!</f>
        <v>#REF!</v>
      </c>
      <c r="PYT22" s="455" t="e">
        <f>'SERVICIO AL CIUDADANO'!#REF!</f>
        <v>#REF!</v>
      </c>
      <c r="PYU22" s="455" t="e">
        <f>'SERVICIO AL CIUDADANO'!#REF!</f>
        <v>#REF!</v>
      </c>
      <c r="PYV22" s="455" t="e">
        <f>'SERVICIO AL CIUDADANO'!#REF!</f>
        <v>#REF!</v>
      </c>
      <c r="PYW22" s="455" t="e">
        <f>'SERVICIO AL CIUDADANO'!#REF!</f>
        <v>#REF!</v>
      </c>
      <c r="PYX22" s="455" t="e">
        <f>'SERVICIO AL CIUDADANO'!#REF!</f>
        <v>#REF!</v>
      </c>
      <c r="PYY22" s="455" t="e">
        <f>'SERVICIO AL CIUDADANO'!#REF!</f>
        <v>#REF!</v>
      </c>
      <c r="PYZ22" s="455" t="e">
        <f>'SERVICIO AL CIUDADANO'!#REF!</f>
        <v>#REF!</v>
      </c>
      <c r="PZA22" s="455" t="e">
        <f>'SERVICIO AL CIUDADANO'!#REF!</f>
        <v>#REF!</v>
      </c>
      <c r="PZB22" s="455" t="e">
        <f>'SERVICIO AL CIUDADANO'!#REF!</f>
        <v>#REF!</v>
      </c>
      <c r="PZC22" s="455" t="e">
        <f>'SERVICIO AL CIUDADANO'!#REF!</f>
        <v>#REF!</v>
      </c>
      <c r="PZD22" s="455" t="e">
        <f>'SERVICIO AL CIUDADANO'!#REF!</f>
        <v>#REF!</v>
      </c>
      <c r="PZE22" s="455" t="e">
        <f>'SERVICIO AL CIUDADANO'!#REF!</f>
        <v>#REF!</v>
      </c>
      <c r="PZF22" s="455" t="e">
        <f>'SERVICIO AL CIUDADANO'!#REF!</f>
        <v>#REF!</v>
      </c>
      <c r="PZG22" s="455" t="e">
        <f>'SERVICIO AL CIUDADANO'!#REF!</f>
        <v>#REF!</v>
      </c>
      <c r="PZH22" s="455" t="e">
        <f>'SERVICIO AL CIUDADANO'!#REF!</f>
        <v>#REF!</v>
      </c>
      <c r="PZI22" s="455" t="e">
        <f>'SERVICIO AL CIUDADANO'!#REF!</f>
        <v>#REF!</v>
      </c>
      <c r="PZJ22" s="455" t="e">
        <f>'SERVICIO AL CIUDADANO'!#REF!</f>
        <v>#REF!</v>
      </c>
      <c r="PZK22" s="455" t="e">
        <f>'SERVICIO AL CIUDADANO'!#REF!</f>
        <v>#REF!</v>
      </c>
      <c r="PZL22" s="455" t="e">
        <f>'SERVICIO AL CIUDADANO'!#REF!</f>
        <v>#REF!</v>
      </c>
      <c r="PZM22" s="455" t="e">
        <f>'SERVICIO AL CIUDADANO'!#REF!</f>
        <v>#REF!</v>
      </c>
      <c r="PZN22" s="455" t="e">
        <f>'SERVICIO AL CIUDADANO'!#REF!</f>
        <v>#REF!</v>
      </c>
      <c r="PZO22" s="455" t="e">
        <f>'SERVICIO AL CIUDADANO'!#REF!</f>
        <v>#REF!</v>
      </c>
      <c r="PZP22" s="455" t="e">
        <f>'SERVICIO AL CIUDADANO'!#REF!</f>
        <v>#REF!</v>
      </c>
      <c r="PZQ22" s="455" t="e">
        <f>'SERVICIO AL CIUDADANO'!#REF!</f>
        <v>#REF!</v>
      </c>
      <c r="PZR22" s="455" t="e">
        <f>'SERVICIO AL CIUDADANO'!#REF!</f>
        <v>#REF!</v>
      </c>
      <c r="PZS22" s="455" t="e">
        <f>'SERVICIO AL CIUDADANO'!#REF!</f>
        <v>#REF!</v>
      </c>
      <c r="PZT22" s="455" t="e">
        <f>'SERVICIO AL CIUDADANO'!#REF!</f>
        <v>#REF!</v>
      </c>
      <c r="PZU22" s="455" t="e">
        <f>'SERVICIO AL CIUDADANO'!#REF!</f>
        <v>#REF!</v>
      </c>
      <c r="PZV22" s="455" t="e">
        <f>'SERVICIO AL CIUDADANO'!#REF!</f>
        <v>#REF!</v>
      </c>
      <c r="PZW22" s="455" t="e">
        <f>'SERVICIO AL CIUDADANO'!#REF!</f>
        <v>#REF!</v>
      </c>
      <c r="PZX22" s="455" t="e">
        <f>'SERVICIO AL CIUDADANO'!#REF!</f>
        <v>#REF!</v>
      </c>
      <c r="PZY22" s="455" t="e">
        <f>'SERVICIO AL CIUDADANO'!#REF!</f>
        <v>#REF!</v>
      </c>
      <c r="PZZ22" s="455" t="e">
        <f>'SERVICIO AL CIUDADANO'!#REF!</f>
        <v>#REF!</v>
      </c>
      <c r="QAA22" s="455" t="e">
        <f>'SERVICIO AL CIUDADANO'!#REF!</f>
        <v>#REF!</v>
      </c>
      <c r="QAB22" s="455" t="e">
        <f>'SERVICIO AL CIUDADANO'!#REF!</f>
        <v>#REF!</v>
      </c>
      <c r="QAC22" s="455" t="e">
        <f>'SERVICIO AL CIUDADANO'!#REF!</f>
        <v>#REF!</v>
      </c>
      <c r="QAD22" s="455" t="e">
        <f>'SERVICIO AL CIUDADANO'!#REF!</f>
        <v>#REF!</v>
      </c>
      <c r="QAE22" s="455" t="e">
        <f>'SERVICIO AL CIUDADANO'!#REF!</f>
        <v>#REF!</v>
      </c>
      <c r="QAF22" s="455" t="e">
        <f>'SERVICIO AL CIUDADANO'!#REF!</f>
        <v>#REF!</v>
      </c>
      <c r="QAG22" s="455" t="e">
        <f>'SERVICIO AL CIUDADANO'!#REF!</f>
        <v>#REF!</v>
      </c>
      <c r="QAH22" s="455" t="e">
        <f>'SERVICIO AL CIUDADANO'!#REF!</f>
        <v>#REF!</v>
      </c>
      <c r="QAI22" s="455" t="e">
        <f>'SERVICIO AL CIUDADANO'!#REF!</f>
        <v>#REF!</v>
      </c>
      <c r="QAJ22" s="455" t="e">
        <f>'SERVICIO AL CIUDADANO'!#REF!</f>
        <v>#REF!</v>
      </c>
      <c r="QAK22" s="455" t="e">
        <f>'SERVICIO AL CIUDADANO'!#REF!</f>
        <v>#REF!</v>
      </c>
      <c r="QAL22" s="455" t="e">
        <f>'SERVICIO AL CIUDADANO'!#REF!</f>
        <v>#REF!</v>
      </c>
      <c r="QAM22" s="455" t="e">
        <f>'SERVICIO AL CIUDADANO'!#REF!</f>
        <v>#REF!</v>
      </c>
      <c r="QAN22" s="455" t="e">
        <f>'SERVICIO AL CIUDADANO'!#REF!</f>
        <v>#REF!</v>
      </c>
      <c r="QAO22" s="455" t="e">
        <f>'SERVICIO AL CIUDADANO'!#REF!</f>
        <v>#REF!</v>
      </c>
      <c r="QAP22" s="455" t="e">
        <f>'SERVICIO AL CIUDADANO'!#REF!</f>
        <v>#REF!</v>
      </c>
      <c r="QAQ22" s="455" t="e">
        <f>'SERVICIO AL CIUDADANO'!#REF!</f>
        <v>#REF!</v>
      </c>
      <c r="QAR22" s="455" t="e">
        <f>'SERVICIO AL CIUDADANO'!#REF!</f>
        <v>#REF!</v>
      </c>
      <c r="QAS22" s="455" t="e">
        <f>'SERVICIO AL CIUDADANO'!#REF!</f>
        <v>#REF!</v>
      </c>
      <c r="QAT22" s="455" t="e">
        <f>'SERVICIO AL CIUDADANO'!#REF!</f>
        <v>#REF!</v>
      </c>
      <c r="QAU22" s="455" t="e">
        <f>'SERVICIO AL CIUDADANO'!#REF!</f>
        <v>#REF!</v>
      </c>
      <c r="QAV22" s="455" t="e">
        <f>'SERVICIO AL CIUDADANO'!#REF!</f>
        <v>#REF!</v>
      </c>
      <c r="QAW22" s="455" t="e">
        <f>'SERVICIO AL CIUDADANO'!#REF!</f>
        <v>#REF!</v>
      </c>
      <c r="QAX22" s="455" t="e">
        <f>'SERVICIO AL CIUDADANO'!#REF!</f>
        <v>#REF!</v>
      </c>
      <c r="QAY22" s="455" t="e">
        <f>'SERVICIO AL CIUDADANO'!#REF!</f>
        <v>#REF!</v>
      </c>
      <c r="QAZ22" s="455" t="e">
        <f>'SERVICIO AL CIUDADANO'!#REF!</f>
        <v>#REF!</v>
      </c>
      <c r="QBA22" s="455" t="e">
        <f>'SERVICIO AL CIUDADANO'!#REF!</f>
        <v>#REF!</v>
      </c>
      <c r="QBB22" s="455" t="e">
        <f>'SERVICIO AL CIUDADANO'!#REF!</f>
        <v>#REF!</v>
      </c>
      <c r="QBC22" s="455" t="e">
        <f>'SERVICIO AL CIUDADANO'!#REF!</f>
        <v>#REF!</v>
      </c>
      <c r="QBD22" s="455" t="e">
        <f>'SERVICIO AL CIUDADANO'!#REF!</f>
        <v>#REF!</v>
      </c>
      <c r="QBE22" s="455" t="e">
        <f>'SERVICIO AL CIUDADANO'!#REF!</f>
        <v>#REF!</v>
      </c>
      <c r="QBF22" s="455" t="e">
        <f>'SERVICIO AL CIUDADANO'!#REF!</f>
        <v>#REF!</v>
      </c>
      <c r="QBG22" s="455" t="e">
        <f>'SERVICIO AL CIUDADANO'!#REF!</f>
        <v>#REF!</v>
      </c>
      <c r="QBH22" s="455" t="e">
        <f>'SERVICIO AL CIUDADANO'!#REF!</f>
        <v>#REF!</v>
      </c>
      <c r="QBI22" s="455" t="e">
        <f>'SERVICIO AL CIUDADANO'!#REF!</f>
        <v>#REF!</v>
      </c>
      <c r="QBJ22" s="455" t="e">
        <f>'SERVICIO AL CIUDADANO'!#REF!</f>
        <v>#REF!</v>
      </c>
      <c r="QBK22" s="455" t="e">
        <f>'SERVICIO AL CIUDADANO'!#REF!</f>
        <v>#REF!</v>
      </c>
      <c r="QBL22" s="455" t="e">
        <f>'SERVICIO AL CIUDADANO'!#REF!</f>
        <v>#REF!</v>
      </c>
      <c r="QBM22" s="455" t="e">
        <f>'SERVICIO AL CIUDADANO'!#REF!</f>
        <v>#REF!</v>
      </c>
      <c r="QBN22" s="455" t="e">
        <f>'SERVICIO AL CIUDADANO'!#REF!</f>
        <v>#REF!</v>
      </c>
      <c r="QBO22" s="455" t="e">
        <f>'SERVICIO AL CIUDADANO'!#REF!</f>
        <v>#REF!</v>
      </c>
      <c r="QBP22" s="455" t="e">
        <f>'SERVICIO AL CIUDADANO'!#REF!</f>
        <v>#REF!</v>
      </c>
      <c r="QBQ22" s="455" t="e">
        <f>'SERVICIO AL CIUDADANO'!#REF!</f>
        <v>#REF!</v>
      </c>
      <c r="QBR22" s="455" t="e">
        <f>'SERVICIO AL CIUDADANO'!#REF!</f>
        <v>#REF!</v>
      </c>
      <c r="QBS22" s="455" t="e">
        <f>'SERVICIO AL CIUDADANO'!#REF!</f>
        <v>#REF!</v>
      </c>
      <c r="QBT22" s="455" t="e">
        <f>'SERVICIO AL CIUDADANO'!#REF!</f>
        <v>#REF!</v>
      </c>
      <c r="QBU22" s="455" t="e">
        <f>'SERVICIO AL CIUDADANO'!#REF!</f>
        <v>#REF!</v>
      </c>
      <c r="QBV22" s="455" t="e">
        <f>'SERVICIO AL CIUDADANO'!#REF!</f>
        <v>#REF!</v>
      </c>
      <c r="QBW22" s="455" t="e">
        <f>'SERVICIO AL CIUDADANO'!#REF!</f>
        <v>#REF!</v>
      </c>
      <c r="QBX22" s="455" t="e">
        <f>'SERVICIO AL CIUDADANO'!#REF!</f>
        <v>#REF!</v>
      </c>
      <c r="QBY22" s="455" t="e">
        <f>'SERVICIO AL CIUDADANO'!#REF!</f>
        <v>#REF!</v>
      </c>
      <c r="QBZ22" s="455" t="e">
        <f>'SERVICIO AL CIUDADANO'!#REF!</f>
        <v>#REF!</v>
      </c>
      <c r="QCA22" s="455" t="e">
        <f>'SERVICIO AL CIUDADANO'!#REF!</f>
        <v>#REF!</v>
      </c>
      <c r="QCB22" s="455" t="e">
        <f>'SERVICIO AL CIUDADANO'!#REF!</f>
        <v>#REF!</v>
      </c>
      <c r="QCC22" s="455" t="e">
        <f>'SERVICIO AL CIUDADANO'!#REF!</f>
        <v>#REF!</v>
      </c>
      <c r="QCD22" s="455" t="e">
        <f>'SERVICIO AL CIUDADANO'!#REF!</f>
        <v>#REF!</v>
      </c>
      <c r="QCE22" s="455" t="e">
        <f>'SERVICIO AL CIUDADANO'!#REF!</f>
        <v>#REF!</v>
      </c>
      <c r="QCF22" s="455" t="e">
        <f>'SERVICIO AL CIUDADANO'!#REF!</f>
        <v>#REF!</v>
      </c>
      <c r="QCG22" s="455" t="e">
        <f>'SERVICIO AL CIUDADANO'!#REF!</f>
        <v>#REF!</v>
      </c>
      <c r="QCH22" s="455" t="e">
        <f>'SERVICIO AL CIUDADANO'!#REF!</f>
        <v>#REF!</v>
      </c>
      <c r="QCI22" s="455" t="e">
        <f>'SERVICIO AL CIUDADANO'!#REF!</f>
        <v>#REF!</v>
      </c>
      <c r="QCJ22" s="455" t="e">
        <f>'SERVICIO AL CIUDADANO'!#REF!</f>
        <v>#REF!</v>
      </c>
      <c r="QCK22" s="455" t="e">
        <f>'SERVICIO AL CIUDADANO'!#REF!</f>
        <v>#REF!</v>
      </c>
      <c r="QCL22" s="455" t="e">
        <f>'SERVICIO AL CIUDADANO'!#REF!</f>
        <v>#REF!</v>
      </c>
      <c r="QCM22" s="455" t="e">
        <f>'SERVICIO AL CIUDADANO'!#REF!</f>
        <v>#REF!</v>
      </c>
      <c r="QCN22" s="455" t="e">
        <f>'SERVICIO AL CIUDADANO'!#REF!</f>
        <v>#REF!</v>
      </c>
      <c r="QCO22" s="455" t="e">
        <f>'SERVICIO AL CIUDADANO'!#REF!</f>
        <v>#REF!</v>
      </c>
      <c r="QCP22" s="455" t="e">
        <f>'SERVICIO AL CIUDADANO'!#REF!</f>
        <v>#REF!</v>
      </c>
      <c r="QCQ22" s="455" t="e">
        <f>'SERVICIO AL CIUDADANO'!#REF!</f>
        <v>#REF!</v>
      </c>
      <c r="QCR22" s="455" t="e">
        <f>'SERVICIO AL CIUDADANO'!#REF!</f>
        <v>#REF!</v>
      </c>
      <c r="QCS22" s="455" t="e">
        <f>'SERVICIO AL CIUDADANO'!#REF!</f>
        <v>#REF!</v>
      </c>
      <c r="QCT22" s="455" t="e">
        <f>'SERVICIO AL CIUDADANO'!#REF!</f>
        <v>#REF!</v>
      </c>
      <c r="QCU22" s="455" t="e">
        <f>'SERVICIO AL CIUDADANO'!#REF!</f>
        <v>#REF!</v>
      </c>
      <c r="QCV22" s="455" t="e">
        <f>'SERVICIO AL CIUDADANO'!#REF!</f>
        <v>#REF!</v>
      </c>
      <c r="QCW22" s="455" t="e">
        <f>'SERVICIO AL CIUDADANO'!#REF!</f>
        <v>#REF!</v>
      </c>
      <c r="QCX22" s="455" t="e">
        <f>'SERVICIO AL CIUDADANO'!#REF!</f>
        <v>#REF!</v>
      </c>
      <c r="QCY22" s="455" t="e">
        <f>'SERVICIO AL CIUDADANO'!#REF!</f>
        <v>#REF!</v>
      </c>
      <c r="QCZ22" s="455" t="e">
        <f>'SERVICIO AL CIUDADANO'!#REF!</f>
        <v>#REF!</v>
      </c>
      <c r="QDA22" s="455" t="e">
        <f>'SERVICIO AL CIUDADANO'!#REF!</f>
        <v>#REF!</v>
      </c>
      <c r="QDB22" s="455" t="e">
        <f>'SERVICIO AL CIUDADANO'!#REF!</f>
        <v>#REF!</v>
      </c>
      <c r="QDC22" s="455" t="e">
        <f>'SERVICIO AL CIUDADANO'!#REF!</f>
        <v>#REF!</v>
      </c>
      <c r="QDD22" s="455" t="e">
        <f>'SERVICIO AL CIUDADANO'!#REF!</f>
        <v>#REF!</v>
      </c>
      <c r="QDE22" s="455" t="e">
        <f>'SERVICIO AL CIUDADANO'!#REF!</f>
        <v>#REF!</v>
      </c>
      <c r="QDF22" s="455" t="e">
        <f>'SERVICIO AL CIUDADANO'!#REF!</f>
        <v>#REF!</v>
      </c>
      <c r="QDG22" s="455" t="e">
        <f>'SERVICIO AL CIUDADANO'!#REF!</f>
        <v>#REF!</v>
      </c>
      <c r="QDH22" s="455" t="e">
        <f>'SERVICIO AL CIUDADANO'!#REF!</f>
        <v>#REF!</v>
      </c>
      <c r="QDI22" s="455" t="e">
        <f>'SERVICIO AL CIUDADANO'!#REF!</f>
        <v>#REF!</v>
      </c>
      <c r="QDJ22" s="455" t="e">
        <f>'SERVICIO AL CIUDADANO'!#REF!</f>
        <v>#REF!</v>
      </c>
      <c r="QDK22" s="455" t="e">
        <f>'SERVICIO AL CIUDADANO'!#REF!</f>
        <v>#REF!</v>
      </c>
      <c r="QDL22" s="455" t="e">
        <f>'SERVICIO AL CIUDADANO'!#REF!</f>
        <v>#REF!</v>
      </c>
      <c r="QDM22" s="455" t="e">
        <f>'SERVICIO AL CIUDADANO'!#REF!</f>
        <v>#REF!</v>
      </c>
      <c r="QDN22" s="455" t="e">
        <f>'SERVICIO AL CIUDADANO'!#REF!</f>
        <v>#REF!</v>
      </c>
      <c r="QDO22" s="455" t="e">
        <f>'SERVICIO AL CIUDADANO'!#REF!</f>
        <v>#REF!</v>
      </c>
      <c r="QDP22" s="455" t="e">
        <f>'SERVICIO AL CIUDADANO'!#REF!</f>
        <v>#REF!</v>
      </c>
      <c r="QDQ22" s="455" t="e">
        <f>'SERVICIO AL CIUDADANO'!#REF!</f>
        <v>#REF!</v>
      </c>
      <c r="QDR22" s="455" t="e">
        <f>'SERVICIO AL CIUDADANO'!#REF!</f>
        <v>#REF!</v>
      </c>
      <c r="QDS22" s="455" t="e">
        <f>'SERVICIO AL CIUDADANO'!#REF!</f>
        <v>#REF!</v>
      </c>
      <c r="QDT22" s="455" t="e">
        <f>'SERVICIO AL CIUDADANO'!#REF!</f>
        <v>#REF!</v>
      </c>
      <c r="QDU22" s="455" t="e">
        <f>'SERVICIO AL CIUDADANO'!#REF!</f>
        <v>#REF!</v>
      </c>
      <c r="QDV22" s="455" t="e">
        <f>'SERVICIO AL CIUDADANO'!#REF!</f>
        <v>#REF!</v>
      </c>
      <c r="QDW22" s="455" t="e">
        <f>'SERVICIO AL CIUDADANO'!#REF!</f>
        <v>#REF!</v>
      </c>
      <c r="QDX22" s="455" t="e">
        <f>'SERVICIO AL CIUDADANO'!#REF!</f>
        <v>#REF!</v>
      </c>
      <c r="QDY22" s="455" t="e">
        <f>'SERVICIO AL CIUDADANO'!#REF!</f>
        <v>#REF!</v>
      </c>
      <c r="QDZ22" s="455" t="e">
        <f>'SERVICIO AL CIUDADANO'!#REF!</f>
        <v>#REF!</v>
      </c>
      <c r="QEA22" s="455" t="e">
        <f>'SERVICIO AL CIUDADANO'!#REF!</f>
        <v>#REF!</v>
      </c>
      <c r="QEB22" s="455" t="e">
        <f>'SERVICIO AL CIUDADANO'!#REF!</f>
        <v>#REF!</v>
      </c>
      <c r="QEC22" s="455" t="e">
        <f>'SERVICIO AL CIUDADANO'!#REF!</f>
        <v>#REF!</v>
      </c>
      <c r="QED22" s="455" t="e">
        <f>'SERVICIO AL CIUDADANO'!#REF!</f>
        <v>#REF!</v>
      </c>
      <c r="QEE22" s="455" t="e">
        <f>'SERVICIO AL CIUDADANO'!#REF!</f>
        <v>#REF!</v>
      </c>
      <c r="QEF22" s="455" t="e">
        <f>'SERVICIO AL CIUDADANO'!#REF!</f>
        <v>#REF!</v>
      </c>
      <c r="QEG22" s="455" t="e">
        <f>'SERVICIO AL CIUDADANO'!#REF!</f>
        <v>#REF!</v>
      </c>
      <c r="QEH22" s="455" t="e">
        <f>'SERVICIO AL CIUDADANO'!#REF!</f>
        <v>#REF!</v>
      </c>
      <c r="QEI22" s="455" t="e">
        <f>'SERVICIO AL CIUDADANO'!#REF!</f>
        <v>#REF!</v>
      </c>
      <c r="QEJ22" s="455" t="e">
        <f>'SERVICIO AL CIUDADANO'!#REF!</f>
        <v>#REF!</v>
      </c>
      <c r="QEK22" s="455" t="e">
        <f>'SERVICIO AL CIUDADANO'!#REF!</f>
        <v>#REF!</v>
      </c>
      <c r="QEL22" s="455" t="e">
        <f>'SERVICIO AL CIUDADANO'!#REF!</f>
        <v>#REF!</v>
      </c>
      <c r="QEM22" s="455" t="e">
        <f>'SERVICIO AL CIUDADANO'!#REF!</f>
        <v>#REF!</v>
      </c>
      <c r="QEN22" s="455" t="e">
        <f>'SERVICIO AL CIUDADANO'!#REF!</f>
        <v>#REF!</v>
      </c>
      <c r="QEO22" s="455" t="e">
        <f>'SERVICIO AL CIUDADANO'!#REF!</f>
        <v>#REF!</v>
      </c>
      <c r="QEP22" s="455" t="e">
        <f>'SERVICIO AL CIUDADANO'!#REF!</f>
        <v>#REF!</v>
      </c>
      <c r="QEQ22" s="455" t="e">
        <f>'SERVICIO AL CIUDADANO'!#REF!</f>
        <v>#REF!</v>
      </c>
      <c r="QER22" s="455" t="e">
        <f>'SERVICIO AL CIUDADANO'!#REF!</f>
        <v>#REF!</v>
      </c>
      <c r="QES22" s="455" t="e">
        <f>'SERVICIO AL CIUDADANO'!#REF!</f>
        <v>#REF!</v>
      </c>
      <c r="QET22" s="455" t="e">
        <f>'SERVICIO AL CIUDADANO'!#REF!</f>
        <v>#REF!</v>
      </c>
      <c r="QEU22" s="455" t="e">
        <f>'SERVICIO AL CIUDADANO'!#REF!</f>
        <v>#REF!</v>
      </c>
      <c r="QEV22" s="455" t="e">
        <f>'SERVICIO AL CIUDADANO'!#REF!</f>
        <v>#REF!</v>
      </c>
      <c r="QEW22" s="455" t="e">
        <f>'SERVICIO AL CIUDADANO'!#REF!</f>
        <v>#REF!</v>
      </c>
      <c r="QEX22" s="455" t="e">
        <f>'SERVICIO AL CIUDADANO'!#REF!</f>
        <v>#REF!</v>
      </c>
      <c r="QEY22" s="455" t="e">
        <f>'SERVICIO AL CIUDADANO'!#REF!</f>
        <v>#REF!</v>
      </c>
      <c r="QEZ22" s="455" t="e">
        <f>'SERVICIO AL CIUDADANO'!#REF!</f>
        <v>#REF!</v>
      </c>
      <c r="QFA22" s="455" t="e">
        <f>'SERVICIO AL CIUDADANO'!#REF!</f>
        <v>#REF!</v>
      </c>
      <c r="QFB22" s="455" t="e">
        <f>'SERVICIO AL CIUDADANO'!#REF!</f>
        <v>#REF!</v>
      </c>
      <c r="QFC22" s="455" t="e">
        <f>'SERVICIO AL CIUDADANO'!#REF!</f>
        <v>#REF!</v>
      </c>
      <c r="QFD22" s="455" t="e">
        <f>'SERVICIO AL CIUDADANO'!#REF!</f>
        <v>#REF!</v>
      </c>
      <c r="QFE22" s="455" t="e">
        <f>'SERVICIO AL CIUDADANO'!#REF!</f>
        <v>#REF!</v>
      </c>
      <c r="QFF22" s="455" t="e">
        <f>'SERVICIO AL CIUDADANO'!#REF!</f>
        <v>#REF!</v>
      </c>
      <c r="QFG22" s="455" t="e">
        <f>'SERVICIO AL CIUDADANO'!#REF!</f>
        <v>#REF!</v>
      </c>
      <c r="QFH22" s="455" t="e">
        <f>'SERVICIO AL CIUDADANO'!#REF!</f>
        <v>#REF!</v>
      </c>
      <c r="QFI22" s="455" t="e">
        <f>'SERVICIO AL CIUDADANO'!#REF!</f>
        <v>#REF!</v>
      </c>
      <c r="QFJ22" s="455" t="e">
        <f>'SERVICIO AL CIUDADANO'!#REF!</f>
        <v>#REF!</v>
      </c>
      <c r="QFK22" s="455" t="e">
        <f>'SERVICIO AL CIUDADANO'!#REF!</f>
        <v>#REF!</v>
      </c>
      <c r="QFL22" s="455" t="e">
        <f>'SERVICIO AL CIUDADANO'!#REF!</f>
        <v>#REF!</v>
      </c>
      <c r="QFM22" s="455" t="e">
        <f>'SERVICIO AL CIUDADANO'!#REF!</f>
        <v>#REF!</v>
      </c>
      <c r="QFN22" s="455" t="e">
        <f>'SERVICIO AL CIUDADANO'!#REF!</f>
        <v>#REF!</v>
      </c>
      <c r="QFO22" s="455" t="e">
        <f>'SERVICIO AL CIUDADANO'!#REF!</f>
        <v>#REF!</v>
      </c>
      <c r="QFP22" s="455" t="e">
        <f>'SERVICIO AL CIUDADANO'!#REF!</f>
        <v>#REF!</v>
      </c>
      <c r="QFQ22" s="455" t="e">
        <f>'SERVICIO AL CIUDADANO'!#REF!</f>
        <v>#REF!</v>
      </c>
      <c r="QFR22" s="455" t="e">
        <f>'SERVICIO AL CIUDADANO'!#REF!</f>
        <v>#REF!</v>
      </c>
      <c r="QFS22" s="455" t="e">
        <f>'SERVICIO AL CIUDADANO'!#REF!</f>
        <v>#REF!</v>
      </c>
      <c r="QFT22" s="455" t="e">
        <f>'SERVICIO AL CIUDADANO'!#REF!</f>
        <v>#REF!</v>
      </c>
      <c r="QFU22" s="455" t="e">
        <f>'SERVICIO AL CIUDADANO'!#REF!</f>
        <v>#REF!</v>
      </c>
      <c r="QFV22" s="455" t="e">
        <f>'SERVICIO AL CIUDADANO'!#REF!</f>
        <v>#REF!</v>
      </c>
      <c r="QFW22" s="455" t="e">
        <f>'SERVICIO AL CIUDADANO'!#REF!</f>
        <v>#REF!</v>
      </c>
      <c r="QFX22" s="455" t="e">
        <f>'SERVICIO AL CIUDADANO'!#REF!</f>
        <v>#REF!</v>
      </c>
      <c r="QFY22" s="455" t="e">
        <f>'SERVICIO AL CIUDADANO'!#REF!</f>
        <v>#REF!</v>
      </c>
      <c r="QFZ22" s="455" t="e">
        <f>'SERVICIO AL CIUDADANO'!#REF!</f>
        <v>#REF!</v>
      </c>
      <c r="QGA22" s="455" t="e">
        <f>'SERVICIO AL CIUDADANO'!#REF!</f>
        <v>#REF!</v>
      </c>
      <c r="QGB22" s="455" t="e">
        <f>'SERVICIO AL CIUDADANO'!#REF!</f>
        <v>#REF!</v>
      </c>
      <c r="QGC22" s="455" t="e">
        <f>'SERVICIO AL CIUDADANO'!#REF!</f>
        <v>#REF!</v>
      </c>
      <c r="QGD22" s="455" t="e">
        <f>'SERVICIO AL CIUDADANO'!#REF!</f>
        <v>#REF!</v>
      </c>
      <c r="QGE22" s="455" t="e">
        <f>'SERVICIO AL CIUDADANO'!#REF!</f>
        <v>#REF!</v>
      </c>
      <c r="QGF22" s="455" t="e">
        <f>'SERVICIO AL CIUDADANO'!#REF!</f>
        <v>#REF!</v>
      </c>
      <c r="QGG22" s="455" t="e">
        <f>'SERVICIO AL CIUDADANO'!#REF!</f>
        <v>#REF!</v>
      </c>
      <c r="QGH22" s="455" t="e">
        <f>'SERVICIO AL CIUDADANO'!#REF!</f>
        <v>#REF!</v>
      </c>
      <c r="QGI22" s="455" t="e">
        <f>'SERVICIO AL CIUDADANO'!#REF!</f>
        <v>#REF!</v>
      </c>
      <c r="QGJ22" s="455" t="e">
        <f>'SERVICIO AL CIUDADANO'!#REF!</f>
        <v>#REF!</v>
      </c>
      <c r="QGK22" s="455" t="e">
        <f>'SERVICIO AL CIUDADANO'!#REF!</f>
        <v>#REF!</v>
      </c>
      <c r="QGL22" s="455" t="e">
        <f>'SERVICIO AL CIUDADANO'!#REF!</f>
        <v>#REF!</v>
      </c>
      <c r="QGM22" s="455" t="e">
        <f>'SERVICIO AL CIUDADANO'!#REF!</f>
        <v>#REF!</v>
      </c>
      <c r="QGN22" s="455" t="e">
        <f>'SERVICIO AL CIUDADANO'!#REF!</f>
        <v>#REF!</v>
      </c>
      <c r="QGO22" s="455" t="e">
        <f>'SERVICIO AL CIUDADANO'!#REF!</f>
        <v>#REF!</v>
      </c>
      <c r="QGP22" s="455" t="e">
        <f>'SERVICIO AL CIUDADANO'!#REF!</f>
        <v>#REF!</v>
      </c>
      <c r="QGQ22" s="455" t="e">
        <f>'SERVICIO AL CIUDADANO'!#REF!</f>
        <v>#REF!</v>
      </c>
      <c r="QGR22" s="455" t="e">
        <f>'SERVICIO AL CIUDADANO'!#REF!</f>
        <v>#REF!</v>
      </c>
      <c r="QGS22" s="455" t="e">
        <f>'SERVICIO AL CIUDADANO'!#REF!</f>
        <v>#REF!</v>
      </c>
      <c r="QGT22" s="455" t="e">
        <f>'SERVICIO AL CIUDADANO'!#REF!</f>
        <v>#REF!</v>
      </c>
      <c r="QGU22" s="455" t="e">
        <f>'SERVICIO AL CIUDADANO'!#REF!</f>
        <v>#REF!</v>
      </c>
      <c r="QGV22" s="455" t="e">
        <f>'SERVICIO AL CIUDADANO'!#REF!</f>
        <v>#REF!</v>
      </c>
      <c r="QGW22" s="455" t="e">
        <f>'SERVICIO AL CIUDADANO'!#REF!</f>
        <v>#REF!</v>
      </c>
      <c r="QGX22" s="455" t="e">
        <f>'SERVICIO AL CIUDADANO'!#REF!</f>
        <v>#REF!</v>
      </c>
      <c r="QGY22" s="455" t="e">
        <f>'SERVICIO AL CIUDADANO'!#REF!</f>
        <v>#REF!</v>
      </c>
      <c r="QGZ22" s="455" t="e">
        <f>'SERVICIO AL CIUDADANO'!#REF!</f>
        <v>#REF!</v>
      </c>
      <c r="QHA22" s="455" t="e">
        <f>'SERVICIO AL CIUDADANO'!#REF!</f>
        <v>#REF!</v>
      </c>
      <c r="QHB22" s="455" t="e">
        <f>'SERVICIO AL CIUDADANO'!#REF!</f>
        <v>#REF!</v>
      </c>
      <c r="QHC22" s="455" t="e">
        <f>'SERVICIO AL CIUDADANO'!#REF!</f>
        <v>#REF!</v>
      </c>
      <c r="QHD22" s="455" t="e">
        <f>'SERVICIO AL CIUDADANO'!#REF!</f>
        <v>#REF!</v>
      </c>
      <c r="QHE22" s="455" t="e">
        <f>'SERVICIO AL CIUDADANO'!#REF!</f>
        <v>#REF!</v>
      </c>
      <c r="QHF22" s="455" t="e">
        <f>'SERVICIO AL CIUDADANO'!#REF!</f>
        <v>#REF!</v>
      </c>
      <c r="QHG22" s="455" t="e">
        <f>'SERVICIO AL CIUDADANO'!#REF!</f>
        <v>#REF!</v>
      </c>
      <c r="QHH22" s="455" t="e">
        <f>'SERVICIO AL CIUDADANO'!#REF!</f>
        <v>#REF!</v>
      </c>
      <c r="QHI22" s="455" t="e">
        <f>'SERVICIO AL CIUDADANO'!#REF!</f>
        <v>#REF!</v>
      </c>
      <c r="QHJ22" s="455" t="e">
        <f>'SERVICIO AL CIUDADANO'!#REF!</f>
        <v>#REF!</v>
      </c>
      <c r="QHK22" s="455" t="e">
        <f>'SERVICIO AL CIUDADANO'!#REF!</f>
        <v>#REF!</v>
      </c>
      <c r="QHL22" s="455" t="e">
        <f>'SERVICIO AL CIUDADANO'!#REF!</f>
        <v>#REF!</v>
      </c>
      <c r="QHM22" s="455" t="e">
        <f>'SERVICIO AL CIUDADANO'!#REF!</f>
        <v>#REF!</v>
      </c>
      <c r="QHN22" s="455" t="e">
        <f>'SERVICIO AL CIUDADANO'!#REF!</f>
        <v>#REF!</v>
      </c>
      <c r="QHO22" s="455" t="e">
        <f>'SERVICIO AL CIUDADANO'!#REF!</f>
        <v>#REF!</v>
      </c>
      <c r="QHP22" s="455" t="e">
        <f>'SERVICIO AL CIUDADANO'!#REF!</f>
        <v>#REF!</v>
      </c>
      <c r="QHQ22" s="455" t="e">
        <f>'SERVICIO AL CIUDADANO'!#REF!</f>
        <v>#REF!</v>
      </c>
      <c r="QHR22" s="455" t="e">
        <f>'SERVICIO AL CIUDADANO'!#REF!</f>
        <v>#REF!</v>
      </c>
      <c r="QHS22" s="455" t="e">
        <f>'SERVICIO AL CIUDADANO'!#REF!</f>
        <v>#REF!</v>
      </c>
      <c r="QHT22" s="455" t="e">
        <f>'SERVICIO AL CIUDADANO'!#REF!</f>
        <v>#REF!</v>
      </c>
      <c r="QHU22" s="455" t="e">
        <f>'SERVICIO AL CIUDADANO'!#REF!</f>
        <v>#REF!</v>
      </c>
      <c r="QHV22" s="455" t="e">
        <f>'SERVICIO AL CIUDADANO'!#REF!</f>
        <v>#REF!</v>
      </c>
      <c r="QHW22" s="455" t="e">
        <f>'SERVICIO AL CIUDADANO'!#REF!</f>
        <v>#REF!</v>
      </c>
      <c r="QHX22" s="455" t="e">
        <f>'SERVICIO AL CIUDADANO'!#REF!</f>
        <v>#REF!</v>
      </c>
      <c r="QHY22" s="455" t="e">
        <f>'SERVICIO AL CIUDADANO'!#REF!</f>
        <v>#REF!</v>
      </c>
      <c r="QHZ22" s="455" t="e">
        <f>'SERVICIO AL CIUDADANO'!#REF!</f>
        <v>#REF!</v>
      </c>
      <c r="QIA22" s="455" t="e">
        <f>'SERVICIO AL CIUDADANO'!#REF!</f>
        <v>#REF!</v>
      </c>
      <c r="QIB22" s="455" t="e">
        <f>'SERVICIO AL CIUDADANO'!#REF!</f>
        <v>#REF!</v>
      </c>
      <c r="QIC22" s="455" t="e">
        <f>'SERVICIO AL CIUDADANO'!#REF!</f>
        <v>#REF!</v>
      </c>
      <c r="QID22" s="455" t="e">
        <f>'SERVICIO AL CIUDADANO'!#REF!</f>
        <v>#REF!</v>
      </c>
      <c r="QIE22" s="455" t="e">
        <f>'SERVICIO AL CIUDADANO'!#REF!</f>
        <v>#REF!</v>
      </c>
      <c r="QIF22" s="455" t="e">
        <f>'SERVICIO AL CIUDADANO'!#REF!</f>
        <v>#REF!</v>
      </c>
      <c r="QIG22" s="455" t="e">
        <f>'SERVICIO AL CIUDADANO'!#REF!</f>
        <v>#REF!</v>
      </c>
      <c r="QIH22" s="455" t="e">
        <f>'SERVICIO AL CIUDADANO'!#REF!</f>
        <v>#REF!</v>
      </c>
      <c r="QII22" s="455" t="e">
        <f>'SERVICIO AL CIUDADANO'!#REF!</f>
        <v>#REF!</v>
      </c>
      <c r="QIJ22" s="455" t="e">
        <f>'SERVICIO AL CIUDADANO'!#REF!</f>
        <v>#REF!</v>
      </c>
      <c r="QIK22" s="455" t="e">
        <f>'SERVICIO AL CIUDADANO'!#REF!</f>
        <v>#REF!</v>
      </c>
      <c r="QIL22" s="455" t="e">
        <f>'SERVICIO AL CIUDADANO'!#REF!</f>
        <v>#REF!</v>
      </c>
      <c r="QIM22" s="455" t="e">
        <f>'SERVICIO AL CIUDADANO'!#REF!</f>
        <v>#REF!</v>
      </c>
      <c r="QIN22" s="455" t="e">
        <f>'SERVICIO AL CIUDADANO'!#REF!</f>
        <v>#REF!</v>
      </c>
      <c r="QIO22" s="455" t="e">
        <f>'SERVICIO AL CIUDADANO'!#REF!</f>
        <v>#REF!</v>
      </c>
      <c r="QIP22" s="455" t="e">
        <f>'SERVICIO AL CIUDADANO'!#REF!</f>
        <v>#REF!</v>
      </c>
      <c r="QIQ22" s="455" t="e">
        <f>'SERVICIO AL CIUDADANO'!#REF!</f>
        <v>#REF!</v>
      </c>
      <c r="QIR22" s="455" t="e">
        <f>'SERVICIO AL CIUDADANO'!#REF!</f>
        <v>#REF!</v>
      </c>
      <c r="QIS22" s="455" t="e">
        <f>'SERVICIO AL CIUDADANO'!#REF!</f>
        <v>#REF!</v>
      </c>
      <c r="QIT22" s="455" t="e">
        <f>'SERVICIO AL CIUDADANO'!#REF!</f>
        <v>#REF!</v>
      </c>
      <c r="QIU22" s="455" t="e">
        <f>'SERVICIO AL CIUDADANO'!#REF!</f>
        <v>#REF!</v>
      </c>
      <c r="QIV22" s="455" t="e">
        <f>'SERVICIO AL CIUDADANO'!#REF!</f>
        <v>#REF!</v>
      </c>
      <c r="QIW22" s="455" t="e">
        <f>'SERVICIO AL CIUDADANO'!#REF!</f>
        <v>#REF!</v>
      </c>
      <c r="QIX22" s="455" t="e">
        <f>'SERVICIO AL CIUDADANO'!#REF!</f>
        <v>#REF!</v>
      </c>
      <c r="QIY22" s="455" t="e">
        <f>'SERVICIO AL CIUDADANO'!#REF!</f>
        <v>#REF!</v>
      </c>
      <c r="QIZ22" s="455" t="e">
        <f>'SERVICIO AL CIUDADANO'!#REF!</f>
        <v>#REF!</v>
      </c>
      <c r="QJA22" s="455" t="e">
        <f>'SERVICIO AL CIUDADANO'!#REF!</f>
        <v>#REF!</v>
      </c>
      <c r="QJB22" s="455" t="e">
        <f>'SERVICIO AL CIUDADANO'!#REF!</f>
        <v>#REF!</v>
      </c>
      <c r="QJC22" s="455" t="e">
        <f>'SERVICIO AL CIUDADANO'!#REF!</f>
        <v>#REF!</v>
      </c>
      <c r="QJD22" s="455" t="e">
        <f>'SERVICIO AL CIUDADANO'!#REF!</f>
        <v>#REF!</v>
      </c>
      <c r="QJE22" s="455" t="e">
        <f>'SERVICIO AL CIUDADANO'!#REF!</f>
        <v>#REF!</v>
      </c>
      <c r="QJF22" s="455" t="e">
        <f>'SERVICIO AL CIUDADANO'!#REF!</f>
        <v>#REF!</v>
      </c>
      <c r="QJG22" s="455" t="e">
        <f>'SERVICIO AL CIUDADANO'!#REF!</f>
        <v>#REF!</v>
      </c>
      <c r="QJH22" s="455" t="e">
        <f>'SERVICIO AL CIUDADANO'!#REF!</f>
        <v>#REF!</v>
      </c>
      <c r="QJI22" s="455" t="e">
        <f>'SERVICIO AL CIUDADANO'!#REF!</f>
        <v>#REF!</v>
      </c>
      <c r="QJJ22" s="455" t="e">
        <f>'SERVICIO AL CIUDADANO'!#REF!</f>
        <v>#REF!</v>
      </c>
      <c r="QJK22" s="455" t="e">
        <f>'SERVICIO AL CIUDADANO'!#REF!</f>
        <v>#REF!</v>
      </c>
      <c r="QJL22" s="455" t="e">
        <f>'SERVICIO AL CIUDADANO'!#REF!</f>
        <v>#REF!</v>
      </c>
      <c r="QJM22" s="455" t="e">
        <f>'SERVICIO AL CIUDADANO'!#REF!</f>
        <v>#REF!</v>
      </c>
      <c r="QJN22" s="455" t="e">
        <f>'SERVICIO AL CIUDADANO'!#REF!</f>
        <v>#REF!</v>
      </c>
      <c r="QJO22" s="455" t="e">
        <f>'SERVICIO AL CIUDADANO'!#REF!</f>
        <v>#REF!</v>
      </c>
      <c r="QJP22" s="455" t="e">
        <f>'SERVICIO AL CIUDADANO'!#REF!</f>
        <v>#REF!</v>
      </c>
      <c r="QJQ22" s="455" t="e">
        <f>'SERVICIO AL CIUDADANO'!#REF!</f>
        <v>#REF!</v>
      </c>
      <c r="QJR22" s="455" t="e">
        <f>'SERVICIO AL CIUDADANO'!#REF!</f>
        <v>#REF!</v>
      </c>
      <c r="QJS22" s="455" t="e">
        <f>'SERVICIO AL CIUDADANO'!#REF!</f>
        <v>#REF!</v>
      </c>
      <c r="QJT22" s="455" t="e">
        <f>'SERVICIO AL CIUDADANO'!#REF!</f>
        <v>#REF!</v>
      </c>
      <c r="QJU22" s="455" t="e">
        <f>'SERVICIO AL CIUDADANO'!#REF!</f>
        <v>#REF!</v>
      </c>
      <c r="QJV22" s="455" t="e">
        <f>'SERVICIO AL CIUDADANO'!#REF!</f>
        <v>#REF!</v>
      </c>
      <c r="QJW22" s="455" t="e">
        <f>'SERVICIO AL CIUDADANO'!#REF!</f>
        <v>#REF!</v>
      </c>
      <c r="QJX22" s="455" t="e">
        <f>'SERVICIO AL CIUDADANO'!#REF!</f>
        <v>#REF!</v>
      </c>
      <c r="QJY22" s="455" t="e">
        <f>'SERVICIO AL CIUDADANO'!#REF!</f>
        <v>#REF!</v>
      </c>
      <c r="QJZ22" s="455" t="e">
        <f>'SERVICIO AL CIUDADANO'!#REF!</f>
        <v>#REF!</v>
      </c>
      <c r="QKA22" s="455" t="e">
        <f>'SERVICIO AL CIUDADANO'!#REF!</f>
        <v>#REF!</v>
      </c>
      <c r="QKB22" s="455" t="e">
        <f>'SERVICIO AL CIUDADANO'!#REF!</f>
        <v>#REF!</v>
      </c>
      <c r="QKC22" s="455" t="e">
        <f>'SERVICIO AL CIUDADANO'!#REF!</f>
        <v>#REF!</v>
      </c>
      <c r="QKD22" s="455" t="e">
        <f>'SERVICIO AL CIUDADANO'!#REF!</f>
        <v>#REF!</v>
      </c>
      <c r="QKE22" s="455" t="e">
        <f>'SERVICIO AL CIUDADANO'!#REF!</f>
        <v>#REF!</v>
      </c>
      <c r="QKF22" s="455" t="e">
        <f>'SERVICIO AL CIUDADANO'!#REF!</f>
        <v>#REF!</v>
      </c>
      <c r="QKG22" s="455" t="e">
        <f>'SERVICIO AL CIUDADANO'!#REF!</f>
        <v>#REF!</v>
      </c>
      <c r="QKH22" s="455" t="e">
        <f>'SERVICIO AL CIUDADANO'!#REF!</f>
        <v>#REF!</v>
      </c>
      <c r="QKI22" s="455" t="e">
        <f>'SERVICIO AL CIUDADANO'!#REF!</f>
        <v>#REF!</v>
      </c>
      <c r="QKJ22" s="455" t="e">
        <f>'SERVICIO AL CIUDADANO'!#REF!</f>
        <v>#REF!</v>
      </c>
      <c r="QKK22" s="455" t="e">
        <f>'SERVICIO AL CIUDADANO'!#REF!</f>
        <v>#REF!</v>
      </c>
      <c r="QKL22" s="455" t="e">
        <f>'SERVICIO AL CIUDADANO'!#REF!</f>
        <v>#REF!</v>
      </c>
      <c r="QKM22" s="455" t="e">
        <f>'SERVICIO AL CIUDADANO'!#REF!</f>
        <v>#REF!</v>
      </c>
      <c r="QKN22" s="455" t="e">
        <f>'SERVICIO AL CIUDADANO'!#REF!</f>
        <v>#REF!</v>
      </c>
      <c r="QKO22" s="455" t="e">
        <f>'SERVICIO AL CIUDADANO'!#REF!</f>
        <v>#REF!</v>
      </c>
      <c r="QKP22" s="455" t="e">
        <f>'SERVICIO AL CIUDADANO'!#REF!</f>
        <v>#REF!</v>
      </c>
      <c r="QKQ22" s="455" t="e">
        <f>'SERVICIO AL CIUDADANO'!#REF!</f>
        <v>#REF!</v>
      </c>
      <c r="QKR22" s="455" t="e">
        <f>'SERVICIO AL CIUDADANO'!#REF!</f>
        <v>#REF!</v>
      </c>
      <c r="QKS22" s="455" t="e">
        <f>'SERVICIO AL CIUDADANO'!#REF!</f>
        <v>#REF!</v>
      </c>
      <c r="QKT22" s="455" t="e">
        <f>'SERVICIO AL CIUDADANO'!#REF!</f>
        <v>#REF!</v>
      </c>
      <c r="QKU22" s="455" t="e">
        <f>'SERVICIO AL CIUDADANO'!#REF!</f>
        <v>#REF!</v>
      </c>
      <c r="QKV22" s="455" t="e">
        <f>'SERVICIO AL CIUDADANO'!#REF!</f>
        <v>#REF!</v>
      </c>
      <c r="QKW22" s="455" t="e">
        <f>'SERVICIO AL CIUDADANO'!#REF!</f>
        <v>#REF!</v>
      </c>
      <c r="QKX22" s="455" t="e">
        <f>'SERVICIO AL CIUDADANO'!#REF!</f>
        <v>#REF!</v>
      </c>
      <c r="QKY22" s="455" t="e">
        <f>'SERVICIO AL CIUDADANO'!#REF!</f>
        <v>#REF!</v>
      </c>
      <c r="QKZ22" s="455" t="e">
        <f>'SERVICIO AL CIUDADANO'!#REF!</f>
        <v>#REF!</v>
      </c>
      <c r="QLA22" s="455" t="e">
        <f>'SERVICIO AL CIUDADANO'!#REF!</f>
        <v>#REF!</v>
      </c>
      <c r="QLB22" s="455" t="e">
        <f>'SERVICIO AL CIUDADANO'!#REF!</f>
        <v>#REF!</v>
      </c>
      <c r="QLC22" s="455" t="e">
        <f>'SERVICIO AL CIUDADANO'!#REF!</f>
        <v>#REF!</v>
      </c>
      <c r="QLD22" s="455" t="e">
        <f>'SERVICIO AL CIUDADANO'!#REF!</f>
        <v>#REF!</v>
      </c>
      <c r="QLE22" s="455" t="e">
        <f>'SERVICIO AL CIUDADANO'!#REF!</f>
        <v>#REF!</v>
      </c>
      <c r="QLF22" s="455" t="e">
        <f>'SERVICIO AL CIUDADANO'!#REF!</f>
        <v>#REF!</v>
      </c>
      <c r="QLG22" s="455" t="e">
        <f>'SERVICIO AL CIUDADANO'!#REF!</f>
        <v>#REF!</v>
      </c>
      <c r="QLH22" s="455" t="e">
        <f>'SERVICIO AL CIUDADANO'!#REF!</f>
        <v>#REF!</v>
      </c>
      <c r="QLI22" s="455" t="e">
        <f>'SERVICIO AL CIUDADANO'!#REF!</f>
        <v>#REF!</v>
      </c>
      <c r="QLJ22" s="455" t="e">
        <f>'SERVICIO AL CIUDADANO'!#REF!</f>
        <v>#REF!</v>
      </c>
      <c r="QLK22" s="455" t="e">
        <f>'SERVICIO AL CIUDADANO'!#REF!</f>
        <v>#REF!</v>
      </c>
      <c r="QLL22" s="455" t="e">
        <f>'SERVICIO AL CIUDADANO'!#REF!</f>
        <v>#REF!</v>
      </c>
      <c r="QLM22" s="455" t="e">
        <f>'SERVICIO AL CIUDADANO'!#REF!</f>
        <v>#REF!</v>
      </c>
      <c r="QLN22" s="455" t="e">
        <f>'SERVICIO AL CIUDADANO'!#REF!</f>
        <v>#REF!</v>
      </c>
      <c r="QLO22" s="455" t="e">
        <f>'SERVICIO AL CIUDADANO'!#REF!</f>
        <v>#REF!</v>
      </c>
      <c r="QLP22" s="455" t="e">
        <f>'SERVICIO AL CIUDADANO'!#REF!</f>
        <v>#REF!</v>
      </c>
      <c r="QLQ22" s="455" t="e">
        <f>'SERVICIO AL CIUDADANO'!#REF!</f>
        <v>#REF!</v>
      </c>
      <c r="QLR22" s="455" t="e">
        <f>'SERVICIO AL CIUDADANO'!#REF!</f>
        <v>#REF!</v>
      </c>
      <c r="QLS22" s="455" t="e">
        <f>'SERVICIO AL CIUDADANO'!#REF!</f>
        <v>#REF!</v>
      </c>
      <c r="QLT22" s="455" t="e">
        <f>'SERVICIO AL CIUDADANO'!#REF!</f>
        <v>#REF!</v>
      </c>
      <c r="QLU22" s="455" t="e">
        <f>'SERVICIO AL CIUDADANO'!#REF!</f>
        <v>#REF!</v>
      </c>
      <c r="QLV22" s="455" t="e">
        <f>'SERVICIO AL CIUDADANO'!#REF!</f>
        <v>#REF!</v>
      </c>
      <c r="QLW22" s="455" t="e">
        <f>'SERVICIO AL CIUDADANO'!#REF!</f>
        <v>#REF!</v>
      </c>
      <c r="QLX22" s="455" t="e">
        <f>'SERVICIO AL CIUDADANO'!#REF!</f>
        <v>#REF!</v>
      </c>
      <c r="QLY22" s="455" t="e">
        <f>'SERVICIO AL CIUDADANO'!#REF!</f>
        <v>#REF!</v>
      </c>
      <c r="QLZ22" s="455" t="e">
        <f>'SERVICIO AL CIUDADANO'!#REF!</f>
        <v>#REF!</v>
      </c>
      <c r="QMA22" s="455" t="e">
        <f>'SERVICIO AL CIUDADANO'!#REF!</f>
        <v>#REF!</v>
      </c>
      <c r="QMB22" s="455" t="e">
        <f>'SERVICIO AL CIUDADANO'!#REF!</f>
        <v>#REF!</v>
      </c>
      <c r="QMC22" s="455" t="e">
        <f>'SERVICIO AL CIUDADANO'!#REF!</f>
        <v>#REF!</v>
      </c>
      <c r="QMD22" s="455" t="e">
        <f>'SERVICIO AL CIUDADANO'!#REF!</f>
        <v>#REF!</v>
      </c>
      <c r="QME22" s="455" t="e">
        <f>'SERVICIO AL CIUDADANO'!#REF!</f>
        <v>#REF!</v>
      </c>
      <c r="QMF22" s="455" t="e">
        <f>'SERVICIO AL CIUDADANO'!#REF!</f>
        <v>#REF!</v>
      </c>
      <c r="QMG22" s="455" t="e">
        <f>'SERVICIO AL CIUDADANO'!#REF!</f>
        <v>#REF!</v>
      </c>
      <c r="QMH22" s="455" t="e">
        <f>'SERVICIO AL CIUDADANO'!#REF!</f>
        <v>#REF!</v>
      </c>
      <c r="QMI22" s="455" t="e">
        <f>'SERVICIO AL CIUDADANO'!#REF!</f>
        <v>#REF!</v>
      </c>
      <c r="QMJ22" s="455" t="e">
        <f>'SERVICIO AL CIUDADANO'!#REF!</f>
        <v>#REF!</v>
      </c>
      <c r="QMK22" s="455" t="e">
        <f>'SERVICIO AL CIUDADANO'!#REF!</f>
        <v>#REF!</v>
      </c>
      <c r="QML22" s="455" t="e">
        <f>'SERVICIO AL CIUDADANO'!#REF!</f>
        <v>#REF!</v>
      </c>
      <c r="QMM22" s="455" t="e">
        <f>'SERVICIO AL CIUDADANO'!#REF!</f>
        <v>#REF!</v>
      </c>
      <c r="QMN22" s="455" t="e">
        <f>'SERVICIO AL CIUDADANO'!#REF!</f>
        <v>#REF!</v>
      </c>
      <c r="QMO22" s="455" t="e">
        <f>'SERVICIO AL CIUDADANO'!#REF!</f>
        <v>#REF!</v>
      </c>
      <c r="QMP22" s="455" t="e">
        <f>'SERVICIO AL CIUDADANO'!#REF!</f>
        <v>#REF!</v>
      </c>
      <c r="QMQ22" s="455" t="e">
        <f>'SERVICIO AL CIUDADANO'!#REF!</f>
        <v>#REF!</v>
      </c>
      <c r="QMR22" s="455" t="e">
        <f>'SERVICIO AL CIUDADANO'!#REF!</f>
        <v>#REF!</v>
      </c>
      <c r="QMS22" s="455" t="e">
        <f>'SERVICIO AL CIUDADANO'!#REF!</f>
        <v>#REF!</v>
      </c>
      <c r="QMT22" s="455" t="e">
        <f>'SERVICIO AL CIUDADANO'!#REF!</f>
        <v>#REF!</v>
      </c>
      <c r="QMU22" s="455" t="e">
        <f>'SERVICIO AL CIUDADANO'!#REF!</f>
        <v>#REF!</v>
      </c>
      <c r="QMV22" s="455" t="e">
        <f>'SERVICIO AL CIUDADANO'!#REF!</f>
        <v>#REF!</v>
      </c>
      <c r="QMW22" s="455" t="e">
        <f>'SERVICIO AL CIUDADANO'!#REF!</f>
        <v>#REF!</v>
      </c>
      <c r="QMX22" s="455" t="e">
        <f>'SERVICIO AL CIUDADANO'!#REF!</f>
        <v>#REF!</v>
      </c>
      <c r="QMY22" s="455" t="e">
        <f>'SERVICIO AL CIUDADANO'!#REF!</f>
        <v>#REF!</v>
      </c>
      <c r="QMZ22" s="455" t="e">
        <f>'SERVICIO AL CIUDADANO'!#REF!</f>
        <v>#REF!</v>
      </c>
      <c r="QNA22" s="455" t="e">
        <f>'SERVICIO AL CIUDADANO'!#REF!</f>
        <v>#REF!</v>
      </c>
      <c r="QNB22" s="455" t="e">
        <f>'SERVICIO AL CIUDADANO'!#REF!</f>
        <v>#REF!</v>
      </c>
      <c r="QNC22" s="455" t="e">
        <f>'SERVICIO AL CIUDADANO'!#REF!</f>
        <v>#REF!</v>
      </c>
      <c r="QND22" s="455" t="e">
        <f>'SERVICIO AL CIUDADANO'!#REF!</f>
        <v>#REF!</v>
      </c>
      <c r="QNE22" s="455" t="e">
        <f>'SERVICIO AL CIUDADANO'!#REF!</f>
        <v>#REF!</v>
      </c>
      <c r="QNF22" s="455" t="e">
        <f>'SERVICIO AL CIUDADANO'!#REF!</f>
        <v>#REF!</v>
      </c>
      <c r="QNG22" s="455" t="e">
        <f>'SERVICIO AL CIUDADANO'!#REF!</f>
        <v>#REF!</v>
      </c>
      <c r="QNH22" s="455" t="e">
        <f>'SERVICIO AL CIUDADANO'!#REF!</f>
        <v>#REF!</v>
      </c>
      <c r="QNI22" s="455" t="e">
        <f>'SERVICIO AL CIUDADANO'!#REF!</f>
        <v>#REF!</v>
      </c>
      <c r="QNJ22" s="455" t="e">
        <f>'SERVICIO AL CIUDADANO'!#REF!</f>
        <v>#REF!</v>
      </c>
      <c r="QNK22" s="455" t="e">
        <f>'SERVICIO AL CIUDADANO'!#REF!</f>
        <v>#REF!</v>
      </c>
      <c r="QNL22" s="455" t="e">
        <f>'SERVICIO AL CIUDADANO'!#REF!</f>
        <v>#REF!</v>
      </c>
      <c r="QNM22" s="455" t="e">
        <f>'SERVICIO AL CIUDADANO'!#REF!</f>
        <v>#REF!</v>
      </c>
      <c r="QNN22" s="455" t="e">
        <f>'SERVICIO AL CIUDADANO'!#REF!</f>
        <v>#REF!</v>
      </c>
      <c r="QNO22" s="455" t="e">
        <f>'SERVICIO AL CIUDADANO'!#REF!</f>
        <v>#REF!</v>
      </c>
      <c r="QNP22" s="455" t="e">
        <f>'SERVICIO AL CIUDADANO'!#REF!</f>
        <v>#REF!</v>
      </c>
      <c r="QNQ22" s="455" t="e">
        <f>'SERVICIO AL CIUDADANO'!#REF!</f>
        <v>#REF!</v>
      </c>
      <c r="QNR22" s="455" t="e">
        <f>'SERVICIO AL CIUDADANO'!#REF!</f>
        <v>#REF!</v>
      </c>
      <c r="QNS22" s="455" t="e">
        <f>'SERVICIO AL CIUDADANO'!#REF!</f>
        <v>#REF!</v>
      </c>
      <c r="QNT22" s="455" t="e">
        <f>'SERVICIO AL CIUDADANO'!#REF!</f>
        <v>#REF!</v>
      </c>
      <c r="QNU22" s="455" t="e">
        <f>'SERVICIO AL CIUDADANO'!#REF!</f>
        <v>#REF!</v>
      </c>
      <c r="QNV22" s="455" t="e">
        <f>'SERVICIO AL CIUDADANO'!#REF!</f>
        <v>#REF!</v>
      </c>
      <c r="QNW22" s="455" t="e">
        <f>'SERVICIO AL CIUDADANO'!#REF!</f>
        <v>#REF!</v>
      </c>
      <c r="QNX22" s="455" t="e">
        <f>'SERVICIO AL CIUDADANO'!#REF!</f>
        <v>#REF!</v>
      </c>
      <c r="QNY22" s="455" t="e">
        <f>'SERVICIO AL CIUDADANO'!#REF!</f>
        <v>#REF!</v>
      </c>
      <c r="QNZ22" s="455" t="e">
        <f>'SERVICIO AL CIUDADANO'!#REF!</f>
        <v>#REF!</v>
      </c>
      <c r="QOA22" s="455" t="e">
        <f>'SERVICIO AL CIUDADANO'!#REF!</f>
        <v>#REF!</v>
      </c>
      <c r="QOB22" s="455" t="e">
        <f>'SERVICIO AL CIUDADANO'!#REF!</f>
        <v>#REF!</v>
      </c>
      <c r="QOC22" s="455" t="e">
        <f>'SERVICIO AL CIUDADANO'!#REF!</f>
        <v>#REF!</v>
      </c>
      <c r="QOD22" s="455" t="e">
        <f>'SERVICIO AL CIUDADANO'!#REF!</f>
        <v>#REF!</v>
      </c>
      <c r="QOE22" s="455" t="e">
        <f>'SERVICIO AL CIUDADANO'!#REF!</f>
        <v>#REF!</v>
      </c>
      <c r="QOF22" s="455" t="e">
        <f>'SERVICIO AL CIUDADANO'!#REF!</f>
        <v>#REF!</v>
      </c>
      <c r="QOG22" s="455" t="e">
        <f>'SERVICIO AL CIUDADANO'!#REF!</f>
        <v>#REF!</v>
      </c>
      <c r="QOH22" s="455" t="e">
        <f>'SERVICIO AL CIUDADANO'!#REF!</f>
        <v>#REF!</v>
      </c>
      <c r="QOI22" s="455" t="e">
        <f>'SERVICIO AL CIUDADANO'!#REF!</f>
        <v>#REF!</v>
      </c>
      <c r="QOJ22" s="455" t="e">
        <f>'SERVICIO AL CIUDADANO'!#REF!</f>
        <v>#REF!</v>
      </c>
      <c r="QOK22" s="455" t="e">
        <f>'SERVICIO AL CIUDADANO'!#REF!</f>
        <v>#REF!</v>
      </c>
      <c r="QOL22" s="455" t="e">
        <f>'SERVICIO AL CIUDADANO'!#REF!</f>
        <v>#REF!</v>
      </c>
      <c r="QOM22" s="455" t="e">
        <f>'SERVICIO AL CIUDADANO'!#REF!</f>
        <v>#REF!</v>
      </c>
      <c r="QON22" s="455" t="e">
        <f>'SERVICIO AL CIUDADANO'!#REF!</f>
        <v>#REF!</v>
      </c>
      <c r="QOO22" s="455" t="e">
        <f>'SERVICIO AL CIUDADANO'!#REF!</f>
        <v>#REF!</v>
      </c>
      <c r="QOP22" s="455" t="e">
        <f>'SERVICIO AL CIUDADANO'!#REF!</f>
        <v>#REF!</v>
      </c>
      <c r="QOQ22" s="455" t="e">
        <f>'SERVICIO AL CIUDADANO'!#REF!</f>
        <v>#REF!</v>
      </c>
      <c r="QOR22" s="455" t="e">
        <f>'SERVICIO AL CIUDADANO'!#REF!</f>
        <v>#REF!</v>
      </c>
      <c r="QOS22" s="455" t="e">
        <f>'SERVICIO AL CIUDADANO'!#REF!</f>
        <v>#REF!</v>
      </c>
      <c r="QOT22" s="455" t="e">
        <f>'SERVICIO AL CIUDADANO'!#REF!</f>
        <v>#REF!</v>
      </c>
      <c r="QOU22" s="455" t="e">
        <f>'SERVICIO AL CIUDADANO'!#REF!</f>
        <v>#REF!</v>
      </c>
      <c r="QOV22" s="455" t="e">
        <f>'SERVICIO AL CIUDADANO'!#REF!</f>
        <v>#REF!</v>
      </c>
      <c r="QOW22" s="455" t="e">
        <f>'SERVICIO AL CIUDADANO'!#REF!</f>
        <v>#REF!</v>
      </c>
      <c r="QOX22" s="455" t="e">
        <f>'SERVICIO AL CIUDADANO'!#REF!</f>
        <v>#REF!</v>
      </c>
      <c r="QOY22" s="455" t="e">
        <f>'SERVICIO AL CIUDADANO'!#REF!</f>
        <v>#REF!</v>
      </c>
      <c r="QOZ22" s="455" t="e">
        <f>'SERVICIO AL CIUDADANO'!#REF!</f>
        <v>#REF!</v>
      </c>
      <c r="QPA22" s="455" t="e">
        <f>'SERVICIO AL CIUDADANO'!#REF!</f>
        <v>#REF!</v>
      </c>
      <c r="QPB22" s="455" t="e">
        <f>'SERVICIO AL CIUDADANO'!#REF!</f>
        <v>#REF!</v>
      </c>
      <c r="QPC22" s="455" t="e">
        <f>'SERVICIO AL CIUDADANO'!#REF!</f>
        <v>#REF!</v>
      </c>
      <c r="QPD22" s="455" t="e">
        <f>'SERVICIO AL CIUDADANO'!#REF!</f>
        <v>#REF!</v>
      </c>
      <c r="QPE22" s="455" t="e">
        <f>'SERVICIO AL CIUDADANO'!#REF!</f>
        <v>#REF!</v>
      </c>
      <c r="QPF22" s="455" t="e">
        <f>'SERVICIO AL CIUDADANO'!#REF!</f>
        <v>#REF!</v>
      </c>
      <c r="QPG22" s="455" t="e">
        <f>'SERVICIO AL CIUDADANO'!#REF!</f>
        <v>#REF!</v>
      </c>
      <c r="QPH22" s="455" t="e">
        <f>'SERVICIO AL CIUDADANO'!#REF!</f>
        <v>#REF!</v>
      </c>
      <c r="QPI22" s="455" t="e">
        <f>'SERVICIO AL CIUDADANO'!#REF!</f>
        <v>#REF!</v>
      </c>
      <c r="QPJ22" s="455" t="e">
        <f>'SERVICIO AL CIUDADANO'!#REF!</f>
        <v>#REF!</v>
      </c>
      <c r="QPK22" s="455" t="e">
        <f>'SERVICIO AL CIUDADANO'!#REF!</f>
        <v>#REF!</v>
      </c>
      <c r="QPL22" s="455" t="e">
        <f>'SERVICIO AL CIUDADANO'!#REF!</f>
        <v>#REF!</v>
      </c>
      <c r="QPM22" s="455" t="e">
        <f>'SERVICIO AL CIUDADANO'!#REF!</f>
        <v>#REF!</v>
      </c>
      <c r="QPN22" s="455" t="e">
        <f>'SERVICIO AL CIUDADANO'!#REF!</f>
        <v>#REF!</v>
      </c>
      <c r="QPO22" s="455" t="e">
        <f>'SERVICIO AL CIUDADANO'!#REF!</f>
        <v>#REF!</v>
      </c>
      <c r="QPP22" s="455" t="e">
        <f>'SERVICIO AL CIUDADANO'!#REF!</f>
        <v>#REF!</v>
      </c>
      <c r="QPQ22" s="455" t="e">
        <f>'SERVICIO AL CIUDADANO'!#REF!</f>
        <v>#REF!</v>
      </c>
      <c r="QPR22" s="455" t="e">
        <f>'SERVICIO AL CIUDADANO'!#REF!</f>
        <v>#REF!</v>
      </c>
      <c r="QPS22" s="455" t="e">
        <f>'SERVICIO AL CIUDADANO'!#REF!</f>
        <v>#REF!</v>
      </c>
      <c r="QPT22" s="455" t="e">
        <f>'SERVICIO AL CIUDADANO'!#REF!</f>
        <v>#REF!</v>
      </c>
      <c r="QPU22" s="455" t="e">
        <f>'SERVICIO AL CIUDADANO'!#REF!</f>
        <v>#REF!</v>
      </c>
      <c r="QPV22" s="455" t="e">
        <f>'SERVICIO AL CIUDADANO'!#REF!</f>
        <v>#REF!</v>
      </c>
      <c r="QPW22" s="455" t="e">
        <f>'SERVICIO AL CIUDADANO'!#REF!</f>
        <v>#REF!</v>
      </c>
      <c r="QPX22" s="455" t="e">
        <f>'SERVICIO AL CIUDADANO'!#REF!</f>
        <v>#REF!</v>
      </c>
      <c r="QPY22" s="455" t="e">
        <f>'SERVICIO AL CIUDADANO'!#REF!</f>
        <v>#REF!</v>
      </c>
      <c r="QPZ22" s="455" t="e">
        <f>'SERVICIO AL CIUDADANO'!#REF!</f>
        <v>#REF!</v>
      </c>
      <c r="QQA22" s="455" t="e">
        <f>'SERVICIO AL CIUDADANO'!#REF!</f>
        <v>#REF!</v>
      </c>
      <c r="QQB22" s="455" t="e">
        <f>'SERVICIO AL CIUDADANO'!#REF!</f>
        <v>#REF!</v>
      </c>
      <c r="QQC22" s="455" t="e">
        <f>'SERVICIO AL CIUDADANO'!#REF!</f>
        <v>#REF!</v>
      </c>
      <c r="QQD22" s="455" t="e">
        <f>'SERVICIO AL CIUDADANO'!#REF!</f>
        <v>#REF!</v>
      </c>
      <c r="QQE22" s="455" t="e">
        <f>'SERVICIO AL CIUDADANO'!#REF!</f>
        <v>#REF!</v>
      </c>
      <c r="QQF22" s="455" t="e">
        <f>'SERVICIO AL CIUDADANO'!#REF!</f>
        <v>#REF!</v>
      </c>
      <c r="QQG22" s="455" t="e">
        <f>'SERVICIO AL CIUDADANO'!#REF!</f>
        <v>#REF!</v>
      </c>
      <c r="QQH22" s="455" t="e">
        <f>'SERVICIO AL CIUDADANO'!#REF!</f>
        <v>#REF!</v>
      </c>
      <c r="QQI22" s="455" t="e">
        <f>'SERVICIO AL CIUDADANO'!#REF!</f>
        <v>#REF!</v>
      </c>
      <c r="QQJ22" s="455" t="e">
        <f>'SERVICIO AL CIUDADANO'!#REF!</f>
        <v>#REF!</v>
      </c>
      <c r="QQK22" s="455" t="e">
        <f>'SERVICIO AL CIUDADANO'!#REF!</f>
        <v>#REF!</v>
      </c>
      <c r="QQL22" s="455" t="e">
        <f>'SERVICIO AL CIUDADANO'!#REF!</f>
        <v>#REF!</v>
      </c>
      <c r="QQM22" s="455" t="e">
        <f>'SERVICIO AL CIUDADANO'!#REF!</f>
        <v>#REF!</v>
      </c>
      <c r="QQN22" s="455" t="e">
        <f>'SERVICIO AL CIUDADANO'!#REF!</f>
        <v>#REF!</v>
      </c>
      <c r="QQO22" s="455" t="e">
        <f>'SERVICIO AL CIUDADANO'!#REF!</f>
        <v>#REF!</v>
      </c>
      <c r="QQP22" s="455" t="e">
        <f>'SERVICIO AL CIUDADANO'!#REF!</f>
        <v>#REF!</v>
      </c>
      <c r="QQQ22" s="455" t="e">
        <f>'SERVICIO AL CIUDADANO'!#REF!</f>
        <v>#REF!</v>
      </c>
      <c r="QQR22" s="455" t="e">
        <f>'SERVICIO AL CIUDADANO'!#REF!</f>
        <v>#REF!</v>
      </c>
      <c r="QQS22" s="455" t="e">
        <f>'SERVICIO AL CIUDADANO'!#REF!</f>
        <v>#REF!</v>
      </c>
      <c r="QQT22" s="455" t="e">
        <f>'SERVICIO AL CIUDADANO'!#REF!</f>
        <v>#REF!</v>
      </c>
      <c r="QQU22" s="455" t="e">
        <f>'SERVICIO AL CIUDADANO'!#REF!</f>
        <v>#REF!</v>
      </c>
      <c r="QQV22" s="455" t="e">
        <f>'SERVICIO AL CIUDADANO'!#REF!</f>
        <v>#REF!</v>
      </c>
      <c r="QQW22" s="455" t="e">
        <f>'SERVICIO AL CIUDADANO'!#REF!</f>
        <v>#REF!</v>
      </c>
      <c r="QQX22" s="455" t="e">
        <f>'SERVICIO AL CIUDADANO'!#REF!</f>
        <v>#REF!</v>
      </c>
      <c r="QQY22" s="455" t="e">
        <f>'SERVICIO AL CIUDADANO'!#REF!</f>
        <v>#REF!</v>
      </c>
      <c r="QQZ22" s="455" t="e">
        <f>'SERVICIO AL CIUDADANO'!#REF!</f>
        <v>#REF!</v>
      </c>
      <c r="QRA22" s="455" t="e">
        <f>'SERVICIO AL CIUDADANO'!#REF!</f>
        <v>#REF!</v>
      </c>
      <c r="QRB22" s="455" t="e">
        <f>'SERVICIO AL CIUDADANO'!#REF!</f>
        <v>#REF!</v>
      </c>
      <c r="QRC22" s="455" t="e">
        <f>'SERVICIO AL CIUDADANO'!#REF!</f>
        <v>#REF!</v>
      </c>
      <c r="QRD22" s="455" t="e">
        <f>'SERVICIO AL CIUDADANO'!#REF!</f>
        <v>#REF!</v>
      </c>
      <c r="QRE22" s="455" t="e">
        <f>'SERVICIO AL CIUDADANO'!#REF!</f>
        <v>#REF!</v>
      </c>
      <c r="QRF22" s="455" t="e">
        <f>'SERVICIO AL CIUDADANO'!#REF!</f>
        <v>#REF!</v>
      </c>
      <c r="QRG22" s="455" t="e">
        <f>'SERVICIO AL CIUDADANO'!#REF!</f>
        <v>#REF!</v>
      </c>
      <c r="QRH22" s="455" t="e">
        <f>'SERVICIO AL CIUDADANO'!#REF!</f>
        <v>#REF!</v>
      </c>
      <c r="QRI22" s="455" t="e">
        <f>'SERVICIO AL CIUDADANO'!#REF!</f>
        <v>#REF!</v>
      </c>
      <c r="QRJ22" s="455" t="e">
        <f>'SERVICIO AL CIUDADANO'!#REF!</f>
        <v>#REF!</v>
      </c>
      <c r="QRK22" s="455" t="e">
        <f>'SERVICIO AL CIUDADANO'!#REF!</f>
        <v>#REF!</v>
      </c>
      <c r="QRL22" s="455" t="e">
        <f>'SERVICIO AL CIUDADANO'!#REF!</f>
        <v>#REF!</v>
      </c>
      <c r="QRM22" s="455" t="e">
        <f>'SERVICIO AL CIUDADANO'!#REF!</f>
        <v>#REF!</v>
      </c>
      <c r="QRN22" s="455" t="e">
        <f>'SERVICIO AL CIUDADANO'!#REF!</f>
        <v>#REF!</v>
      </c>
      <c r="QRO22" s="455" t="e">
        <f>'SERVICIO AL CIUDADANO'!#REF!</f>
        <v>#REF!</v>
      </c>
      <c r="QRP22" s="455" t="e">
        <f>'SERVICIO AL CIUDADANO'!#REF!</f>
        <v>#REF!</v>
      </c>
      <c r="QRQ22" s="455" t="e">
        <f>'SERVICIO AL CIUDADANO'!#REF!</f>
        <v>#REF!</v>
      </c>
      <c r="QRR22" s="455" t="e">
        <f>'SERVICIO AL CIUDADANO'!#REF!</f>
        <v>#REF!</v>
      </c>
      <c r="QRS22" s="455" t="e">
        <f>'SERVICIO AL CIUDADANO'!#REF!</f>
        <v>#REF!</v>
      </c>
      <c r="QRT22" s="455" t="e">
        <f>'SERVICIO AL CIUDADANO'!#REF!</f>
        <v>#REF!</v>
      </c>
      <c r="QRU22" s="455" t="e">
        <f>'SERVICIO AL CIUDADANO'!#REF!</f>
        <v>#REF!</v>
      </c>
      <c r="QRV22" s="455" t="e">
        <f>'SERVICIO AL CIUDADANO'!#REF!</f>
        <v>#REF!</v>
      </c>
      <c r="QRW22" s="455" t="e">
        <f>'SERVICIO AL CIUDADANO'!#REF!</f>
        <v>#REF!</v>
      </c>
      <c r="QRX22" s="455" t="e">
        <f>'SERVICIO AL CIUDADANO'!#REF!</f>
        <v>#REF!</v>
      </c>
      <c r="QRY22" s="455" t="e">
        <f>'SERVICIO AL CIUDADANO'!#REF!</f>
        <v>#REF!</v>
      </c>
      <c r="QRZ22" s="455" t="e">
        <f>'SERVICIO AL CIUDADANO'!#REF!</f>
        <v>#REF!</v>
      </c>
      <c r="QSA22" s="455" t="e">
        <f>'SERVICIO AL CIUDADANO'!#REF!</f>
        <v>#REF!</v>
      </c>
      <c r="QSB22" s="455" t="e">
        <f>'SERVICIO AL CIUDADANO'!#REF!</f>
        <v>#REF!</v>
      </c>
      <c r="QSC22" s="455" t="e">
        <f>'SERVICIO AL CIUDADANO'!#REF!</f>
        <v>#REF!</v>
      </c>
      <c r="QSD22" s="455" t="e">
        <f>'SERVICIO AL CIUDADANO'!#REF!</f>
        <v>#REF!</v>
      </c>
      <c r="QSE22" s="455" t="e">
        <f>'SERVICIO AL CIUDADANO'!#REF!</f>
        <v>#REF!</v>
      </c>
      <c r="QSF22" s="455" t="e">
        <f>'SERVICIO AL CIUDADANO'!#REF!</f>
        <v>#REF!</v>
      </c>
      <c r="QSG22" s="455" t="e">
        <f>'SERVICIO AL CIUDADANO'!#REF!</f>
        <v>#REF!</v>
      </c>
      <c r="QSH22" s="455" t="e">
        <f>'SERVICIO AL CIUDADANO'!#REF!</f>
        <v>#REF!</v>
      </c>
      <c r="QSI22" s="455" t="e">
        <f>'SERVICIO AL CIUDADANO'!#REF!</f>
        <v>#REF!</v>
      </c>
      <c r="QSJ22" s="455" t="e">
        <f>'SERVICIO AL CIUDADANO'!#REF!</f>
        <v>#REF!</v>
      </c>
      <c r="QSK22" s="455" t="e">
        <f>'SERVICIO AL CIUDADANO'!#REF!</f>
        <v>#REF!</v>
      </c>
      <c r="QSL22" s="455" t="e">
        <f>'SERVICIO AL CIUDADANO'!#REF!</f>
        <v>#REF!</v>
      </c>
      <c r="QSM22" s="455" t="e">
        <f>'SERVICIO AL CIUDADANO'!#REF!</f>
        <v>#REF!</v>
      </c>
      <c r="QSN22" s="455" t="e">
        <f>'SERVICIO AL CIUDADANO'!#REF!</f>
        <v>#REF!</v>
      </c>
      <c r="QSO22" s="455" t="e">
        <f>'SERVICIO AL CIUDADANO'!#REF!</f>
        <v>#REF!</v>
      </c>
      <c r="QSP22" s="455" t="e">
        <f>'SERVICIO AL CIUDADANO'!#REF!</f>
        <v>#REF!</v>
      </c>
      <c r="QSQ22" s="455" t="e">
        <f>'SERVICIO AL CIUDADANO'!#REF!</f>
        <v>#REF!</v>
      </c>
      <c r="QSR22" s="455" t="e">
        <f>'SERVICIO AL CIUDADANO'!#REF!</f>
        <v>#REF!</v>
      </c>
      <c r="QSS22" s="455" t="e">
        <f>'SERVICIO AL CIUDADANO'!#REF!</f>
        <v>#REF!</v>
      </c>
      <c r="QST22" s="455" t="e">
        <f>'SERVICIO AL CIUDADANO'!#REF!</f>
        <v>#REF!</v>
      </c>
      <c r="QSU22" s="455" t="e">
        <f>'SERVICIO AL CIUDADANO'!#REF!</f>
        <v>#REF!</v>
      </c>
      <c r="QSV22" s="455" t="e">
        <f>'SERVICIO AL CIUDADANO'!#REF!</f>
        <v>#REF!</v>
      </c>
      <c r="QSW22" s="455" t="e">
        <f>'SERVICIO AL CIUDADANO'!#REF!</f>
        <v>#REF!</v>
      </c>
      <c r="QSX22" s="455" t="e">
        <f>'SERVICIO AL CIUDADANO'!#REF!</f>
        <v>#REF!</v>
      </c>
      <c r="QSY22" s="455" t="e">
        <f>'SERVICIO AL CIUDADANO'!#REF!</f>
        <v>#REF!</v>
      </c>
      <c r="QSZ22" s="455" t="e">
        <f>'SERVICIO AL CIUDADANO'!#REF!</f>
        <v>#REF!</v>
      </c>
      <c r="QTA22" s="455" t="e">
        <f>'SERVICIO AL CIUDADANO'!#REF!</f>
        <v>#REF!</v>
      </c>
      <c r="QTB22" s="455" t="e">
        <f>'SERVICIO AL CIUDADANO'!#REF!</f>
        <v>#REF!</v>
      </c>
      <c r="QTC22" s="455" t="e">
        <f>'SERVICIO AL CIUDADANO'!#REF!</f>
        <v>#REF!</v>
      </c>
      <c r="QTD22" s="455" t="e">
        <f>'SERVICIO AL CIUDADANO'!#REF!</f>
        <v>#REF!</v>
      </c>
      <c r="QTE22" s="455" t="e">
        <f>'SERVICIO AL CIUDADANO'!#REF!</f>
        <v>#REF!</v>
      </c>
      <c r="QTF22" s="455" t="e">
        <f>'SERVICIO AL CIUDADANO'!#REF!</f>
        <v>#REF!</v>
      </c>
      <c r="QTG22" s="455" t="e">
        <f>'SERVICIO AL CIUDADANO'!#REF!</f>
        <v>#REF!</v>
      </c>
      <c r="QTH22" s="455" t="e">
        <f>'SERVICIO AL CIUDADANO'!#REF!</f>
        <v>#REF!</v>
      </c>
      <c r="QTI22" s="455" t="e">
        <f>'SERVICIO AL CIUDADANO'!#REF!</f>
        <v>#REF!</v>
      </c>
      <c r="QTJ22" s="455" t="e">
        <f>'SERVICIO AL CIUDADANO'!#REF!</f>
        <v>#REF!</v>
      </c>
      <c r="QTK22" s="455" t="e">
        <f>'SERVICIO AL CIUDADANO'!#REF!</f>
        <v>#REF!</v>
      </c>
      <c r="QTL22" s="455" t="e">
        <f>'SERVICIO AL CIUDADANO'!#REF!</f>
        <v>#REF!</v>
      </c>
      <c r="QTM22" s="455" t="e">
        <f>'SERVICIO AL CIUDADANO'!#REF!</f>
        <v>#REF!</v>
      </c>
      <c r="QTN22" s="455" t="e">
        <f>'SERVICIO AL CIUDADANO'!#REF!</f>
        <v>#REF!</v>
      </c>
      <c r="QTO22" s="455" t="e">
        <f>'SERVICIO AL CIUDADANO'!#REF!</f>
        <v>#REF!</v>
      </c>
      <c r="QTP22" s="455" t="e">
        <f>'SERVICIO AL CIUDADANO'!#REF!</f>
        <v>#REF!</v>
      </c>
      <c r="QTQ22" s="455" t="e">
        <f>'SERVICIO AL CIUDADANO'!#REF!</f>
        <v>#REF!</v>
      </c>
      <c r="QTR22" s="455" t="e">
        <f>'SERVICIO AL CIUDADANO'!#REF!</f>
        <v>#REF!</v>
      </c>
      <c r="QTS22" s="455" t="e">
        <f>'SERVICIO AL CIUDADANO'!#REF!</f>
        <v>#REF!</v>
      </c>
      <c r="QTT22" s="455" t="e">
        <f>'SERVICIO AL CIUDADANO'!#REF!</f>
        <v>#REF!</v>
      </c>
      <c r="QTU22" s="455" t="e">
        <f>'SERVICIO AL CIUDADANO'!#REF!</f>
        <v>#REF!</v>
      </c>
      <c r="QTV22" s="455" t="e">
        <f>'SERVICIO AL CIUDADANO'!#REF!</f>
        <v>#REF!</v>
      </c>
      <c r="QTW22" s="455" t="e">
        <f>'SERVICIO AL CIUDADANO'!#REF!</f>
        <v>#REF!</v>
      </c>
      <c r="QTX22" s="455" t="e">
        <f>'SERVICIO AL CIUDADANO'!#REF!</f>
        <v>#REF!</v>
      </c>
      <c r="QTY22" s="455" t="e">
        <f>'SERVICIO AL CIUDADANO'!#REF!</f>
        <v>#REF!</v>
      </c>
      <c r="QTZ22" s="455" t="e">
        <f>'SERVICIO AL CIUDADANO'!#REF!</f>
        <v>#REF!</v>
      </c>
      <c r="QUA22" s="455" t="e">
        <f>'SERVICIO AL CIUDADANO'!#REF!</f>
        <v>#REF!</v>
      </c>
      <c r="QUB22" s="455" t="e">
        <f>'SERVICIO AL CIUDADANO'!#REF!</f>
        <v>#REF!</v>
      </c>
      <c r="QUC22" s="455" t="e">
        <f>'SERVICIO AL CIUDADANO'!#REF!</f>
        <v>#REF!</v>
      </c>
      <c r="QUD22" s="455" t="e">
        <f>'SERVICIO AL CIUDADANO'!#REF!</f>
        <v>#REF!</v>
      </c>
      <c r="QUE22" s="455" t="e">
        <f>'SERVICIO AL CIUDADANO'!#REF!</f>
        <v>#REF!</v>
      </c>
      <c r="QUF22" s="455" t="e">
        <f>'SERVICIO AL CIUDADANO'!#REF!</f>
        <v>#REF!</v>
      </c>
      <c r="QUG22" s="455" t="e">
        <f>'SERVICIO AL CIUDADANO'!#REF!</f>
        <v>#REF!</v>
      </c>
      <c r="QUH22" s="455" t="e">
        <f>'SERVICIO AL CIUDADANO'!#REF!</f>
        <v>#REF!</v>
      </c>
      <c r="QUI22" s="455" t="e">
        <f>'SERVICIO AL CIUDADANO'!#REF!</f>
        <v>#REF!</v>
      </c>
      <c r="QUJ22" s="455" t="e">
        <f>'SERVICIO AL CIUDADANO'!#REF!</f>
        <v>#REF!</v>
      </c>
      <c r="QUK22" s="455" t="e">
        <f>'SERVICIO AL CIUDADANO'!#REF!</f>
        <v>#REF!</v>
      </c>
      <c r="QUL22" s="455" t="e">
        <f>'SERVICIO AL CIUDADANO'!#REF!</f>
        <v>#REF!</v>
      </c>
      <c r="QUM22" s="455" t="e">
        <f>'SERVICIO AL CIUDADANO'!#REF!</f>
        <v>#REF!</v>
      </c>
      <c r="QUN22" s="455" t="e">
        <f>'SERVICIO AL CIUDADANO'!#REF!</f>
        <v>#REF!</v>
      </c>
      <c r="QUO22" s="455" t="e">
        <f>'SERVICIO AL CIUDADANO'!#REF!</f>
        <v>#REF!</v>
      </c>
      <c r="QUP22" s="455" t="e">
        <f>'SERVICIO AL CIUDADANO'!#REF!</f>
        <v>#REF!</v>
      </c>
      <c r="QUQ22" s="455" t="e">
        <f>'SERVICIO AL CIUDADANO'!#REF!</f>
        <v>#REF!</v>
      </c>
      <c r="QUR22" s="455" t="e">
        <f>'SERVICIO AL CIUDADANO'!#REF!</f>
        <v>#REF!</v>
      </c>
      <c r="QUS22" s="455" t="e">
        <f>'SERVICIO AL CIUDADANO'!#REF!</f>
        <v>#REF!</v>
      </c>
      <c r="QUT22" s="455" t="e">
        <f>'SERVICIO AL CIUDADANO'!#REF!</f>
        <v>#REF!</v>
      </c>
      <c r="QUU22" s="455" t="e">
        <f>'SERVICIO AL CIUDADANO'!#REF!</f>
        <v>#REF!</v>
      </c>
      <c r="QUV22" s="455" t="e">
        <f>'SERVICIO AL CIUDADANO'!#REF!</f>
        <v>#REF!</v>
      </c>
      <c r="QUW22" s="455" t="e">
        <f>'SERVICIO AL CIUDADANO'!#REF!</f>
        <v>#REF!</v>
      </c>
      <c r="QUX22" s="455" t="e">
        <f>'SERVICIO AL CIUDADANO'!#REF!</f>
        <v>#REF!</v>
      </c>
      <c r="QUY22" s="455" t="e">
        <f>'SERVICIO AL CIUDADANO'!#REF!</f>
        <v>#REF!</v>
      </c>
      <c r="QUZ22" s="455" t="e">
        <f>'SERVICIO AL CIUDADANO'!#REF!</f>
        <v>#REF!</v>
      </c>
      <c r="QVA22" s="455" t="e">
        <f>'SERVICIO AL CIUDADANO'!#REF!</f>
        <v>#REF!</v>
      </c>
      <c r="QVB22" s="455" t="e">
        <f>'SERVICIO AL CIUDADANO'!#REF!</f>
        <v>#REF!</v>
      </c>
      <c r="QVC22" s="455" t="e">
        <f>'SERVICIO AL CIUDADANO'!#REF!</f>
        <v>#REF!</v>
      </c>
      <c r="QVD22" s="455" t="e">
        <f>'SERVICIO AL CIUDADANO'!#REF!</f>
        <v>#REF!</v>
      </c>
      <c r="QVE22" s="455" t="e">
        <f>'SERVICIO AL CIUDADANO'!#REF!</f>
        <v>#REF!</v>
      </c>
      <c r="QVF22" s="455" t="e">
        <f>'SERVICIO AL CIUDADANO'!#REF!</f>
        <v>#REF!</v>
      </c>
      <c r="QVG22" s="455" t="e">
        <f>'SERVICIO AL CIUDADANO'!#REF!</f>
        <v>#REF!</v>
      </c>
      <c r="QVH22" s="455" t="e">
        <f>'SERVICIO AL CIUDADANO'!#REF!</f>
        <v>#REF!</v>
      </c>
      <c r="QVI22" s="455" t="e">
        <f>'SERVICIO AL CIUDADANO'!#REF!</f>
        <v>#REF!</v>
      </c>
      <c r="QVJ22" s="455" t="e">
        <f>'SERVICIO AL CIUDADANO'!#REF!</f>
        <v>#REF!</v>
      </c>
      <c r="QVK22" s="455" t="e">
        <f>'SERVICIO AL CIUDADANO'!#REF!</f>
        <v>#REF!</v>
      </c>
      <c r="QVL22" s="455" t="e">
        <f>'SERVICIO AL CIUDADANO'!#REF!</f>
        <v>#REF!</v>
      </c>
      <c r="QVM22" s="455" t="e">
        <f>'SERVICIO AL CIUDADANO'!#REF!</f>
        <v>#REF!</v>
      </c>
      <c r="QVN22" s="455" t="e">
        <f>'SERVICIO AL CIUDADANO'!#REF!</f>
        <v>#REF!</v>
      </c>
      <c r="QVO22" s="455" t="e">
        <f>'SERVICIO AL CIUDADANO'!#REF!</f>
        <v>#REF!</v>
      </c>
      <c r="QVP22" s="455" t="e">
        <f>'SERVICIO AL CIUDADANO'!#REF!</f>
        <v>#REF!</v>
      </c>
      <c r="QVQ22" s="455" t="e">
        <f>'SERVICIO AL CIUDADANO'!#REF!</f>
        <v>#REF!</v>
      </c>
      <c r="QVR22" s="455" t="e">
        <f>'SERVICIO AL CIUDADANO'!#REF!</f>
        <v>#REF!</v>
      </c>
      <c r="QVS22" s="455" t="e">
        <f>'SERVICIO AL CIUDADANO'!#REF!</f>
        <v>#REF!</v>
      </c>
      <c r="QVT22" s="455" t="e">
        <f>'SERVICIO AL CIUDADANO'!#REF!</f>
        <v>#REF!</v>
      </c>
      <c r="QVU22" s="455" t="e">
        <f>'SERVICIO AL CIUDADANO'!#REF!</f>
        <v>#REF!</v>
      </c>
      <c r="QVV22" s="455" t="e">
        <f>'SERVICIO AL CIUDADANO'!#REF!</f>
        <v>#REF!</v>
      </c>
      <c r="QVW22" s="455" t="e">
        <f>'SERVICIO AL CIUDADANO'!#REF!</f>
        <v>#REF!</v>
      </c>
      <c r="QVX22" s="455" t="e">
        <f>'SERVICIO AL CIUDADANO'!#REF!</f>
        <v>#REF!</v>
      </c>
      <c r="QVY22" s="455" t="e">
        <f>'SERVICIO AL CIUDADANO'!#REF!</f>
        <v>#REF!</v>
      </c>
      <c r="QVZ22" s="455" t="e">
        <f>'SERVICIO AL CIUDADANO'!#REF!</f>
        <v>#REF!</v>
      </c>
      <c r="QWA22" s="455" t="e">
        <f>'SERVICIO AL CIUDADANO'!#REF!</f>
        <v>#REF!</v>
      </c>
      <c r="QWB22" s="455" t="e">
        <f>'SERVICIO AL CIUDADANO'!#REF!</f>
        <v>#REF!</v>
      </c>
      <c r="QWC22" s="455" t="e">
        <f>'SERVICIO AL CIUDADANO'!#REF!</f>
        <v>#REF!</v>
      </c>
      <c r="QWD22" s="455" t="e">
        <f>'SERVICIO AL CIUDADANO'!#REF!</f>
        <v>#REF!</v>
      </c>
      <c r="QWE22" s="455" t="e">
        <f>'SERVICIO AL CIUDADANO'!#REF!</f>
        <v>#REF!</v>
      </c>
      <c r="QWF22" s="455" t="e">
        <f>'SERVICIO AL CIUDADANO'!#REF!</f>
        <v>#REF!</v>
      </c>
      <c r="QWG22" s="455" t="e">
        <f>'SERVICIO AL CIUDADANO'!#REF!</f>
        <v>#REF!</v>
      </c>
      <c r="QWH22" s="455" t="e">
        <f>'SERVICIO AL CIUDADANO'!#REF!</f>
        <v>#REF!</v>
      </c>
      <c r="QWI22" s="455" t="e">
        <f>'SERVICIO AL CIUDADANO'!#REF!</f>
        <v>#REF!</v>
      </c>
      <c r="QWJ22" s="455" t="e">
        <f>'SERVICIO AL CIUDADANO'!#REF!</f>
        <v>#REF!</v>
      </c>
      <c r="QWK22" s="455" t="e">
        <f>'SERVICIO AL CIUDADANO'!#REF!</f>
        <v>#REF!</v>
      </c>
      <c r="QWL22" s="455" t="e">
        <f>'SERVICIO AL CIUDADANO'!#REF!</f>
        <v>#REF!</v>
      </c>
      <c r="QWM22" s="455" t="e">
        <f>'SERVICIO AL CIUDADANO'!#REF!</f>
        <v>#REF!</v>
      </c>
      <c r="QWN22" s="455" t="e">
        <f>'SERVICIO AL CIUDADANO'!#REF!</f>
        <v>#REF!</v>
      </c>
      <c r="QWO22" s="455" t="e">
        <f>'SERVICIO AL CIUDADANO'!#REF!</f>
        <v>#REF!</v>
      </c>
      <c r="QWP22" s="455" t="e">
        <f>'SERVICIO AL CIUDADANO'!#REF!</f>
        <v>#REF!</v>
      </c>
      <c r="QWQ22" s="455" t="e">
        <f>'SERVICIO AL CIUDADANO'!#REF!</f>
        <v>#REF!</v>
      </c>
      <c r="QWR22" s="455" t="e">
        <f>'SERVICIO AL CIUDADANO'!#REF!</f>
        <v>#REF!</v>
      </c>
      <c r="QWS22" s="455" t="e">
        <f>'SERVICIO AL CIUDADANO'!#REF!</f>
        <v>#REF!</v>
      </c>
      <c r="QWT22" s="455" t="e">
        <f>'SERVICIO AL CIUDADANO'!#REF!</f>
        <v>#REF!</v>
      </c>
      <c r="QWU22" s="455" t="e">
        <f>'SERVICIO AL CIUDADANO'!#REF!</f>
        <v>#REF!</v>
      </c>
      <c r="QWV22" s="455" t="e">
        <f>'SERVICIO AL CIUDADANO'!#REF!</f>
        <v>#REF!</v>
      </c>
      <c r="QWW22" s="455" t="e">
        <f>'SERVICIO AL CIUDADANO'!#REF!</f>
        <v>#REF!</v>
      </c>
      <c r="QWX22" s="455" t="e">
        <f>'SERVICIO AL CIUDADANO'!#REF!</f>
        <v>#REF!</v>
      </c>
      <c r="QWY22" s="455" t="e">
        <f>'SERVICIO AL CIUDADANO'!#REF!</f>
        <v>#REF!</v>
      </c>
      <c r="QWZ22" s="455" t="e">
        <f>'SERVICIO AL CIUDADANO'!#REF!</f>
        <v>#REF!</v>
      </c>
      <c r="QXA22" s="455" t="e">
        <f>'SERVICIO AL CIUDADANO'!#REF!</f>
        <v>#REF!</v>
      </c>
      <c r="QXB22" s="455" t="e">
        <f>'SERVICIO AL CIUDADANO'!#REF!</f>
        <v>#REF!</v>
      </c>
      <c r="QXC22" s="455" t="e">
        <f>'SERVICIO AL CIUDADANO'!#REF!</f>
        <v>#REF!</v>
      </c>
      <c r="QXD22" s="455" t="e">
        <f>'SERVICIO AL CIUDADANO'!#REF!</f>
        <v>#REF!</v>
      </c>
      <c r="QXE22" s="455" t="e">
        <f>'SERVICIO AL CIUDADANO'!#REF!</f>
        <v>#REF!</v>
      </c>
      <c r="QXF22" s="455" t="e">
        <f>'SERVICIO AL CIUDADANO'!#REF!</f>
        <v>#REF!</v>
      </c>
      <c r="QXG22" s="455" t="e">
        <f>'SERVICIO AL CIUDADANO'!#REF!</f>
        <v>#REF!</v>
      </c>
      <c r="QXH22" s="455" t="e">
        <f>'SERVICIO AL CIUDADANO'!#REF!</f>
        <v>#REF!</v>
      </c>
      <c r="QXI22" s="455" t="e">
        <f>'SERVICIO AL CIUDADANO'!#REF!</f>
        <v>#REF!</v>
      </c>
      <c r="QXJ22" s="455" t="e">
        <f>'SERVICIO AL CIUDADANO'!#REF!</f>
        <v>#REF!</v>
      </c>
      <c r="QXK22" s="455" t="e">
        <f>'SERVICIO AL CIUDADANO'!#REF!</f>
        <v>#REF!</v>
      </c>
      <c r="QXL22" s="455" t="e">
        <f>'SERVICIO AL CIUDADANO'!#REF!</f>
        <v>#REF!</v>
      </c>
      <c r="QXM22" s="455" t="e">
        <f>'SERVICIO AL CIUDADANO'!#REF!</f>
        <v>#REF!</v>
      </c>
      <c r="QXN22" s="455" t="e">
        <f>'SERVICIO AL CIUDADANO'!#REF!</f>
        <v>#REF!</v>
      </c>
      <c r="QXO22" s="455" t="e">
        <f>'SERVICIO AL CIUDADANO'!#REF!</f>
        <v>#REF!</v>
      </c>
      <c r="QXP22" s="455" t="e">
        <f>'SERVICIO AL CIUDADANO'!#REF!</f>
        <v>#REF!</v>
      </c>
      <c r="QXQ22" s="455" t="e">
        <f>'SERVICIO AL CIUDADANO'!#REF!</f>
        <v>#REF!</v>
      </c>
      <c r="QXR22" s="455" t="e">
        <f>'SERVICIO AL CIUDADANO'!#REF!</f>
        <v>#REF!</v>
      </c>
      <c r="QXS22" s="455" t="e">
        <f>'SERVICIO AL CIUDADANO'!#REF!</f>
        <v>#REF!</v>
      </c>
      <c r="QXT22" s="455" t="e">
        <f>'SERVICIO AL CIUDADANO'!#REF!</f>
        <v>#REF!</v>
      </c>
      <c r="QXU22" s="455" t="e">
        <f>'SERVICIO AL CIUDADANO'!#REF!</f>
        <v>#REF!</v>
      </c>
      <c r="QXV22" s="455" t="e">
        <f>'SERVICIO AL CIUDADANO'!#REF!</f>
        <v>#REF!</v>
      </c>
      <c r="QXW22" s="455" t="e">
        <f>'SERVICIO AL CIUDADANO'!#REF!</f>
        <v>#REF!</v>
      </c>
      <c r="QXX22" s="455" t="e">
        <f>'SERVICIO AL CIUDADANO'!#REF!</f>
        <v>#REF!</v>
      </c>
      <c r="QXY22" s="455" t="e">
        <f>'SERVICIO AL CIUDADANO'!#REF!</f>
        <v>#REF!</v>
      </c>
      <c r="QXZ22" s="455" t="e">
        <f>'SERVICIO AL CIUDADANO'!#REF!</f>
        <v>#REF!</v>
      </c>
      <c r="QYA22" s="455" t="e">
        <f>'SERVICIO AL CIUDADANO'!#REF!</f>
        <v>#REF!</v>
      </c>
      <c r="QYB22" s="455" t="e">
        <f>'SERVICIO AL CIUDADANO'!#REF!</f>
        <v>#REF!</v>
      </c>
      <c r="QYC22" s="455" t="e">
        <f>'SERVICIO AL CIUDADANO'!#REF!</f>
        <v>#REF!</v>
      </c>
      <c r="QYD22" s="455" t="e">
        <f>'SERVICIO AL CIUDADANO'!#REF!</f>
        <v>#REF!</v>
      </c>
      <c r="QYE22" s="455" t="e">
        <f>'SERVICIO AL CIUDADANO'!#REF!</f>
        <v>#REF!</v>
      </c>
      <c r="QYF22" s="455" t="e">
        <f>'SERVICIO AL CIUDADANO'!#REF!</f>
        <v>#REF!</v>
      </c>
      <c r="QYG22" s="455" t="e">
        <f>'SERVICIO AL CIUDADANO'!#REF!</f>
        <v>#REF!</v>
      </c>
      <c r="QYH22" s="455" t="e">
        <f>'SERVICIO AL CIUDADANO'!#REF!</f>
        <v>#REF!</v>
      </c>
      <c r="QYI22" s="455" t="e">
        <f>'SERVICIO AL CIUDADANO'!#REF!</f>
        <v>#REF!</v>
      </c>
      <c r="QYJ22" s="455" t="e">
        <f>'SERVICIO AL CIUDADANO'!#REF!</f>
        <v>#REF!</v>
      </c>
      <c r="QYK22" s="455" t="e">
        <f>'SERVICIO AL CIUDADANO'!#REF!</f>
        <v>#REF!</v>
      </c>
      <c r="QYL22" s="455" t="e">
        <f>'SERVICIO AL CIUDADANO'!#REF!</f>
        <v>#REF!</v>
      </c>
      <c r="QYM22" s="455" t="e">
        <f>'SERVICIO AL CIUDADANO'!#REF!</f>
        <v>#REF!</v>
      </c>
      <c r="QYN22" s="455" t="e">
        <f>'SERVICIO AL CIUDADANO'!#REF!</f>
        <v>#REF!</v>
      </c>
      <c r="QYO22" s="455" t="e">
        <f>'SERVICIO AL CIUDADANO'!#REF!</f>
        <v>#REF!</v>
      </c>
      <c r="QYP22" s="455" t="e">
        <f>'SERVICIO AL CIUDADANO'!#REF!</f>
        <v>#REF!</v>
      </c>
      <c r="QYQ22" s="455" t="e">
        <f>'SERVICIO AL CIUDADANO'!#REF!</f>
        <v>#REF!</v>
      </c>
      <c r="QYR22" s="455" t="e">
        <f>'SERVICIO AL CIUDADANO'!#REF!</f>
        <v>#REF!</v>
      </c>
      <c r="QYS22" s="455" t="e">
        <f>'SERVICIO AL CIUDADANO'!#REF!</f>
        <v>#REF!</v>
      </c>
      <c r="QYT22" s="455" t="e">
        <f>'SERVICIO AL CIUDADANO'!#REF!</f>
        <v>#REF!</v>
      </c>
      <c r="QYU22" s="455" t="e">
        <f>'SERVICIO AL CIUDADANO'!#REF!</f>
        <v>#REF!</v>
      </c>
      <c r="QYV22" s="455" t="e">
        <f>'SERVICIO AL CIUDADANO'!#REF!</f>
        <v>#REF!</v>
      </c>
      <c r="QYW22" s="455" t="e">
        <f>'SERVICIO AL CIUDADANO'!#REF!</f>
        <v>#REF!</v>
      </c>
      <c r="QYX22" s="455" t="e">
        <f>'SERVICIO AL CIUDADANO'!#REF!</f>
        <v>#REF!</v>
      </c>
      <c r="QYY22" s="455" t="e">
        <f>'SERVICIO AL CIUDADANO'!#REF!</f>
        <v>#REF!</v>
      </c>
      <c r="QYZ22" s="455" t="e">
        <f>'SERVICIO AL CIUDADANO'!#REF!</f>
        <v>#REF!</v>
      </c>
      <c r="QZA22" s="455" t="e">
        <f>'SERVICIO AL CIUDADANO'!#REF!</f>
        <v>#REF!</v>
      </c>
      <c r="QZB22" s="455" t="e">
        <f>'SERVICIO AL CIUDADANO'!#REF!</f>
        <v>#REF!</v>
      </c>
      <c r="QZC22" s="455" t="e">
        <f>'SERVICIO AL CIUDADANO'!#REF!</f>
        <v>#REF!</v>
      </c>
      <c r="QZD22" s="455" t="e">
        <f>'SERVICIO AL CIUDADANO'!#REF!</f>
        <v>#REF!</v>
      </c>
      <c r="QZE22" s="455" t="e">
        <f>'SERVICIO AL CIUDADANO'!#REF!</f>
        <v>#REF!</v>
      </c>
      <c r="QZF22" s="455" t="e">
        <f>'SERVICIO AL CIUDADANO'!#REF!</f>
        <v>#REF!</v>
      </c>
      <c r="QZG22" s="455" t="e">
        <f>'SERVICIO AL CIUDADANO'!#REF!</f>
        <v>#REF!</v>
      </c>
      <c r="QZH22" s="455" t="e">
        <f>'SERVICIO AL CIUDADANO'!#REF!</f>
        <v>#REF!</v>
      </c>
      <c r="QZI22" s="455" t="e">
        <f>'SERVICIO AL CIUDADANO'!#REF!</f>
        <v>#REF!</v>
      </c>
      <c r="QZJ22" s="455" t="e">
        <f>'SERVICIO AL CIUDADANO'!#REF!</f>
        <v>#REF!</v>
      </c>
      <c r="QZK22" s="455" t="e">
        <f>'SERVICIO AL CIUDADANO'!#REF!</f>
        <v>#REF!</v>
      </c>
      <c r="QZL22" s="455" t="e">
        <f>'SERVICIO AL CIUDADANO'!#REF!</f>
        <v>#REF!</v>
      </c>
      <c r="QZM22" s="455" t="e">
        <f>'SERVICIO AL CIUDADANO'!#REF!</f>
        <v>#REF!</v>
      </c>
      <c r="QZN22" s="455" t="e">
        <f>'SERVICIO AL CIUDADANO'!#REF!</f>
        <v>#REF!</v>
      </c>
      <c r="QZO22" s="455" t="e">
        <f>'SERVICIO AL CIUDADANO'!#REF!</f>
        <v>#REF!</v>
      </c>
      <c r="QZP22" s="455" t="e">
        <f>'SERVICIO AL CIUDADANO'!#REF!</f>
        <v>#REF!</v>
      </c>
      <c r="QZQ22" s="455" t="e">
        <f>'SERVICIO AL CIUDADANO'!#REF!</f>
        <v>#REF!</v>
      </c>
      <c r="QZR22" s="455" t="e">
        <f>'SERVICIO AL CIUDADANO'!#REF!</f>
        <v>#REF!</v>
      </c>
      <c r="QZS22" s="455" t="e">
        <f>'SERVICIO AL CIUDADANO'!#REF!</f>
        <v>#REF!</v>
      </c>
      <c r="QZT22" s="455" t="e">
        <f>'SERVICIO AL CIUDADANO'!#REF!</f>
        <v>#REF!</v>
      </c>
      <c r="QZU22" s="455" t="e">
        <f>'SERVICIO AL CIUDADANO'!#REF!</f>
        <v>#REF!</v>
      </c>
      <c r="QZV22" s="455" t="e">
        <f>'SERVICIO AL CIUDADANO'!#REF!</f>
        <v>#REF!</v>
      </c>
      <c r="QZW22" s="455" t="e">
        <f>'SERVICIO AL CIUDADANO'!#REF!</f>
        <v>#REF!</v>
      </c>
      <c r="QZX22" s="455" t="e">
        <f>'SERVICIO AL CIUDADANO'!#REF!</f>
        <v>#REF!</v>
      </c>
      <c r="QZY22" s="455" t="e">
        <f>'SERVICIO AL CIUDADANO'!#REF!</f>
        <v>#REF!</v>
      </c>
      <c r="QZZ22" s="455" t="e">
        <f>'SERVICIO AL CIUDADANO'!#REF!</f>
        <v>#REF!</v>
      </c>
      <c r="RAA22" s="455" t="e">
        <f>'SERVICIO AL CIUDADANO'!#REF!</f>
        <v>#REF!</v>
      </c>
      <c r="RAB22" s="455" t="e">
        <f>'SERVICIO AL CIUDADANO'!#REF!</f>
        <v>#REF!</v>
      </c>
      <c r="RAC22" s="455" t="e">
        <f>'SERVICIO AL CIUDADANO'!#REF!</f>
        <v>#REF!</v>
      </c>
      <c r="RAD22" s="455" t="e">
        <f>'SERVICIO AL CIUDADANO'!#REF!</f>
        <v>#REF!</v>
      </c>
      <c r="RAE22" s="455" t="e">
        <f>'SERVICIO AL CIUDADANO'!#REF!</f>
        <v>#REF!</v>
      </c>
      <c r="RAF22" s="455" t="e">
        <f>'SERVICIO AL CIUDADANO'!#REF!</f>
        <v>#REF!</v>
      </c>
      <c r="RAG22" s="455" t="e">
        <f>'SERVICIO AL CIUDADANO'!#REF!</f>
        <v>#REF!</v>
      </c>
      <c r="RAH22" s="455" t="e">
        <f>'SERVICIO AL CIUDADANO'!#REF!</f>
        <v>#REF!</v>
      </c>
      <c r="RAI22" s="455" t="e">
        <f>'SERVICIO AL CIUDADANO'!#REF!</f>
        <v>#REF!</v>
      </c>
      <c r="RAJ22" s="455" t="e">
        <f>'SERVICIO AL CIUDADANO'!#REF!</f>
        <v>#REF!</v>
      </c>
      <c r="RAK22" s="455" t="e">
        <f>'SERVICIO AL CIUDADANO'!#REF!</f>
        <v>#REF!</v>
      </c>
      <c r="RAL22" s="455" t="e">
        <f>'SERVICIO AL CIUDADANO'!#REF!</f>
        <v>#REF!</v>
      </c>
      <c r="RAM22" s="455" t="e">
        <f>'SERVICIO AL CIUDADANO'!#REF!</f>
        <v>#REF!</v>
      </c>
      <c r="RAN22" s="455" t="e">
        <f>'SERVICIO AL CIUDADANO'!#REF!</f>
        <v>#REF!</v>
      </c>
      <c r="RAO22" s="455" t="e">
        <f>'SERVICIO AL CIUDADANO'!#REF!</f>
        <v>#REF!</v>
      </c>
      <c r="RAP22" s="455" t="e">
        <f>'SERVICIO AL CIUDADANO'!#REF!</f>
        <v>#REF!</v>
      </c>
      <c r="RAQ22" s="455" t="e">
        <f>'SERVICIO AL CIUDADANO'!#REF!</f>
        <v>#REF!</v>
      </c>
      <c r="RAR22" s="455" t="e">
        <f>'SERVICIO AL CIUDADANO'!#REF!</f>
        <v>#REF!</v>
      </c>
      <c r="RAS22" s="455" t="e">
        <f>'SERVICIO AL CIUDADANO'!#REF!</f>
        <v>#REF!</v>
      </c>
      <c r="RAT22" s="455" t="e">
        <f>'SERVICIO AL CIUDADANO'!#REF!</f>
        <v>#REF!</v>
      </c>
      <c r="RAU22" s="455" t="e">
        <f>'SERVICIO AL CIUDADANO'!#REF!</f>
        <v>#REF!</v>
      </c>
      <c r="RAV22" s="455" t="e">
        <f>'SERVICIO AL CIUDADANO'!#REF!</f>
        <v>#REF!</v>
      </c>
      <c r="RAW22" s="455" t="e">
        <f>'SERVICIO AL CIUDADANO'!#REF!</f>
        <v>#REF!</v>
      </c>
      <c r="RAX22" s="455" t="e">
        <f>'SERVICIO AL CIUDADANO'!#REF!</f>
        <v>#REF!</v>
      </c>
      <c r="RAY22" s="455" t="e">
        <f>'SERVICIO AL CIUDADANO'!#REF!</f>
        <v>#REF!</v>
      </c>
      <c r="RAZ22" s="455" t="e">
        <f>'SERVICIO AL CIUDADANO'!#REF!</f>
        <v>#REF!</v>
      </c>
      <c r="RBA22" s="455" t="e">
        <f>'SERVICIO AL CIUDADANO'!#REF!</f>
        <v>#REF!</v>
      </c>
      <c r="RBB22" s="455" t="e">
        <f>'SERVICIO AL CIUDADANO'!#REF!</f>
        <v>#REF!</v>
      </c>
      <c r="RBC22" s="455" t="e">
        <f>'SERVICIO AL CIUDADANO'!#REF!</f>
        <v>#REF!</v>
      </c>
      <c r="RBD22" s="455" t="e">
        <f>'SERVICIO AL CIUDADANO'!#REF!</f>
        <v>#REF!</v>
      </c>
      <c r="RBE22" s="455" t="e">
        <f>'SERVICIO AL CIUDADANO'!#REF!</f>
        <v>#REF!</v>
      </c>
      <c r="RBF22" s="455" t="e">
        <f>'SERVICIO AL CIUDADANO'!#REF!</f>
        <v>#REF!</v>
      </c>
      <c r="RBG22" s="455" t="e">
        <f>'SERVICIO AL CIUDADANO'!#REF!</f>
        <v>#REF!</v>
      </c>
      <c r="RBH22" s="455" t="e">
        <f>'SERVICIO AL CIUDADANO'!#REF!</f>
        <v>#REF!</v>
      </c>
      <c r="RBI22" s="455" t="e">
        <f>'SERVICIO AL CIUDADANO'!#REF!</f>
        <v>#REF!</v>
      </c>
      <c r="RBJ22" s="455" t="e">
        <f>'SERVICIO AL CIUDADANO'!#REF!</f>
        <v>#REF!</v>
      </c>
      <c r="RBK22" s="455" t="e">
        <f>'SERVICIO AL CIUDADANO'!#REF!</f>
        <v>#REF!</v>
      </c>
      <c r="RBL22" s="455" t="e">
        <f>'SERVICIO AL CIUDADANO'!#REF!</f>
        <v>#REF!</v>
      </c>
      <c r="RBM22" s="455" t="e">
        <f>'SERVICIO AL CIUDADANO'!#REF!</f>
        <v>#REF!</v>
      </c>
      <c r="RBN22" s="455" t="e">
        <f>'SERVICIO AL CIUDADANO'!#REF!</f>
        <v>#REF!</v>
      </c>
      <c r="RBO22" s="455" t="e">
        <f>'SERVICIO AL CIUDADANO'!#REF!</f>
        <v>#REF!</v>
      </c>
      <c r="RBP22" s="455" t="e">
        <f>'SERVICIO AL CIUDADANO'!#REF!</f>
        <v>#REF!</v>
      </c>
      <c r="RBQ22" s="455" t="e">
        <f>'SERVICIO AL CIUDADANO'!#REF!</f>
        <v>#REF!</v>
      </c>
      <c r="RBR22" s="455" t="e">
        <f>'SERVICIO AL CIUDADANO'!#REF!</f>
        <v>#REF!</v>
      </c>
      <c r="RBS22" s="455" t="e">
        <f>'SERVICIO AL CIUDADANO'!#REF!</f>
        <v>#REF!</v>
      </c>
      <c r="RBT22" s="455" t="e">
        <f>'SERVICIO AL CIUDADANO'!#REF!</f>
        <v>#REF!</v>
      </c>
      <c r="RBU22" s="455" t="e">
        <f>'SERVICIO AL CIUDADANO'!#REF!</f>
        <v>#REF!</v>
      </c>
      <c r="RBV22" s="455" t="e">
        <f>'SERVICIO AL CIUDADANO'!#REF!</f>
        <v>#REF!</v>
      </c>
      <c r="RBW22" s="455" t="e">
        <f>'SERVICIO AL CIUDADANO'!#REF!</f>
        <v>#REF!</v>
      </c>
      <c r="RBX22" s="455" t="e">
        <f>'SERVICIO AL CIUDADANO'!#REF!</f>
        <v>#REF!</v>
      </c>
      <c r="RBY22" s="455" t="e">
        <f>'SERVICIO AL CIUDADANO'!#REF!</f>
        <v>#REF!</v>
      </c>
      <c r="RBZ22" s="455" t="e">
        <f>'SERVICIO AL CIUDADANO'!#REF!</f>
        <v>#REF!</v>
      </c>
      <c r="RCA22" s="455" t="e">
        <f>'SERVICIO AL CIUDADANO'!#REF!</f>
        <v>#REF!</v>
      </c>
      <c r="RCB22" s="455" t="e">
        <f>'SERVICIO AL CIUDADANO'!#REF!</f>
        <v>#REF!</v>
      </c>
      <c r="RCC22" s="455" t="e">
        <f>'SERVICIO AL CIUDADANO'!#REF!</f>
        <v>#REF!</v>
      </c>
      <c r="RCD22" s="455" t="e">
        <f>'SERVICIO AL CIUDADANO'!#REF!</f>
        <v>#REF!</v>
      </c>
      <c r="RCE22" s="455" t="e">
        <f>'SERVICIO AL CIUDADANO'!#REF!</f>
        <v>#REF!</v>
      </c>
      <c r="RCF22" s="455" t="e">
        <f>'SERVICIO AL CIUDADANO'!#REF!</f>
        <v>#REF!</v>
      </c>
      <c r="RCG22" s="455" t="e">
        <f>'SERVICIO AL CIUDADANO'!#REF!</f>
        <v>#REF!</v>
      </c>
      <c r="RCH22" s="455" t="e">
        <f>'SERVICIO AL CIUDADANO'!#REF!</f>
        <v>#REF!</v>
      </c>
      <c r="RCI22" s="455" t="e">
        <f>'SERVICIO AL CIUDADANO'!#REF!</f>
        <v>#REF!</v>
      </c>
      <c r="RCJ22" s="455" t="e">
        <f>'SERVICIO AL CIUDADANO'!#REF!</f>
        <v>#REF!</v>
      </c>
      <c r="RCK22" s="455" t="e">
        <f>'SERVICIO AL CIUDADANO'!#REF!</f>
        <v>#REF!</v>
      </c>
      <c r="RCL22" s="455" t="e">
        <f>'SERVICIO AL CIUDADANO'!#REF!</f>
        <v>#REF!</v>
      </c>
      <c r="RCM22" s="455" t="e">
        <f>'SERVICIO AL CIUDADANO'!#REF!</f>
        <v>#REF!</v>
      </c>
      <c r="RCN22" s="455" t="e">
        <f>'SERVICIO AL CIUDADANO'!#REF!</f>
        <v>#REF!</v>
      </c>
      <c r="RCO22" s="455" t="e">
        <f>'SERVICIO AL CIUDADANO'!#REF!</f>
        <v>#REF!</v>
      </c>
      <c r="RCP22" s="455" t="e">
        <f>'SERVICIO AL CIUDADANO'!#REF!</f>
        <v>#REF!</v>
      </c>
      <c r="RCQ22" s="455" t="e">
        <f>'SERVICIO AL CIUDADANO'!#REF!</f>
        <v>#REF!</v>
      </c>
      <c r="RCR22" s="455" t="e">
        <f>'SERVICIO AL CIUDADANO'!#REF!</f>
        <v>#REF!</v>
      </c>
      <c r="RCS22" s="455" t="e">
        <f>'SERVICIO AL CIUDADANO'!#REF!</f>
        <v>#REF!</v>
      </c>
      <c r="RCT22" s="455" t="e">
        <f>'SERVICIO AL CIUDADANO'!#REF!</f>
        <v>#REF!</v>
      </c>
      <c r="RCU22" s="455" t="e">
        <f>'SERVICIO AL CIUDADANO'!#REF!</f>
        <v>#REF!</v>
      </c>
      <c r="RCV22" s="455" t="e">
        <f>'SERVICIO AL CIUDADANO'!#REF!</f>
        <v>#REF!</v>
      </c>
      <c r="RCW22" s="455" t="e">
        <f>'SERVICIO AL CIUDADANO'!#REF!</f>
        <v>#REF!</v>
      </c>
      <c r="RCX22" s="455" t="e">
        <f>'SERVICIO AL CIUDADANO'!#REF!</f>
        <v>#REF!</v>
      </c>
      <c r="RCY22" s="455" t="e">
        <f>'SERVICIO AL CIUDADANO'!#REF!</f>
        <v>#REF!</v>
      </c>
      <c r="RCZ22" s="455" t="e">
        <f>'SERVICIO AL CIUDADANO'!#REF!</f>
        <v>#REF!</v>
      </c>
      <c r="RDA22" s="455" t="e">
        <f>'SERVICIO AL CIUDADANO'!#REF!</f>
        <v>#REF!</v>
      </c>
      <c r="RDB22" s="455" t="e">
        <f>'SERVICIO AL CIUDADANO'!#REF!</f>
        <v>#REF!</v>
      </c>
      <c r="RDC22" s="455" t="e">
        <f>'SERVICIO AL CIUDADANO'!#REF!</f>
        <v>#REF!</v>
      </c>
      <c r="RDD22" s="455" t="e">
        <f>'SERVICIO AL CIUDADANO'!#REF!</f>
        <v>#REF!</v>
      </c>
      <c r="RDE22" s="455" t="e">
        <f>'SERVICIO AL CIUDADANO'!#REF!</f>
        <v>#REF!</v>
      </c>
      <c r="RDF22" s="455" t="e">
        <f>'SERVICIO AL CIUDADANO'!#REF!</f>
        <v>#REF!</v>
      </c>
      <c r="RDG22" s="455" t="e">
        <f>'SERVICIO AL CIUDADANO'!#REF!</f>
        <v>#REF!</v>
      </c>
      <c r="RDH22" s="455" t="e">
        <f>'SERVICIO AL CIUDADANO'!#REF!</f>
        <v>#REF!</v>
      </c>
      <c r="RDI22" s="455" t="e">
        <f>'SERVICIO AL CIUDADANO'!#REF!</f>
        <v>#REF!</v>
      </c>
      <c r="RDJ22" s="455" t="e">
        <f>'SERVICIO AL CIUDADANO'!#REF!</f>
        <v>#REF!</v>
      </c>
      <c r="RDK22" s="455" t="e">
        <f>'SERVICIO AL CIUDADANO'!#REF!</f>
        <v>#REF!</v>
      </c>
      <c r="RDL22" s="455" t="e">
        <f>'SERVICIO AL CIUDADANO'!#REF!</f>
        <v>#REF!</v>
      </c>
      <c r="RDM22" s="455" t="e">
        <f>'SERVICIO AL CIUDADANO'!#REF!</f>
        <v>#REF!</v>
      </c>
      <c r="RDN22" s="455" t="e">
        <f>'SERVICIO AL CIUDADANO'!#REF!</f>
        <v>#REF!</v>
      </c>
      <c r="RDO22" s="455" t="e">
        <f>'SERVICIO AL CIUDADANO'!#REF!</f>
        <v>#REF!</v>
      </c>
      <c r="RDP22" s="455" t="e">
        <f>'SERVICIO AL CIUDADANO'!#REF!</f>
        <v>#REF!</v>
      </c>
      <c r="RDQ22" s="455" t="e">
        <f>'SERVICIO AL CIUDADANO'!#REF!</f>
        <v>#REF!</v>
      </c>
      <c r="RDR22" s="455" t="e">
        <f>'SERVICIO AL CIUDADANO'!#REF!</f>
        <v>#REF!</v>
      </c>
      <c r="RDS22" s="455" t="e">
        <f>'SERVICIO AL CIUDADANO'!#REF!</f>
        <v>#REF!</v>
      </c>
      <c r="RDT22" s="455" t="e">
        <f>'SERVICIO AL CIUDADANO'!#REF!</f>
        <v>#REF!</v>
      </c>
      <c r="RDU22" s="455" t="e">
        <f>'SERVICIO AL CIUDADANO'!#REF!</f>
        <v>#REF!</v>
      </c>
      <c r="RDV22" s="455" t="e">
        <f>'SERVICIO AL CIUDADANO'!#REF!</f>
        <v>#REF!</v>
      </c>
      <c r="RDW22" s="455" t="e">
        <f>'SERVICIO AL CIUDADANO'!#REF!</f>
        <v>#REF!</v>
      </c>
      <c r="RDX22" s="455" t="e">
        <f>'SERVICIO AL CIUDADANO'!#REF!</f>
        <v>#REF!</v>
      </c>
      <c r="RDY22" s="455" t="e">
        <f>'SERVICIO AL CIUDADANO'!#REF!</f>
        <v>#REF!</v>
      </c>
      <c r="RDZ22" s="455" t="e">
        <f>'SERVICIO AL CIUDADANO'!#REF!</f>
        <v>#REF!</v>
      </c>
      <c r="REA22" s="455" t="e">
        <f>'SERVICIO AL CIUDADANO'!#REF!</f>
        <v>#REF!</v>
      </c>
      <c r="REB22" s="455" t="e">
        <f>'SERVICIO AL CIUDADANO'!#REF!</f>
        <v>#REF!</v>
      </c>
      <c r="REC22" s="455" t="e">
        <f>'SERVICIO AL CIUDADANO'!#REF!</f>
        <v>#REF!</v>
      </c>
      <c r="RED22" s="455" t="e">
        <f>'SERVICIO AL CIUDADANO'!#REF!</f>
        <v>#REF!</v>
      </c>
      <c r="REE22" s="455" t="e">
        <f>'SERVICIO AL CIUDADANO'!#REF!</f>
        <v>#REF!</v>
      </c>
      <c r="REF22" s="455" t="e">
        <f>'SERVICIO AL CIUDADANO'!#REF!</f>
        <v>#REF!</v>
      </c>
      <c r="REG22" s="455" t="e">
        <f>'SERVICIO AL CIUDADANO'!#REF!</f>
        <v>#REF!</v>
      </c>
      <c r="REH22" s="455" t="e">
        <f>'SERVICIO AL CIUDADANO'!#REF!</f>
        <v>#REF!</v>
      </c>
      <c r="REI22" s="455" t="e">
        <f>'SERVICIO AL CIUDADANO'!#REF!</f>
        <v>#REF!</v>
      </c>
      <c r="REJ22" s="455" t="e">
        <f>'SERVICIO AL CIUDADANO'!#REF!</f>
        <v>#REF!</v>
      </c>
      <c r="REK22" s="455" t="e">
        <f>'SERVICIO AL CIUDADANO'!#REF!</f>
        <v>#REF!</v>
      </c>
      <c r="REL22" s="455" t="e">
        <f>'SERVICIO AL CIUDADANO'!#REF!</f>
        <v>#REF!</v>
      </c>
      <c r="REM22" s="455" t="e">
        <f>'SERVICIO AL CIUDADANO'!#REF!</f>
        <v>#REF!</v>
      </c>
      <c r="REN22" s="455" t="e">
        <f>'SERVICIO AL CIUDADANO'!#REF!</f>
        <v>#REF!</v>
      </c>
      <c r="REO22" s="455" t="e">
        <f>'SERVICIO AL CIUDADANO'!#REF!</f>
        <v>#REF!</v>
      </c>
      <c r="REP22" s="455" t="e">
        <f>'SERVICIO AL CIUDADANO'!#REF!</f>
        <v>#REF!</v>
      </c>
      <c r="REQ22" s="455" t="e">
        <f>'SERVICIO AL CIUDADANO'!#REF!</f>
        <v>#REF!</v>
      </c>
      <c r="RER22" s="455" t="e">
        <f>'SERVICIO AL CIUDADANO'!#REF!</f>
        <v>#REF!</v>
      </c>
      <c r="RES22" s="455" t="e">
        <f>'SERVICIO AL CIUDADANO'!#REF!</f>
        <v>#REF!</v>
      </c>
      <c r="RET22" s="455" t="e">
        <f>'SERVICIO AL CIUDADANO'!#REF!</f>
        <v>#REF!</v>
      </c>
      <c r="REU22" s="455" t="e">
        <f>'SERVICIO AL CIUDADANO'!#REF!</f>
        <v>#REF!</v>
      </c>
      <c r="REV22" s="455" t="e">
        <f>'SERVICIO AL CIUDADANO'!#REF!</f>
        <v>#REF!</v>
      </c>
      <c r="REW22" s="455" t="e">
        <f>'SERVICIO AL CIUDADANO'!#REF!</f>
        <v>#REF!</v>
      </c>
      <c r="REX22" s="455" t="e">
        <f>'SERVICIO AL CIUDADANO'!#REF!</f>
        <v>#REF!</v>
      </c>
      <c r="REY22" s="455" t="e">
        <f>'SERVICIO AL CIUDADANO'!#REF!</f>
        <v>#REF!</v>
      </c>
      <c r="REZ22" s="455" t="e">
        <f>'SERVICIO AL CIUDADANO'!#REF!</f>
        <v>#REF!</v>
      </c>
      <c r="RFA22" s="455" t="e">
        <f>'SERVICIO AL CIUDADANO'!#REF!</f>
        <v>#REF!</v>
      </c>
      <c r="RFB22" s="455" t="e">
        <f>'SERVICIO AL CIUDADANO'!#REF!</f>
        <v>#REF!</v>
      </c>
      <c r="RFC22" s="455" t="e">
        <f>'SERVICIO AL CIUDADANO'!#REF!</f>
        <v>#REF!</v>
      </c>
      <c r="RFD22" s="455" t="e">
        <f>'SERVICIO AL CIUDADANO'!#REF!</f>
        <v>#REF!</v>
      </c>
      <c r="RFE22" s="455" t="e">
        <f>'SERVICIO AL CIUDADANO'!#REF!</f>
        <v>#REF!</v>
      </c>
      <c r="RFF22" s="455" t="e">
        <f>'SERVICIO AL CIUDADANO'!#REF!</f>
        <v>#REF!</v>
      </c>
      <c r="RFG22" s="455" t="e">
        <f>'SERVICIO AL CIUDADANO'!#REF!</f>
        <v>#REF!</v>
      </c>
      <c r="RFH22" s="455" t="e">
        <f>'SERVICIO AL CIUDADANO'!#REF!</f>
        <v>#REF!</v>
      </c>
      <c r="RFI22" s="455" t="e">
        <f>'SERVICIO AL CIUDADANO'!#REF!</f>
        <v>#REF!</v>
      </c>
      <c r="RFJ22" s="455" t="e">
        <f>'SERVICIO AL CIUDADANO'!#REF!</f>
        <v>#REF!</v>
      </c>
      <c r="RFK22" s="455" t="e">
        <f>'SERVICIO AL CIUDADANO'!#REF!</f>
        <v>#REF!</v>
      </c>
      <c r="RFL22" s="455" t="e">
        <f>'SERVICIO AL CIUDADANO'!#REF!</f>
        <v>#REF!</v>
      </c>
      <c r="RFM22" s="455" t="e">
        <f>'SERVICIO AL CIUDADANO'!#REF!</f>
        <v>#REF!</v>
      </c>
      <c r="RFN22" s="455" t="e">
        <f>'SERVICIO AL CIUDADANO'!#REF!</f>
        <v>#REF!</v>
      </c>
      <c r="RFO22" s="455" t="e">
        <f>'SERVICIO AL CIUDADANO'!#REF!</f>
        <v>#REF!</v>
      </c>
      <c r="RFP22" s="455" t="e">
        <f>'SERVICIO AL CIUDADANO'!#REF!</f>
        <v>#REF!</v>
      </c>
      <c r="RFQ22" s="455" t="e">
        <f>'SERVICIO AL CIUDADANO'!#REF!</f>
        <v>#REF!</v>
      </c>
      <c r="RFR22" s="455" t="e">
        <f>'SERVICIO AL CIUDADANO'!#REF!</f>
        <v>#REF!</v>
      </c>
      <c r="RFS22" s="455" t="e">
        <f>'SERVICIO AL CIUDADANO'!#REF!</f>
        <v>#REF!</v>
      </c>
      <c r="RFT22" s="455" t="e">
        <f>'SERVICIO AL CIUDADANO'!#REF!</f>
        <v>#REF!</v>
      </c>
      <c r="RFU22" s="455" t="e">
        <f>'SERVICIO AL CIUDADANO'!#REF!</f>
        <v>#REF!</v>
      </c>
      <c r="RFV22" s="455" t="e">
        <f>'SERVICIO AL CIUDADANO'!#REF!</f>
        <v>#REF!</v>
      </c>
      <c r="RFW22" s="455" t="e">
        <f>'SERVICIO AL CIUDADANO'!#REF!</f>
        <v>#REF!</v>
      </c>
      <c r="RFX22" s="455" t="e">
        <f>'SERVICIO AL CIUDADANO'!#REF!</f>
        <v>#REF!</v>
      </c>
      <c r="RFY22" s="455" t="e">
        <f>'SERVICIO AL CIUDADANO'!#REF!</f>
        <v>#REF!</v>
      </c>
      <c r="RFZ22" s="455" t="e">
        <f>'SERVICIO AL CIUDADANO'!#REF!</f>
        <v>#REF!</v>
      </c>
      <c r="RGA22" s="455" t="e">
        <f>'SERVICIO AL CIUDADANO'!#REF!</f>
        <v>#REF!</v>
      </c>
      <c r="RGB22" s="455" t="e">
        <f>'SERVICIO AL CIUDADANO'!#REF!</f>
        <v>#REF!</v>
      </c>
      <c r="RGC22" s="455" t="e">
        <f>'SERVICIO AL CIUDADANO'!#REF!</f>
        <v>#REF!</v>
      </c>
      <c r="RGD22" s="455" t="e">
        <f>'SERVICIO AL CIUDADANO'!#REF!</f>
        <v>#REF!</v>
      </c>
      <c r="RGE22" s="455" t="e">
        <f>'SERVICIO AL CIUDADANO'!#REF!</f>
        <v>#REF!</v>
      </c>
      <c r="RGF22" s="455" t="e">
        <f>'SERVICIO AL CIUDADANO'!#REF!</f>
        <v>#REF!</v>
      </c>
      <c r="RGG22" s="455" t="e">
        <f>'SERVICIO AL CIUDADANO'!#REF!</f>
        <v>#REF!</v>
      </c>
      <c r="RGH22" s="455" t="e">
        <f>'SERVICIO AL CIUDADANO'!#REF!</f>
        <v>#REF!</v>
      </c>
      <c r="RGI22" s="455" t="e">
        <f>'SERVICIO AL CIUDADANO'!#REF!</f>
        <v>#REF!</v>
      </c>
      <c r="RGJ22" s="455" t="e">
        <f>'SERVICIO AL CIUDADANO'!#REF!</f>
        <v>#REF!</v>
      </c>
      <c r="RGK22" s="455" t="e">
        <f>'SERVICIO AL CIUDADANO'!#REF!</f>
        <v>#REF!</v>
      </c>
      <c r="RGL22" s="455" t="e">
        <f>'SERVICIO AL CIUDADANO'!#REF!</f>
        <v>#REF!</v>
      </c>
      <c r="RGM22" s="455" t="e">
        <f>'SERVICIO AL CIUDADANO'!#REF!</f>
        <v>#REF!</v>
      </c>
      <c r="RGN22" s="455" t="e">
        <f>'SERVICIO AL CIUDADANO'!#REF!</f>
        <v>#REF!</v>
      </c>
      <c r="RGO22" s="455" t="e">
        <f>'SERVICIO AL CIUDADANO'!#REF!</f>
        <v>#REF!</v>
      </c>
      <c r="RGP22" s="455" t="e">
        <f>'SERVICIO AL CIUDADANO'!#REF!</f>
        <v>#REF!</v>
      </c>
      <c r="RGQ22" s="455" t="e">
        <f>'SERVICIO AL CIUDADANO'!#REF!</f>
        <v>#REF!</v>
      </c>
      <c r="RGR22" s="455" t="e">
        <f>'SERVICIO AL CIUDADANO'!#REF!</f>
        <v>#REF!</v>
      </c>
      <c r="RGS22" s="455" t="e">
        <f>'SERVICIO AL CIUDADANO'!#REF!</f>
        <v>#REF!</v>
      </c>
      <c r="RGT22" s="455" t="e">
        <f>'SERVICIO AL CIUDADANO'!#REF!</f>
        <v>#REF!</v>
      </c>
      <c r="RGU22" s="455" t="e">
        <f>'SERVICIO AL CIUDADANO'!#REF!</f>
        <v>#REF!</v>
      </c>
      <c r="RGV22" s="455" t="e">
        <f>'SERVICIO AL CIUDADANO'!#REF!</f>
        <v>#REF!</v>
      </c>
      <c r="RGW22" s="455" t="e">
        <f>'SERVICIO AL CIUDADANO'!#REF!</f>
        <v>#REF!</v>
      </c>
      <c r="RGX22" s="455" t="e">
        <f>'SERVICIO AL CIUDADANO'!#REF!</f>
        <v>#REF!</v>
      </c>
      <c r="RGY22" s="455" t="e">
        <f>'SERVICIO AL CIUDADANO'!#REF!</f>
        <v>#REF!</v>
      </c>
      <c r="RGZ22" s="455" t="e">
        <f>'SERVICIO AL CIUDADANO'!#REF!</f>
        <v>#REF!</v>
      </c>
      <c r="RHA22" s="455" t="e">
        <f>'SERVICIO AL CIUDADANO'!#REF!</f>
        <v>#REF!</v>
      </c>
      <c r="RHB22" s="455" t="e">
        <f>'SERVICIO AL CIUDADANO'!#REF!</f>
        <v>#REF!</v>
      </c>
      <c r="RHC22" s="455" t="e">
        <f>'SERVICIO AL CIUDADANO'!#REF!</f>
        <v>#REF!</v>
      </c>
      <c r="RHD22" s="455" t="e">
        <f>'SERVICIO AL CIUDADANO'!#REF!</f>
        <v>#REF!</v>
      </c>
      <c r="RHE22" s="455" t="e">
        <f>'SERVICIO AL CIUDADANO'!#REF!</f>
        <v>#REF!</v>
      </c>
      <c r="RHF22" s="455" t="e">
        <f>'SERVICIO AL CIUDADANO'!#REF!</f>
        <v>#REF!</v>
      </c>
      <c r="RHG22" s="455" t="e">
        <f>'SERVICIO AL CIUDADANO'!#REF!</f>
        <v>#REF!</v>
      </c>
      <c r="RHH22" s="455" t="e">
        <f>'SERVICIO AL CIUDADANO'!#REF!</f>
        <v>#REF!</v>
      </c>
      <c r="RHI22" s="455" t="e">
        <f>'SERVICIO AL CIUDADANO'!#REF!</f>
        <v>#REF!</v>
      </c>
      <c r="RHJ22" s="455" t="e">
        <f>'SERVICIO AL CIUDADANO'!#REF!</f>
        <v>#REF!</v>
      </c>
      <c r="RHK22" s="455" t="e">
        <f>'SERVICIO AL CIUDADANO'!#REF!</f>
        <v>#REF!</v>
      </c>
      <c r="RHL22" s="455" t="e">
        <f>'SERVICIO AL CIUDADANO'!#REF!</f>
        <v>#REF!</v>
      </c>
      <c r="RHM22" s="455" t="e">
        <f>'SERVICIO AL CIUDADANO'!#REF!</f>
        <v>#REF!</v>
      </c>
      <c r="RHN22" s="455" t="e">
        <f>'SERVICIO AL CIUDADANO'!#REF!</f>
        <v>#REF!</v>
      </c>
      <c r="RHO22" s="455" t="e">
        <f>'SERVICIO AL CIUDADANO'!#REF!</f>
        <v>#REF!</v>
      </c>
      <c r="RHP22" s="455" t="e">
        <f>'SERVICIO AL CIUDADANO'!#REF!</f>
        <v>#REF!</v>
      </c>
      <c r="RHQ22" s="455" t="e">
        <f>'SERVICIO AL CIUDADANO'!#REF!</f>
        <v>#REF!</v>
      </c>
      <c r="RHR22" s="455" t="e">
        <f>'SERVICIO AL CIUDADANO'!#REF!</f>
        <v>#REF!</v>
      </c>
      <c r="RHS22" s="455" t="e">
        <f>'SERVICIO AL CIUDADANO'!#REF!</f>
        <v>#REF!</v>
      </c>
      <c r="RHT22" s="455" t="e">
        <f>'SERVICIO AL CIUDADANO'!#REF!</f>
        <v>#REF!</v>
      </c>
      <c r="RHU22" s="455" t="e">
        <f>'SERVICIO AL CIUDADANO'!#REF!</f>
        <v>#REF!</v>
      </c>
      <c r="RHV22" s="455" t="e">
        <f>'SERVICIO AL CIUDADANO'!#REF!</f>
        <v>#REF!</v>
      </c>
      <c r="RHW22" s="455" t="e">
        <f>'SERVICIO AL CIUDADANO'!#REF!</f>
        <v>#REF!</v>
      </c>
      <c r="RHX22" s="455" t="e">
        <f>'SERVICIO AL CIUDADANO'!#REF!</f>
        <v>#REF!</v>
      </c>
      <c r="RHY22" s="455" t="e">
        <f>'SERVICIO AL CIUDADANO'!#REF!</f>
        <v>#REF!</v>
      </c>
      <c r="RHZ22" s="455" t="e">
        <f>'SERVICIO AL CIUDADANO'!#REF!</f>
        <v>#REF!</v>
      </c>
      <c r="RIA22" s="455" t="e">
        <f>'SERVICIO AL CIUDADANO'!#REF!</f>
        <v>#REF!</v>
      </c>
      <c r="RIB22" s="455" t="e">
        <f>'SERVICIO AL CIUDADANO'!#REF!</f>
        <v>#REF!</v>
      </c>
      <c r="RIC22" s="455" t="e">
        <f>'SERVICIO AL CIUDADANO'!#REF!</f>
        <v>#REF!</v>
      </c>
      <c r="RID22" s="455" t="e">
        <f>'SERVICIO AL CIUDADANO'!#REF!</f>
        <v>#REF!</v>
      </c>
      <c r="RIE22" s="455" t="e">
        <f>'SERVICIO AL CIUDADANO'!#REF!</f>
        <v>#REF!</v>
      </c>
      <c r="RIF22" s="455" t="e">
        <f>'SERVICIO AL CIUDADANO'!#REF!</f>
        <v>#REF!</v>
      </c>
      <c r="RIG22" s="455" t="e">
        <f>'SERVICIO AL CIUDADANO'!#REF!</f>
        <v>#REF!</v>
      </c>
      <c r="RIH22" s="455" t="e">
        <f>'SERVICIO AL CIUDADANO'!#REF!</f>
        <v>#REF!</v>
      </c>
      <c r="RII22" s="455" t="e">
        <f>'SERVICIO AL CIUDADANO'!#REF!</f>
        <v>#REF!</v>
      </c>
      <c r="RIJ22" s="455" t="e">
        <f>'SERVICIO AL CIUDADANO'!#REF!</f>
        <v>#REF!</v>
      </c>
      <c r="RIK22" s="455" t="e">
        <f>'SERVICIO AL CIUDADANO'!#REF!</f>
        <v>#REF!</v>
      </c>
      <c r="RIL22" s="455" t="e">
        <f>'SERVICIO AL CIUDADANO'!#REF!</f>
        <v>#REF!</v>
      </c>
      <c r="RIM22" s="455" t="e">
        <f>'SERVICIO AL CIUDADANO'!#REF!</f>
        <v>#REF!</v>
      </c>
      <c r="RIN22" s="455" t="e">
        <f>'SERVICIO AL CIUDADANO'!#REF!</f>
        <v>#REF!</v>
      </c>
      <c r="RIO22" s="455" t="e">
        <f>'SERVICIO AL CIUDADANO'!#REF!</f>
        <v>#REF!</v>
      </c>
      <c r="RIP22" s="455" t="e">
        <f>'SERVICIO AL CIUDADANO'!#REF!</f>
        <v>#REF!</v>
      </c>
      <c r="RIQ22" s="455" t="e">
        <f>'SERVICIO AL CIUDADANO'!#REF!</f>
        <v>#REF!</v>
      </c>
      <c r="RIR22" s="455" t="e">
        <f>'SERVICIO AL CIUDADANO'!#REF!</f>
        <v>#REF!</v>
      </c>
      <c r="RIS22" s="455" t="e">
        <f>'SERVICIO AL CIUDADANO'!#REF!</f>
        <v>#REF!</v>
      </c>
      <c r="RIT22" s="455" t="e">
        <f>'SERVICIO AL CIUDADANO'!#REF!</f>
        <v>#REF!</v>
      </c>
      <c r="RIU22" s="455" t="e">
        <f>'SERVICIO AL CIUDADANO'!#REF!</f>
        <v>#REF!</v>
      </c>
      <c r="RIV22" s="455" t="e">
        <f>'SERVICIO AL CIUDADANO'!#REF!</f>
        <v>#REF!</v>
      </c>
      <c r="RIW22" s="455" t="e">
        <f>'SERVICIO AL CIUDADANO'!#REF!</f>
        <v>#REF!</v>
      </c>
      <c r="RIX22" s="455" t="e">
        <f>'SERVICIO AL CIUDADANO'!#REF!</f>
        <v>#REF!</v>
      </c>
      <c r="RIY22" s="455" t="e">
        <f>'SERVICIO AL CIUDADANO'!#REF!</f>
        <v>#REF!</v>
      </c>
      <c r="RIZ22" s="455" t="e">
        <f>'SERVICIO AL CIUDADANO'!#REF!</f>
        <v>#REF!</v>
      </c>
      <c r="RJA22" s="455" t="e">
        <f>'SERVICIO AL CIUDADANO'!#REF!</f>
        <v>#REF!</v>
      </c>
      <c r="RJB22" s="455" t="e">
        <f>'SERVICIO AL CIUDADANO'!#REF!</f>
        <v>#REF!</v>
      </c>
      <c r="RJC22" s="455" t="e">
        <f>'SERVICIO AL CIUDADANO'!#REF!</f>
        <v>#REF!</v>
      </c>
      <c r="RJD22" s="455" t="e">
        <f>'SERVICIO AL CIUDADANO'!#REF!</f>
        <v>#REF!</v>
      </c>
      <c r="RJE22" s="455" t="e">
        <f>'SERVICIO AL CIUDADANO'!#REF!</f>
        <v>#REF!</v>
      </c>
      <c r="RJF22" s="455" t="e">
        <f>'SERVICIO AL CIUDADANO'!#REF!</f>
        <v>#REF!</v>
      </c>
      <c r="RJG22" s="455" t="e">
        <f>'SERVICIO AL CIUDADANO'!#REF!</f>
        <v>#REF!</v>
      </c>
      <c r="RJH22" s="455" t="e">
        <f>'SERVICIO AL CIUDADANO'!#REF!</f>
        <v>#REF!</v>
      </c>
      <c r="RJI22" s="455" t="e">
        <f>'SERVICIO AL CIUDADANO'!#REF!</f>
        <v>#REF!</v>
      </c>
      <c r="RJJ22" s="455" t="e">
        <f>'SERVICIO AL CIUDADANO'!#REF!</f>
        <v>#REF!</v>
      </c>
      <c r="RJK22" s="455" t="e">
        <f>'SERVICIO AL CIUDADANO'!#REF!</f>
        <v>#REF!</v>
      </c>
      <c r="RJL22" s="455" t="e">
        <f>'SERVICIO AL CIUDADANO'!#REF!</f>
        <v>#REF!</v>
      </c>
      <c r="RJM22" s="455" t="e">
        <f>'SERVICIO AL CIUDADANO'!#REF!</f>
        <v>#REF!</v>
      </c>
      <c r="RJN22" s="455" t="e">
        <f>'SERVICIO AL CIUDADANO'!#REF!</f>
        <v>#REF!</v>
      </c>
      <c r="RJO22" s="455" t="e">
        <f>'SERVICIO AL CIUDADANO'!#REF!</f>
        <v>#REF!</v>
      </c>
      <c r="RJP22" s="455" t="e">
        <f>'SERVICIO AL CIUDADANO'!#REF!</f>
        <v>#REF!</v>
      </c>
      <c r="RJQ22" s="455" t="e">
        <f>'SERVICIO AL CIUDADANO'!#REF!</f>
        <v>#REF!</v>
      </c>
      <c r="RJR22" s="455" t="e">
        <f>'SERVICIO AL CIUDADANO'!#REF!</f>
        <v>#REF!</v>
      </c>
      <c r="RJS22" s="455" t="e">
        <f>'SERVICIO AL CIUDADANO'!#REF!</f>
        <v>#REF!</v>
      </c>
      <c r="RJT22" s="455" t="e">
        <f>'SERVICIO AL CIUDADANO'!#REF!</f>
        <v>#REF!</v>
      </c>
      <c r="RJU22" s="455" t="e">
        <f>'SERVICIO AL CIUDADANO'!#REF!</f>
        <v>#REF!</v>
      </c>
      <c r="RJV22" s="455" t="e">
        <f>'SERVICIO AL CIUDADANO'!#REF!</f>
        <v>#REF!</v>
      </c>
      <c r="RJW22" s="455" t="e">
        <f>'SERVICIO AL CIUDADANO'!#REF!</f>
        <v>#REF!</v>
      </c>
      <c r="RJX22" s="455" t="e">
        <f>'SERVICIO AL CIUDADANO'!#REF!</f>
        <v>#REF!</v>
      </c>
      <c r="RJY22" s="455" t="e">
        <f>'SERVICIO AL CIUDADANO'!#REF!</f>
        <v>#REF!</v>
      </c>
      <c r="RJZ22" s="455" t="e">
        <f>'SERVICIO AL CIUDADANO'!#REF!</f>
        <v>#REF!</v>
      </c>
      <c r="RKA22" s="455" t="e">
        <f>'SERVICIO AL CIUDADANO'!#REF!</f>
        <v>#REF!</v>
      </c>
      <c r="RKB22" s="455" t="e">
        <f>'SERVICIO AL CIUDADANO'!#REF!</f>
        <v>#REF!</v>
      </c>
      <c r="RKC22" s="455" t="e">
        <f>'SERVICIO AL CIUDADANO'!#REF!</f>
        <v>#REF!</v>
      </c>
      <c r="RKD22" s="455" t="e">
        <f>'SERVICIO AL CIUDADANO'!#REF!</f>
        <v>#REF!</v>
      </c>
      <c r="RKE22" s="455" t="e">
        <f>'SERVICIO AL CIUDADANO'!#REF!</f>
        <v>#REF!</v>
      </c>
      <c r="RKF22" s="455" t="e">
        <f>'SERVICIO AL CIUDADANO'!#REF!</f>
        <v>#REF!</v>
      </c>
      <c r="RKG22" s="455" t="e">
        <f>'SERVICIO AL CIUDADANO'!#REF!</f>
        <v>#REF!</v>
      </c>
      <c r="RKH22" s="455" t="e">
        <f>'SERVICIO AL CIUDADANO'!#REF!</f>
        <v>#REF!</v>
      </c>
      <c r="RKI22" s="455" t="e">
        <f>'SERVICIO AL CIUDADANO'!#REF!</f>
        <v>#REF!</v>
      </c>
      <c r="RKJ22" s="455" t="e">
        <f>'SERVICIO AL CIUDADANO'!#REF!</f>
        <v>#REF!</v>
      </c>
      <c r="RKK22" s="455" t="e">
        <f>'SERVICIO AL CIUDADANO'!#REF!</f>
        <v>#REF!</v>
      </c>
      <c r="RKL22" s="455" t="e">
        <f>'SERVICIO AL CIUDADANO'!#REF!</f>
        <v>#REF!</v>
      </c>
      <c r="RKM22" s="455" t="e">
        <f>'SERVICIO AL CIUDADANO'!#REF!</f>
        <v>#REF!</v>
      </c>
      <c r="RKN22" s="455" t="e">
        <f>'SERVICIO AL CIUDADANO'!#REF!</f>
        <v>#REF!</v>
      </c>
      <c r="RKO22" s="455" t="e">
        <f>'SERVICIO AL CIUDADANO'!#REF!</f>
        <v>#REF!</v>
      </c>
      <c r="RKP22" s="455" t="e">
        <f>'SERVICIO AL CIUDADANO'!#REF!</f>
        <v>#REF!</v>
      </c>
      <c r="RKQ22" s="455" t="e">
        <f>'SERVICIO AL CIUDADANO'!#REF!</f>
        <v>#REF!</v>
      </c>
      <c r="RKR22" s="455" t="e">
        <f>'SERVICIO AL CIUDADANO'!#REF!</f>
        <v>#REF!</v>
      </c>
      <c r="RKS22" s="455" t="e">
        <f>'SERVICIO AL CIUDADANO'!#REF!</f>
        <v>#REF!</v>
      </c>
      <c r="RKT22" s="455" t="e">
        <f>'SERVICIO AL CIUDADANO'!#REF!</f>
        <v>#REF!</v>
      </c>
      <c r="RKU22" s="455" t="e">
        <f>'SERVICIO AL CIUDADANO'!#REF!</f>
        <v>#REF!</v>
      </c>
      <c r="RKV22" s="455" t="e">
        <f>'SERVICIO AL CIUDADANO'!#REF!</f>
        <v>#REF!</v>
      </c>
      <c r="RKW22" s="455" t="e">
        <f>'SERVICIO AL CIUDADANO'!#REF!</f>
        <v>#REF!</v>
      </c>
      <c r="RKX22" s="455" t="e">
        <f>'SERVICIO AL CIUDADANO'!#REF!</f>
        <v>#REF!</v>
      </c>
      <c r="RKY22" s="455" t="e">
        <f>'SERVICIO AL CIUDADANO'!#REF!</f>
        <v>#REF!</v>
      </c>
      <c r="RKZ22" s="455" t="e">
        <f>'SERVICIO AL CIUDADANO'!#REF!</f>
        <v>#REF!</v>
      </c>
      <c r="RLA22" s="455" t="e">
        <f>'SERVICIO AL CIUDADANO'!#REF!</f>
        <v>#REF!</v>
      </c>
      <c r="RLB22" s="455" t="e">
        <f>'SERVICIO AL CIUDADANO'!#REF!</f>
        <v>#REF!</v>
      </c>
      <c r="RLC22" s="455" t="e">
        <f>'SERVICIO AL CIUDADANO'!#REF!</f>
        <v>#REF!</v>
      </c>
      <c r="RLD22" s="455" t="e">
        <f>'SERVICIO AL CIUDADANO'!#REF!</f>
        <v>#REF!</v>
      </c>
      <c r="RLE22" s="455" t="e">
        <f>'SERVICIO AL CIUDADANO'!#REF!</f>
        <v>#REF!</v>
      </c>
      <c r="RLF22" s="455" t="e">
        <f>'SERVICIO AL CIUDADANO'!#REF!</f>
        <v>#REF!</v>
      </c>
      <c r="RLG22" s="455" t="e">
        <f>'SERVICIO AL CIUDADANO'!#REF!</f>
        <v>#REF!</v>
      </c>
      <c r="RLH22" s="455" t="e">
        <f>'SERVICIO AL CIUDADANO'!#REF!</f>
        <v>#REF!</v>
      </c>
      <c r="RLI22" s="455" t="e">
        <f>'SERVICIO AL CIUDADANO'!#REF!</f>
        <v>#REF!</v>
      </c>
      <c r="RLJ22" s="455" t="e">
        <f>'SERVICIO AL CIUDADANO'!#REF!</f>
        <v>#REF!</v>
      </c>
      <c r="RLK22" s="455" t="e">
        <f>'SERVICIO AL CIUDADANO'!#REF!</f>
        <v>#REF!</v>
      </c>
      <c r="RLL22" s="455" t="e">
        <f>'SERVICIO AL CIUDADANO'!#REF!</f>
        <v>#REF!</v>
      </c>
      <c r="RLM22" s="455" t="e">
        <f>'SERVICIO AL CIUDADANO'!#REF!</f>
        <v>#REF!</v>
      </c>
      <c r="RLN22" s="455" t="e">
        <f>'SERVICIO AL CIUDADANO'!#REF!</f>
        <v>#REF!</v>
      </c>
      <c r="RLO22" s="455" t="e">
        <f>'SERVICIO AL CIUDADANO'!#REF!</f>
        <v>#REF!</v>
      </c>
      <c r="RLP22" s="455" t="e">
        <f>'SERVICIO AL CIUDADANO'!#REF!</f>
        <v>#REF!</v>
      </c>
      <c r="RLQ22" s="455" t="e">
        <f>'SERVICIO AL CIUDADANO'!#REF!</f>
        <v>#REF!</v>
      </c>
      <c r="RLR22" s="455" t="e">
        <f>'SERVICIO AL CIUDADANO'!#REF!</f>
        <v>#REF!</v>
      </c>
      <c r="RLS22" s="455" t="e">
        <f>'SERVICIO AL CIUDADANO'!#REF!</f>
        <v>#REF!</v>
      </c>
      <c r="RLT22" s="455" t="e">
        <f>'SERVICIO AL CIUDADANO'!#REF!</f>
        <v>#REF!</v>
      </c>
      <c r="RLU22" s="455" t="e">
        <f>'SERVICIO AL CIUDADANO'!#REF!</f>
        <v>#REF!</v>
      </c>
      <c r="RLV22" s="455" t="e">
        <f>'SERVICIO AL CIUDADANO'!#REF!</f>
        <v>#REF!</v>
      </c>
      <c r="RLW22" s="455" t="e">
        <f>'SERVICIO AL CIUDADANO'!#REF!</f>
        <v>#REF!</v>
      </c>
      <c r="RLX22" s="455" t="e">
        <f>'SERVICIO AL CIUDADANO'!#REF!</f>
        <v>#REF!</v>
      </c>
      <c r="RLY22" s="455" t="e">
        <f>'SERVICIO AL CIUDADANO'!#REF!</f>
        <v>#REF!</v>
      </c>
      <c r="RLZ22" s="455" t="e">
        <f>'SERVICIO AL CIUDADANO'!#REF!</f>
        <v>#REF!</v>
      </c>
      <c r="RMA22" s="455" t="e">
        <f>'SERVICIO AL CIUDADANO'!#REF!</f>
        <v>#REF!</v>
      </c>
      <c r="RMB22" s="455" t="e">
        <f>'SERVICIO AL CIUDADANO'!#REF!</f>
        <v>#REF!</v>
      </c>
      <c r="RMC22" s="455" t="e">
        <f>'SERVICIO AL CIUDADANO'!#REF!</f>
        <v>#REF!</v>
      </c>
      <c r="RMD22" s="455" t="e">
        <f>'SERVICIO AL CIUDADANO'!#REF!</f>
        <v>#REF!</v>
      </c>
      <c r="RME22" s="455" t="e">
        <f>'SERVICIO AL CIUDADANO'!#REF!</f>
        <v>#REF!</v>
      </c>
      <c r="RMF22" s="455" t="e">
        <f>'SERVICIO AL CIUDADANO'!#REF!</f>
        <v>#REF!</v>
      </c>
      <c r="RMG22" s="455" t="e">
        <f>'SERVICIO AL CIUDADANO'!#REF!</f>
        <v>#REF!</v>
      </c>
      <c r="RMH22" s="455" t="e">
        <f>'SERVICIO AL CIUDADANO'!#REF!</f>
        <v>#REF!</v>
      </c>
      <c r="RMI22" s="455" t="e">
        <f>'SERVICIO AL CIUDADANO'!#REF!</f>
        <v>#REF!</v>
      </c>
      <c r="RMJ22" s="455" t="e">
        <f>'SERVICIO AL CIUDADANO'!#REF!</f>
        <v>#REF!</v>
      </c>
      <c r="RMK22" s="455" t="e">
        <f>'SERVICIO AL CIUDADANO'!#REF!</f>
        <v>#REF!</v>
      </c>
      <c r="RML22" s="455" t="e">
        <f>'SERVICIO AL CIUDADANO'!#REF!</f>
        <v>#REF!</v>
      </c>
      <c r="RMM22" s="455" t="e">
        <f>'SERVICIO AL CIUDADANO'!#REF!</f>
        <v>#REF!</v>
      </c>
      <c r="RMN22" s="455" t="e">
        <f>'SERVICIO AL CIUDADANO'!#REF!</f>
        <v>#REF!</v>
      </c>
      <c r="RMO22" s="455" t="e">
        <f>'SERVICIO AL CIUDADANO'!#REF!</f>
        <v>#REF!</v>
      </c>
      <c r="RMP22" s="455" t="e">
        <f>'SERVICIO AL CIUDADANO'!#REF!</f>
        <v>#REF!</v>
      </c>
      <c r="RMQ22" s="455" t="e">
        <f>'SERVICIO AL CIUDADANO'!#REF!</f>
        <v>#REF!</v>
      </c>
      <c r="RMR22" s="455" t="e">
        <f>'SERVICIO AL CIUDADANO'!#REF!</f>
        <v>#REF!</v>
      </c>
      <c r="RMS22" s="455" t="e">
        <f>'SERVICIO AL CIUDADANO'!#REF!</f>
        <v>#REF!</v>
      </c>
      <c r="RMT22" s="455" t="e">
        <f>'SERVICIO AL CIUDADANO'!#REF!</f>
        <v>#REF!</v>
      </c>
      <c r="RMU22" s="455" t="e">
        <f>'SERVICIO AL CIUDADANO'!#REF!</f>
        <v>#REF!</v>
      </c>
      <c r="RMV22" s="455" t="e">
        <f>'SERVICIO AL CIUDADANO'!#REF!</f>
        <v>#REF!</v>
      </c>
      <c r="RMW22" s="455" t="e">
        <f>'SERVICIO AL CIUDADANO'!#REF!</f>
        <v>#REF!</v>
      </c>
      <c r="RMX22" s="455" t="e">
        <f>'SERVICIO AL CIUDADANO'!#REF!</f>
        <v>#REF!</v>
      </c>
      <c r="RMY22" s="455" t="e">
        <f>'SERVICIO AL CIUDADANO'!#REF!</f>
        <v>#REF!</v>
      </c>
      <c r="RMZ22" s="455" t="e">
        <f>'SERVICIO AL CIUDADANO'!#REF!</f>
        <v>#REF!</v>
      </c>
      <c r="RNA22" s="455" t="e">
        <f>'SERVICIO AL CIUDADANO'!#REF!</f>
        <v>#REF!</v>
      </c>
      <c r="RNB22" s="455" t="e">
        <f>'SERVICIO AL CIUDADANO'!#REF!</f>
        <v>#REF!</v>
      </c>
      <c r="RNC22" s="455" t="e">
        <f>'SERVICIO AL CIUDADANO'!#REF!</f>
        <v>#REF!</v>
      </c>
      <c r="RND22" s="455" t="e">
        <f>'SERVICIO AL CIUDADANO'!#REF!</f>
        <v>#REF!</v>
      </c>
      <c r="RNE22" s="455" t="e">
        <f>'SERVICIO AL CIUDADANO'!#REF!</f>
        <v>#REF!</v>
      </c>
      <c r="RNF22" s="455" t="e">
        <f>'SERVICIO AL CIUDADANO'!#REF!</f>
        <v>#REF!</v>
      </c>
      <c r="RNG22" s="455" t="e">
        <f>'SERVICIO AL CIUDADANO'!#REF!</f>
        <v>#REF!</v>
      </c>
      <c r="RNH22" s="455" t="e">
        <f>'SERVICIO AL CIUDADANO'!#REF!</f>
        <v>#REF!</v>
      </c>
      <c r="RNI22" s="455" t="e">
        <f>'SERVICIO AL CIUDADANO'!#REF!</f>
        <v>#REF!</v>
      </c>
      <c r="RNJ22" s="455" t="e">
        <f>'SERVICIO AL CIUDADANO'!#REF!</f>
        <v>#REF!</v>
      </c>
      <c r="RNK22" s="455" t="e">
        <f>'SERVICIO AL CIUDADANO'!#REF!</f>
        <v>#REF!</v>
      </c>
      <c r="RNL22" s="455" t="e">
        <f>'SERVICIO AL CIUDADANO'!#REF!</f>
        <v>#REF!</v>
      </c>
      <c r="RNM22" s="455" t="e">
        <f>'SERVICIO AL CIUDADANO'!#REF!</f>
        <v>#REF!</v>
      </c>
      <c r="RNN22" s="455" t="e">
        <f>'SERVICIO AL CIUDADANO'!#REF!</f>
        <v>#REF!</v>
      </c>
      <c r="RNO22" s="455" t="e">
        <f>'SERVICIO AL CIUDADANO'!#REF!</f>
        <v>#REF!</v>
      </c>
      <c r="RNP22" s="455" t="e">
        <f>'SERVICIO AL CIUDADANO'!#REF!</f>
        <v>#REF!</v>
      </c>
      <c r="RNQ22" s="455" t="e">
        <f>'SERVICIO AL CIUDADANO'!#REF!</f>
        <v>#REF!</v>
      </c>
      <c r="RNR22" s="455" t="e">
        <f>'SERVICIO AL CIUDADANO'!#REF!</f>
        <v>#REF!</v>
      </c>
      <c r="RNS22" s="455" t="e">
        <f>'SERVICIO AL CIUDADANO'!#REF!</f>
        <v>#REF!</v>
      </c>
      <c r="RNT22" s="455" t="e">
        <f>'SERVICIO AL CIUDADANO'!#REF!</f>
        <v>#REF!</v>
      </c>
      <c r="RNU22" s="455" t="e">
        <f>'SERVICIO AL CIUDADANO'!#REF!</f>
        <v>#REF!</v>
      </c>
      <c r="RNV22" s="455" t="e">
        <f>'SERVICIO AL CIUDADANO'!#REF!</f>
        <v>#REF!</v>
      </c>
      <c r="RNW22" s="455" t="e">
        <f>'SERVICIO AL CIUDADANO'!#REF!</f>
        <v>#REF!</v>
      </c>
      <c r="RNX22" s="455" t="e">
        <f>'SERVICIO AL CIUDADANO'!#REF!</f>
        <v>#REF!</v>
      </c>
      <c r="RNY22" s="455" t="e">
        <f>'SERVICIO AL CIUDADANO'!#REF!</f>
        <v>#REF!</v>
      </c>
      <c r="RNZ22" s="455" t="e">
        <f>'SERVICIO AL CIUDADANO'!#REF!</f>
        <v>#REF!</v>
      </c>
      <c r="ROA22" s="455" t="e">
        <f>'SERVICIO AL CIUDADANO'!#REF!</f>
        <v>#REF!</v>
      </c>
      <c r="ROB22" s="455" t="e">
        <f>'SERVICIO AL CIUDADANO'!#REF!</f>
        <v>#REF!</v>
      </c>
      <c r="ROC22" s="455" t="e">
        <f>'SERVICIO AL CIUDADANO'!#REF!</f>
        <v>#REF!</v>
      </c>
      <c r="ROD22" s="455" t="e">
        <f>'SERVICIO AL CIUDADANO'!#REF!</f>
        <v>#REF!</v>
      </c>
      <c r="ROE22" s="455" t="e">
        <f>'SERVICIO AL CIUDADANO'!#REF!</f>
        <v>#REF!</v>
      </c>
      <c r="ROF22" s="455" t="e">
        <f>'SERVICIO AL CIUDADANO'!#REF!</f>
        <v>#REF!</v>
      </c>
      <c r="ROG22" s="455" t="e">
        <f>'SERVICIO AL CIUDADANO'!#REF!</f>
        <v>#REF!</v>
      </c>
      <c r="ROH22" s="455" t="e">
        <f>'SERVICIO AL CIUDADANO'!#REF!</f>
        <v>#REF!</v>
      </c>
      <c r="ROI22" s="455" t="e">
        <f>'SERVICIO AL CIUDADANO'!#REF!</f>
        <v>#REF!</v>
      </c>
      <c r="ROJ22" s="455" t="e">
        <f>'SERVICIO AL CIUDADANO'!#REF!</f>
        <v>#REF!</v>
      </c>
      <c r="ROK22" s="455" t="e">
        <f>'SERVICIO AL CIUDADANO'!#REF!</f>
        <v>#REF!</v>
      </c>
      <c r="ROL22" s="455" t="e">
        <f>'SERVICIO AL CIUDADANO'!#REF!</f>
        <v>#REF!</v>
      </c>
      <c r="ROM22" s="455" t="e">
        <f>'SERVICIO AL CIUDADANO'!#REF!</f>
        <v>#REF!</v>
      </c>
      <c r="RON22" s="455" t="e">
        <f>'SERVICIO AL CIUDADANO'!#REF!</f>
        <v>#REF!</v>
      </c>
      <c r="ROO22" s="455" t="e">
        <f>'SERVICIO AL CIUDADANO'!#REF!</f>
        <v>#REF!</v>
      </c>
      <c r="ROP22" s="455" t="e">
        <f>'SERVICIO AL CIUDADANO'!#REF!</f>
        <v>#REF!</v>
      </c>
      <c r="ROQ22" s="455" t="e">
        <f>'SERVICIO AL CIUDADANO'!#REF!</f>
        <v>#REF!</v>
      </c>
      <c r="ROR22" s="455" t="e">
        <f>'SERVICIO AL CIUDADANO'!#REF!</f>
        <v>#REF!</v>
      </c>
      <c r="ROS22" s="455" t="e">
        <f>'SERVICIO AL CIUDADANO'!#REF!</f>
        <v>#REF!</v>
      </c>
      <c r="ROT22" s="455" t="e">
        <f>'SERVICIO AL CIUDADANO'!#REF!</f>
        <v>#REF!</v>
      </c>
      <c r="ROU22" s="455" t="e">
        <f>'SERVICIO AL CIUDADANO'!#REF!</f>
        <v>#REF!</v>
      </c>
      <c r="ROV22" s="455" t="e">
        <f>'SERVICIO AL CIUDADANO'!#REF!</f>
        <v>#REF!</v>
      </c>
      <c r="ROW22" s="455" t="e">
        <f>'SERVICIO AL CIUDADANO'!#REF!</f>
        <v>#REF!</v>
      </c>
      <c r="ROX22" s="455" t="e">
        <f>'SERVICIO AL CIUDADANO'!#REF!</f>
        <v>#REF!</v>
      </c>
      <c r="ROY22" s="455" t="e">
        <f>'SERVICIO AL CIUDADANO'!#REF!</f>
        <v>#REF!</v>
      </c>
      <c r="ROZ22" s="455" t="e">
        <f>'SERVICIO AL CIUDADANO'!#REF!</f>
        <v>#REF!</v>
      </c>
      <c r="RPA22" s="455" t="e">
        <f>'SERVICIO AL CIUDADANO'!#REF!</f>
        <v>#REF!</v>
      </c>
      <c r="RPB22" s="455" t="e">
        <f>'SERVICIO AL CIUDADANO'!#REF!</f>
        <v>#REF!</v>
      </c>
      <c r="RPC22" s="455" t="e">
        <f>'SERVICIO AL CIUDADANO'!#REF!</f>
        <v>#REF!</v>
      </c>
      <c r="RPD22" s="455" t="e">
        <f>'SERVICIO AL CIUDADANO'!#REF!</f>
        <v>#REF!</v>
      </c>
      <c r="RPE22" s="455" t="e">
        <f>'SERVICIO AL CIUDADANO'!#REF!</f>
        <v>#REF!</v>
      </c>
      <c r="RPF22" s="455" t="e">
        <f>'SERVICIO AL CIUDADANO'!#REF!</f>
        <v>#REF!</v>
      </c>
      <c r="RPG22" s="455" t="e">
        <f>'SERVICIO AL CIUDADANO'!#REF!</f>
        <v>#REF!</v>
      </c>
      <c r="RPH22" s="455" t="e">
        <f>'SERVICIO AL CIUDADANO'!#REF!</f>
        <v>#REF!</v>
      </c>
      <c r="RPI22" s="455" t="e">
        <f>'SERVICIO AL CIUDADANO'!#REF!</f>
        <v>#REF!</v>
      </c>
      <c r="RPJ22" s="455" t="e">
        <f>'SERVICIO AL CIUDADANO'!#REF!</f>
        <v>#REF!</v>
      </c>
      <c r="RPK22" s="455" t="e">
        <f>'SERVICIO AL CIUDADANO'!#REF!</f>
        <v>#REF!</v>
      </c>
      <c r="RPL22" s="455" t="e">
        <f>'SERVICIO AL CIUDADANO'!#REF!</f>
        <v>#REF!</v>
      </c>
      <c r="RPM22" s="455" t="e">
        <f>'SERVICIO AL CIUDADANO'!#REF!</f>
        <v>#REF!</v>
      </c>
      <c r="RPN22" s="455" t="e">
        <f>'SERVICIO AL CIUDADANO'!#REF!</f>
        <v>#REF!</v>
      </c>
      <c r="RPO22" s="455" t="e">
        <f>'SERVICIO AL CIUDADANO'!#REF!</f>
        <v>#REF!</v>
      </c>
      <c r="RPP22" s="455" t="e">
        <f>'SERVICIO AL CIUDADANO'!#REF!</f>
        <v>#REF!</v>
      </c>
      <c r="RPQ22" s="455" t="e">
        <f>'SERVICIO AL CIUDADANO'!#REF!</f>
        <v>#REF!</v>
      </c>
      <c r="RPR22" s="455" t="e">
        <f>'SERVICIO AL CIUDADANO'!#REF!</f>
        <v>#REF!</v>
      </c>
      <c r="RPS22" s="455" t="e">
        <f>'SERVICIO AL CIUDADANO'!#REF!</f>
        <v>#REF!</v>
      </c>
      <c r="RPT22" s="455" t="e">
        <f>'SERVICIO AL CIUDADANO'!#REF!</f>
        <v>#REF!</v>
      </c>
      <c r="RPU22" s="455" t="e">
        <f>'SERVICIO AL CIUDADANO'!#REF!</f>
        <v>#REF!</v>
      </c>
      <c r="RPV22" s="455" t="e">
        <f>'SERVICIO AL CIUDADANO'!#REF!</f>
        <v>#REF!</v>
      </c>
      <c r="RPW22" s="455" t="e">
        <f>'SERVICIO AL CIUDADANO'!#REF!</f>
        <v>#REF!</v>
      </c>
      <c r="RPX22" s="455" t="e">
        <f>'SERVICIO AL CIUDADANO'!#REF!</f>
        <v>#REF!</v>
      </c>
      <c r="RPY22" s="455" t="e">
        <f>'SERVICIO AL CIUDADANO'!#REF!</f>
        <v>#REF!</v>
      </c>
      <c r="RPZ22" s="455" t="e">
        <f>'SERVICIO AL CIUDADANO'!#REF!</f>
        <v>#REF!</v>
      </c>
      <c r="RQA22" s="455" t="e">
        <f>'SERVICIO AL CIUDADANO'!#REF!</f>
        <v>#REF!</v>
      </c>
      <c r="RQB22" s="455" t="e">
        <f>'SERVICIO AL CIUDADANO'!#REF!</f>
        <v>#REF!</v>
      </c>
      <c r="RQC22" s="455" t="e">
        <f>'SERVICIO AL CIUDADANO'!#REF!</f>
        <v>#REF!</v>
      </c>
      <c r="RQD22" s="455" t="e">
        <f>'SERVICIO AL CIUDADANO'!#REF!</f>
        <v>#REF!</v>
      </c>
      <c r="RQE22" s="455" t="e">
        <f>'SERVICIO AL CIUDADANO'!#REF!</f>
        <v>#REF!</v>
      </c>
      <c r="RQF22" s="455" t="e">
        <f>'SERVICIO AL CIUDADANO'!#REF!</f>
        <v>#REF!</v>
      </c>
      <c r="RQG22" s="455" t="e">
        <f>'SERVICIO AL CIUDADANO'!#REF!</f>
        <v>#REF!</v>
      </c>
      <c r="RQH22" s="455" t="e">
        <f>'SERVICIO AL CIUDADANO'!#REF!</f>
        <v>#REF!</v>
      </c>
      <c r="RQI22" s="455" t="e">
        <f>'SERVICIO AL CIUDADANO'!#REF!</f>
        <v>#REF!</v>
      </c>
      <c r="RQJ22" s="455" t="e">
        <f>'SERVICIO AL CIUDADANO'!#REF!</f>
        <v>#REF!</v>
      </c>
      <c r="RQK22" s="455" t="e">
        <f>'SERVICIO AL CIUDADANO'!#REF!</f>
        <v>#REF!</v>
      </c>
      <c r="RQL22" s="455" t="e">
        <f>'SERVICIO AL CIUDADANO'!#REF!</f>
        <v>#REF!</v>
      </c>
      <c r="RQM22" s="455" t="e">
        <f>'SERVICIO AL CIUDADANO'!#REF!</f>
        <v>#REF!</v>
      </c>
      <c r="RQN22" s="455" t="e">
        <f>'SERVICIO AL CIUDADANO'!#REF!</f>
        <v>#REF!</v>
      </c>
      <c r="RQO22" s="455" t="e">
        <f>'SERVICIO AL CIUDADANO'!#REF!</f>
        <v>#REF!</v>
      </c>
      <c r="RQP22" s="455" t="e">
        <f>'SERVICIO AL CIUDADANO'!#REF!</f>
        <v>#REF!</v>
      </c>
      <c r="RQQ22" s="455" t="e">
        <f>'SERVICIO AL CIUDADANO'!#REF!</f>
        <v>#REF!</v>
      </c>
      <c r="RQR22" s="455" t="e">
        <f>'SERVICIO AL CIUDADANO'!#REF!</f>
        <v>#REF!</v>
      </c>
      <c r="RQS22" s="455" t="e">
        <f>'SERVICIO AL CIUDADANO'!#REF!</f>
        <v>#REF!</v>
      </c>
      <c r="RQT22" s="455" t="e">
        <f>'SERVICIO AL CIUDADANO'!#REF!</f>
        <v>#REF!</v>
      </c>
      <c r="RQU22" s="455" t="e">
        <f>'SERVICIO AL CIUDADANO'!#REF!</f>
        <v>#REF!</v>
      </c>
      <c r="RQV22" s="455" t="e">
        <f>'SERVICIO AL CIUDADANO'!#REF!</f>
        <v>#REF!</v>
      </c>
      <c r="RQW22" s="455" t="e">
        <f>'SERVICIO AL CIUDADANO'!#REF!</f>
        <v>#REF!</v>
      </c>
      <c r="RQX22" s="455" t="e">
        <f>'SERVICIO AL CIUDADANO'!#REF!</f>
        <v>#REF!</v>
      </c>
      <c r="RQY22" s="455" t="e">
        <f>'SERVICIO AL CIUDADANO'!#REF!</f>
        <v>#REF!</v>
      </c>
      <c r="RQZ22" s="455" t="e">
        <f>'SERVICIO AL CIUDADANO'!#REF!</f>
        <v>#REF!</v>
      </c>
      <c r="RRA22" s="455" t="e">
        <f>'SERVICIO AL CIUDADANO'!#REF!</f>
        <v>#REF!</v>
      </c>
      <c r="RRB22" s="455" t="e">
        <f>'SERVICIO AL CIUDADANO'!#REF!</f>
        <v>#REF!</v>
      </c>
      <c r="RRC22" s="455" t="e">
        <f>'SERVICIO AL CIUDADANO'!#REF!</f>
        <v>#REF!</v>
      </c>
      <c r="RRD22" s="455" t="e">
        <f>'SERVICIO AL CIUDADANO'!#REF!</f>
        <v>#REF!</v>
      </c>
      <c r="RRE22" s="455" t="e">
        <f>'SERVICIO AL CIUDADANO'!#REF!</f>
        <v>#REF!</v>
      </c>
      <c r="RRF22" s="455" t="e">
        <f>'SERVICIO AL CIUDADANO'!#REF!</f>
        <v>#REF!</v>
      </c>
      <c r="RRG22" s="455" t="e">
        <f>'SERVICIO AL CIUDADANO'!#REF!</f>
        <v>#REF!</v>
      </c>
      <c r="RRH22" s="455" t="e">
        <f>'SERVICIO AL CIUDADANO'!#REF!</f>
        <v>#REF!</v>
      </c>
      <c r="RRI22" s="455" t="e">
        <f>'SERVICIO AL CIUDADANO'!#REF!</f>
        <v>#REF!</v>
      </c>
      <c r="RRJ22" s="455" t="e">
        <f>'SERVICIO AL CIUDADANO'!#REF!</f>
        <v>#REF!</v>
      </c>
      <c r="RRK22" s="455" t="e">
        <f>'SERVICIO AL CIUDADANO'!#REF!</f>
        <v>#REF!</v>
      </c>
      <c r="RRL22" s="455" t="e">
        <f>'SERVICIO AL CIUDADANO'!#REF!</f>
        <v>#REF!</v>
      </c>
      <c r="RRM22" s="455" t="e">
        <f>'SERVICIO AL CIUDADANO'!#REF!</f>
        <v>#REF!</v>
      </c>
      <c r="RRN22" s="455" t="e">
        <f>'SERVICIO AL CIUDADANO'!#REF!</f>
        <v>#REF!</v>
      </c>
      <c r="RRO22" s="455" t="e">
        <f>'SERVICIO AL CIUDADANO'!#REF!</f>
        <v>#REF!</v>
      </c>
      <c r="RRP22" s="455" t="e">
        <f>'SERVICIO AL CIUDADANO'!#REF!</f>
        <v>#REF!</v>
      </c>
      <c r="RRQ22" s="455" t="e">
        <f>'SERVICIO AL CIUDADANO'!#REF!</f>
        <v>#REF!</v>
      </c>
      <c r="RRR22" s="455" t="e">
        <f>'SERVICIO AL CIUDADANO'!#REF!</f>
        <v>#REF!</v>
      </c>
      <c r="RRS22" s="455" t="e">
        <f>'SERVICIO AL CIUDADANO'!#REF!</f>
        <v>#REF!</v>
      </c>
      <c r="RRT22" s="455" t="e">
        <f>'SERVICIO AL CIUDADANO'!#REF!</f>
        <v>#REF!</v>
      </c>
      <c r="RRU22" s="455" t="e">
        <f>'SERVICIO AL CIUDADANO'!#REF!</f>
        <v>#REF!</v>
      </c>
      <c r="RRV22" s="455" t="e">
        <f>'SERVICIO AL CIUDADANO'!#REF!</f>
        <v>#REF!</v>
      </c>
      <c r="RRW22" s="455" t="e">
        <f>'SERVICIO AL CIUDADANO'!#REF!</f>
        <v>#REF!</v>
      </c>
      <c r="RRX22" s="455" t="e">
        <f>'SERVICIO AL CIUDADANO'!#REF!</f>
        <v>#REF!</v>
      </c>
      <c r="RRY22" s="455" t="e">
        <f>'SERVICIO AL CIUDADANO'!#REF!</f>
        <v>#REF!</v>
      </c>
      <c r="RRZ22" s="455" t="e">
        <f>'SERVICIO AL CIUDADANO'!#REF!</f>
        <v>#REF!</v>
      </c>
      <c r="RSA22" s="455" t="e">
        <f>'SERVICIO AL CIUDADANO'!#REF!</f>
        <v>#REF!</v>
      </c>
      <c r="RSB22" s="455" t="e">
        <f>'SERVICIO AL CIUDADANO'!#REF!</f>
        <v>#REF!</v>
      </c>
      <c r="RSC22" s="455" t="e">
        <f>'SERVICIO AL CIUDADANO'!#REF!</f>
        <v>#REF!</v>
      </c>
      <c r="RSD22" s="455" t="e">
        <f>'SERVICIO AL CIUDADANO'!#REF!</f>
        <v>#REF!</v>
      </c>
      <c r="RSE22" s="455" t="e">
        <f>'SERVICIO AL CIUDADANO'!#REF!</f>
        <v>#REF!</v>
      </c>
      <c r="RSF22" s="455" t="e">
        <f>'SERVICIO AL CIUDADANO'!#REF!</f>
        <v>#REF!</v>
      </c>
      <c r="RSG22" s="455" t="e">
        <f>'SERVICIO AL CIUDADANO'!#REF!</f>
        <v>#REF!</v>
      </c>
      <c r="RSH22" s="455" t="e">
        <f>'SERVICIO AL CIUDADANO'!#REF!</f>
        <v>#REF!</v>
      </c>
      <c r="RSI22" s="455" t="e">
        <f>'SERVICIO AL CIUDADANO'!#REF!</f>
        <v>#REF!</v>
      </c>
      <c r="RSJ22" s="455" t="e">
        <f>'SERVICIO AL CIUDADANO'!#REF!</f>
        <v>#REF!</v>
      </c>
      <c r="RSK22" s="455" t="e">
        <f>'SERVICIO AL CIUDADANO'!#REF!</f>
        <v>#REF!</v>
      </c>
      <c r="RSL22" s="455" t="e">
        <f>'SERVICIO AL CIUDADANO'!#REF!</f>
        <v>#REF!</v>
      </c>
      <c r="RSM22" s="455" t="e">
        <f>'SERVICIO AL CIUDADANO'!#REF!</f>
        <v>#REF!</v>
      </c>
      <c r="RSN22" s="455" t="e">
        <f>'SERVICIO AL CIUDADANO'!#REF!</f>
        <v>#REF!</v>
      </c>
      <c r="RSO22" s="455" t="e">
        <f>'SERVICIO AL CIUDADANO'!#REF!</f>
        <v>#REF!</v>
      </c>
      <c r="RSP22" s="455" t="e">
        <f>'SERVICIO AL CIUDADANO'!#REF!</f>
        <v>#REF!</v>
      </c>
      <c r="RSQ22" s="455" t="e">
        <f>'SERVICIO AL CIUDADANO'!#REF!</f>
        <v>#REF!</v>
      </c>
      <c r="RSR22" s="455" t="e">
        <f>'SERVICIO AL CIUDADANO'!#REF!</f>
        <v>#REF!</v>
      </c>
      <c r="RSS22" s="455" t="e">
        <f>'SERVICIO AL CIUDADANO'!#REF!</f>
        <v>#REF!</v>
      </c>
      <c r="RST22" s="455" t="e">
        <f>'SERVICIO AL CIUDADANO'!#REF!</f>
        <v>#REF!</v>
      </c>
      <c r="RSU22" s="455" t="e">
        <f>'SERVICIO AL CIUDADANO'!#REF!</f>
        <v>#REF!</v>
      </c>
      <c r="RSV22" s="455" t="e">
        <f>'SERVICIO AL CIUDADANO'!#REF!</f>
        <v>#REF!</v>
      </c>
      <c r="RSW22" s="455" t="e">
        <f>'SERVICIO AL CIUDADANO'!#REF!</f>
        <v>#REF!</v>
      </c>
      <c r="RSX22" s="455" t="e">
        <f>'SERVICIO AL CIUDADANO'!#REF!</f>
        <v>#REF!</v>
      </c>
      <c r="RSY22" s="455" t="e">
        <f>'SERVICIO AL CIUDADANO'!#REF!</f>
        <v>#REF!</v>
      </c>
      <c r="RSZ22" s="455" t="e">
        <f>'SERVICIO AL CIUDADANO'!#REF!</f>
        <v>#REF!</v>
      </c>
      <c r="RTA22" s="455" t="e">
        <f>'SERVICIO AL CIUDADANO'!#REF!</f>
        <v>#REF!</v>
      </c>
      <c r="RTB22" s="455" t="e">
        <f>'SERVICIO AL CIUDADANO'!#REF!</f>
        <v>#REF!</v>
      </c>
      <c r="RTC22" s="455" t="e">
        <f>'SERVICIO AL CIUDADANO'!#REF!</f>
        <v>#REF!</v>
      </c>
      <c r="RTD22" s="455" t="e">
        <f>'SERVICIO AL CIUDADANO'!#REF!</f>
        <v>#REF!</v>
      </c>
      <c r="RTE22" s="455" t="e">
        <f>'SERVICIO AL CIUDADANO'!#REF!</f>
        <v>#REF!</v>
      </c>
      <c r="RTF22" s="455" t="e">
        <f>'SERVICIO AL CIUDADANO'!#REF!</f>
        <v>#REF!</v>
      </c>
      <c r="RTG22" s="455" t="e">
        <f>'SERVICIO AL CIUDADANO'!#REF!</f>
        <v>#REF!</v>
      </c>
      <c r="RTH22" s="455" t="e">
        <f>'SERVICIO AL CIUDADANO'!#REF!</f>
        <v>#REF!</v>
      </c>
      <c r="RTI22" s="455" t="e">
        <f>'SERVICIO AL CIUDADANO'!#REF!</f>
        <v>#REF!</v>
      </c>
      <c r="RTJ22" s="455" t="e">
        <f>'SERVICIO AL CIUDADANO'!#REF!</f>
        <v>#REF!</v>
      </c>
      <c r="RTK22" s="455" t="e">
        <f>'SERVICIO AL CIUDADANO'!#REF!</f>
        <v>#REF!</v>
      </c>
      <c r="RTL22" s="455" t="e">
        <f>'SERVICIO AL CIUDADANO'!#REF!</f>
        <v>#REF!</v>
      </c>
      <c r="RTM22" s="455" t="e">
        <f>'SERVICIO AL CIUDADANO'!#REF!</f>
        <v>#REF!</v>
      </c>
      <c r="RTN22" s="455" t="e">
        <f>'SERVICIO AL CIUDADANO'!#REF!</f>
        <v>#REF!</v>
      </c>
      <c r="RTO22" s="455" t="e">
        <f>'SERVICIO AL CIUDADANO'!#REF!</f>
        <v>#REF!</v>
      </c>
      <c r="RTP22" s="455" t="e">
        <f>'SERVICIO AL CIUDADANO'!#REF!</f>
        <v>#REF!</v>
      </c>
      <c r="RTQ22" s="455" t="e">
        <f>'SERVICIO AL CIUDADANO'!#REF!</f>
        <v>#REF!</v>
      </c>
      <c r="RTR22" s="455" t="e">
        <f>'SERVICIO AL CIUDADANO'!#REF!</f>
        <v>#REF!</v>
      </c>
      <c r="RTS22" s="455" t="e">
        <f>'SERVICIO AL CIUDADANO'!#REF!</f>
        <v>#REF!</v>
      </c>
      <c r="RTT22" s="455" t="e">
        <f>'SERVICIO AL CIUDADANO'!#REF!</f>
        <v>#REF!</v>
      </c>
      <c r="RTU22" s="455" t="e">
        <f>'SERVICIO AL CIUDADANO'!#REF!</f>
        <v>#REF!</v>
      </c>
      <c r="RTV22" s="455" t="e">
        <f>'SERVICIO AL CIUDADANO'!#REF!</f>
        <v>#REF!</v>
      </c>
      <c r="RTW22" s="455" t="e">
        <f>'SERVICIO AL CIUDADANO'!#REF!</f>
        <v>#REF!</v>
      </c>
      <c r="RTX22" s="455" t="e">
        <f>'SERVICIO AL CIUDADANO'!#REF!</f>
        <v>#REF!</v>
      </c>
      <c r="RTY22" s="455" t="e">
        <f>'SERVICIO AL CIUDADANO'!#REF!</f>
        <v>#REF!</v>
      </c>
      <c r="RTZ22" s="455" t="e">
        <f>'SERVICIO AL CIUDADANO'!#REF!</f>
        <v>#REF!</v>
      </c>
      <c r="RUA22" s="455" t="e">
        <f>'SERVICIO AL CIUDADANO'!#REF!</f>
        <v>#REF!</v>
      </c>
      <c r="RUB22" s="455" t="e">
        <f>'SERVICIO AL CIUDADANO'!#REF!</f>
        <v>#REF!</v>
      </c>
      <c r="RUC22" s="455" t="e">
        <f>'SERVICIO AL CIUDADANO'!#REF!</f>
        <v>#REF!</v>
      </c>
      <c r="RUD22" s="455" t="e">
        <f>'SERVICIO AL CIUDADANO'!#REF!</f>
        <v>#REF!</v>
      </c>
      <c r="RUE22" s="455" t="e">
        <f>'SERVICIO AL CIUDADANO'!#REF!</f>
        <v>#REF!</v>
      </c>
      <c r="RUF22" s="455" t="e">
        <f>'SERVICIO AL CIUDADANO'!#REF!</f>
        <v>#REF!</v>
      </c>
      <c r="RUG22" s="455" t="e">
        <f>'SERVICIO AL CIUDADANO'!#REF!</f>
        <v>#REF!</v>
      </c>
      <c r="RUH22" s="455" t="e">
        <f>'SERVICIO AL CIUDADANO'!#REF!</f>
        <v>#REF!</v>
      </c>
      <c r="RUI22" s="455" t="e">
        <f>'SERVICIO AL CIUDADANO'!#REF!</f>
        <v>#REF!</v>
      </c>
      <c r="RUJ22" s="455" t="e">
        <f>'SERVICIO AL CIUDADANO'!#REF!</f>
        <v>#REF!</v>
      </c>
      <c r="RUK22" s="455" t="e">
        <f>'SERVICIO AL CIUDADANO'!#REF!</f>
        <v>#REF!</v>
      </c>
      <c r="RUL22" s="455" t="e">
        <f>'SERVICIO AL CIUDADANO'!#REF!</f>
        <v>#REF!</v>
      </c>
      <c r="RUM22" s="455" t="e">
        <f>'SERVICIO AL CIUDADANO'!#REF!</f>
        <v>#REF!</v>
      </c>
      <c r="RUN22" s="455" t="e">
        <f>'SERVICIO AL CIUDADANO'!#REF!</f>
        <v>#REF!</v>
      </c>
      <c r="RUO22" s="455" t="e">
        <f>'SERVICIO AL CIUDADANO'!#REF!</f>
        <v>#REF!</v>
      </c>
      <c r="RUP22" s="455" t="e">
        <f>'SERVICIO AL CIUDADANO'!#REF!</f>
        <v>#REF!</v>
      </c>
      <c r="RUQ22" s="455" t="e">
        <f>'SERVICIO AL CIUDADANO'!#REF!</f>
        <v>#REF!</v>
      </c>
      <c r="RUR22" s="455" t="e">
        <f>'SERVICIO AL CIUDADANO'!#REF!</f>
        <v>#REF!</v>
      </c>
      <c r="RUS22" s="455" t="e">
        <f>'SERVICIO AL CIUDADANO'!#REF!</f>
        <v>#REF!</v>
      </c>
      <c r="RUT22" s="455" t="e">
        <f>'SERVICIO AL CIUDADANO'!#REF!</f>
        <v>#REF!</v>
      </c>
      <c r="RUU22" s="455" t="e">
        <f>'SERVICIO AL CIUDADANO'!#REF!</f>
        <v>#REF!</v>
      </c>
      <c r="RUV22" s="455" t="e">
        <f>'SERVICIO AL CIUDADANO'!#REF!</f>
        <v>#REF!</v>
      </c>
      <c r="RUW22" s="455" t="e">
        <f>'SERVICIO AL CIUDADANO'!#REF!</f>
        <v>#REF!</v>
      </c>
      <c r="RUX22" s="455" t="e">
        <f>'SERVICIO AL CIUDADANO'!#REF!</f>
        <v>#REF!</v>
      </c>
      <c r="RUY22" s="455" t="e">
        <f>'SERVICIO AL CIUDADANO'!#REF!</f>
        <v>#REF!</v>
      </c>
      <c r="RUZ22" s="455" t="e">
        <f>'SERVICIO AL CIUDADANO'!#REF!</f>
        <v>#REF!</v>
      </c>
      <c r="RVA22" s="455" t="e">
        <f>'SERVICIO AL CIUDADANO'!#REF!</f>
        <v>#REF!</v>
      </c>
      <c r="RVB22" s="455" t="e">
        <f>'SERVICIO AL CIUDADANO'!#REF!</f>
        <v>#REF!</v>
      </c>
      <c r="RVC22" s="455" t="e">
        <f>'SERVICIO AL CIUDADANO'!#REF!</f>
        <v>#REF!</v>
      </c>
      <c r="RVD22" s="455" t="e">
        <f>'SERVICIO AL CIUDADANO'!#REF!</f>
        <v>#REF!</v>
      </c>
      <c r="RVE22" s="455" t="e">
        <f>'SERVICIO AL CIUDADANO'!#REF!</f>
        <v>#REF!</v>
      </c>
      <c r="RVF22" s="455" t="e">
        <f>'SERVICIO AL CIUDADANO'!#REF!</f>
        <v>#REF!</v>
      </c>
      <c r="RVG22" s="455" t="e">
        <f>'SERVICIO AL CIUDADANO'!#REF!</f>
        <v>#REF!</v>
      </c>
      <c r="RVH22" s="455" t="e">
        <f>'SERVICIO AL CIUDADANO'!#REF!</f>
        <v>#REF!</v>
      </c>
      <c r="RVI22" s="455" t="e">
        <f>'SERVICIO AL CIUDADANO'!#REF!</f>
        <v>#REF!</v>
      </c>
      <c r="RVJ22" s="455" t="e">
        <f>'SERVICIO AL CIUDADANO'!#REF!</f>
        <v>#REF!</v>
      </c>
      <c r="RVK22" s="455" t="e">
        <f>'SERVICIO AL CIUDADANO'!#REF!</f>
        <v>#REF!</v>
      </c>
      <c r="RVL22" s="455" t="e">
        <f>'SERVICIO AL CIUDADANO'!#REF!</f>
        <v>#REF!</v>
      </c>
      <c r="RVM22" s="455" t="e">
        <f>'SERVICIO AL CIUDADANO'!#REF!</f>
        <v>#REF!</v>
      </c>
      <c r="RVN22" s="455" t="e">
        <f>'SERVICIO AL CIUDADANO'!#REF!</f>
        <v>#REF!</v>
      </c>
      <c r="RVO22" s="455" t="e">
        <f>'SERVICIO AL CIUDADANO'!#REF!</f>
        <v>#REF!</v>
      </c>
      <c r="RVP22" s="455" t="e">
        <f>'SERVICIO AL CIUDADANO'!#REF!</f>
        <v>#REF!</v>
      </c>
      <c r="RVQ22" s="455" t="e">
        <f>'SERVICIO AL CIUDADANO'!#REF!</f>
        <v>#REF!</v>
      </c>
      <c r="RVR22" s="455" t="e">
        <f>'SERVICIO AL CIUDADANO'!#REF!</f>
        <v>#REF!</v>
      </c>
      <c r="RVS22" s="455" t="e">
        <f>'SERVICIO AL CIUDADANO'!#REF!</f>
        <v>#REF!</v>
      </c>
      <c r="RVT22" s="455" t="e">
        <f>'SERVICIO AL CIUDADANO'!#REF!</f>
        <v>#REF!</v>
      </c>
      <c r="RVU22" s="455" t="e">
        <f>'SERVICIO AL CIUDADANO'!#REF!</f>
        <v>#REF!</v>
      </c>
      <c r="RVV22" s="455" t="e">
        <f>'SERVICIO AL CIUDADANO'!#REF!</f>
        <v>#REF!</v>
      </c>
      <c r="RVW22" s="455" t="e">
        <f>'SERVICIO AL CIUDADANO'!#REF!</f>
        <v>#REF!</v>
      </c>
      <c r="RVX22" s="455" t="e">
        <f>'SERVICIO AL CIUDADANO'!#REF!</f>
        <v>#REF!</v>
      </c>
      <c r="RVY22" s="455" t="e">
        <f>'SERVICIO AL CIUDADANO'!#REF!</f>
        <v>#REF!</v>
      </c>
      <c r="RVZ22" s="455" t="e">
        <f>'SERVICIO AL CIUDADANO'!#REF!</f>
        <v>#REF!</v>
      </c>
      <c r="RWA22" s="455" t="e">
        <f>'SERVICIO AL CIUDADANO'!#REF!</f>
        <v>#REF!</v>
      </c>
      <c r="RWB22" s="455" t="e">
        <f>'SERVICIO AL CIUDADANO'!#REF!</f>
        <v>#REF!</v>
      </c>
      <c r="RWC22" s="455" t="e">
        <f>'SERVICIO AL CIUDADANO'!#REF!</f>
        <v>#REF!</v>
      </c>
      <c r="RWD22" s="455" t="e">
        <f>'SERVICIO AL CIUDADANO'!#REF!</f>
        <v>#REF!</v>
      </c>
      <c r="RWE22" s="455" t="e">
        <f>'SERVICIO AL CIUDADANO'!#REF!</f>
        <v>#REF!</v>
      </c>
      <c r="RWF22" s="455" t="e">
        <f>'SERVICIO AL CIUDADANO'!#REF!</f>
        <v>#REF!</v>
      </c>
      <c r="RWG22" s="455" t="e">
        <f>'SERVICIO AL CIUDADANO'!#REF!</f>
        <v>#REF!</v>
      </c>
      <c r="RWH22" s="455" t="e">
        <f>'SERVICIO AL CIUDADANO'!#REF!</f>
        <v>#REF!</v>
      </c>
      <c r="RWI22" s="455" t="e">
        <f>'SERVICIO AL CIUDADANO'!#REF!</f>
        <v>#REF!</v>
      </c>
      <c r="RWJ22" s="455" t="e">
        <f>'SERVICIO AL CIUDADANO'!#REF!</f>
        <v>#REF!</v>
      </c>
      <c r="RWK22" s="455" t="e">
        <f>'SERVICIO AL CIUDADANO'!#REF!</f>
        <v>#REF!</v>
      </c>
      <c r="RWL22" s="455" t="e">
        <f>'SERVICIO AL CIUDADANO'!#REF!</f>
        <v>#REF!</v>
      </c>
      <c r="RWM22" s="455" t="e">
        <f>'SERVICIO AL CIUDADANO'!#REF!</f>
        <v>#REF!</v>
      </c>
      <c r="RWN22" s="455" t="e">
        <f>'SERVICIO AL CIUDADANO'!#REF!</f>
        <v>#REF!</v>
      </c>
      <c r="RWO22" s="455" t="e">
        <f>'SERVICIO AL CIUDADANO'!#REF!</f>
        <v>#REF!</v>
      </c>
      <c r="RWP22" s="455" t="e">
        <f>'SERVICIO AL CIUDADANO'!#REF!</f>
        <v>#REF!</v>
      </c>
      <c r="RWQ22" s="455" t="e">
        <f>'SERVICIO AL CIUDADANO'!#REF!</f>
        <v>#REF!</v>
      </c>
      <c r="RWR22" s="455" t="e">
        <f>'SERVICIO AL CIUDADANO'!#REF!</f>
        <v>#REF!</v>
      </c>
      <c r="RWS22" s="455" t="e">
        <f>'SERVICIO AL CIUDADANO'!#REF!</f>
        <v>#REF!</v>
      </c>
      <c r="RWT22" s="455" t="e">
        <f>'SERVICIO AL CIUDADANO'!#REF!</f>
        <v>#REF!</v>
      </c>
      <c r="RWU22" s="455" t="e">
        <f>'SERVICIO AL CIUDADANO'!#REF!</f>
        <v>#REF!</v>
      </c>
      <c r="RWV22" s="455" t="e">
        <f>'SERVICIO AL CIUDADANO'!#REF!</f>
        <v>#REF!</v>
      </c>
      <c r="RWW22" s="455" t="e">
        <f>'SERVICIO AL CIUDADANO'!#REF!</f>
        <v>#REF!</v>
      </c>
      <c r="RWX22" s="455" t="e">
        <f>'SERVICIO AL CIUDADANO'!#REF!</f>
        <v>#REF!</v>
      </c>
      <c r="RWY22" s="455" t="e">
        <f>'SERVICIO AL CIUDADANO'!#REF!</f>
        <v>#REF!</v>
      </c>
      <c r="RWZ22" s="455" t="e">
        <f>'SERVICIO AL CIUDADANO'!#REF!</f>
        <v>#REF!</v>
      </c>
      <c r="RXA22" s="455" t="e">
        <f>'SERVICIO AL CIUDADANO'!#REF!</f>
        <v>#REF!</v>
      </c>
      <c r="RXB22" s="455" t="e">
        <f>'SERVICIO AL CIUDADANO'!#REF!</f>
        <v>#REF!</v>
      </c>
      <c r="RXC22" s="455" t="e">
        <f>'SERVICIO AL CIUDADANO'!#REF!</f>
        <v>#REF!</v>
      </c>
      <c r="RXD22" s="455" t="e">
        <f>'SERVICIO AL CIUDADANO'!#REF!</f>
        <v>#REF!</v>
      </c>
      <c r="RXE22" s="455" t="e">
        <f>'SERVICIO AL CIUDADANO'!#REF!</f>
        <v>#REF!</v>
      </c>
      <c r="RXF22" s="455" t="e">
        <f>'SERVICIO AL CIUDADANO'!#REF!</f>
        <v>#REF!</v>
      </c>
      <c r="RXG22" s="455" t="e">
        <f>'SERVICIO AL CIUDADANO'!#REF!</f>
        <v>#REF!</v>
      </c>
      <c r="RXH22" s="455" t="e">
        <f>'SERVICIO AL CIUDADANO'!#REF!</f>
        <v>#REF!</v>
      </c>
      <c r="RXI22" s="455" t="e">
        <f>'SERVICIO AL CIUDADANO'!#REF!</f>
        <v>#REF!</v>
      </c>
      <c r="RXJ22" s="455" t="e">
        <f>'SERVICIO AL CIUDADANO'!#REF!</f>
        <v>#REF!</v>
      </c>
      <c r="RXK22" s="455" t="e">
        <f>'SERVICIO AL CIUDADANO'!#REF!</f>
        <v>#REF!</v>
      </c>
      <c r="RXL22" s="455" t="e">
        <f>'SERVICIO AL CIUDADANO'!#REF!</f>
        <v>#REF!</v>
      </c>
      <c r="RXM22" s="455" t="e">
        <f>'SERVICIO AL CIUDADANO'!#REF!</f>
        <v>#REF!</v>
      </c>
      <c r="RXN22" s="455" t="e">
        <f>'SERVICIO AL CIUDADANO'!#REF!</f>
        <v>#REF!</v>
      </c>
      <c r="RXO22" s="455" t="e">
        <f>'SERVICIO AL CIUDADANO'!#REF!</f>
        <v>#REF!</v>
      </c>
      <c r="RXP22" s="455" t="e">
        <f>'SERVICIO AL CIUDADANO'!#REF!</f>
        <v>#REF!</v>
      </c>
      <c r="RXQ22" s="455" t="e">
        <f>'SERVICIO AL CIUDADANO'!#REF!</f>
        <v>#REF!</v>
      </c>
      <c r="RXR22" s="455" t="e">
        <f>'SERVICIO AL CIUDADANO'!#REF!</f>
        <v>#REF!</v>
      </c>
      <c r="RXS22" s="455" t="e">
        <f>'SERVICIO AL CIUDADANO'!#REF!</f>
        <v>#REF!</v>
      </c>
      <c r="RXT22" s="455" t="e">
        <f>'SERVICIO AL CIUDADANO'!#REF!</f>
        <v>#REF!</v>
      </c>
      <c r="RXU22" s="455" t="e">
        <f>'SERVICIO AL CIUDADANO'!#REF!</f>
        <v>#REF!</v>
      </c>
      <c r="RXV22" s="455" t="e">
        <f>'SERVICIO AL CIUDADANO'!#REF!</f>
        <v>#REF!</v>
      </c>
      <c r="RXW22" s="455" t="e">
        <f>'SERVICIO AL CIUDADANO'!#REF!</f>
        <v>#REF!</v>
      </c>
      <c r="RXX22" s="455" t="e">
        <f>'SERVICIO AL CIUDADANO'!#REF!</f>
        <v>#REF!</v>
      </c>
      <c r="RXY22" s="455" t="e">
        <f>'SERVICIO AL CIUDADANO'!#REF!</f>
        <v>#REF!</v>
      </c>
      <c r="RXZ22" s="455" t="e">
        <f>'SERVICIO AL CIUDADANO'!#REF!</f>
        <v>#REF!</v>
      </c>
      <c r="RYA22" s="455" t="e">
        <f>'SERVICIO AL CIUDADANO'!#REF!</f>
        <v>#REF!</v>
      </c>
      <c r="RYB22" s="455" t="e">
        <f>'SERVICIO AL CIUDADANO'!#REF!</f>
        <v>#REF!</v>
      </c>
      <c r="RYC22" s="455" t="e">
        <f>'SERVICIO AL CIUDADANO'!#REF!</f>
        <v>#REF!</v>
      </c>
      <c r="RYD22" s="455" t="e">
        <f>'SERVICIO AL CIUDADANO'!#REF!</f>
        <v>#REF!</v>
      </c>
      <c r="RYE22" s="455" t="e">
        <f>'SERVICIO AL CIUDADANO'!#REF!</f>
        <v>#REF!</v>
      </c>
      <c r="RYF22" s="455" t="e">
        <f>'SERVICIO AL CIUDADANO'!#REF!</f>
        <v>#REF!</v>
      </c>
      <c r="RYG22" s="455" t="e">
        <f>'SERVICIO AL CIUDADANO'!#REF!</f>
        <v>#REF!</v>
      </c>
      <c r="RYH22" s="455" t="e">
        <f>'SERVICIO AL CIUDADANO'!#REF!</f>
        <v>#REF!</v>
      </c>
      <c r="RYI22" s="455" t="e">
        <f>'SERVICIO AL CIUDADANO'!#REF!</f>
        <v>#REF!</v>
      </c>
      <c r="RYJ22" s="455" t="e">
        <f>'SERVICIO AL CIUDADANO'!#REF!</f>
        <v>#REF!</v>
      </c>
      <c r="RYK22" s="455" t="e">
        <f>'SERVICIO AL CIUDADANO'!#REF!</f>
        <v>#REF!</v>
      </c>
      <c r="RYL22" s="455" t="e">
        <f>'SERVICIO AL CIUDADANO'!#REF!</f>
        <v>#REF!</v>
      </c>
      <c r="RYM22" s="455" t="e">
        <f>'SERVICIO AL CIUDADANO'!#REF!</f>
        <v>#REF!</v>
      </c>
      <c r="RYN22" s="455" t="e">
        <f>'SERVICIO AL CIUDADANO'!#REF!</f>
        <v>#REF!</v>
      </c>
      <c r="RYO22" s="455" t="e">
        <f>'SERVICIO AL CIUDADANO'!#REF!</f>
        <v>#REF!</v>
      </c>
      <c r="RYP22" s="455" t="e">
        <f>'SERVICIO AL CIUDADANO'!#REF!</f>
        <v>#REF!</v>
      </c>
      <c r="RYQ22" s="455" t="e">
        <f>'SERVICIO AL CIUDADANO'!#REF!</f>
        <v>#REF!</v>
      </c>
      <c r="RYR22" s="455" t="e">
        <f>'SERVICIO AL CIUDADANO'!#REF!</f>
        <v>#REF!</v>
      </c>
      <c r="RYS22" s="455" t="e">
        <f>'SERVICIO AL CIUDADANO'!#REF!</f>
        <v>#REF!</v>
      </c>
      <c r="RYT22" s="455" t="e">
        <f>'SERVICIO AL CIUDADANO'!#REF!</f>
        <v>#REF!</v>
      </c>
      <c r="RYU22" s="455" t="e">
        <f>'SERVICIO AL CIUDADANO'!#REF!</f>
        <v>#REF!</v>
      </c>
      <c r="RYV22" s="455" t="e">
        <f>'SERVICIO AL CIUDADANO'!#REF!</f>
        <v>#REF!</v>
      </c>
      <c r="RYW22" s="455" t="e">
        <f>'SERVICIO AL CIUDADANO'!#REF!</f>
        <v>#REF!</v>
      </c>
      <c r="RYX22" s="455" t="e">
        <f>'SERVICIO AL CIUDADANO'!#REF!</f>
        <v>#REF!</v>
      </c>
      <c r="RYY22" s="455" t="e">
        <f>'SERVICIO AL CIUDADANO'!#REF!</f>
        <v>#REF!</v>
      </c>
      <c r="RYZ22" s="455" t="e">
        <f>'SERVICIO AL CIUDADANO'!#REF!</f>
        <v>#REF!</v>
      </c>
      <c r="RZA22" s="455" t="e">
        <f>'SERVICIO AL CIUDADANO'!#REF!</f>
        <v>#REF!</v>
      </c>
      <c r="RZB22" s="455" t="e">
        <f>'SERVICIO AL CIUDADANO'!#REF!</f>
        <v>#REF!</v>
      </c>
      <c r="RZC22" s="455" t="e">
        <f>'SERVICIO AL CIUDADANO'!#REF!</f>
        <v>#REF!</v>
      </c>
      <c r="RZD22" s="455" t="e">
        <f>'SERVICIO AL CIUDADANO'!#REF!</f>
        <v>#REF!</v>
      </c>
      <c r="RZE22" s="455" t="e">
        <f>'SERVICIO AL CIUDADANO'!#REF!</f>
        <v>#REF!</v>
      </c>
      <c r="RZF22" s="455" t="e">
        <f>'SERVICIO AL CIUDADANO'!#REF!</f>
        <v>#REF!</v>
      </c>
      <c r="RZG22" s="455" t="e">
        <f>'SERVICIO AL CIUDADANO'!#REF!</f>
        <v>#REF!</v>
      </c>
      <c r="RZH22" s="455" t="e">
        <f>'SERVICIO AL CIUDADANO'!#REF!</f>
        <v>#REF!</v>
      </c>
      <c r="RZI22" s="455" t="e">
        <f>'SERVICIO AL CIUDADANO'!#REF!</f>
        <v>#REF!</v>
      </c>
      <c r="RZJ22" s="455" t="e">
        <f>'SERVICIO AL CIUDADANO'!#REF!</f>
        <v>#REF!</v>
      </c>
      <c r="RZK22" s="455" t="e">
        <f>'SERVICIO AL CIUDADANO'!#REF!</f>
        <v>#REF!</v>
      </c>
      <c r="RZL22" s="455" t="e">
        <f>'SERVICIO AL CIUDADANO'!#REF!</f>
        <v>#REF!</v>
      </c>
      <c r="RZM22" s="455" t="e">
        <f>'SERVICIO AL CIUDADANO'!#REF!</f>
        <v>#REF!</v>
      </c>
      <c r="RZN22" s="455" t="e">
        <f>'SERVICIO AL CIUDADANO'!#REF!</f>
        <v>#REF!</v>
      </c>
      <c r="RZO22" s="455" t="e">
        <f>'SERVICIO AL CIUDADANO'!#REF!</f>
        <v>#REF!</v>
      </c>
      <c r="RZP22" s="455" t="e">
        <f>'SERVICIO AL CIUDADANO'!#REF!</f>
        <v>#REF!</v>
      </c>
      <c r="RZQ22" s="455" t="e">
        <f>'SERVICIO AL CIUDADANO'!#REF!</f>
        <v>#REF!</v>
      </c>
      <c r="RZR22" s="455" t="e">
        <f>'SERVICIO AL CIUDADANO'!#REF!</f>
        <v>#REF!</v>
      </c>
      <c r="RZS22" s="455" t="e">
        <f>'SERVICIO AL CIUDADANO'!#REF!</f>
        <v>#REF!</v>
      </c>
      <c r="RZT22" s="455" t="e">
        <f>'SERVICIO AL CIUDADANO'!#REF!</f>
        <v>#REF!</v>
      </c>
      <c r="RZU22" s="455" t="e">
        <f>'SERVICIO AL CIUDADANO'!#REF!</f>
        <v>#REF!</v>
      </c>
      <c r="RZV22" s="455" t="e">
        <f>'SERVICIO AL CIUDADANO'!#REF!</f>
        <v>#REF!</v>
      </c>
      <c r="RZW22" s="455" t="e">
        <f>'SERVICIO AL CIUDADANO'!#REF!</f>
        <v>#REF!</v>
      </c>
      <c r="RZX22" s="455" t="e">
        <f>'SERVICIO AL CIUDADANO'!#REF!</f>
        <v>#REF!</v>
      </c>
      <c r="RZY22" s="455" t="e">
        <f>'SERVICIO AL CIUDADANO'!#REF!</f>
        <v>#REF!</v>
      </c>
      <c r="RZZ22" s="455" t="e">
        <f>'SERVICIO AL CIUDADANO'!#REF!</f>
        <v>#REF!</v>
      </c>
      <c r="SAA22" s="455" t="e">
        <f>'SERVICIO AL CIUDADANO'!#REF!</f>
        <v>#REF!</v>
      </c>
      <c r="SAB22" s="455" t="e">
        <f>'SERVICIO AL CIUDADANO'!#REF!</f>
        <v>#REF!</v>
      </c>
      <c r="SAC22" s="455" t="e">
        <f>'SERVICIO AL CIUDADANO'!#REF!</f>
        <v>#REF!</v>
      </c>
      <c r="SAD22" s="455" t="e">
        <f>'SERVICIO AL CIUDADANO'!#REF!</f>
        <v>#REF!</v>
      </c>
      <c r="SAE22" s="455" t="e">
        <f>'SERVICIO AL CIUDADANO'!#REF!</f>
        <v>#REF!</v>
      </c>
      <c r="SAF22" s="455" t="e">
        <f>'SERVICIO AL CIUDADANO'!#REF!</f>
        <v>#REF!</v>
      </c>
      <c r="SAG22" s="455" t="e">
        <f>'SERVICIO AL CIUDADANO'!#REF!</f>
        <v>#REF!</v>
      </c>
      <c r="SAH22" s="455" t="e">
        <f>'SERVICIO AL CIUDADANO'!#REF!</f>
        <v>#REF!</v>
      </c>
      <c r="SAI22" s="455" t="e">
        <f>'SERVICIO AL CIUDADANO'!#REF!</f>
        <v>#REF!</v>
      </c>
      <c r="SAJ22" s="455" t="e">
        <f>'SERVICIO AL CIUDADANO'!#REF!</f>
        <v>#REF!</v>
      </c>
      <c r="SAK22" s="455" t="e">
        <f>'SERVICIO AL CIUDADANO'!#REF!</f>
        <v>#REF!</v>
      </c>
      <c r="SAL22" s="455" t="e">
        <f>'SERVICIO AL CIUDADANO'!#REF!</f>
        <v>#REF!</v>
      </c>
      <c r="SAM22" s="455" t="e">
        <f>'SERVICIO AL CIUDADANO'!#REF!</f>
        <v>#REF!</v>
      </c>
      <c r="SAN22" s="455" t="e">
        <f>'SERVICIO AL CIUDADANO'!#REF!</f>
        <v>#REF!</v>
      </c>
      <c r="SAO22" s="455" t="e">
        <f>'SERVICIO AL CIUDADANO'!#REF!</f>
        <v>#REF!</v>
      </c>
      <c r="SAP22" s="455" t="e">
        <f>'SERVICIO AL CIUDADANO'!#REF!</f>
        <v>#REF!</v>
      </c>
      <c r="SAQ22" s="455" t="e">
        <f>'SERVICIO AL CIUDADANO'!#REF!</f>
        <v>#REF!</v>
      </c>
      <c r="SAR22" s="455" t="e">
        <f>'SERVICIO AL CIUDADANO'!#REF!</f>
        <v>#REF!</v>
      </c>
      <c r="SAS22" s="455" t="e">
        <f>'SERVICIO AL CIUDADANO'!#REF!</f>
        <v>#REF!</v>
      </c>
      <c r="SAT22" s="455" t="e">
        <f>'SERVICIO AL CIUDADANO'!#REF!</f>
        <v>#REF!</v>
      </c>
      <c r="SAU22" s="455" t="e">
        <f>'SERVICIO AL CIUDADANO'!#REF!</f>
        <v>#REF!</v>
      </c>
      <c r="SAV22" s="455" t="e">
        <f>'SERVICIO AL CIUDADANO'!#REF!</f>
        <v>#REF!</v>
      </c>
      <c r="SAW22" s="455" t="e">
        <f>'SERVICIO AL CIUDADANO'!#REF!</f>
        <v>#REF!</v>
      </c>
      <c r="SAX22" s="455" t="e">
        <f>'SERVICIO AL CIUDADANO'!#REF!</f>
        <v>#REF!</v>
      </c>
      <c r="SAY22" s="455" t="e">
        <f>'SERVICIO AL CIUDADANO'!#REF!</f>
        <v>#REF!</v>
      </c>
      <c r="SAZ22" s="455" t="e">
        <f>'SERVICIO AL CIUDADANO'!#REF!</f>
        <v>#REF!</v>
      </c>
      <c r="SBA22" s="455" t="e">
        <f>'SERVICIO AL CIUDADANO'!#REF!</f>
        <v>#REF!</v>
      </c>
      <c r="SBB22" s="455" t="e">
        <f>'SERVICIO AL CIUDADANO'!#REF!</f>
        <v>#REF!</v>
      </c>
      <c r="SBC22" s="455" t="e">
        <f>'SERVICIO AL CIUDADANO'!#REF!</f>
        <v>#REF!</v>
      </c>
      <c r="SBD22" s="455" t="e">
        <f>'SERVICIO AL CIUDADANO'!#REF!</f>
        <v>#REF!</v>
      </c>
      <c r="SBE22" s="455" t="e">
        <f>'SERVICIO AL CIUDADANO'!#REF!</f>
        <v>#REF!</v>
      </c>
      <c r="SBF22" s="455" t="e">
        <f>'SERVICIO AL CIUDADANO'!#REF!</f>
        <v>#REF!</v>
      </c>
      <c r="SBG22" s="455" t="e">
        <f>'SERVICIO AL CIUDADANO'!#REF!</f>
        <v>#REF!</v>
      </c>
      <c r="SBH22" s="455" t="e">
        <f>'SERVICIO AL CIUDADANO'!#REF!</f>
        <v>#REF!</v>
      </c>
      <c r="SBI22" s="455" t="e">
        <f>'SERVICIO AL CIUDADANO'!#REF!</f>
        <v>#REF!</v>
      </c>
      <c r="SBJ22" s="455" t="e">
        <f>'SERVICIO AL CIUDADANO'!#REF!</f>
        <v>#REF!</v>
      </c>
      <c r="SBK22" s="455" t="e">
        <f>'SERVICIO AL CIUDADANO'!#REF!</f>
        <v>#REF!</v>
      </c>
      <c r="SBL22" s="455" t="e">
        <f>'SERVICIO AL CIUDADANO'!#REF!</f>
        <v>#REF!</v>
      </c>
      <c r="SBM22" s="455" t="e">
        <f>'SERVICIO AL CIUDADANO'!#REF!</f>
        <v>#REF!</v>
      </c>
      <c r="SBN22" s="455" t="e">
        <f>'SERVICIO AL CIUDADANO'!#REF!</f>
        <v>#REF!</v>
      </c>
      <c r="SBO22" s="455" t="e">
        <f>'SERVICIO AL CIUDADANO'!#REF!</f>
        <v>#REF!</v>
      </c>
      <c r="SBP22" s="455" t="e">
        <f>'SERVICIO AL CIUDADANO'!#REF!</f>
        <v>#REF!</v>
      </c>
      <c r="SBQ22" s="455" t="e">
        <f>'SERVICIO AL CIUDADANO'!#REF!</f>
        <v>#REF!</v>
      </c>
      <c r="SBR22" s="455" t="e">
        <f>'SERVICIO AL CIUDADANO'!#REF!</f>
        <v>#REF!</v>
      </c>
      <c r="SBS22" s="455" t="e">
        <f>'SERVICIO AL CIUDADANO'!#REF!</f>
        <v>#REF!</v>
      </c>
      <c r="SBT22" s="455" t="e">
        <f>'SERVICIO AL CIUDADANO'!#REF!</f>
        <v>#REF!</v>
      </c>
      <c r="SBU22" s="455" t="e">
        <f>'SERVICIO AL CIUDADANO'!#REF!</f>
        <v>#REF!</v>
      </c>
      <c r="SBV22" s="455" t="e">
        <f>'SERVICIO AL CIUDADANO'!#REF!</f>
        <v>#REF!</v>
      </c>
      <c r="SBW22" s="455" t="e">
        <f>'SERVICIO AL CIUDADANO'!#REF!</f>
        <v>#REF!</v>
      </c>
      <c r="SBX22" s="455" t="e">
        <f>'SERVICIO AL CIUDADANO'!#REF!</f>
        <v>#REF!</v>
      </c>
      <c r="SBY22" s="455" t="e">
        <f>'SERVICIO AL CIUDADANO'!#REF!</f>
        <v>#REF!</v>
      </c>
      <c r="SBZ22" s="455" t="e">
        <f>'SERVICIO AL CIUDADANO'!#REF!</f>
        <v>#REF!</v>
      </c>
      <c r="SCA22" s="455" t="e">
        <f>'SERVICIO AL CIUDADANO'!#REF!</f>
        <v>#REF!</v>
      </c>
      <c r="SCB22" s="455" t="e">
        <f>'SERVICIO AL CIUDADANO'!#REF!</f>
        <v>#REF!</v>
      </c>
      <c r="SCC22" s="455" t="e">
        <f>'SERVICIO AL CIUDADANO'!#REF!</f>
        <v>#REF!</v>
      </c>
      <c r="SCD22" s="455" t="e">
        <f>'SERVICIO AL CIUDADANO'!#REF!</f>
        <v>#REF!</v>
      </c>
      <c r="SCE22" s="455" t="e">
        <f>'SERVICIO AL CIUDADANO'!#REF!</f>
        <v>#REF!</v>
      </c>
      <c r="SCF22" s="455" t="e">
        <f>'SERVICIO AL CIUDADANO'!#REF!</f>
        <v>#REF!</v>
      </c>
      <c r="SCG22" s="455" t="e">
        <f>'SERVICIO AL CIUDADANO'!#REF!</f>
        <v>#REF!</v>
      </c>
      <c r="SCH22" s="455" t="e">
        <f>'SERVICIO AL CIUDADANO'!#REF!</f>
        <v>#REF!</v>
      </c>
      <c r="SCI22" s="455" t="e">
        <f>'SERVICIO AL CIUDADANO'!#REF!</f>
        <v>#REF!</v>
      </c>
      <c r="SCJ22" s="455" t="e">
        <f>'SERVICIO AL CIUDADANO'!#REF!</f>
        <v>#REF!</v>
      </c>
      <c r="SCK22" s="455" t="e">
        <f>'SERVICIO AL CIUDADANO'!#REF!</f>
        <v>#REF!</v>
      </c>
      <c r="SCL22" s="455" t="e">
        <f>'SERVICIO AL CIUDADANO'!#REF!</f>
        <v>#REF!</v>
      </c>
      <c r="SCM22" s="455" t="e">
        <f>'SERVICIO AL CIUDADANO'!#REF!</f>
        <v>#REF!</v>
      </c>
      <c r="SCN22" s="455" t="e">
        <f>'SERVICIO AL CIUDADANO'!#REF!</f>
        <v>#REF!</v>
      </c>
      <c r="SCO22" s="455" t="e">
        <f>'SERVICIO AL CIUDADANO'!#REF!</f>
        <v>#REF!</v>
      </c>
      <c r="SCP22" s="455" t="e">
        <f>'SERVICIO AL CIUDADANO'!#REF!</f>
        <v>#REF!</v>
      </c>
      <c r="SCQ22" s="455" t="e">
        <f>'SERVICIO AL CIUDADANO'!#REF!</f>
        <v>#REF!</v>
      </c>
      <c r="SCR22" s="455" t="e">
        <f>'SERVICIO AL CIUDADANO'!#REF!</f>
        <v>#REF!</v>
      </c>
      <c r="SCS22" s="455" t="e">
        <f>'SERVICIO AL CIUDADANO'!#REF!</f>
        <v>#REF!</v>
      </c>
      <c r="SCT22" s="455" t="e">
        <f>'SERVICIO AL CIUDADANO'!#REF!</f>
        <v>#REF!</v>
      </c>
      <c r="SCU22" s="455" t="e">
        <f>'SERVICIO AL CIUDADANO'!#REF!</f>
        <v>#REF!</v>
      </c>
      <c r="SCV22" s="455" t="e">
        <f>'SERVICIO AL CIUDADANO'!#REF!</f>
        <v>#REF!</v>
      </c>
      <c r="SCW22" s="455" t="e">
        <f>'SERVICIO AL CIUDADANO'!#REF!</f>
        <v>#REF!</v>
      </c>
      <c r="SCX22" s="455" t="e">
        <f>'SERVICIO AL CIUDADANO'!#REF!</f>
        <v>#REF!</v>
      </c>
      <c r="SCY22" s="455" t="e">
        <f>'SERVICIO AL CIUDADANO'!#REF!</f>
        <v>#REF!</v>
      </c>
      <c r="SCZ22" s="455" t="e">
        <f>'SERVICIO AL CIUDADANO'!#REF!</f>
        <v>#REF!</v>
      </c>
      <c r="SDA22" s="455" t="e">
        <f>'SERVICIO AL CIUDADANO'!#REF!</f>
        <v>#REF!</v>
      </c>
      <c r="SDB22" s="455" t="e">
        <f>'SERVICIO AL CIUDADANO'!#REF!</f>
        <v>#REF!</v>
      </c>
      <c r="SDC22" s="455" t="e">
        <f>'SERVICIO AL CIUDADANO'!#REF!</f>
        <v>#REF!</v>
      </c>
      <c r="SDD22" s="455" t="e">
        <f>'SERVICIO AL CIUDADANO'!#REF!</f>
        <v>#REF!</v>
      </c>
      <c r="SDE22" s="455" t="e">
        <f>'SERVICIO AL CIUDADANO'!#REF!</f>
        <v>#REF!</v>
      </c>
      <c r="SDF22" s="455" t="e">
        <f>'SERVICIO AL CIUDADANO'!#REF!</f>
        <v>#REF!</v>
      </c>
      <c r="SDG22" s="455" t="e">
        <f>'SERVICIO AL CIUDADANO'!#REF!</f>
        <v>#REF!</v>
      </c>
      <c r="SDH22" s="455" t="e">
        <f>'SERVICIO AL CIUDADANO'!#REF!</f>
        <v>#REF!</v>
      </c>
      <c r="SDI22" s="455" t="e">
        <f>'SERVICIO AL CIUDADANO'!#REF!</f>
        <v>#REF!</v>
      </c>
      <c r="SDJ22" s="455" t="e">
        <f>'SERVICIO AL CIUDADANO'!#REF!</f>
        <v>#REF!</v>
      </c>
      <c r="SDK22" s="455" t="e">
        <f>'SERVICIO AL CIUDADANO'!#REF!</f>
        <v>#REF!</v>
      </c>
      <c r="SDL22" s="455" t="e">
        <f>'SERVICIO AL CIUDADANO'!#REF!</f>
        <v>#REF!</v>
      </c>
      <c r="SDM22" s="455" t="e">
        <f>'SERVICIO AL CIUDADANO'!#REF!</f>
        <v>#REF!</v>
      </c>
      <c r="SDN22" s="455" t="e">
        <f>'SERVICIO AL CIUDADANO'!#REF!</f>
        <v>#REF!</v>
      </c>
      <c r="SDO22" s="455" t="e">
        <f>'SERVICIO AL CIUDADANO'!#REF!</f>
        <v>#REF!</v>
      </c>
      <c r="SDP22" s="455" t="e">
        <f>'SERVICIO AL CIUDADANO'!#REF!</f>
        <v>#REF!</v>
      </c>
      <c r="SDQ22" s="455" t="e">
        <f>'SERVICIO AL CIUDADANO'!#REF!</f>
        <v>#REF!</v>
      </c>
      <c r="SDR22" s="455" t="e">
        <f>'SERVICIO AL CIUDADANO'!#REF!</f>
        <v>#REF!</v>
      </c>
      <c r="SDS22" s="455" t="e">
        <f>'SERVICIO AL CIUDADANO'!#REF!</f>
        <v>#REF!</v>
      </c>
      <c r="SDT22" s="455" t="e">
        <f>'SERVICIO AL CIUDADANO'!#REF!</f>
        <v>#REF!</v>
      </c>
      <c r="SDU22" s="455" t="e">
        <f>'SERVICIO AL CIUDADANO'!#REF!</f>
        <v>#REF!</v>
      </c>
      <c r="SDV22" s="455" t="e">
        <f>'SERVICIO AL CIUDADANO'!#REF!</f>
        <v>#REF!</v>
      </c>
      <c r="SDW22" s="455" t="e">
        <f>'SERVICIO AL CIUDADANO'!#REF!</f>
        <v>#REF!</v>
      </c>
      <c r="SDX22" s="455" t="e">
        <f>'SERVICIO AL CIUDADANO'!#REF!</f>
        <v>#REF!</v>
      </c>
      <c r="SDY22" s="455" t="e">
        <f>'SERVICIO AL CIUDADANO'!#REF!</f>
        <v>#REF!</v>
      </c>
      <c r="SDZ22" s="455" t="e">
        <f>'SERVICIO AL CIUDADANO'!#REF!</f>
        <v>#REF!</v>
      </c>
      <c r="SEA22" s="455" t="e">
        <f>'SERVICIO AL CIUDADANO'!#REF!</f>
        <v>#REF!</v>
      </c>
      <c r="SEB22" s="455" t="e">
        <f>'SERVICIO AL CIUDADANO'!#REF!</f>
        <v>#REF!</v>
      </c>
      <c r="SEC22" s="455" t="e">
        <f>'SERVICIO AL CIUDADANO'!#REF!</f>
        <v>#REF!</v>
      </c>
      <c r="SED22" s="455" t="e">
        <f>'SERVICIO AL CIUDADANO'!#REF!</f>
        <v>#REF!</v>
      </c>
      <c r="SEE22" s="455" t="e">
        <f>'SERVICIO AL CIUDADANO'!#REF!</f>
        <v>#REF!</v>
      </c>
      <c r="SEF22" s="455" t="e">
        <f>'SERVICIO AL CIUDADANO'!#REF!</f>
        <v>#REF!</v>
      </c>
      <c r="SEG22" s="455" t="e">
        <f>'SERVICIO AL CIUDADANO'!#REF!</f>
        <v>#REF!</v>
      </c>
      <c r="SEH22" s="455" t="e">
        <f>'SERVICIO AL CIUDADANO'!#REF!</f>
        <v>#REF!</v>
      </c>
      <c r="SEI22" s="455" t="e">
        <f>'SERVICIO AL CIUDADANO'!#REF!</f>
        <v>#REF!</v>
      </c>
      <c r="SEJ22" s="455" t="e">
        <f>'SERVICIO AL CIUDADANO'!#REF!</f>
        <v>#REF!</v>
      </c>
      <c r="SEK22" s="455" t="e">
        <f>'SERVICIO AL CIUDADANO'!#REF!</f>
        <v>#REF!</v>
      </c>
      <c r="SEL22" s="455" t="e">
        <f>'SERVICIO AL CIUDADANO'!#REF!</f>
        <v>#REF!</v>
      </c>
      <c r="SEM22" s="455" t="e">
        <f>'SERVICIO AL CIUDADANO'!#REF!</f>
        <v>#REF!</v>
      </c>
      <c r="SEN22" s="455" t="e">
        <f>'SERVICIO AL CIUDADANO'!#REF!</f>
        <v>#REF!</v>
      </c>
      <c r="SEO22" s="455" t="e">
        <f>'SERVICIO AL CIUDADANO'!#REF!</f>
        <v>#REF!</v>
      </c>
      <c r="SEP22" s="455" t="e">
        <f>'SERVICIO AL CIUDADANO'!#REF!</f>
        <v>#REF!</v>
      </c>
      <c r="SEQ22" s="455" t="e">
        <f>'SERVICIO AL CIUDADANO'!#REF!</f>
        <v>#REF!</v>
      </c>
      <c r="SER22" s="455" t="e">
        <f>'SERVICIO AL CIUDADANO'!#REF!</f>
        <v>#REF!</v>
      </c>
      <c r="SES22" s="455" t="e">
        <f>'SERVICIO AL CIUDADANO'!#REF!</f>
        <v>#REF!</v>
      </c>
      <c r="SET22" s="455" t="e">
        <f>'SERVICIO AL CIUDADANO'!#REF!</f>
        <v>#REF!</v>
      </c>
      <c r="SEU22" s="455" t="e">
        <f>'SERVICIO AL CIUDADANO'!#REF!</f>
        <v>#REF!</v>
      </c>
      <c r="SEV22" s="455" t="e">
        <f>'SERVICIO AL CIUDADANO'!#REF!</f>
        <v>#REF!</v>
      </c>
      <c r="SEW22" s="455" t="e">
        <f>'SERVICIO AL CIUDADANO'!#REF!</f>
        <v>#REF!</v>
      </c>
      <c r="SEX22" s="455" t="e">
        <f>'SERVICIO AL CIUDADANO'!#REF!</f>
        <v>#REF!</v>
      </c>
      <c r="SEY22" s="455" t="e">
        <f>'SERVICIO AL CIUDADANO'!#REF!</f>
        <v>#REF!</v>
      </c>
      <c r="SEZ22" s="455" t="e">
        <f>'SERVICIO AL CIUDADANO'!#REF!</f>
        <v>#REF!</v>
      </c>
      <c r="SFA22" s="455" t="e">
        <f>'SERVICIO AL CIUDADANO'!#REF!</f>
        <v>#REF!</v>
      </c>
      <c r="SFB22" s="455" t="e">
        <f>'SERVICIO AL CIUDADANO'!#REF!</f>
        <v>#REF!</v>
      </c>
      <c r="SFC22" s="455" t="e">
        <f>'SERVICIO AL CIUDADANO'!#REF!</f>
        <v>#REF!</v>
      </c>
      <c r="SFD22" s="455" t="e">
        <f>'SERVICIO AL CIUDADANO'!#REF!</f>
        <v>#REF!</v>
      </c>
      <c r="SFE22" s="455" t="e">
        <f>'SERVICIO AL CIUDADANO'!#REF!</f>
        <v>#REF!</v>
      </c>
      <c r="SFF22" s="455" t="e">
        <f>'SERVICIO AL CIUDADANO'!#REF!</f>
        <v>#REF!</v>
      </c>
      <c r="SFG22" s="455" t="e">
        <f>'SERVICIO AL CIUDADANO'!#REF!</f>
        <v>#REF!</v>
      </c>
      <c r="SFH22" s="455" t="e">
        <f>'SERVICIO AL CIUDADANO'!#REF!</f>
        <v>#REF!</v>
      </c>
      <c r="SFI22" s="455" t="e">
        <f>'SERVICIO AL CIUDADANO'!#REF!</f>
        <v>#REF!</v>
      </c>
      <c r="SFJ22" s="455" t="e">
        <f>'SERVICIO AL CIUDADANO'!#REF!</f>
        <v>#REF!</v>
      </c>
      <c r="SFK22" s="455" t="e">
        <f>'SERVICIO AL CIUDADANO'!#REF!</f>
        <v>#REF!</v>
      </c>
      <c r="SFL22" s="455" t="e">
        <f>'SERVICIO AL CIUDADANO'!#REF!</f>
        <v>#REF!</v>
      </c>
      <c r="SFM22" s="455" t="e">
        <f>'SERVICIO AL CIUDADANO'!#REF!</f>
        <v>#REF!</v>
      </c>
      <c r="SFN22" s="455" t="e">
        <f>'SERVICIO AL CIUDADANO'!#REF!</f>
        <v>#REF!</v>
      </c>
      <c r="SFO22" s="455" t="e">
        <f>'SERVICIO AL CIUDADANO'!#REF!</f>
        <v>#REF!</v>
      </c>
      <c r="SFP22" s="455" t="e">
        <f>'SERVICIO AL CIUDADANO'!#REF!</f>
        <v>#REF!</v>
      </c>
      <c r="SFQ22" s="455" t="e">
        <f>'SERVICIO AL CIUDADANO'!#REF!</f>
        <v>#REF!</v>
      </c>
      <c r="SFR22" s="455" t="e">
        <f>'SERVICIO AL CIUDADANO'!#REF!</f>
        <v>#REF!</v>
      </c>
      <c r="SFS22" s="455" t="e">
        <f>'SERVICIO AL CIUDADANO'!#REF!</f>
        <v>#REF!</v>
      </c>
      <c r="SFT22" s="455" t="e">
        <f>'SERVICIO AL CIUDADANO'!#REF!</f>
        <v>#REF!</v>
      </c>
      <c r="SFU22" s="455" t="e">
        <f>'SERVICIO AL CIUDADANO'!#REF!</f>
        <v>#REF!</v>
      </c>
      <c r="SFV22" s="455" t="e">
        <f>'SERVICIO AL CIUDADANO'!#REF!</f>
        <v>#REF!</v>
      </c>
      <c r="SFW22" s="455" t="e">
        <f>'SERVICIO AL CIUDADANO'!#REF!</f>
        <v>#REF!</v>
      </c>
      <c r="SFX22" s="455" t="e">
        <f>'SERVICIO AL CIUDADANO'!#REF!</f>
        <v>#REF!</v>
      </c>
      <c r="SFY22" s="455" t="e">
        <f>'SERVICIO AL CIUDADANO'!#REF!</f>
        <v>#REF!</v>
      </c>
      <c r="SFZ22" s="455" t="e">
        <f>'SERVICIO AL CIUDADANO'!#REF!</f>
        <v>#REF!</v>
      </c>
      <c r="SGA22" s="455" t="e">
        <f>'SERVICIO AL CIUDADANO'!#REF!</f>
        <v>#REF!</v>
      </c>
      <c r="SGB22" s="455" t="e">
        <f>'SERVICIO AL CIUDADANO'!#REF!</f>
        <v>#REF!</v>
      </c>
      <c r="SGC22" s="455" t="e">
        <f>'SERVICIO AL CIUDADANO'!#REF!</f>
        <v>#REF!</v>
      </c>
      <c r="SGD22" s="455" t="e">
        <f>'SERVICIO AL CIUDADANO'!#REF!</f>
        <v>#REF!</v>
      </c>
      <c r="SGE22" s="455" t="e">
        <f>'SERVICIO AL CIUDADANO'!#REF!</f>
        <v>#REF!</v>
      </c>
      <c r="SGF22" s="455" t="e">
        <f>'SERVICIO AL CIUDADANO'!#REF!</f>
        <v>#REF!</v>
      </c>
      <c r="SGG22" s="455" t="e">
        <f>'SERVICIO AL CIUDADANO'!#REF!</f>
        <v>#REF!</v>
      </c>
      <c r="SGH22" s="455" t="e">
        <f>'SERVICIO AL CIUDADANO'!#REF!</f>
        <v>#REF!</v>
      </c>
      <c r="SGI22" s="455" t="e">
        <f>'SERVICIO AL CIUDADANO'!#REF!</f>
        <v>#REF!</v>
      </c>
      <c r="SGJ22" s="455" t="e">
        <f>'SERVICIO AL CIUDADANO'!#REF!</f>
        <v>#REF!</v>
      </c>
      <c r="SGK22" s="455" t="e">
        <f>'SERVICIO AL CIUDADANO'!#REF!</f>
        <v>#REF!</v>
      </c>
      <c r="SGL22" s="455" t="e">
        <f>'SERVICIO AL CIUDADANO'!#REF!</f>
        <v>#REF!</v>
      </c>
      <c r="SGM22" s="455" t="e">
        <f>'SERVICIO AL CIUDADANO'!#REF!</f>
        <v>#REF!</v>
      </c>
      <c r="SGN22" s="455" t="e">
        <f>'SERVICIO AL CIUDADANO'!#REF!</f>
        <v>#REF!</v>
      </c>
      <c r="SGO22" s="455" t="e">
        <f>'SERVICIO AL CIUDADANO'!#REF!</f>
        <v>#REF!</v>
      </c>
      <c r="SGP22" s="455" t="e">
        <f>'SERVICIO AL CIUDADANO'!#REF!</f>
        <v>#REF!</v>
      </c>
      <c r="SGQ22" s="455" t="e">
        <f>'SERVICIO AL CIUDADANO'!#REF!</f>
        <v>#REF!</v>
      </c>
      <c r="SGR22" s="455" t="e">
        <f>'SERVICIO AL CIUDADANO'!#REF!</f>
        <v>#REF!</v>
      </c>
      <c r="SGS22" s="455" t="e">
        <f>'SERVICIO AL CIUDADANO'!#REF!</f>
        <v>#REF!</v>
      </c>
      <c r="SGT22" s="455" t="e">
        <f>'SERVICIO AL CIUDADANO'!#REF!</f>
        <v>#REF!</v>
      </c>
      <c r="SGU22" s="455" t="e">
        <f>'SERVICIO AL CIUDADANO'!#REF!</f>
        <v>#REF!</v>
      </c>
      <c r="SGV22" s="455" t="e">
        <f>'SERVICIO AL CIUDADANO'!#REF!</f>
        <v>#REF!</v>
      </c>
      <c r="SGW22" s="455" t="e">
        <f>'SERVICIO AL CIUDADANO'!#REF!</f>
        <v>#REF!</v>
      </c>
      <c r="SGX22" s="455" t="e">
        <f>'SERVICIO AL CIUDADANO'!#REF!</f>
        <v>#REF!</v>
      </c>
      <c r="SGY22" s="455" t="e">
        <f>'SERVICIO AL CIUDADANO'!#REF!</f>
        <v>#REF!</v>
      </c>
      <c r="SGZ22" s="455" t="e">
        <f>'SERVICIO AL CIUDADANO'!#REF!</f>
        <v>#REF!</v>
      </c>
      <c r="SHA22" s="455" t="e">
        <f>'SERVICIO AL CIUDADANO'!#REF!</f>
        <v>#REF!</v>
      </c>
      <c r="SHB22" s="455" t="e">
        <f>'SERVICIO AL CIUDADANO'!#REF!</f>
        <v>#REF!</v>
      </c>
      <c r="SHC22" s="455" t="e">
        <f>'SERVICIO AL CIUDADANO'!#REF!</f>
        <v>#REF!</v>
      </c>
      <c r="SHD22" s="455" t="e">
        <f>'SERVICIO AL CIUDADANO'!#REF!</f>
        <v>#REF!</v>
      </c>
      <c r="SHE22" s="455" t="e">
        <f>'SERVICIO AL CIUDADANO'!#REF!</f>
        <v>#REF!</v>
      </c>
      <c r="SHF22" s="455" t="e">
        <f>'SERVICIO AL CIUDADANO'!#REF!</f>
        <v>#REF!</v>
      </c>
      <c r="SHG22" s="455" t="e">
        <f>'SERVICIO AL CIUDADANO'!#REF!</f>
        <v>#REF!</v>
      </c>
      <c r="SHH22" s="455" t="e">
        <f>'SERVICIO AL CIUDADANO'!#REF!</f>
        <v>#REF!</v>
      </c>
      <c r="SHI22" s="455" t="e">
        <f>'SERVICIO AL CIUDADANO'!#REF!</f>
        <v>#REF!</v>
      </c>
      <c r="SHJ22" s="455" t="e">
        <f>'SERVICIO AL CIUDADANO'!#REF!</f>
        <v>#REF!</v>
      </c>
      <c r="SHK22" s="455" t="e">
        <f>'SERVICIO AL CIUDADANO'!#REF!</f>
        <v>#REF!</v>
      </c>
      <c r="SHL22" s="455" t="e">
        <f>'SERVICIO AL CIUDADANO'!#REF!</f>
        <v>#REF!</v>
      </c>
      <c r="SHM22" s="455" t="e">
        <f>'SERVICIO AL CIUDADANO'!#REF!</f>
        <v>#REF!</v>
      </c>
      <c r="SHN22" s="455" t="e">
        <f>'SERVICIO AL CIUDADANO'!#REF!</f>
        <v>#REF!</v>
      </c>
      <c r="SHO22" s="455" t="e">
        <f>'SERVICIO AL CIUDADANO'!#REF!</f>
        <v>#REF!</v>
      </c>
      <c r="SHP22" s="455" t="e">
        <f>'SERVICIO AL CIUDADANO'!#REF!</f>
        <v>#REF!</v>
      </c>
      <c r="SHQ22" s="455" t="e">
        <f>'SERVICIO AL CIUDADANO'!#REF!</f>
        <v>#REF!</v>
      </c>
      <c r="SHR22" s="455" t="e">
        <f>'SERVICIO AL CIUDADANO'!#REF!</f>
        <v>#REF!</v>
      </c>
      <c r="SHS22" s="455" t="e">
        <f>'SERVICIO AL CIUDADANO'!#REF!</f>
        <v>#REF!</v>
      </c>
      <c r="SHT22" s="455" t="e">
        <f>'SERVICIO AL CIUDADANO'!#REF!</f>
        <v>#REF!</v>
      </c>
      <c r="SHU22" s="455" t="e">
        <f>'SERVICIO AL CIUDADANO'!#REF!</f>
        <v>#REF!</v>
      </c>
      <c r="SHV22" s="455" t="e">
        <f>'SERVICIO AL CIUDADANO'!#REF!</f>
        <v>#REF!</v>
      </c>
      <c r="SHW22" s="455" t="e">
        <f>'SERVICIO AL CIUDADANO'!#REF!</f>
        <v>#REF!</v>
      </c>
      <c r="SHX22" s="455" t="e">
        <f>'SERVICIO AL CIUDADANO'!#REF!</f>
        <v>#REF!</v>
      </c>
      <c r="SHY22" s="455" t="e">
        <f>'SERVICIO AL CIUDADANO'!#REF!</f>
        <v>#REF!</v>
      </c>
      <c r="SHZ22" s="455" t="e">
        <f>'SERVICIO AL CIUDADANO'!#REF!</f>
        <v>#REF!</v>
      </c>
      <c r="SIA22" s="455" t="e">
        <f>'SERVICIO AL CIUDADANO'!#REF!</f>
        <v>#REF!</v>
      </c>
      <c r="SIB22" s="455" t="e">
        <f>'SERVICIO AL CIUDADANO'!#REF!</f>
        <v>#REF!</v>
      </c>
      <c r="SIC22" s="455" t="e">
        <f>'SERVICIO AL CIUDADANO'!#REF!</f>
        <v>#REF!</v>
      </c>
      <c r="SID22" s="455" t="e">
        <f>'SERVICIO AL CIUDADANO'!#REF!</f>
        <v>#REF!</v>
      </c>
      <c r="SIE22" s="455" t="e">
        <f>'SERVICIO AL CIUDADANO'!#REF!</f>
        <v>#REF!</v>
      </c>
      <c r="SIF22" s="455" t="e">
        <f>'SERVICIO AL CIUDADANO'!#REF!</f>
        <v>#REF!</v>
      </c>
      <c r="SIG22" s="455" t="e">
        <f>'SERVICIO AL CIUDADANO'!#REF!</f>
        <v>#REF!</v>
      </c>
      <c r="SIH22" s="455" t="e">
        <f>'SERVICIO AL CIUDADANO'!#REF!</f>
        <v>#REF!</v>
      </c>
      <c r="SII22" s="455" t="e">
        <f>'SERVICIO AL CIUDADANO'!#REF!</f>
        <v>#REF!</v>
      </c>
      <c r="SIJ22" s="455" t="e">
        <f>'SERVICIO AL CIUDADANO'!#REF!</f>
        <v>#REF!</v>
      </c>
      <c r="SIK22" s="455" t="e">
        <f>'SERVICIO AL CIUDADANO'!#REF!</f>
        <v>#REF!</v>
      </c>
      <c r="SIL22" s="455" t="e">
        <f>'SERVICIO AL CIUDADANO'!#REF!</f>
        <v>#REF!</v>
      </c>
      <c r="SIM22" s="455" t="e">
        <f>'SERVICIO AL CIUDADANO'!#REF!</f>
        <v>#REF!</v>
      </c>
      <c r="SIN22" s="455" t="e">
        <f>'SERVICIO AL CIUDADANO'!#REF!</f>
        <v>#REF!</v>
      </c>
      <c r="SIO22" s="455" t="e">
        <f>'SERVICIO AL CIUDADANO'!#REF!</f>
        <v>#REF!</v>
      </c>
      <c r="SIP22" s="455" t="e">
        <f>'SERVICIO AL CIUDADANO'!#REF!</f>
        <v>#REF!</v>
      </c>
      <c r="SIQ22" s="455" t="e">
        <f>'SERVICIO AL CIUDADANO'!#REF!</f>
        <v>#REF!</v>
      </c>
      <c r="SIR22" s="455" t="e">
        <f>'SERVICIO AL CIUDADANO'!#REF!</f>
        <v>#REF!</v>
      </c>
      <c r="SIS22" s="455" t="e">
        <f>'SERVICIO AL CIUDADANO'!#REF!</f>
        <v>#REF!</v>
      </c>
      <c r="SIT22" s="455" t="e">
        <f>'SERVICIO AL CIUDADANO'!#REF!</f>
        <v>#REF!</v>
      </c>
      <c r="SIU22" s="455" t="e">
        <f>'SERVICIO AL CIUDADANO'!#REF!</f>
        <v>#REF!</v>
      </c>
      <c r="SIV22" s="455" t="e">
        <f>'SERVICIO AL CIUDADANO'!#REF!</f>
        <v>#REF!</v>
      </c>
      <c r="SIW22" s="455" t="e">
        <f>'SERVICIO AL CIUDADANO'!#REF!</f>
        <v>#REF!</v>
      </c>
      <c r="SIX22" s="455" t="e">
        <f>'SERVICIO AL CIUDADANO'!#REF!</f>
        <v>#REF!</v>
      </c>
      <c r="SIY22" s="455" t="e">
        <f>'SERVICIO AL CIUDADANO'!#REF!</f>
        <v>#REF!</v>
      </c>
      <c r="SIZ22" s="455" t="e">
        <f>'SERVICIO AL CIUDADANO'!#REF!</f>
        <v>#REF!</v>
      </c>
      <c r="SJA22" s="455" t="e">
        <f>'SERVICIO AL CIUDADANO'!#REF!</f>
        <v>#REF!</v>
      </c>
      <c r="SJB22" s="455" t="e">
        <f>'SERVICIO AL CIUDADANO'!#REF!</f>
        <v>#REF!</v>
      </c>
      <c r="SJC22" s="455" t="e">
        <f>'SERVICIO AL CIUDADANO'!#REF!</f>
        <v>#REF!</v>
      </c>
      <c r="SJD22" s="455" t="e">
        <f>'SERVICIO AL CIUDADANO'!#REF!</f>
        <v>#REF!</v>
      </c>
      <c r="SJE22" s="455" t="e">
        <f>'SERVICIO AL CIUDADANO'!#REF!</f>
        <v>#REF!</v>
      </c>
      <c r="SJF22" s="455" t="e">
        <f>'SERVICIO AL CIUDADANO'!#REF!</f>
        <v>#REF!</v>
      </c>
      <c r="SJG22" s="455" t="e">
        <f>'SERVICIO AL CIUDADANO'!#REF!</f>
        <v>#REF!</v>
      </c>
      <c r="SJH22" s="455" t="e">
        <f>'SERVICIO AL CIUDADANO'!#REF!</f>
        <v>#REF!</v>
      </c>
      <c r="SJI22" s="455" t="e">
        <f>'SERVICIO AL CIUDADANO'!#REF!</f>
        <v>#REF!</v>
      </c>
      <c r="SJJ22" s="455" t="e">
        <f>'SERVICIO AL CIUDADANO'!#REF!</f>
        <v>#REF!</v>
      </c>
      <c r="SJK22" s="455" t="e">
        <f>'SERVICIO AL CIUDADANO'!#REF!</f>
        <v>#REF!</v>
      </c>
      <c r="SJL22" s="455" t="e">
        <f>'SERVICIO AL CIUDADANO'!#REF!</f>
        <v>#REF!</v>
      </c>
      <c r="SJM22" s="455" t="e">
        <f>'SERVICIO AL CIUDADANO'!#REF!</f>
        <v>#REF!</v>
      </c>
      <c r="SJN22" s="455" t="e">
        <f>'SERVICIO AL CIUDADANO'!#REF!</f>
        <v>#REF!</v>
      </c>
      <c r="SJO22" s="455" t="e">
        <f>'SERVICIO AL CIUDADANO'!#REF!</f>
        <v>#REF!</v>
      </c>
      <c r="SJP22" s="455" t="e">
        <f>'SERVICIO AL CIUDADANO'!#REF!</f>
        <v>#REF!</v>
      </c>
      <c r="SJQ22" s="455" t="e">
        <f>'SERVICIO AL CIUDADANO'!#REF!</f>
        <v>#REF!</v>
      </c>
      <c r="SJR22" s="455" t="e">
        <f>'SERVICIO AL CIUDADANO'!#REF!</f>
        <v>#REF!</v>
      </c>
      <c r="SJS22" s="455" t="e">
        <f>'SERVICIO AL CIUDADANO'!#REF!</f>
        <v>#REF!</v>
      </c>
      <c r="SJT22" s="455" t="e">
        <f>'SERVICIO AL CIUDADANO'!#REF!</f>
        <v>#REF!</v>
      </c>
      <c r="SJU22" s="455" t="e">
        <f>'SERVICIO AL CIUDADANO'!#REF!</f>
        <v>#REF!</v>
      </c>
      <c r="SJV22" s="455" t="e">
        <f>'SERVICIO AL CIUDADANO'!#REF!</f>
        <v>#REF!</v>
      </c>
      <c r="SJW22" s="455" t="e">
        <f>'SERVICIO AL CIUDADANO'!#REF!</f>
        <v>#REF!</v>
      </c>
      <c r="SJX22" s="455" t="e">
        <f>'SERVICIO AL CIUDADANO'!#REF!</f>
        <v>#REF!</v>
      </c>
      <c r="SJY22" s="455" t="e">
        <f>'SERVICIO AL CIUDADANO'!#REF!</f>
        <v>#REF!</v>
      </c>
      <c r="SJZ22" s="455" t="e">
        <f>'SERVICIO AL CIUDADANO'!#REF!</f>
        <v>#REF!</v>
      </c>
      <c r="SKA22" s="455" t="e">
        <f>'SERVICIO AL CIUDADANO'!#REF!</f>
        <v>#REF!</v>
      </c>
      <c r="SKB22" s="455" t="e">
        <f>'SERVICIO AL CIUDADANO'!#REF!</f>
        <v>#REF!</v>
      </c>
      <c r="SKC22" s="455" t="e">
        <f>'SERVICIO AL CIUDADANO'!#REF!</f>
        <v>#REF!</v>
      </c>
      <c r="SKD22" s="455" t="e">
        <f>'SERVICIO AL CIUDADANO'!#REF!</f>
        <v>#REF!</v>
      </c>
      <c r="SKE22" s="455" t="e">
        <f>'SERVICIO AL CIUDADANO'!#REF!</f>
        <v>#REF!</v>
      </c>
      <c r="SKF22" s="455" t="e">
        <f>'SERVICIO AL CIUDADANO'!#REF!</f>
        <v>#REF!</v>
      </c>
      <c r="SKG22" s="455" t="e">
        <f>'SERVICIO AL CIUDADANO'!#REF!</f>
        <v>#REF!</v>
      </c>
      <c r="SKH22" s="455" t="e">
        <f>'SERVICIO AL CIUDADANO'!#REF!</f>
        <v>#REF!</v>
      </c>
      <c r="SKI22" s="455" t="e">
        <f>'SERVICIO AL CIUDADANO'!#REF!</f>
        <v>#REF!</v>
      </c>
      <c r="SKJ22" s="455" t="e">
        <f>'SERVICIO AL CIUDADANO'!#REF!</f>
        <v>#REF!</v>
      </c>
      <c r="SKK22" s="455" t="e">
        <f>'SERVICIO AL CIUDADANO'!#REF!</f>
        <v>#REF!</v>
      </c>
      <c r="SKL22" s="455" t="e">
        <f>'SERVICIO AL CIUDADANO'!#REF!</f>
        <v>#REF!</v>
      </c>
      <c r="SKM22" s="455" t="e">
        <f>'SERVICIO AL CIUDADANO'!#REF!</f>
        <v>#REF!</v>
      </c>
      <c r="SKN22" s="455" t="e">
        <f>'SERVICIO AL CIUDADANO'!#REF!</f>
        <v>#REF!</v>
      </c>
      <c r="SKO22" s="455" t="e">
        <f>'SERVICIO AL CIUDADANO'!#REF!</f>
        <v>#REF!</v>
      </c>
      <c r="SKP22" s="455" t="e">
        <f>'SERVICIO AL CIUDADANO'!#REF!</f>
        <v>#REF!</v>
      </c>
      <c r="SKQ22" s="455" t="e">
        <f>'SERVICIO AL CIUDADANO'!#REF!</f>
        <v>#REF!</v>
      </c>
      <c r="SKR22" s="455" t="e">
        <f>'SERVICIO AL CIUDADANO'!#REF!</f>
        <v>#REF!</v>
      </c>
      <c r="SKS22" s="455" t="e">
        <f>'SERVICIO AL CIUDADANO'!#REF!</f>
        <v>#REF!</v>
      </c>
      <c r="SKT22" s="455" t="e">
        <f>'SERVICIO AL CIUDADANO'!#REF!</f>
        <v>#REF!</v>
      </c>
      <c r="SKU22" s="455" t="e">
        <f>'SERVICIO AL CIUDADANO'!#REF!</f>
        <v>#REF!</v>
      </c>
      <c r="SKV22" s="455" t="e">
        <f>'SERVICIO AL CIUDADANO'!#REF!</f>
        <v>#REF!</v>
      </c>
      <c r="SKW22" s="455" t="e">
        <f>'SERVICIO AL CIUDADANO'!#REF!</f>
        <v>#REF!</v>
      </c>
      <c r="SKX22" s="455" t="e">
        <f>'SERVICIO AL CIUDADANO'!#REF!</f>
        <v>#REF!</v>
      </c>
      <c r="SKY22" s="455" t="e">
        <f>'SERVICIO AL CIUDADANO'!#REF!</f>
        <v>#REF!</v>
      </c>
      <c r="SKZ22" s="455" t="e">
        <f>'SERVICIO AL CIUDADANO'!#REF!</f>
        <v>#REF!</v>
      </c>
      <c r="SLA22" s="455" t="e">
        <f>'SERVICIO AL CIUDADANO'!#REF!</f>
        <v>#REF!</v>
      </c>
      <c r="SLB22" s="455" t="e">
        <f>'SERVICIO AL CIUDADANO'!#REF!</f>
        <v>#REF!</v>
      </c>
      <c r="SLC22" s="455" t="e">
        <f>'SERVICIO AL CIUDADANO'!#REF!</f>
        <v>#REF!</v>
      </c>
      <c r="SLD22" s="455" t="e">
        <f>'SERVICIO AL CIUDADANO'!#REF!</f>
        <v>#REF!</v>
      </c>
      <c r="SLE22" s="455" t="e">
        <f>'SERVICIO AL CIUDADANO'!#REF!</f>
        <v>#REF!</v>
      </c>
      <c r="SLF22" s="455" t="e">
        <f>'SERVICIO AL CIUDADANO'!#REF!</f>
        <v>#REF!</v>
      </c>
      <c r="SLG22" s="455" t="e">
        <f>'SERVICIO AL CIUDADANO'!#REF!</f>
        <v>#REF!</v>
      </c>
      <c r="SLH22" s="455" t="e">
        <f>'SERVICIO AL CIUDADANO'!#REF!</f>
        <v>#REF!</v>
      </c>
      <c r="SLI22" s="455" t="e">
        <f>'SERVICIO AL CIUDADANO'!#REF!</f>
        <v>#REF!</v>
      </c>
      <c r="SLJ22" s="455" t="e">
        <f>'SERVICIO AL CIUDADANO'!#REF!</f>
        <v>#REF!</v>
      </c>
      <c r="SLK22" s="455" t="e">
        <f>'SERVICIO AL CIUDADANO'!#REF!</f>
        <v>#REF!</v>
      </c>
      <c r="SLL22" s="455" t="e">
        <f>'SERVICIO AL CIUDADANO'!#REF!</f>
        <v>#REF!</v>
      </c>
      <c r="SLM22" s="455" t="e">
        <f>'SERVICIO AL CIUDADANO'!#REF!</f>
        <v>#REF!</v>
      </c>
      <c r="SLN22" s="455" t="e">
        <f>'SERVICIO AL CIUDADANO'!#REF!</f>
        <v>#REF!</v>
      </c>
      <c r="SLO22" s="455" t="e">
        <f>'SERVICIO AL CIUDADANO'!#REF!</f>
        <v>#REF!</v>
      </c>
      <c r="SLP22" s="455" t="e">
        <f>'SERVICIO AL CIUDADANO'!#REF!</f>
        <v>#REF!</v>
      </c>
      <c r="SLQ22" s="455" t="e">
        <f>'SERVICIO AL CIUDADANO'!#REF!</f>
        <v>#REF!</v>
      </c>
      <c r="SLR22" s="455" t="e">
        <f>'SERVICIO AL CIUDADANO'!#REF!</f>
        <v>#REF!</v>
      </c>
      <c r="SLS22" s="455" t="e">
        <f>'SERVICIO AL CIUDADANO'!#REF!</f>
        <v>#REF!</v>
      </c>
      <c r="SLT22" s="455" t="e">
        <f>'SERVICIO AL CIUDADANO'!#REF!</f>
        <v>#REF!</v>
      </c>
      <c r="SLU22" s="455" t="e">
        <f>'SERVICIO AL CIUDADANO'!#REF!</f>
        <v>#REF!</v>
      </c>
      <c r="SLV22" s="455" t="e">
        <f>'SERVICIO AL CIUDADANO'!#REF!</f>
        <v>#REF!</v>
      </c>
      <c r="SLW22" s="455" t="e">
        <f>'SERVICIO AL CIUDADANO'!#REF!</f>
        <v>#REF!</v>
      </c>
      <c r="SLX22" s="455" t="e">
        <f>'SERVICIO AL CIUDADANO'!#REF!</f>
        <v>#REF!</v>
      </c>
      <c r="SLY22" s="455" t="e">
        <f>'SERVICIO AL CIUDADANO'!#REF!</f>
        <v>#REF!</v>
      </c>
      <c r="SLZ22" s="455" t="e">
        <f>'SERVICIO AL CIUDADANO'!#REF!</f>
        <v>#REF!</v>
      </c>
      <c r="SMA22" s="455" t="e">
        <f>'SERVICIO AL CIUDADANO'!#REF!</f>
        <v>#REF!</v>
      </c>
      <c r="SMB22" s="455" t="e">
        <f>'SERVICIO AL CIUDADANO'!#REF!</f>
        <v>#REF!</v>
      </c>
      <c r="SMC22" s="455" t="e">
        <f>'SERVICIO AL CIUDADANO'!#REF!</f>
        <v>#REF!</v>
      </c>
      <c r="SMD22" s="455" t="e">
        <f>'SERVICIO AL CIUDADANO'!#REF!</f>
        <v>#REF!</v>
      </c>
      <c r="SME22" s="455" t="e">
        <f>'SERVICIO AL CIUDADANO'!#REF!</f>
        <v>#REF!</v>
      </c>
      <c r="SMF22" s="455" t="e">
        <f>'SERVICIO AL CIUDADANO'!#REF!</f>
        <v>#REF!</v>
      </c>
      <c r="SMG22" s="455" t="e">
        <f>'SERVICIO AL CIUDADANO'!#REF!</f>
        <v>#REF!</v>
      </c>
      <c r="SMH22" s="455" t="e">
        <f>'SERVICIO AL CIUDADANO'!#REF!</f>
        <v>#REF!</v>
      </c>
      <c r="SMI22" s="455" t="e">
        <f>'SERVICIO AL CIUDADANO'!#REF!</f>
        <v>#REF!</v>
      </c>
      <c r="SMJ22" s="455" t="e">
        <f>'SERVICIO AL CIUDADANO'!#REF!</f>
        <v>#REF!</v>
      </c>
      <c r="SMK22" s="455" t="e">
        <f>'SERVICIO AL CIUDADANO'!#REF!</f>
        <v>#REF!</v>
      </c>
      <c r="SML22" s="455" t="e">
        <f>'SERVICIO AL CIUDADANO'!#REF!</f>
        <v>#REF!</v>
      </c>
      <c r="SMM22" s="455" t="e">
        <f>'SERVICIO AL CIUDADANO'!#REF!</f>
        <v>#REF!</v>
      </c>
      <c r="SMN22" s="455" t="e">
        <f>'SERVICIO AL CIUDADANO'!#REF!</f>
        <v>#REF!</v>
      </c>
      <c r="SMO22" s="455" t="e">
        <f>'SERVICIO AL CIUDADANO'!#REF!</f>
        <v>#REF!</v>
      </c>
      <c r="SMP22" s="455" t="e">
        <f>'SERVICIO AL CIUDADANO'!#REF!</f>
        <v>#REF!</v>
      </c>
      <c r="SMQ22" s="455" t="e">
        <f>'SERVICIO AL CIUDADANO'!#REF!</f>
        <v>#REF!</v>
      </c>
      <c r="SMR22" s="455" t="e">
        <f>'SERVICIO AL CIUDADANO'!#REF!</f>
        <v>#REF!</v>
      </c>
      <c r="SMS22" s="455" t="e">
        <f>'SERVICIO AL CIUDADANO'!#REF!</f>
        <v>#REF!</v>
      </c>
      <c r="SMT22" s="455" t="e">
        <f>'SERVICIO AL CIUDADANO'!#REF!</f>
        <v>#REF!</v>
      </c>
      <c r="SMU22" s="455" t="e">
        <f>'SERVICIO AL CIUDADANO'!#REF!</f>
        <v>#REF!</v>
      </c>
      <c r="SMV22" s="455" t="e">
        <f>'SERVICIO AL CIUDADANO'!#REF!</f>
        <v>#REF!</v>
      </c>
      <c r="SMW22" s="455" t="e">
        <f>'SERVICIO AL CIUDADANO'!#REF!</f>
        <v>#REF!</v>
      </c>
      <c r="SMX22" s="455" t="e">
        <f>'SERVICIO AL CIUDADANO'!#REF!</f>
        <v>#REF!</v>
      </c>
      <c r="SMY22" s="455" t="e">
        <f>'SERVICIO AL CIUDADANO'!#REF!</f>
        <v>#REF!</v>
      </c>
      <c r="SMZ22" s="455" t="e">
        <f>'SERVICIO AL CIUDADANO'!#REF!</f>
        <v>#REF!</v>
      </c>
      <c r="SNA22" s="455" t="e">
        <f>'SERVICIO AL CIUDADANO'!#REF!</f>
        <v>#REF!</v>
      </c>
      <c r="SNB22" s="455" t="e">
        <f>'SERVICIO AL CIUDADANO'!#REF!</f>
        <v>#REF!</v>
      </c>
      <c r="SNC22" s="455" t="e">
        <f>'SERVICIO AL CIUDADANO'!#REF!</f>
        <v>#REF!</v>
      </c>
      <c r="SND22" s="455" t="e">
        <f>'SERVICIO AL CIUDADANO'!#REF!</f>
        <v>#REF!</v>
      </c>
      <c r="SNE22" s="455" t="e">
        <f>'SERVICIO AL CIUDADANO'!#REF!</f>
        <v>#REF!</v>
      </c>
      <c r="SNF22" s="455" t="e">
        <f>'SERVICIO AL CIUDADANO'!#REF!</f>
        <v>#REF!</v>
      </c>
      <c r="SNG22" s="455" t="e">
        <f>'SERVICIO AL CIUDADANO'!#REF!</f>
        <v>#REF!</v>
      </c>
      <c r="SNH22" s="455" t="e">
        <f>'SERVICIO AL CIUDADANO'!#REF!</f>
        <v>#REF!</v>
      </c>
      <c r="SNI22" s="455" t="e">
        <f>'SERVICIO AL CIUDADANO'!#REF!</f>
        <v>#REF!</v>
      </c>
      <c r="SNJ22" s="455" t="e">
        <f>'SERVICIO AL CIUDADANO'!#REF!</f>
        <v>#REF!</v>
      </c>
      <c r="SNK22" s="455" t="e">
        <f>'SERVICIO AL CIUDADANO'!#REF!</f>
        <v>#REF!</v>
      </c>
      <c r="SNL22" s="455" t="e">
        <f>'SERVICIO AL CIUDADANO'!#REF!</f>
        <v>#REF!</v>
      </c>
      <c r="SNM22" s="455" t="e">
        <f>'SERVICIO AL CIUDADANO'!#REF!</f>
        <v>#REF!</v>
      </c>
      <c r="SNN22" s="455" t="e">
        <f>'SERVICIO AL CIUDADANO'!#REF!</f>
        <v>#REF!</v>
      </c>
      <c r="SNO22" s="455" t="e">
        <f>'SERVICIO AL CIUDADANO'!#REF!</f>
        <v>#REF!</v>
      </c>
      <c r="SNP22" s="455" t="e">
        <f>'SERVICIO AL CIUDADANO'!#REF!</f>
        <v>#REF!</v>
      </c>
      <c r="SNQ22" s="455" t="e">
        <f>'SERVICIO AL CIUDADANO'!#REF!</f>
        <v>#REF!</v>
      </c>
      <c r="SNR22" s="455" t="e">
        <f>'SERVICIO AL CIUDADANO'!#REF!</f>
        <v>#REF!</v>
      </c>
      <c r="SNS22" s="455" t="e">
        <f>'SERVICIO AL CIUDADANO'!#REF!</f>
        <v>#REF!</v>
      </c>
      <c r="SNT22" s="455" t="e">
        <f>'SERVICIO AL CIUDADANO'!#REF!</f>
        <v>#REF!</v>
      </c>
      <c r="SNU22" s="455" t="e">
        <f>'SERVICIO AL CIUDADANO'!#REF!</f>
        <v>#REF!</v>
      </c>
      <c r="SNV22" s="455" t="e">
        <f>'SERVICIO AL CIUDADANO'!#REF!</f>
        <v>#REF!</v>
      </c>
      <c r="SNW22" s="455" t="e">
        <f>'SERVICIO AL CIUDADANO'!#REF!</f>
        <v>#REF!</v>
      </c>
      <c r="SNX22" s="455" t="e">
        <f>'SERVICIO AL CIUDADANO'!#REF!</f>
        <v>#REF!</v>
      </c>
      <c r="SNY22" s="455" t="e">
        <f>'SERVICIO AL CIUDADANO'!#REF!</f>
        <v>#REF!</v>
      </c>
      <c r="SNZ22" s="455" t="e">
        <f>'SERVICIO AL CIUDADANO'!#REF!</f>
        <v>#REF!</v>
      </c>
      <c r="SOA22" s="455" t="e">
        <f>'SERVICIO AL CIUDADANO'!#REF!</f>
        <v>#REF!</v>
      </c>
      <c r="SOB22" s="455" t="e">
        <f>'SERVICIO AL CIUDADANO'!#REF!</f>
        <v>#REF!</v>
      </c>
      <c r="SOC22" s="455" t="e">
        <f>'SERVICIO AL CIUDADANO'!#REF!</f>
        <v>#REF!</v>
      </c>
      <c r="SOD22" s="455" t="e">
        <f>'SERVICIO AL CIUDADANO'!#REF!</f>
        <v>#REF!</v>
      </c>
      <c r="SOE22" s="455" t="e">
        <f>'SERVICIO AL CIUDADANO'!#REF!</f>
        <v>#REF!</v>
      </c>
      <c r="SOF22" s="455" t="e">
        <f>'SERVICIO AL CIUDADANO'!#REF!</f>
        <v>#REF!</v>
      </c>
      <c r="SOG22" s="455" t="e">
        <f>'SERVICIO AL CIUDADANO'!#REF!</f>
        <v>#REF!</v>
      </c>
      <c r="SOH22" s="455" t="e">
        <f>'SERVICIO AL CIUDADANO'!#REF!</f>
        <v>#REF!</v>
      </c>
      <c r="SOI22" s="455" t="e">
        <f>'SERVICIO AL CIUDADANO'!#REF!</f>
        <v>#REF!</v>
      </c>
      <c r="SOJ22" s="455" t="e">
        <f>'SERVICIO AL CIUDADANO'!#REF!</f>
        <v>#REF!</v>
      </c>
      <c r="SOK22" s="455" t="e">
        <f>'SERVICIO AL CIUDADANO'!#REF!</f>
        <v>#REF!</v>
      </c>
      <c r="SOL22" s="455" t="e">
        <f>'SERVICIO AL CIUDADANO'!#REF!</f>
        <v>#REF!</v>
      </c>
      <c r="SOM22" s="455" t="e">
        <f>'SERVICIO AL CIUDADANO'!#REF!</f>
        <v>#REF!</v>
      </c>
      <c r="SON22" s="455" t="e">
        <f>'SERVICIO AL CIUDADANO'!#REF!</f>
        <v>#REF!</v>
      </c>
      <c r="SOO22" s="455" t="e">
        <f>'SERVICIO AL CIUDADANO'!#REF!</f>
        <v>#REF!</v>
      </c>
      <c r="SOP22" s="455" t="e">
        <f>'SERVICIO AL CIUDADANO'!#REF!</f>
        <v>#REF!</v>
      </c>
      <c r="SOQ22" s="455" t="e">
        <f>'SERVICIO AL CIUDADANO'!#REF!</f>
        <v>#REF!</v>
      </c>
      <c r="SOR22" s="455" t="e">
        <f>'SERVICIO AL CIUDADANO'!#REF!</f>
        <v>#REF!</v>
      </c>
      <c r="SOS22" s="455" t="e">
        <f>'SERVICIO AL CIUDADANO'!#REF!</f>
        <v>#REF!</v>
      </c>
      <c r="SOT22" s="455" t="e">
        <f>'SERVICIO AL CIUDADANO'!#REF!</f>
        <v>#REF!</v>
      </c>
      <c r="SOU22" s="455" t="e">
        <f>'SERVICIO AL CIUDADANO'!#REF!</f>
        <v>#REF!</v>
      </c>
      <c r="SOV22" s="455" t="e">
        <f>'SERVICIO AL CIUDADANO'!#REF!</f>
        <v>#REF!</v>
      </c>
      <c r="SOW22" s="455" t="e">
        <f>'SERVICIO AL CIUDADANO'!#REF!</f>
        <v>#REF!</v>
      </c>
      <c r="SOX22" s="455" t="e">
        <f>'SERVICIO AL CIUDADANO'!#REF!</f>
        <v>#REF!</v>
      </c>
      <c r="SOY22" s="455" t="e">
        <f>'SERVICIO AL CIUDADANO'!#REF!</f>
        <v>#REF!</v>
      </c>
      <c r="SOZ22" s="455" t="e">
        <f>'SERVICIO AL CIUDADANO'!#REF!</f>
        <v>#REF!</v>
      </c>
      <c r="SPA22" s="455" t="e">
        <f>'SERVICIO AL CIUDADANO'!#REF!</f>
        <v>#REF!</v>
      </c>
      <c r="SPB22" s="455" t="e">
        <f>'SERVICIO AL CIUDADANO'!#REF!</f>
        <v>#REF!</v>
      </c>
      <c r="SPC22" s="455" t="e">
        <f>'SERVICIO AL CIUDADANO'!#REF!</f>
        <v>#REF!</v>
      </c>
      <c r="SPD22" s="455" t="e">
        <f>'SERVICIO AL CIUDADANO'!#REF!</f>
        <v>#REF!</v>
      </c>
      <c r="SPE22" s="455" t="e">
        <f>'SERVICIO AL CIUDADANO'!#REF!</f>
        <v>#REF!</v>
      </c>
      <c r="SPF22" s="455" t="e">
        <f>'SERVICIO AL CIUDADANO'!#REF!</f>
        <v>#REF!</v>
      </c>
      <c r="SPG22" s="455" t="e">
        <f>'SERVICIO AL CIUDADANO'!#REF!</f>
        <v>#REF!</v>
      </c>
      <c r="SPH22" s="455" t="e">
        <f>'SERVICIO AL CIUDADANO'!#REF!</f>
        <v>#REF!</v>
      </c>
      <c r="SPI22" s="455" t="e">
        <f>'SERVICIO AL CIUDADANO'!#REF!</f>
        <v>#REF!</v>
      </c>
      <c r="SPJ22" s="455" t="e">
        <f>'SERVICIO AL CIUDADANO'!#REF!</f>
        <v>#REF!</v>
      </c>
      <c r="SPK22" s="455" t="e">
        <f>'SERVICIO AL CIUDADANO'!#REF!</f>
        <v>#REF!</v>
      </c>
      <c r="SPL22" s="455" t="e">
        <f>'SERVICIO AL CIUDADANO'!#REF!</f>
        <v>#REF!</v>
      </c>
      <c r="SPM22" s="455" t="e">
        <f>'SERVICIO AL CIUDADANO'!#REF!</f>
        <v>#REF!</v>
      </c>
      <c r="SPN22" s="455" t="e">
        <f>'SERVICIO AL CIUDADANO'!#REF!</f>
        <v>#REF!</v>
      </c>
      <c r="SPO22" s="455" t="e">
        <f>'SERVICIO AL CIUDADANO'!#REF!</f>
        <v>#REF!</v>
      </c>
      <c r="SPP22" s="455" t="e">
        <f>'SERVICIO AL CIUDADANO'!#REF!</f>
        <v>#REF!</v>
      </c>
      <c r="SPQ22" s="455" t="e">
        <f>'SERVICIO AL CIUDADANO'!#REF!</f>
        <v>#REF!</v>
      </c>
      <c r="SPR22" s="455" t="e">
        <f>'SERVICIO AL CIUDADANO'!#REF!</f>
        <v>#REF!</v>
      </c>
      <c r="SPS22" s="455" t="e">
        <f>'SERVICIO AL CIUDADANO'!#REF!</f>
        <v>#REF!</v>
      </c>
      <c r="SPT22" s="455" t="e">
        <f>'SERVICIO AL CIUDADANO'!#REF!</f>
        <v>#REF!</v>
      </c>
      <c r="SPU22" s="455" t="e">
        <f>'SERVICIO AL CIUDADANO'!#REF!</f>
        <v>#REF!</v>
      </c>
      <c r="SPV22" s="455" t="e">
        <f>'SERVICIO AL CIUDADANO'!#REF!</f>
        <v>#REF!</v>
      </c>
      <c r="SPW22" s="455" t="e">
        <f>'SERVICIO AL CIUDADANO'!#REF!</f>
        <v>#REF!</v>
      </c>
      <c r="SPX22" s="455" t="e">
        <f>'SERVICIO AL CIUDADANO'!#REF!</f>
        <v>#REF!</v>
      </c>
      <c r="SPY22" s="455" t="e">
        <f>'SERVICIO AL CIUDADANO'!#REF!</f>
        <v>#REF!</v>
      </c>
      <c r="SPZ22" s="455" t="e">
        <f>'SERVICIO AL CIUDADANO'!#REF!</f>
        <v>#REF!</v>
      </c>
      <c r="SQA22" s="455" t="e">
        <f>'SERVICIO AL CIUDADANO'!#REF!</f>
        <v>#REF!</v>
      </c>
      <c r="SQB22" s="455" t="e">
        <f>'SERVICIO AL CIUDADANO'!#REF!</f>
        <v>#REF!</v>
      </c>
      <c r="SQC22" s="455" t="e">
        <f>'SERVICIO AL CIUDADANO'!#REF!</f>
        <v>#REF!</v>
      </c>
      <c r="SQD22" s="455" t="e">
        <f>'SERVICIO AL CIUDADANO'!#REF!</f>
        <v>#REF!</v>
      </c>
      <c r="SQE22" s="455" t="e">
        <f>'SERVICIO AL CIUDADANO'!#REF!</f>
        <v>#REF!</v>
      </c>
      <c r="SQF22" s="455" t="e">
        <f>'SERVICIO AL CIUDADANO'!#REF!</f>
        <v>#REF!</v>
      </c>
      <c r="SQG22" s="455" t="e">
        <f>'SERVICIO AL CIUDADANO'!#REF!</f>
        <v>#REF!</v>
      </c>
      <c r="SQH22" s="455" t="e">
        <f>'SERVICIO AL CIUDADANO'!#REF!</f>
        <v>#REF!</v>
      </c>
      <c r="SQI22" s="455" t="e">
        <f>'SERVICIO AL CIUDADANO'!#REF!</f>
        <v>#REF!</v>
      </c>
      <c r="SQJ22" s="455" t="e">
        <f>'SERVICIO AL CIUDADANO'!#REF!</f>
        <v>#REF!</v>
      </c>
      <c r="SQK22" s="455" t="e">
        <f>'SERVICIO AL CIUDADANO'!#REF!</f>
        <v>#REF!</v>
      </c>
      <c r="SQL22" s="455" t="e">
        <f>'SERVICIO AL CIUDADANO'!#REF!</f>
        <v>#REF!</v>
      </c>
      <c r="SQM22" s="455" t="e">
        <f>'SERVICIO AL CIUDADANO'!#REF!</f>
        <v>#REF!</v>
      </c>
      <c r="SQN22" s="455" t="e">
        <f>'SERVICIO AL CIUDADANO'!#REF!</f>
        <v>#REF!</v>
      </c>
      <c r="SQO22" s="455" t="e">
        <f>'SERVICIO AL CIUDADANO'!#REF!</f>
        <v>#REF!</v>
      </c>
      <c r="SQP22" s="455" t="e">
        <f>'SERVICIO AL CIUDADANO'!#REF!</f>
        <v>#REF!</v>
      </c>
      <c r="SQQ22" s="455" t="e">
        <f>'SERVICIO AL CIUDADANO'!#REF!</f>
        <v>#REF!</v>
      </c>
      <c r="SQR22" s="455" t="e">
        <f>'SERVICIO AL CIUDADANO'!#REF!</f>
        <v>#REF!</v>
      </c>
      <c r="SQS22" s="455" t="e">
        <f>'SERVICIO AL CIUDADANO'!#REF!</f>
        <v>#REF!</v>
      </c>
      <c r="SQT22" s="455" t="e">
        <f>'SERVICIO AL CIUDADANO'!#REF!</f>
        <v>#REF!</v>
      </c>
      <c r="SQU22" s="455" t="e">
        <f>'SERVICIO AL CIUDADANO'!#REF!</f>
        <v>#REF!</v>
      </c>
      <c r="SQV22" s="455" t="e">
        <f>'SERVICIO AL CIUDADANO'!#REF!</f>
        <v>#REF!</v>
      </c>
      <c r="SQW22" s="455" t="e">
        <f>'SERVICIO AL CIUDADANO'!#REF!</f>
        <v>#REF!</v>
      </c>
      <c r="SQX22" s="455" t="e">
        <f>'SERVICIO AL CIUDADANO'!#REF!</f>
        <v>#REF!</v>
      </c>
      <c r="SQY22" s="455" t="e">
        <f>'SERVICIO AL CIUDADANO'!#REF!</f>
        <v>#REF!</v>
      </c>
      <c r="SQZ22" s="455" t="e">
        <f>'SERVICIO AL CIUDADANO'!#REF!</f>
        <v>#REF!</v>
      </c>
      <c r="SRA22" s="455" t="e">
        <f>'SERVICIO AL CIUDADANO'!#REF!</f>
        <v>#REF!</v>
      </c>
      <c r="SRB22" s="455" t="e">
        <f>'SERVICIO AL CIUDADANO'!#REF!</f>
        <v>#REF!</v>
      </c>
      <c r="SRC22" s="455" t="e">
        <f>'SERVICIO AL CIUDADANO'!#REF!</f>
        <v>#REF!</v>
      </c>
      <c r="SRD22" s="455" t="e">
        <f>'SERVICIO AL CIUDADANO'!#REF!</f>
        <v>#REF!</v>
      </c>
      <c r="SRE22" s="455" t="e">
        <f>'SERVICIO AL CIUDADANO'!#REF!</f>
        <v>#REF!</v>
      </c>
      <c r="SRF22" s="455" t="e">
        <f>'SERVICIO AL CIUDADANO'!#REF!</f>
        <v>#REF!</v>
      </c>
      <c r="SRG22" s="455" t="e">
        <f>'SERVICIO AL CIUDADANO'!#REF!</f>
        <v>#REF!</v>
      </c>
      <c r="SRH22" s="455" t="e">
        <f>'SERVICIO AL CIUDADANO'!#REF!</f>
        <v>#REF!</v>
      </c>
      <c r="SRI22" s="455" t="e">
        <f>'SERVICIO AL CIUDADANO'!#REF!</f>
        <v>#REF!</v>
      </c>
      <c r="SRJ22" s="455" t="e">
        <f>'SERVICIO AL CIUDADANO'!#REF!</f>
        <v>#REF!</v>
      </c>
      <c r="SRK22" s="455" t="e">
        <f>'SERVICIO AL CIUDADANO'!#REF!</f>
        <v>#REF!</v>
      </c>
      <c r="SRL22" s="455" t="e">
        <f>'SERVICIO AL CIUDADANO'!#REF!</f>
        <v>#REF!</v>
      </c>
      <c r="SRM22" s="455" t="e">
        <f>'SERVICIO AL CIUDADANO'!#REF!</f>
        <v>#REF!</v>
      </c>
      <c r="SRN22" s="455" t="e">
        <f>'SERVICIO AL CIUDADANO'!#REF!</f>
        <v>#REF!</v>
      </c>
      <c r="SRO22" s="455" t="e">
        <f>'SERVICIO AL CIUDADANO'!#REF!</f>
        <v>#REF!</v>
      </c>
      <c r="SRP22" s="455" t="e">
        <f>'SERVICIO AL CIUDADANO'!#REF!</f>
        <v>#REF!</v>
      </c>
      <c r="SRQ22" s="455" t="e">
        <f>'SERVICIO AL CIUDADANO'!#REF!</f>
        <v>#REF!</v>
      </c>
      <c r="SRR22" s="455" t="e">
        <f>'SERVICIO AL CIUDADANO'!#REF!</f>
        <v>#REF!</v>
      </c>
      <c r="SRS22" s="455" t="e">
        <f>'SERVICIO AL CIUDADANO'!#REF!</f>
        <v>#REF!</v>
      </c>
      <c r="SRT22" s="455" t="e">
        <f>'SERVICIO AL CIUDADANO'!#REF!</f>
        <v>#REF!</v>
      </c>
      <c r="SRU22" s="455" t="e">
        <f>'SERVICIO AL CIUDADANO'!#REF!</f>
        <v>#REF!</v>
      </c>
      <c r="SRV22" s="455" t="e">
        <f>'SERVICIO AL CIUDADANO'!#REF!</f>
        <v>#REF!</v>
      </c>
      <c r="SRW22" s="455" t="e">
        <f>'SERVICIO AL CIUDADANO'!#REF!</f>
        <v>#REF!</v>
      </c>
      <c r="SRX22" s="455" t="e">
        <f>'SERVICIO AL CIUDADANO'!#REF!</f>
        <v>#REF!</v>
      </c>
      <c r="SRY22" s="455" t="e">
        <f>'SERVICIO AL CIUDADANO'!#REF!</f>
        <v>#REF!</v>
      </c>
      <c r="SRZ22" s="455" t="e">
        <f>'SERVICIO AL CIUDADANO'!#REF!</f>
        <v>#REF!</v>
      </c>
      <c r="SSA22" s="455" t="e">
        <f>'SERVICIO AL CIUDADANO'!#REF!</f>
        <v>#REF!</v>
      </c>
      <c r="SSB22" s="455" t="e">
        <f>'SERVICIO AL CIUDADANO'!#REF!</f>
        <v>#REF!</v>
      </c>
      <c r="SSC22" s="455" t="e">
        <f>'SERVICIO AL CIUDADANO'!#REF!</f>
        <v>#REF!</v>
      </c>
      <c r="SSD22" s="455" t="e">
        <f>'SERVICIO AL CIUDADANO'!#REF!</f>
        <v>#REF!</v>
      </c>
      <c r="SSE22" s="455" t="e">
        <f>'SERVICIO AL CIUDADANO'!#REF!</f>
        <v>#REF!</v>
      </c>
      <c r="SSF22" s="455" t="e">
        <f>'SERVICIO AL CIUDADANO'!#REF!</f>
        <v>#REF!</v>
      </c>
      <c r="SSG22" s="455" t="e">
        <f>'SERVICIO AL CIUDADANO'!#REF!</f>
        <v>#REF!</v>
      </c>
      <c r="SSH22" s="455" t="e">
        <f>'SERVICIO AL CIUDADANO'!#REF!</f>
        <v>#REF!</v>
      </c>
      <c r="SSI22" s="455" t="e">
        <f>'SERVICIO AL CIUDADANO'!#REF!</f>
        <v>#REF!</v>
      </c>
      <c r="SSJ22" s="455" t="e">
        <f>'SERVICIO AL CIUDADANO'!#REF!</f>
        <v>#REF!</v>
      </c>
      <c r="SSK22" s="455" t="e">
        <f>'SERVICIO AL CIUDADANO'!#REF!</f>
        <v>#REF!</v>
      </c>
      <c r="SSL22" s="455" t="e">
        <f>'SERVICIO AL CIUDADANO'!#REF!</f>
        <v>#REF!</v>
      </c>
      <c r="SSM22" s="455" t="e">
        <f>'SERVICIO AL CIUDADANO'!#REF!</f>
        <v>#REF!</v>
      </c>
      <c r="SSN22" s="455" t="e">
        <f>'SERVICIO AL CIUDADANO'!#REF!</f>
        <v>#REF!</v>
      </c>
      <c r="SSO22" s="455" t="e">
        <f>'SERVICIO AL CIUDADANO'!#REF!</f>
        <v>#REF!</v>
      </c>
      <c r="SSP22" s="455" t="e">
        <f>'SERVICIO AL CIUDADANO'!#REF!</f>
        <v>#REF!</v>
      </c>
      <c r="SSQ22" s="455" t="e">
        <f>'SERVICIO AL CIUDADANO'!#REF!</f>
        <v>#REF!</v>
      </c>
      <c r="SSR22" s="455" t="e">
        <f>'SERVICIO AL CIUDADANO'!#REF!</f>
        <v>#REF!</v>
      </c>
      <c r="SSS22" s="455" t="e">
        <f>'SERVICIO AL CIUDADANO'!#REF!</f>
        <v>#REF!</v>
      </c>
      <c r="SST22" s="455" t="e">
        <f>'SERVICIO AL CIUDADANO'!#REF!</f>
        <v>#REF!</v>
      </c>
      <c r="SSU22" s="455" t="e">
        <f>'SERVICIO AL CIUDADANO'!#REF!</f>
        <v>#REF!</v>
      </c>
      <c r="SSV22" s="455" t="e">
        <f>'SERVICIO AL CIUDADANO'!#REF!</f>
        <v>#REF!</v>
      </c>
      <c r="SSW22" s="455" t="e">
        <f>'SERVICIO AL CIUDADANO'!#REF!</f>
        <v>#REF!</v>
      </c>
      <c r="SSX22" s="455" t="e">
        <f>'SERVICIO AL CIUDADANO'!#REF!</f>
        <v>#REF!</v>
      </c>
      <c r="SSY22" s="455" t="e">
        <f>'SERVICIO AL CIUDADANO'!#REF!</f>
        <v>#REF!</v>
      </c>
      <c r="SSZ22" s="455" t="e">
        <f>'SERVICIO AL CIUDADANO'!#REF!</f>
        <v>#REF!</v>
      </c>
      <c r="STA22" s="455" t="e">
        <f>'SERVICIO AL CIUDADANO'!#REF!</f>
        <v>#REF!</v>
      </c>
      <c r="STB22" s="455" t="e">
        <f>'SERVICIO AL CIUDADANO'!#REF!</f>
        <v>#REF!</v>
      </c>
      <c r="STC22" s="455" t="e">
        <f>'SERVICIO AL CIUDADANO'!#REF!</f>
        <v>#REF!</v>
      </c>
      <c r="STD22" s="455" t="e">
        <f>'SERVICIO AL CIUDADANO'!#REF!</f>
        <v>#REF!</v>
      </c>
      <c r="STE22" s="455" t="e">
        <f>'SERVICIO AL CIUDADANO'!#REF!</f>
        <v>#REF!</v>
      </c>
      <c r="STF22" s="455" t="e">
        <f>'SERVICIO AL CIUDADANO'!#REF!</f>
        <v>#REF!</v>
      </c>
      <c r="STG22" s="455" t="e">
        <f>'SERVICIO AL CIUDADANO'!#REF!</f>
        <v>#REF!</v>
      </c>
      <c r="STH22" s="455" t="e">
        <f>'SERVICIO AL CIUDADANO'!#REF!</f>
        <v>#REF!</v>
      </c>
      <c r="STI22" s="455" t="e">
        <f>'SERVICIO AL CIUDADANO'!#REF!</f>
        <v>#REF!</v>
      </c>
      <c r="STJ22" s="455" t="e">
        <f>'SERVICIO AL CIUDADANO'!#REF!</f>
        <v>#REF!</v>
      </c>
      <c r="STK22" s="455" t="e">
        <f>'SERVICIO AL CIUDADANO'!#REF!</f>
        <v>#REF!</v>
      </c>
      <c r="STL22" s="455" t="e">
        <f>'SERVICIO AL CIUDADANO'!#REF!</f>
        <v>#REF!</v>
      </c>
      <c r="STM22" s="455" t="e">
        <f>'SERVICIO AL CIUDADANO'!#REF!</f>
        <v>#REF!</v>
      </c>
      <c r="STN22" s="455" t="e">
        <f>'SERVICIO AL CIUDADANO'!#REF!</f>
        <v>#REF!</v>
      </c>
      <c r="STO22" s="455" t="e">
        <f>'SERVICIO AL CIUDADANO'!#REF!</f>
        <v>#REF!</v>
      </c>
      <c r="STP22" s="455" t="e">
        <f>'SERVICIO AL CIUDADANO'!#REF!</f>
        <v>#REF!</v>
      </c>
      <c r="STQ22" s="455" t="e">
        <f>'SERVICIO AL CIUDADANO'!#REF!</f>
        <v>#REF!</v>
      </c>
      <c r="STR22" s="455" t="e">
        <f>'SERVICIO AL CIUDADANO'!#REF!</f>
        <v>#REF!</v>
      </c>
      <c r="STS22" s="455" t="e">
        <f>'SERVICIO AL CIUDADANO'!#REF!</f>
        <v>#REF!</v>
      </c>
      <c r="STT22" s="455" t="e">
        <f>'SERVICIO AL CIUDADANO'!#REF!</f>
        <v>#REF!</v>
      </c>
      <c r="STU22" s="455" t="e">
        <f>'SERVICIO AL CIUDADANO'!#REF!</f>
        <v>#REF!</v>
      </c>
      <c r="STV22" s="455" t="e">
        <f>'SERVICIO AL CIUDADANO'!#REF!</f>
        <v>#REF!</v>
      </c>
      <c r="STW22" s="455" t="e">
        <f>'SERVICIO AL CIUDADANO'!#REF!</f>
        <v>#REF!</v>
      </c>
      <c r="STX22" s="455" t="e">
        <f>'SERVICIO AL CIUDADANO'!#REF!</f>
        <v>#REF!</v>
      </c>
      <c r="STY22" s="455" t="e">
        <f>'SERVICIO AL CIUDADANO'!#REF!</f>
        <v>#REF!</v>
      </c>
      <c r="STZ22" s="455" t="e">
        <f>'SERVICIO AL CIUDADANO'!#REF!</f>
        <v>#REF!</v>
      </c>
      <c r="SUA22" s="455" t="e">
        <f>'SERVICIO AL CIUDADANO'!#REF!</f>
        <v>#REF!</v>
      </c>
      <c r="SUB22" s="455" t="e">
        <f>'SERVICIO AL CIUDADANO'!#REF!</f>
        <v>#REF!</v>
      </c>
      <c r="SUC22" s="455" t="e">
        <f>'SERVICIO AL CIUDADANO'!#REF!</f>
        <v>#REF!</v>
      </c>
      <c r="SUD22" s="455" t="e">
        <f>'SERVICIO AL CIUDADANO'!#REF!</f>
        <v>#REF!</v>
      </c>
      <c r="SUE22" s="455" t="e">
        <f>'SERVICIO AL CIUDADANO'!#REF!</f>
        <v>#REF!</v>
      </c>
      <c r="SUF22" s="455" t="e">
        <f>'SERVICIO AL CIUDADANO'!#REF!</f>
        <v>#REF!</v>
      </c>
      <c r="SUG22" s="455" t="e">
        <f>'SERVICIO AL CIUDADANO'!#REF!</f>
        <v>#REF!</v>
      </c>
      <c r="SUH22" s="455" t="e">
        <f>'SERVICIO AL CIUDADANO'!#REF!</f>
        <v>#REF!</v>
      </c>
      <c r="SUI22" s="455" t="e">
        <f>'SERVICIO AL CIUDADANO'!#REF!</f>
        <v>#REF!</v>
      </c>
      <c r="SUJ22" s="455" t="e">
        <f>'SERVICIO AL CIUDADANO'!#REF!</f>
        <v>#REF!</v>
      </c>
      <c r="SUK22" s="455" t="e">
        <f>'SERVICIO AL CIUDADANO'!#REF!</f>
        <v>#REF!</v>
      </c>
      <c r="SUL22" s="455" t="e">
        <f>'SERVICIO AL CIUDADANO'!#REF!</f>
        <v>#REF!</v>
      </c>
      <c r="SUM22" s="455" t="e">
        <f>'SERVICIO AL CIUDADANO'!#REF!</f>
        <v>#REF!</v>
      </c>
      <c r="SUN22" s="455" t="e">
        <f>'SERVICIO AL CIUDADANO'!#REF!</f>
        <v>#REF!</v>
      </c>
      <c r="SUO22" s="455" t="e">
        <f>'SERVICIO AL CIUDADANO'!#REF!</f>
        <v>#REF!</v>
      </c>
      <c r="SUP22" s="455" t="e">
        <f>'SERVICIO AL CIUDADANO'!#REF!</f>
        <v>#REF!</v>
      </c>
      <c r="SUQ22" s="455" t="e">
        <f>'SERVICIO AL CIUDADANO'!#REF!</f>
        <v>#REF!</v>
      </c>
      <c r="SUR22" s="455" t="e">
        <f>'SERVICIO AL CIUDADANO'!#REF!</f>
        <v>#REF!</v>
      </c>
      <c r="SUS22" s="455" t="e">
        <f>'SERVICIO AL CIUDADANO'!#REF!</f>
        <v>#REF!</v>
      </c>
      <c r="SUT22" s="455" t="e">
        <f>'SERVICIO AL CIUDADANO'!#REF!</f>
        <v>#REF!</v>
      </c>
      <c r="SUU22" s="455" t="e">
        <f>'SERVICIO AL CIUDADANO'!#REF!</f>
        <v>#REF!</v>
      </c>
      <c r="SUV22" s="455" t="e">
        <f>'SERVICIO AL CIUDADANO'!#REF!</f>
        <v>#REF!</v>
      </c>
      <c r="SUW22" s="455" t="e">
        <f>'SERVICIO AL CIUDADANO'!#REF!</f>
        <v>#REF!</v>
      </c>
      <c r="SUX22" s="455" t="e">
        <f>'SERVICIO AL CIUDADANO'!#REF!</f>
        <v>#REF!</v>
      </c>
      <c r="SUY22" s="455" t="e">
        <f>'SERVICIO AL CIUDADANO'!#REF!</f>
        <v>#REF!</v>
      </c>
      <c r="SUZ22" s="455" t="e">
        <f>'SERVICIO AL CIUDADANO'!#REF!</f>
        <v>#REF!</v>
      </c>
      <c r="SVA22" s="455" t="e">
        <f>'SERVICIO AL CIUDADANO'!#REF!</f>
        <v>#REF!</v>
      </c>
      <c r="SVB22" s="455" t="e">
        <f>'SERVICIO AL CIUDADANO'!#REF!</f>
        <v>#REF!</v>
      </c>
      <c r="SVC22" s="455" t="e">
        <f>'SERVICIO AL CIUDADANO'!#REF!</f>
        <v>#REF!</v>
      </c>
      <c r="SVD22" s="455" t="e">
        <f>'SERVICIO AL CIUDADANO'!#REF!</f>
        <v>#REF!</v>
      </c>
      <c r="SVE22" s="455" t="e">
        <f>'SERVICIO AL CIUDADANO'!#REF!</f>
        <v>#REF!</v>
      </c>
      <c r="SVF22" s="455" t="e">
        <f>'SERVICIO AL CIUDADANO'!#REF!</f>
        <v>#REF!</v>
      </c>
      <c r="SVG22" s="455" t="e">
        <f>'SERVICIO AL CIUDADANO'!#REF!</f>
        <v>#REF!</v>
      </c>
      <c r="SVH22" s="455" t="e">
        <f>'SERVICIO AL CIUDADANO'!#REF!</f>
        <v>#REF!</v>
      </c>
      <c r="SVI22" s="455" t="e">
        <f>'SERVICIO AL CIUDADANO'!#REF!</f>
        <v>#REF!</v>
      </c>
      <c r="SVJ22" s="455" t="e">
        <f>'SERVICIO AL CIUDADANO'!#REF!</f>
        <v>#REF!</v>
      </c>
      <c r="SVK22" s="455" t="e">
        <f>'SERVICIO AL CIUDADANO'!#REF!</f>
        <v>#REF!</v>
      </c>
      <c r="SVL22" s="455" t="e">
        <f>'SERVICIO AL CIUDADANO'!#REF!</f>
        <v>#REF!</v>
      </c>
      <c r="SVM22" s="455" t="e">
        <f>'SERVICIO AL CIUDADANO'!#REF!</f>
        <v>#REF!</v>
      </c>
      <c r="SVN22" s="455" t="e">
        <f>'SERVICIO AL CIUDADANO'!#REF!</f>
        <v>#REF!</v>
      </c>
      <c r="SVO22" s="455" t="e">
        <f>'SERVICIO AL CIUDADANO'!#REF!</f>
        <v>#REF!</v>
      </c>
      <c r="SVP22" s="455" t="e">
        <f>'SERVICIO AL CIUDADANO'!#REF!</f>
        <v>#REF!</v>
      </c>
      <c r="SVQ22" s="455" t="e">
        <f>'SERVICIO AL CIUDADANO'!#REF!</f>
        <v>#REF!</v>
      </c>
      <c r="SVR22" s="455" t="e">
        <f>'SERVICIO AL CIUDADANO'!#REF!</f>
        <v>#REF!</v>
      </c>
      <c r="SVS22" s="455" t="e">
        <f>'SERVICIO AL CIUDADANO'!#REF!</f>
        <v>#REF!</v>
      </c>
      <c r="SVT22" s="455" t="e">
        <f>'SERVICIO AL CIUDADANO'!#REF!</f>
        <v>#REF!</v>
      </c>
      <c r="SVU22" s="455" t="e">
        <f>'SERVICIO AL CIUDADANO'!#REF!</f>
        <v>#REF!</v>
      </c>
      <c r="SVV22" s="455" t="e">
        <f>'SERVICIO AL CIUDADANO'!#REF!</f>
        <v>#REF!</v>
      </c>
      <c r="SVW22" s="455" t="e">
        <f>'SERVICIO AL CIUDADANO'!#REF!</f>
        <v>#REF!</v>
      </c>
      <c r="SVX22" s="455" t="e">
        <f>'SERVICIO AL CIUDADANO'!#REF!</f>
        <v>#REF!</v>
      </c>
      <c r="SVY22" s="455" t="e">
        <f>'SERVICIO AL CIUDADANO'!#REF!</f>
        <v>#REF!</v>
      </c>
      <c r="SVZ22" s="455" t="e">
        <f>'SERVICIO AL CIUDADANO'!#REF!</f>
        <v>#REF!</v>
      </c>
      <c r="SWA22" s="455" t="e">
        <f>'SERVICIO AL CIUDADANO'!#REF!</f>
        <v>#REF!</v>
      </c>
      <c r="SWB22" s="455" t="e">
        <f>'SERVICIO AL CIUDADANO'!#REF!</f>
        <v>#REF!</v>
      </c>
      <c r="SWC22" s="455" t="e">
        <f>'SERVICIO AL CIUDADANO'!#REF!</f>
        <v>#REF!</v>
      </c>
      <c r="SWD22" s="455" t="e">
        <f>'SERVICIO AL CIUDADANO'!#REF!</f>
        <v>#REF!</v>
      </c>
      <c r="SWE22" s="455" t="e">
        <f>'SERVICIO AL CIUDADANO'!#REF!</f>
        <v>#REF!</v>
      </c>
      <c r="SWF22" s="455" t="e">
        <f>'SERVICIO AL CIUDADANO'!#REF!</f>
        <v>#REF!</v>
      </c>
      <c r="SWG22" s="455" t="e">
        <f>'SERVICIO AL CIUDADANO'!#REF!</f>
        <v>#REF!</v>
      </c>
      <c r="SWH22" s="455" t="e">
        <f>'SERVICIO AL CIUDADANO'!#REF!</f>
        <v>#REF!</v>
      </c>
      <c r="SWI22" s="455" t="e">
        <f>'SERVICIO AL CIUDADANO'!#REF!</f>
        <v>#REF!</v>
      </c>
      <c r="SWJ22" s="455" t="e">
        <f>'SERVICIO AL CIUDADANO'!#REF!</f>
        <v>#REF!</v>
      </c>
      <c r="SWK22" s="455" t="e">
        <f>'SERVICIO AL CIUDADANO'!#REF!</f>
        <v>#REF!</v>
      </c>
      <c r="SWL22" s="455" t="e">
        <f>'SERVICIO AL CIUDADANO'!#REF!</f>
        <v>#REF!</v>
      </c>
      <c r="SWM22" s="455" t="e">
        <f>'SERVICIO AL CIUDADANO'!#REF!</f>
        <v>#REF!</v>
      </c>
      <c r="SWN22" s="455" t="e">
        <f>'SERVICIO AL CIUDADANO'!#REF!</f>
        <v>#REF!</v>
      </c>
      <c r="SWO22" s="455" t="e">
        <f>'SERVICIO AL CIUDADANO'!#REF!</f>
        <v>#REF!</v>
      </c>
      <c r="SWP22" s="455" t="e">
        <f>'SERVICIO AL CIUDADANO'!#REF!</f>
        <v>#REF!</v>
      </c>
      <c r="SWQ22" s="455" t="e">
        <f>'SERVICIO AL CIUDADANO'!#REF!</f>
        <v>#REF!</v>
      </c>
      <c r="SWR22" s="455" t="e">
        <f>'SERVICIO AL CIUDADANO'!#REF!</f>
        <v>#REF!</v>
      </c>
      <c r="SWS22" s="455" t="e">
        <f>'SERVICIO AL CIUDADANO'!#REF!</f>
        <v>#REF!</v>
      </c>
      <c r="SWT22" s="455" t="e">
        <f>'SERVICIO AL CIUDADANO'!#REF!</f>
        <v>#REF!</v>
      </c>
      <c r="SWU22" s="455" t="e">
        <f>'SERVICIO AL CIUDADANO'!#REF!</f>
        <v>#REF!</v>
      </c>
      <c r="SWV22" s="455" t="e">
        <f>'SERVICIO AL CIUDADANO'!#REF!</f>
        <v>#REF!</v>
      </c>
      <c r="SWW22" s="455" t="e">
        <f>'SERVICIO AL CIUDADANO'!#REF!</f>
        <v>#REF!</v>
      </c>
      <c r="SWX22" s="455" t="e">
        <f>'SERVICIO AL CIUDADANO'!#REF!</f>
        <v>#REF!</v>
      </c>
      <c r="SWY22" s="455" t="e">
        <f>'SERVICIO AL CIUDADANO'!#REF!</f>
        <v>#REF!</v>
      </c>
      <c r="SWZ22" s="455" t="e">
        <f>'SERVICIO AL CIUDADANO'!#REF!</f>
        <v>#REF!</v>
      </c>
      <c r="SXA22" s="455" t="e">
        <f>'SERVICIO AL CIUDADANO'!#REF!</f>
        <v>#REF!</v>
      </c>
      <c r="SXB22" s="455" t="e">
        <f>'SERVICIO AL CIUDADANO'!#REF!</f>
        <v>#REF!</v>
      </c>
      <c r="SXC22" s="455" t="e">
        <f>'SERVICIO AL CIUDADANO'!#REF!</f>
        <v>#REF!</v>
      </c>
      <c r="SXD22" s="455" t="e">
        <f>'SERVICIO AL CIUDADANO'!#REF!</f>
        <v>#REF!</v>
      </c>
      <c r="SXE22" s="455" t="e">
        <f>'SERVICIO AL CIUDADANO'!#REF!</f>
        <v>#REF!</v>
      </c>
      <c r="SXF22" s="455" t="e">
        <f>'SERVICIO AL CIUDADANO'!#REF!</f>
        <v>#REF!</v>
      </c>
      <c r="SXG22" s="455" t="e">
        <f>'SERVICIO AL CIUDADANO'!#REF!</f>
        <v>#REF!</v>
      </c>
      <c r="SXH22" s="455" t="e">
        <f>'SERVICIO AL CIUDADANO'!#REF!</f>
        <v>#REF!</v>
      </c>
      <c r="SXI22" s="455" t="e">
        <f>'SERVICIO AL CIUDADANO'!#REF!</f>
        <v>#REF!</v>
      </c>
      <c r="SXJ22" s="455" t="e">
        <f>'SERVICIO AL CIUDADANO'!#REF!</f>
        <v>#REF!</v>
      </c>
      <c r="SXK22" s="455" t="e">
        <f>'SERVICIO AL CIUDADANO'!#REF!</f>
        <v>#REF!</v>
      </c>
      <c r="SXL22" s="455" t="e">
        <f>'SERVICIO AL CIUDADANO'!#REF!</f>
        <v>#REF!</v>
      </c>
      <c r="SXM22" s="455" t="e">
        <f>'SERVICIO AL CIUDADANO'!#REF!</f>
        <v>#REF!</v>
      </c>
      <c r="SXN22" s="455" t="e">
        <f>'SERVICIO AL CIUDADANO'!#REF!</f>
        <v>#REF!</v>
      </c>
      <c r="SXO22" s="455" t="e">
        <f>'SERVICIO AL CIUDADANO'!#REF!</f>
        <v>#REF!</v>
      </c>
      <c r="SXP22" s="455" t="e">
        <f>'SERVICIO AL CIUDADANO'!#REF!</f>
        <v>#REF!</v>
      </c>
      <c r="SXQ22" s="455" t="e">
        <f>'SERVICIO AL CIUDADANO'!#REF!</f>
        <v>#REF!</v>
      </c>
      <c r="SXR22" s="455" t="e">
        <f>'SERVICIO AL CIUDADANO'!#REF!</f>
        <v>#REF!</v>
      </c>
      <c r="SXS22" s="455" t="e">
        <f>'SERVICIO AL CIUDADANO'!#REF!</f>
        <v>#REF!</v>
      </c>
      <c r="SXT22" s="455" t="e">
        <f>'SERVICIO AL CIUDADANO'!#REF!</f>
        <v>#REF!</v>
      </c>
      <c r="SXU22" s="455" t="e">
        <f>'SERVICIO AL CIUDADANO'!#REF!</f>
        <v>#REF!</v>
      </c>
      <c r="SXV22" s="455" t="e">
        <f>'SERVICIO AL CIUDADANO'!#REF!</f>
        <v>#REF!</v>
      </c>
      <c r="SXW22" s="455" t="e">
        <f>'SERVICIO AL CIUDADANO'!#REF!</f>
        <v>#REF!</v>
      </c>
      <c r="SXX22" s="455" t="e">
        <f>'SERVICIO AL CIUDADANO'!#REF!</f>
        <v>#REF!</v>
      </c>
      <c r="SXY22" s="455" t="e">
        <f>'SERVICIO AL CIUDADANO'!#REF!</f>
        <v>#REF!</v>
      </c>
      <c r="SXZ22" s="455" t="e">
        <f>'SERVICIO AL CIUDADANO'!#REF!</f>
        <v>#REF!</v>
      </c>
      <c r="SYA22" s="455" t="e">
        <f>'SERVICIO AL CIUDADANO'!#REF!</f>
        <v>#REF!</v>
      </c>
      <c r="SYB22" s="455" t="e">
        <f>'SERVICIO AL CIUDADANO'!#REF!</f>
        <v>#REF!</v>
      </c>
      <c r="SYC22" s="455" t="e">
        <f>'SERVICIO AL CIUDADANO'!#REF!</f>
        <v>#REF!</v>
      </c>
      <c r="SYD22" s="455" t="e">
        <f>'SERVICIO AL CIUDADANO'!#REF!</f>
        <v>#REF!</v>
      </c>
      <c r="SYE22" s="455" t="e">
        <f>'SERVICIO AL CIUDADANO'!#REF!</f>
        <v>#REF!</v>
      </c>
      <c r="SYF22" s="455" t="e">
        <f>'SERVICIO AL CIUDADANO'!#REF!</f>
        <v>#REF!</v>
      </c>
      <c r="SYG22" s="455" t="e">
        <f>'SERVICIO AL CIUDADANO'!#REF!</f>
        <v>#REF!</v>
      </c>
      <c r="SYH22" s="455" t="e">
        <f>'SERVICIO AL CIUDADANO'!#REF!</f>
        <v>#REF!</v>
      </c>
      <c r="SYI22" s="455" t="e">
        <f>'SERVICIO AL CIUDADANO'!#REF!</f>
        <v>#REF!</v>
      </c>
      <c r="SYJ22" s="455" t="e">
        <f>'SERVICIO AL CIUDADANO'!#REF!</f>
        <v>#REF!</v>
      </c>
      <c r="SYK22" s="455" t="e">
        <f>'SERVICIO AL CIUDADANO'!#REF!</f>
        <v>#REF!</v>
      </c>
      <c r="SYL22" s="455" t="e">
        <f>'SERVICIO AL CIUDADANO'!#REF!</f>
        <v>#REF!</v>
      </c>
      <c r="SYM22" s="455" t="e">
        <f>'SERVICIO AL CIUDADANO'!#REF!</f>
        <v>#REF!</v>
      </c>
      <c r="SYN22" s="455" t="e">
        <f>'SERVICIO AL CIUDADANO'!#REF!</f>
        <v>#REF!</v>
      </c>
      <c r="SYO22" s="455" t="e">
        <f>'SERVICIO AL CIUDADANO'!#REF!</f>
        <v>#REF!</v>
      </c>
      <c r="SYP22" s="455" t="e">
        <f>'SERVICIO AL CIUDADANO'!#REF!</f>
        <v>#REF!</v>
      </c>
      <c r="SYQ22" s="455" t="e">
        <f>'SERVICIO AL CIUDADANO'!#REF!</f>
        <v>#REF!</v>
      </c>
      <c r="SYR22" s="455" t="e">
        <f>'SERVICIO AL CIUDADANO'!#REF!</f>
        <v>#REF!</v>
      </c>
      <c r="SYS22" s="455" t="e">
        <f>'SERVICIO AL CIUDADANO'!#REF!</f>
        <v>#REF!</v>
      </c>
      <c r="SYT22" s="455" t="e">
        <f>'SERVICIO AL CIUDADANO'!#REF!</f>
        <v>#REF!</v>
      </c>
      <c r="SYU22" s="455" t="e">
        <f>'SERVICIO AL CIUDADANO'!#REF!</f>
        <v>#REF!</v>
      </c>
      <c r="SYV22" s="455" t="e">
        <f>'SERVICIO AL CIUDADANO'!#REF!</f>
        <v>#REF!</v>
      </c>
      <c r="SYW22" s="455" t="e">
        <f>'SERVICIO AL CIUDADANO'!#REF!</f>
        <v>#REF!</v>
      </c>
      <c r="SYX22" s="455" t="e">
        <f>'SERVICIO AL CIUDADANO'!#REF!</f>
        <v>#REF!</v>
      </c>
      <c r="SYY22" s="455" t="e">
        <f>'SERVICIO AL CIUDADANO'!#REF!</f>
        <v>#REF!</v>
      </c>
      <c r="SYZ22" s="455" t="e">
        <f>'SERVICIO AL CIUDADANO'!#REF!</f>
        <v>#REF!</v>
      </c>
      <c r="SZA22" s="455" t="e">
        <f>'SERVICIO AL CIUDADANO'!#REF!</f>
        <v>#REF!</v>
      </c>
      <c r="SZB22" s="455" t="e">
        <f>'SERVICIO AL CIUDADANO'!#REF!</f>
        <v>#REF!</v>
      </c>
      <c r="SZC22" s="455" t="e">
        <f>'SERVICIO AL CIUDADANO'!#REF!</f>
        <v>#REF!</v>
      </c>
      <c r="SZD22" s="455" t="e">
        <f>'SERVICIO AL CIUDADANO'!#REF!</f>
        <v>#REF!</v>
      </c>
      <c r="SZE22" s="455" t="e">
        <f>'SERVICIO AL CIUDADANO'!#REF!</f>
        <v>#REF!</v>
      </c>
      <c r="SZF22" s="455" t="e">
        <f>'SERVICIO AL CIUDADANO'!#REF!</f>
        <v>#REF!</v>
      </c>
      <c r="SZG22" s="455" t="e">
        <f>'SERVICIO AL CIUDADANO'!#REF!</f>
        <v>#REF!</v>
      </c>
      <c r="SZH22" s="455" t="e">
        <f>'SERVICIO AL CIUDADANO'!#REF!</f>
        <v>#REF!</v>
      </c>
      <c r="SZI22" s="455" t="e">
        <f>'SERVICIO AL CIUDADANO'!#REF!</f>
        <v>#REF!</v>
      </c>
      <c r="SZJ22" s="455" t="e">
        <f>'SERVICIO AL CIUDADANO'!#REF!</f>
        <v>#REF!</v>
      </c>
      <c r="SZK22" s="455" t="e">
        <f>'SERVICIO AL CIUDADANO'!#REF!</f>
        <v>#REF!</v>
      </c>
      <c r="SZL22" s="455" t="e">
        <f>'SERVICIO AL CIUDADANO'!#REF!</f>
        <v>#REF!</v>
      </c>
      <c r="SZM22" s="455" t="e">
        <f>'SERVICIO AL CIUDADANO'!#REF!</f>
        <v>#REF!</v>
      </c>
      <c r="SZN22" s="455" t="e">
        <f>'SERVICIO AL CIUDADANO'!#REF!</f>
        <v>#REF!</v>
      </c>
      <c r="SZO22" s="455" t="e">
        <f>'SERVICIO AL CIUDADANO'!#REF!</f>
        <v>#REF!</v>
      </c>
      <c r="SZP22" s="455" t="e">
        <f>'SERVICIO AL CIUDADANO'!#REF!</f>
        <v>#REF!</v>
      </c>
      <c r="SZQ22" s="455" t="e">
        <f>'SERVICIO AL CIUDADANO'!#REF!</f>
        <v>#REF!</v>
      </c>
      <c r="SZR22" s="455" t="e">
        <f>'SERVICIO AL CIUDADANO'!#REF!</f>
        <v>#REF!</v>
      </c>
      <c r="SZS22" s="455" t="e">
        <f>'SERVICIO AL CIUDADANO'!#REF!</f>
        <v>#REF!</v>
      </c>
      <c r="SZT22" s="455" t="e">
        <f>'SERVICIO AL CIUDADANO'!#REF!</f>
        <v>#REF!</v>
      </c>
      <c r="SZU22" s="455" t="e">
        <f>'SERVICIO AL CIUDADANO'!#REF!</f>
        <v>#REF!</v>
      </c>
      <c r="SZV22" s="455" t="e">
        <f>'SERVICIO AL CIUDADANO'!#REF!</f>
        <v>#REF!</v>
      </c>
      <c r="SZW22" s="455" t="e">
        <f>'SERVICIO AL CIUDADANO'!#REF!</f>
        <v>#REF!</v>
      </c>
      <c r="SZX22" s="455" t="e">
        <f>'SERVICIO AL CIUDADANO'!#REF!</f>
        <v>#REF!</v>
      </c>
      <c r="SZY22" s="455" t="e">
        <f>'SERVICIO AL CIUDADANO'!#REF!</f>
        <v>#REF!</v>
      </c>
      <c r="SZZ22" s="455" t="e">
        <f>'SERVICIO AL CIUDADANO'!#REF!</f>
        <v>#REF!</v>
      </c>
      <c r="TAA22" s="455" t="e">
        <f>'SERVICIO AL CIUDADANO'!#REF!</f>
        <v>#REF!</v>
      </c>
      <c r="TAB22" s="455" t="e">
        <f>'SERVICIO AL CIUDADANO'!#REF!</f>
        <v>#REF!</v>
      </c>
      <c r="TAC22" s="455" t="e">
        <f>'SERVICIO AL CIUDADANO'!#REF!</f>
        <v>#REF!</v>
      </c>
      <c r="TAD22" s="455" t="e">
        <f>'SERVICIO AL CIUDADANO'!#REF!</f>
        <v>#REF!</v>
      </c>
      <c r="TAE22" s="455" t="e">
        <f>'SERVICIO AL CIUDADANO'!#REF!</f>
        <v>#REF!</v>
      </c>
      <c r="TAF22" s="455" t="e">
        <f>'SERVICIO AL CIUDADANO'!#REF!</f>
        <v>#REF!</v>
      </c>
      <c r="TAG22" s="455" t="e">
        <f>'SERVICIO AL CIUDADANO'!#REF!</f>
        <v>#REF!</v>
      </c>
      <c r="TAH22" s="455" t="e">
        <f>'SERVICIO AL CIUDADANO'!#REF!</f>
        <v>#REF!</v>
      </c>
      <c r="TAI22" s="455" t="e">
        <f>'SERVICIO AL CIUDADANO'!#REF!</f>
        <v>#REF!</v>
      </c>
      <c r="TAJ22" s="455" t="e">
        <f>'SERVICIO AL CIUDADANO'!#REF!</f>
        <v>#REF!</v>
      </c>
      <c r="TAK22" s="455" t="e">
        <f>'SERVICIO AL CIUDADANO'!#REF!</f>
        <v>#REF!</v>
      </c>
      <c r="TAL22" s="455" t="e">
        <f>'SERVICIO AL CIUDADANO'!#REF!</f>
        <v>#REF!</v>
      </c>
      <c r="TAM22" s="455" t="e">
        <f>'SERVICIO AL CIUDADANO'!#REF!</f>
        <v>#REF!</v>
      </c>
      <c r="TAN22" s="455" t="e">
        <f>'SERVICIO AL CIUDADANO'!#REF!</f>
        <v>#REF!</v>
      </c>
      <c r="TAO22" s="455" t="e">
        <f>'SERVICIO AL CIUDADANO'!#REF!</f>
        <v>#REF!</v>
      </c>
      <c r="TAP22" s="455" t="e">
        <f>'SERVICIO AL CIUDADANO'!#REF!</f>
        <v>#REF!</v>
      </c>
      <c r="TAQ22" s="455" t="e">
        <f>'SERVICIO AL CIUDADANO'!#REF!</f>
        <v>#REF!</v>
      </c>
      <c r="TAR22" s="455" t="e">
        <f>'SERVICIO AL CIUDADANO'!#REF!</f>
        <v>#REF!</v>
      </c>
      <c r="TAS22" s="455" t="e">
        <f>'SERVICIO AL CIUDADANO'!#REF!</f>
        <v>#REF!</v>
      </c>
      <c r="TAT22" s="455" t="e">
        <f>'SERVICIO AL CIUDADANO'!#REF!</f>
        <v>#REF!</v>
      </c>
      <c r="TAU22" s="455" t="e">
        <f>'SERVICIO AL CIUDADANO'!#REF!</f>
        <v>#REF!</v>
      </c>
      <c r="TAV22" s="455" t="e">
        <f>'SERVICIO AL CIUDADANO'!#REF!</f>
        <v>#REF!</v>
      </c>
      <c r="TAW22" s="455" t="e">
        <f>'SERVICIO AL CIUDADANO'!#REF!</f>
        <v>#REF!</v>
      </c>
      <c r="TAX22" s="455" t="e">
        <f>'SERVICIO AL CIUDADANO'!#REF!</f>
        <v>#REF!</v>
      </c>
      <c r="TAY22" s="455" t="e">
        <f>'SERVICIO AL CIUDADANO'!#REF!</f>
        <v>#REF!</v>
      </c>
      <c r="TAZ22" s="455" t="e">
        <f>'SERVICIO AL CIUDADANO'!#REF!</f>
        <v>#REF!</v>
      </c>
      <c r="TBA22" s="455" t="e">
        <f>'SERVICIO AL CIUDADANO'!#REF!</f>
        <v>#REF!</v>
      </c>
      <c r="TBB22" s="455" t="e">
        <f>'SERVICIO AL CIUDADANO'!#REF!</f>
        <v>#REF!</v>
      </c>
      <c r="TBC22" s="455" t="e">
        <f>'SERVICIO AL CIUDADANO'!#REF!</f>
        <v>#REF!</v>
      </c>
      <c r="TBD22" s="455" t="e">
        <f>'SERVICIO AL CIUDADANO'!#REF!</f>
        <v>#REF!</v>
      </c>
      <c r="TBE22" s="455" t="e">
        <f>'SERVICIO AL CIUDADANO'!#REF!</f>
        <v>#REF!</v>
      </c>
      <c r="TBF22" s="455" t="e">
        <f>'SERVICIO AL CIUDADANO'!#REF!</f>
        <v>#REF!</v>
      </c>
      <c r="TBG22" s="455" t="e">
        <f>'SERVICIO AL CIUDADANO'!#REF!</f>
        <v>#REF!</v>
      </c>
      <c r="TBH22" s="455" t="e">
        <f>'SERVICIO AL CIUDADANO'!#REF!</f>
        <v>#REF!</v>
      </c>
      <c r="TBI22" s="455" t="e">
        <f>'SERVICIO AL CIUDADANO'!#REF!</f>
        <v>#REF!</v>
      </c>
      <c r="TBJ22" s="455" t="e">
        <f>'SERVICIO AL CIUDADANO'!#REF!</f>
        <v>#REF!</v>
      </c>
      <c r="TBK22" s="455" t="e">
        <f>'SERVICIO AL CIUDADANO'!#REF!</f>
        <v>#REF!</v>
      </c>
      <c r="TBL22" s="455" t="e">
        <f>'SERVICIO AL CIUDADANO'!#REF!</f>
        <v>#REF!</v>
      </c>
      <c r="TBM22" s="455" t="e">
        <f>'SERVICIO AL CIUDADANO'!#REF!</f>
        <v>#REF!</v>
      </c>
      <c r="TBN22" s="455" t="e">
        <f>'SERVICIO AL CIUDADANO'!#REF!</f>
        <v>#REF!</v>
      </c>
      <c r="TBO22" s="455" t="e">
        <f>'SERVICIO AL CIUDADANO'!#REF!</f>
        <v>#REF!</v>
      </c>
      <c r="TBP22" s="455" t="e">
        <f>'SERVICIO AL CIUDADANO'!#REF!</f>
        <v>#REF!</v>
      </c>
      <c r="TBQ22" s="455" t="e">
        <f>'SERVICIO AL CIUDADANO'!#REF!</f>
        <v>#REF!</v>
      </c>
      <c r="TBR22" s="455" t="e">
        <f>'SERVICIO AL CIUDADANO'!#REF!</f>
        <v>#REF!</v>
      </c>
      <c r="TBS22" s="455" t="e">
        <f>'SERVICIO AL CIUDADANO'!#REF!</f>
        <v>#REF!</v>
      </c>
      <c r="TBT22" s="455" t="e">
        <f>'SERVICIO AL CIUDADANO'!#REF!</f>
        <v>#REF!</v>
      </c>
      <c r="TBU22" s="455" t="e">
        <f>'SERVICIO AL CIUDADANO'!#REF!</f>
        <v>#REF!</v>
      </c>
      <c r="TBV22" s="455" t="e">
        <f>'SERVICIO AL CIUDADANO'!#REF!</f>
        <v>#REF!</v>
      </c>
      <c r="TBW22" s="455" t="e">
        <f>'SERVICIO AL CIUDADANO'!#REF!</f>
        <v>#REF!</v>
      </c>
      <c r="TBX22" s="455" t="e">
        <f>'SERVICIO AL CIUDADANO'!#REF!</f>
        <v>#REF!</v>
      </c>
      <c r="TBY22" s="455" t="e">
        <f>'SERVICIO AL CIUDADANO'!#REF!</f>
        <v>#REF!</v>
      </c>
      <c r="TBZ22" s="455" t="e">
        <f>'SERVICIO AL CIUDADANO'!#REF!</f>
        <v>#REF!</v>
      </c>
      <c r="TCA22" s="455" t="e">
        <f>'SERVICIO AL CIUDADANO'!#REF!</f>
        <v>#REF!</v>
      </c>
      <c r="TCB22" s="455" t="e">
        <f>'SERVICIO AL CIUDADANO'!#REF!</f>
        <v>#REF!</v>
      </c>
      <c r="TCC22" s="455" t="e">
        <f>'SERVICIO AL CIUDADANO'!#REF!</f>
        <v>#REF!</v>
      </c>
      <c r="TCD22" s="455" t="e">
        <f>'SERVICIO AL CIUDADANO'!#REF!</f>
        <v>#REF!</v>
      </c>
      <c r="TCE22" s="455" t="e">
        <f>'SERVICIO AL CIUDADANO'!#REF!</f>
        <v>#REF!</v>
      </c>
      <c r="TCF22" s="455" t="e">
        <f>'SERVICIO AL CIUDADANO'!#REF!</f>
        <v>#REF!</v>
      </c>
      <c r="TCG22" s="455" t="e">
        <f>'SERVICIO AL CIUDADANO'!#REF!</f>
        <v>#REF!</v>
      </c>
      <c r="TCH22" s="455" t="e">
        <f>'SERVICIO AL CIUDADANO'!#REF!</f>
        <v>#REF!</v>
      </c>
      <c r="TCI22" s="455" t="e">
        <f>'SERVICIO AL CIUDADANO'!#REF!</f>
        <v>#REF!</v>
      </c>
      <c r="TCJ22" s="455" t="e">
        <f>'SERVICIO AL CIUDADANO'!#REF!</f>
        <v>#REF!</v>
      </c>
      <c r="TCK22" s="455" t="e">
        <f>'SERVICIO AL CIUDADANO'!#REF!</f>
        <v>#REF!</v>
      </c>
      <c r="TCL22" s="455" t="e">
        <f>'SERVICIO AL CIUDADANO'!#REF!</f>
        <v>#REF!</v>
      </c>
      <c r="TCM22" s="455" t="e">
        <f>'SERVICIO AL CIUDADANO'!#REF!</f>
        <v>#REF!</v>
      </c>
      <c r="TCN22" s="455" t="e">
        <f>'SERVICIO AL CIUDADANO'!#REF!</f>
        <v>#REF!</v>
      </c>
      <c r="TCO22" s="455" t="e">
        <f>'SERVICIO AL CIUDADANO'!#REF!</f>
        <v>#REF!</v>
      </c>
      <c r="TCP22" s="455" t="e">
        <f>'SERVICIO AL CIUDADANO'!#REF!</f>
        <v>#REF!</v>
      </c>
      <c r="TCQ22" s="455" t="e">
        <f>'SERVICIO AL CIUDADANO'!#REF!</f>
        <v>#REF!</v>
      </c>
      <c r="TCR22" s="455" t="e">
        <f>'SERVICIO AL CIUDADANO'!#REF!</f>
        <v>#REF!</v>
      </c>
      <c r="TCS22" s="455" t="e">
        <f>'SERVICIO AL CIUDADANO'!#REF!</f>
        <v>#REF!</v>
      </c>
      <c r="TCT22" s="455" t="e">
        <f>'SERVICIO AL CIUDADANO'!#REF!</f>
        <v>#REF!</v>
      </c>
      <c r="TCU22" s="455" t="e">
        <f>'SERVICIO AL CIUDADANO'!#REF!</f>
        <v>#REF!</v>
      </c>
      <c r="TCV22" s="455" t="e">
        <f>'SERVICIO AL CIUDADANO'!#REF!</f>
        <v>#REF!</v>
      </c>
      <c r="TCW22" s="455" t="e">
        <f>'SERVICIO AL CIUDADANO'!#REF!</f>
        <v>#REF!</v>
      </c>
      <c r="TCX22" s="455" t="e">
        <f>'SERVICIO AL CIUDADANO'!#REF!</f>
        <v>#REF!</v>
      </c>
      <c r="TCY22" s="455" t="e">
        <f>'SERVICIO AL CIUDADANO'!#REF!</f>
        <v>#REF!</v>
      </c>
      <c r="TCZ22" s="455" t="e">
        <f>'SERVICIO AL CIUDADANO'!#REF!</f>
        <v>#REF!</v>
      </c>
      <c r="TDA22" s="455" t="e">
        <f>'SERVICIO AL CIUDADANO'!#REF!</f>
        <v>#REF!</v>
      </c>
      <c r="TDB22" s="455" t="e">
        <f>'SERVICIO AL CIUDADANO'!#REF!</f>
        <v>#REF!</v>
      </c>
      <c r="TDC22" s="455" t="e">
        <f>'SERVICIO AL CIUDADANO'!#REF!</f>
        <v>#REF!</v>
      </c>
      <c r="TDD22" s="455" t="e">
        <f>'SERVICIO AL CIUDADANO'!#REF!</f>
        <v>#REF!</v>
      </c>
      <c r="TDE22" s="455" t="e">
        <f>'SERVICIO AL CIUDADANO'!#REF!</f>
        <v>#REF!</v>
      </c>
      <c r="TDF22" s="455" t="e">
        <f>'SERVICIO AL CIUDADANO'!#REF!</f>
        <v>#REF!</v>
      </c>
      <c r="TDG22" s="455" t="e">
        <f>'SERVICIO AL CIUDADANO'!#REF!</f>
        <v>#REF!</v>
      </c>
      <c r="TDH22" s="455" t="e">
        <f>'SERVICIO AL CIUDADANO'!#REF!</f>
        <v>#REF!</v>
      </c>
      <c r="TDI22" s="455" t="e">
        <f>'SERVICIO AL CIUDADANO'!#REF!</f>
        <v>#REF!</v>
      </c>
      <c r="TDJ22" s="455" t="e">
        <f>'SERVICIO AL CIUDADANO'!#REF!</f>
        <v>#REF!</v>
      </c>
      <c r="TDK22" s="455" t="e">
        <f>'SERVICIO AL CIUDADANO'!#REF!</f>
        <v>#REF!</v>
      </c>
      <c r="TDL22" s="455" t="e">
        <f>'SERVICIO AL CIUDADANO'!#REF!</f>
        <v>#REF!</v>
      </c>
      <c r="TDM22" s="455" t="e">
        <f>'SERVICIO AL CIUDADANO'!#REF!</f>
        <v>#REF!</v>
      </c>
      <c r="TDN22" s="455" t="e">
        <f>'SERVICIO AL CIUDADANO'!#REF!</f>
        <v>#REF!</v>
      </c>
      <c r="TDO22" s="455" t="e">
        <f>'SERVICIO AL CIUDADANO'!#REF!</f>
        <v>#REF!</v>
      </c>
      <c r="TDP22" s="455" t="e">
        <f>'SERVICIO AL CIUDADANO'!#REF!</f>
        <v>#REF!</v>
      </c>
      <c r="TDQ22" s="455" t="e">
        <f>'SERVICIO AL CIUDADANO'!#REF!</f>
        <v>#REF!</v>
      </c>
      <c r="TDR22" s="455" t="e">
        <f>'SERVICIO AL CIUDADANO'!#REF!</f>
        <v>#REF!</v>
      </c>
      <c r="TDS22" s="455" t="e">
        <f>'SERVICIO AL CIUDADANO'!#REF!</f>
        <v>#REF!</v>
      </c>
      <c r="TDT22" s="455" t="e">
        <f>'SERVICIO AL CIUDADANO'!#REF!</f>
        <v>#REF!</v>
      </c>
      <c r="TDU22" s="455" t="e">
        <f>'SERVICIO AL CIUDADANO'!#REF!</f>
        <v>#REF!</v>
      </c>
      <c r="TDV22" s="455" t="e">
        <f>'SERVICIO AL CIUDADANO'!#REF!</f>
        <v>#REF!</v>
      </c>
      <c r="TDW22" s="455" t="e">
        <f>'SERVICIO AL CIUDADANO'!#REF!</f>
        <v>#REF!</v>
      </c>
      <c r="TDX22" s="455" t="e">
        <f>'SERVICIO AL CIUDADANO'!#REF!</f>
        <v>#REF!</v>
      </c>
      <c r="TDY22" s="455" t="e">
        <f>'SERVICIO AL CIUDADANO'!#REF!</f>
        <v>#REF!</v>
      </c>
      <c r="TDZ22" s="455" t="e">
        <f>'SERVICIO AL CIUDADANO'!#REF!</f>
        <v>#REF!</v>
      </c>
      <c r="TEA22" s="455" t="e">
        <f>'SERVICIO AL CIUDADANO'!#REF!</f>
        <v>#REF!</v>
      </c>
      <c r="TEB22" s="455" t="e">
        <f>'SERVICIO AL CIUDADANO'!#REF!</f>
        <v>#REF!</v>
      </c>
      <c r="TEC22" s="455" t="e">
        <f>'SERVICIO AL CIUDADANO'!#REF!</f>
        <v>#REF!</v>
      </c>
      <c r="TED22" s="455" t="e">
        <f>'SERVICIO AL CIUDADANO'!#REF!</f>
        <v>#REF!</v>
      </c>
      <c r="TEE22" s="455" t="e">
        <f>'SERVICIO AL CIUDADANO'!#REF!</f>
        <v>#REF!</v>
      </c>
      <c r="TEF22" s="455" t="e">
        <f>'SERVICIO AL CIUDADANO'!#REF!</f>
        <v>#REF!</v>
      </c>
      <c r="TEG22" s="455" t="e">
        <f>'SERVICIO AL CIUDADANO'!#REF!</f>
        <v>#REF!</v>
      </c>
      <c r="TEH22" s="455" t="e">
        <f>'SERVICIO AL CIUDADANO'!#REF!</f>
        <v>#REF!</v>
      </c>
      <c r="TEI22" s="455" t="e">
        <f>'SERVICIO AL CIUDADANO'!#REF!</f>
        <v>#REF!</v>
      </c>
      <c r="TEJ22" s="455" t="e">
        <f>'SERVICIO AL CIUDADANO'!#REF!</f>
        <v>#REF!</v>
      </c>
      <c r="TEK22" s="455" t="e">
        <f>'SERVICIO AL CIUDADANO'!#REF!</f>
        <v>#REF!</v>
      </c>
      <c r="TEL22" s="455" t="e">
        <f>'SERVICIO AL CIUDADANO'!#REF!</f>
        <v>#REF!</v>
      </c>
      <c r="TEM22" s="455" t="e">
        <f>'SERVICIO AL CIUDADANO'!#REF!</f>
        <v>#REF!</v>
      </c>
      <c r="TEN22" s="455" t="e">
        <f>'SERVICIO AL CIUDADANO'!#REF!</f>
        <v>#REF!</v>
      </c>
      <c r="TEO22" s="455" t="e">
        <f>'SERVICIO AL CIUDADANO'!#REF!</f>
        <v>#REF!</v>
      </c>
      <c r="TEP22" s="455" t="e">
        <f>'SERVICIO AL CIUDADANO'!#REF!</f>
        <v>#REF!</v>
      </c>
      <c r="TEQ22" s="455" t="e">
        <f>'SERVICIO AL CIUDADANO'!#REF!</f>
        <v>#REF!</v>
      </c>
      <c r="TER22" s="455" t="e">
        <f>'SERVICIO AL CIUDADANO'!#REF!</f>
        <v>#REF!</v>
      </c>
      <c r="TES22" s="455" t="e">
        <f>'SERVICIO AL CIUDADANO'!#REF!</f>
        <v>#REF!</v>
      </c>
      <c r="TET22" s="455" t="e">
        <f>'SERVICIO AL CIUDADANO'!#REF!</f>
        <v>#REF!</v>
      </c>
      <c r="TEU22" s="455" t="e">
        <f>'SERVICIO AL CIUDADANO'!#REF!</f>
        <v>#REF!</v>
      </c>
      <c r="TEV22" s="455" t="e">
        <f>'SERVICIO AL CIUDADANO'!#REF!</f>
        <v>#REF!</v>
      </c>
      <c r="TEW22" s="455" t="e">
        <f>'SERVICIO AL CIUDADANO'!#REF!</f>
        <v>#REF!</v>
      </c>
      <c r="TEX22" s="455" t="e">
        <f>'SERVICIO AL CIUDADANO'!#REF!</f>
        <v>#REF!</v>
      </c>
      <c r="TEY22" s="455" t="e">
        <f>'SERVICIO AL CIUDADANO'!#REF!</f>
        <v>#REF!</v>
      </c>
      <c r="TEZ22" s="455" t="e">
        <f>'SERVICIO AL CIUDADANO'!#REF!</f>
        <v>#REF!</v>
      </c>
      <c r="TFA22" s="455" t="e">
        <f>'SERVICIO AL CIUDADANO'!#REF!</f>
        <v>#REF!</v>
      </c>
      <c r="TFB22" s="455" t="e">
        <f>'SERVICIO AL CIUDADANO'!#REF!</f>
        <v>#REF!</v>
      </c>
      <c r="TFC22" s="455" t="e">
        <f>'SERVICIO AL CIUDADANO'!#REF!</f>
        <v>#REF!</v>
      </c>
      <c r="TFD22" s="455" t="e">
        <f>'SERVICIO AL CIUDADANO'!#REF!</f>
        <v>#REF!</v>
      </c>
      <c r="TFE22" s="455" t="e">
        <f>'SERVICIO AL CIUDADANO'!#REF!</f>
        <v>#REF!</v>
      </c>
      <c r="TFF22" s="455" t="e">
        <f>'SERVICIO AL CIUDADANO'!#REF!</f>
        <v>#REF!</v>
      </c>
      <c r="TFG22" s="455" t="e">
        <f>'SERVICIO AL CIUDADANO'!#REF!</f>
        <v>#REF!</v>
      </c>
      <c r="TFH22" s="455" t="e">
        <f>'SERVICIO AL CIUDADANO'!#REF!</f>
        <v>#REF!</v>
      </c>
      <c r="TFI22" s="455" t="e">
        <f>'SERVICIO AL CIUDADANO'!#REF!</f>
        <v>#REF!</v>
      </c>
      <c r="TFJ22" s="455" t="e">
        <f>'SERVICIO AL CIUDADANO'!#REF!</f>
        <v>#REF!</v>
      </c>
      <c r="TFK22" s="455" t="e">
        <f>'SERVICIO AL CIUDADANO'!#REF!</f>
        <v>#REF!</v>
      </c>
      <c r="TFL22" s="455" t="e">
        <f>'SERVICIO AL CIUDADANO'!#REF!</f>
        <v>#REF!</v>
      </c>
      <c r="TFM22" s="455" t="e">
        <f>'SERVICIO AL CIUDADANO'!#REF!</f>
        <v>#REF!</v>
      </c>
      <c r="TFN22" s="455" t="e">
        <f>'SERVICIO AL CIUDADANO'!#REF!</f>
        <v>#REF!</v>
      </c>
      <c r="TFO22" s="455" t="e">
        <f>'SERVICIO AL CIUDADANO'!#REF!</f>
        <v>#REF!</v>
      </c>
      <c r="TFP22" s="455" t="e">
        <f>'SERVICIO AL CIUDADANO'!#REF!</f>
        <v>#REF!</v>
      </c>
      <c r="TFQ22" s="455" t="e">
        <f>'SERVICIO AL CIUDADANO'!#REF!</f>
        <v>#REF!</v>
      </c>
      <c r="TFR22" s="455" t="e">
        <f>'SERVICIO AL CIUDADANO'!#REF!</f>
        <v>#REF!</v>
      </c>
      <c r="TFS22" s="455" t="e">
        <f>'SERVICIO AL CIUDADANO'!#REF!</f>
        <v>#REF!</v>
      </c>
      <c r="TFT22" s="455" t="e">
        <f>'SERVICIO AL CIUDADANO'!#REF!</f>
        <v>#REF!</v>
      </c>
      <c r="TFU22" s="455" t="e">
        <f>'SERVICIO AL CIUDADANO'!#REF!</f>
        <v>#REF!</v>
      </c>
      <c r="TFV22" s="455" t="e">
        <f>'SERVICIO AL CIUDADANO'!#REF!</f>
        <v>#REF!</v>
      </c>
      <c r="TFW22" s="455" t="e">
        <f>'SERVICIO AL CIUDADANO'!#REF!</f>
        <v>#REF!</v>
      </c>
      <c r="TFX22" s="455" t="e">
        <f>'SERVICIO AL CIUDADANO'!#REF!</f>
        <v>#REF!</v>
      </c>
      <c r="TFY22" s="455" t="e">
        <f>'SERVICIO AL CIUDADANO'!#REF!</f>
        <v>#REF!</v>
      </c>
      <c r="TFZ22" s="455" t="e">
        <f>'SERVICIO AL CIUDADANO'!#REF!</f>
        <v>#REF!</v>
      </c>
      <c r="TGA22" s="455" t="e">
        <f>'SERVICIO AL CIUDADANO'!#REF!</f>
        <v>#REF!</v>
      </c>
      <c r="TGB22" s="455" t="e">
        <f>'SERVICIO AL CIUDADANO'!#REF!</f>
        <v>#REF!</v>
      </c>
      <c r="TGC22" s="455" t="e">
        <f>'SERVICIO AL CIUDADANO'!#REF!</f>
        <v>#REF!</v>
      </c>
      <c r="TGD22" s="455" t="e">
        <f>'SERVICIO AL CIUDADANO'!#REF!</f>
        <v>#REF!</v>
      </c>
      <c r="TGE22" s="455" t="e">
        <f>'SERVICIO AL CIUDADANO'!#REF!</f>
        <v>#REF!</v>
      </c>
      <c r="TGF22" s="455" t="e">
        <f>'SERVICIO AL CIUDADANO'!#REF!</f>
        <v>#REF!</v>
      </c>
      <c r="TGG22" s="455" t="e">
        <f>'SERVICIO AL CIUDADANO'!#REF!</f>
        <v>#REF!</v>
      </c>
      <c r="TGH22" s="455" t="e">
        <f>'SERVICIO AL CIUDADANO'!#REF!</f>
        <v>#REF!</v>
      </c>
      <c r="TGI22" s="455" t="e">
        <f>'SERVICIO AL CIUDADANO'!#REF!</f>
        <v>#REF!</v>
      </c>
      <c r="TGJ22" s="455" t="e">
        <f>'SERVICIO AL CIUDADANO'!#REF!</f>
        <v>#REF!</v>
      </c>
      <c r="TGK22" s="455" t="e">
        <f>'SERVICIO AL CIUDADANO'!#REF!</f>
        <v>#REF!</v>
      </c>
      <c r="TGL22" s="455" t="e">
        <f>'SERVICIO AL CIUDADANO'!#REF!</f>
        <v>#REF!</v>
      </c>
      <c r="TGM22" s="455" t="e">
        <f>'SERVICIO AL CIUDADANO'!#REF!</f>
        <v>#REF!</v>
      </c>
      <c r="TGN22" s="455" t="e">
        <f>'SERVICIO AL CIUDADANO'!#REF!</f>
        <v>#REF!</v>
      </c>
      <c r="TGO22" s="455" t="e">
        <f>'SERVICIO AL CIUDADANO'!#REF!</f>
        <v>#REF!</v>
      </c>
      <c r="TGP22" s="455" t="e">
        <f>'SERVICIO AL CIUDADANO'!#REF!</f>
        <v>#REF!</v>
      </c>
      <c r="TGQ22" s="455" t="e">
        <f>'SERVICIO AL CIUDADANO'!#REF!</f>
        <v>#REF!</v>
      </c>
      <c r="TGR22" s="455" t="e">
        <f>'SERVICIO AL CIUDADANO'!#REF!</f>
        <v>#REF!</v>
      </c>
      <c r="TGS22" s="455" t="e">
        <f>'SERVICIO AL CIUDADANO'!#REF!</f>
        <v>#REF!</v>
      </c>
      <c r="TGT22" s="455" t="e">
        <f>'SERVICIO AL CIUDADANO'!#REF!</f>
        <v>#REF!</v>
      </c>
      <c r="TGU22" s="455" t="e">
        <f>'SERVICIO AL CIUDADANO'!#REF!</f>
        <v>#REF!</v>
      </c>
      <c r="TGV22" s="455" t="e">
        <f>'SERVICIO AL CIUDADANO'!#REF!</f>
        <v>#REF!</v>
      </c>
      <c r="TGW22" s="455" t="e">
        <f>'SERVICIO AL CIUDADANO'!#REF!</f>
        <v>#REF!</v>
      </c>
      <c r="TGX22" s="455" t="e">
        <f>'SERVICIO AL CIUDADANO'!#REF!</f>
        <v>#REF!</v>
      </c>
      <c r="TGY22" s="455" t="e">
        <f>'SERVICIO AL CIUDADANO'!#REF!</f>
        <v>#REF!</v>
      </c>
      <c r="TGZ22" s="455" t="e">
        <f>'SERVICIO AL CIUDADANO'!#REF!</f>
        <v>#REF!</v>
      </c>
      <c r="THA22" s="455" t="e">
        <f>'SERVICIO AL CIUDADANO'!#REF!</f>
        <v>#REF!</v>
      </c>
      <c r="THB22" s="455" t="e">
        <f>'SERVICIO AL CIUDADANO'!#REF!</f>
        <v>#REF!</v>
      </c>
      <c r="THC22" s="455" t="e">
        <f>'SERVICIO AL CIUDADANO'!#REF!</f>
        <v>#REF!</v>
      </c>
      <c r="THD22" s="455" t="e">
        <f>'SERVICIO AL CIUDADANO'!#REF!</f>
        <v>#REF!</v>
      </c>
      <c r="THE22" s="455" t="e">
        <f>'SERVICIO AL CIUDADANO'!#REF!</f>
        <v>#REF!</v>
      </c>
      <c r="THF22" s="455" t="e">
        <f>'SERVICIO AL CIUDADANO'!#REF!</f>
        <v>#REF!</v>
      </c>
      <c r="THG22" s="455" t="e">
        <f>'SERVICIO AL CIUDADANO'!#REF!</f>
        <v>#REF!</v>
      </c>
      <c r="THH22" s="455" t="e">
        <f>'SERVICIO AL CIUDADANO'!#REF!</f>
        <v>#REF!</v>
      </c>
      <c r="THI22" s="455" t="e">
        <f>'SERVICIO AL CIUDADANO'!#REF!</f>
        <v>#REF!</v>
      </c>
      <c r="THJ22" s="455" t="e">
        <f>'SERVICIO AL CIUDADANO'!#REF!</f>
        <v>#REF!</v>
      </c>
      <c r="THK22" s="455" t="e">
        <f>'SERVICIO AL CIUDADANO'!#REF!</f>
        <v>#REF!</v>
      </c>
      <c r="THL22" s="455" t="e">
        <f>'SERVICIO AL CIUDADANO'!#REF!</f>
        <v>#REF!</v>
      </c>
      <c r="THM22" s="455" t="e">
        <f>'SERVICIO AL CIUDADANO'!#REF!</f>
        <v>#REF!</v>
      </c>
      <c r="THN22" s="455" t="e">
        <f>'SERVICIO AL CIUDADANO'!#REF!</f>
        <v>#REF!</v>
      </c>
      <c r="THO22" s="455" t="e">
        <f>'SERVICIO AL CIUDADANO'!#REF!</f>
        <v>#REF!</v>
      </c>
      <c r="THP22" s="455" t="e">
        <f>'SERVICIO AL CIUDADANO'!#REF!</f>
        <v>#REF!</v>
      </c>
      <c r="THQ22" s="455" t="e">
        <f>'SERVICIO AL CIUDADANO'!#REF!</f>
        <v>#REF!</v>
      </c>
      <c r="THR22" s="455" t="e">
        <f>'SERVICIO AL CIUDADANO'!#REF!</f>
        <v>#REF!</v>
      </c>
      <c r="THS22" s="455" t="e">
        <f>'SERVICIO AL CIUDADANO'!#REF!</f>
        <v>#REF!</v>
      </c>
      <c r="THT22" s="455" t="e">
        <f>'SERVICIO AL CIUDADANO'!#REF!</f>
        <v>#REF!</v>
      </c>
      <c r="THU22" s="455" t="e">
        <f>'SERVICIO AL CIUDADANO'!#REF!</f>
        <v>#REF!</v>
      </c>
      <c r="THV22" s="455" t="e">
        <f>'SERVICIO AL CIUDADANO'!#REF!</f>
        <v>#REF!</v>
      </c>
      <c r="THW22" s="455" t="e">
        <f>'SERVICIO AL CIUDADANO'!#REF!</f>
        <v>#REF!</v>
      </c>
      <c r="THX22" s="455" t="e">
        <f>'SERVICIO AL CIUDADANO'!#REF!</f>
        <v>#REF!</v>
      </c>
      <c r="THY22" s="455" t="e">
        <f>'SERVICIO AL CIUDADANO'!#REF!</f>
        <v>#REF!</v>
      </c>
      <c r="THZ22" s="455" t="e">
        <f>'SERVICIO AL CIUDADANO'!#REF!</f>
        <v>#REF!</v>
      </c>
      <c r="TIA22" s="455" t="e">
        <f>'SERVICIO AL CIUDADANO'!#REF!</f>
        <v>#REF!</v>
      </c>
      <c r="TIB22" s="455" t="e">
        <f>'SERVICIO AL CIUDADANO'!#REF!</f>
        <v>#REF!</v>
      </c>
      <c r="TIC22" s="455" t="e">
        <f>'SERVICIO AL CIUDADANO'!#REF!</f>
        <v>#REF!</v>
      </c>
      <c r="TID22" s="455" t="e">
        <f>'SERVICIO AL CIUDADANO'!#REF!</f>
        <v>#REF!</v>
      </c>
      <c r="TIE22" s="455" t="e">
        <f>'SERVICIO AL CIUDADANO'!#REF!</f>
        <v>#REF!</v>
      </c>
      <c r="TIF22" s="455" t="e">
        <f>'SERVICIO AL CIUDADANO'!#REF!</f>
        <v>#REF!</v>
      </c>
      <c r="TIG22" s="455" t="e">
        <f>'SERVICIO AL CIUDADANO'!#REF!</f>
        <v>#REF!</v>
      </c>
      <c r="TIH22" s="455" t="e">
        <f>'SERVICIO AL CIUDADANO'!#REF!</f>
        <v>#REF!</v>
      </c>
      <c r="TII22" s="455" t="e">
        <f>'SERVICIO AL CIUDADANO'!#REF!</f>
        <v>#REF!</v>
      </c>
      <c r="TIJ22" s="455" t="e">
        <f>'SERVICIO AL CIUDADANO'!#REF!</f>
        <v>#REF!</v>
      </c>
      <c r="TIK22" s="455" t="e">
        <f>'SERVICIO AL CIUDADANO'!#REF!</f>
        <v>#REF!</v>
      </c>
      <c r="TIL22" s="455" t="e">
        <f>'SERVICIO AL CIUDADANO'!#REF!</f>
        <v>#REF!</v>
      </c>
      <c r="TIM22" s="455" t="e">
        <f>'SERVICIO AL CIUDADANO'!#REF!</f>
        <v>#REF!</v>
      </c>
      <c r="TIN22" s="455" t="e">
        <f>'SERVICIO AL CIUDADANO'!#REF!</f>
        <v>#REF!</v>
      </c>
      <c r="TIO22" s="455" t="e">
        <f>'SERVICIO AL CIUDADANO'!#REF!</f>
        <v>#REF!</v>
      </c>
      <c r="TIP22" s="455" t="e">
        <f>'SERVICIO AL CIUDADANO'!#REF!</f>
        <v>#REF!</v>
      </c>
      <c r="TIQ22" s="455" t="e">
        <f>'SERVICIO AL CIUDADANO'!#REF!</f>
        <v>#REF!</v>
      </c>
      <c r="TIR22" s="455" t="e">
        <f>'SERVICIO AL CIUDADANO'!#REF!</f>
        <v>#REF!</v>
      </c>
      <c r="TIS22" s="455" t="e">
        <f>'SERVICIO AL CIUDADANO'!#REF!</f>
        <v>#REF!</v>
      </c>
      <c r="TIT22" s="455" t="e">
        <f>'SERVICIO AL CIUDADANO'!#REF!</f>
        <v>#REF!</v>
      </c>
      <c r="TIU22" s="455" t="e">
        <f>'SERVICIO AL CIUDADANO'!#REF!</f>
        <v>#REF!</v>
      </c>
      <c r="TIV22" s="455" t="e">
        <f>'SERVICIO AL CIUDADANO'!#REF!</f>
        <v>#REF!</v>
      </c>
      <c r="TIW22" s="455" t="e">
        <f>'SERVICIO AL CIUDADANO'!#REF!</f>
        <v>#REF!</v>
      </c>
      <c r="TIX22" s="455" t="e">
        <f>'SERVICIO AL CIUDADANO'!#REF!</f>
        <v>#REF!</v>
      </c>
      <c r="TIY22" s="455" t="e">
        <f>'SERVICIO AL CIUDADANO'!#REF!</f>
        <v>#REF!</v>
      </c>
      <c r="TIZ22" s="455" t="e">
        <f>'SERVICIO AL CIUDADANO'!#REF!</f>
        <v>#REF!</v>
      </c>
      <c r="TJA22" s="455" t="e">
        <f>'SERVICIO AL CIUDADANO'!#REF!</f>
        <v>#REF!</v>
      </c>
      <c r="TJB22" s="455" t="e">
        <f>'SERVICIO AL CIUDADANO'!#REF!</f>
        <v>#REF!</v>
      </c>
      <c r="TJC22" s="455" t="e">
        <f>'SERVICIO AL CIUDADANO'!#REF!</f>
        <v>#REF!</v>
      </c>
      <c r="TJD22" s="455" t="e">
        <f>'SERVICIO AL CIUDADANO'!#REF!</f>
        <v>#REF!</v>
      </c>
      <c r="TJE22" s="455" t="e">
        <f>'SERVICIO AL CIUDADANO'!#REF!</f>
        <v>#REF!</v>
      </c>
      <c r="TJF22" s="455" t="e">
        <f>'SERVICIO AL CIUDADANO'!#REF!</f>
        <v>#REF!</v>
      </c>
      <c r="TJG22" s="455" t="e">
        <f>'SERVICIO AL CIUDADANO'!#REF!</f>
        <v>#REF!</v>
      </c>
      <c r="TJH22" s="455" t="e">
        <f>'SERVICIO AL CIUDADANO'!#REF!</f>
        <v>#REF!</v>
      </c>
      <c r="TJI22" s="455" t="e">
        <f>'SERVICIO AL CIUDADANO'!#REF!</f>
        <v>#REF!</v>
      </c>
      <c r="TJJ22" s="455" t="e">
        <f>'SERVICIO AL CIUDADANO'!#REF!</f>
        <v>#REF!</v>
      </c>
      <c r="TJK22" s="455" t="e">
        <f>'SERVICIO AL CIUDADANO'!#REF!</f>
        <v>#REF!</v>
      </c>
      <c r="TJL22" s="455" t="e">
        <f>'SERVICIO AL CIUDADANO'!#REF!</f>
        <v>#REF!</v>
      </c>
      <c r="TJM22" s="455" t="e">
        <f>'SERVICIO AL CIUDADANO'!#REF!</f>
        <v>#REF!</v>
      </c>
      <c r="TJN22" s="455" t="e">
        <f>'SERVICIO AL CIUDADANO'!#REF!</f>
        <v>#REF!</v>
      </c>
      <c r="TJO22" s="455" t="e">
        <f>'SERVICIO AL CIUDADANO'!#REF!</f>
        <v>#REF!</v>
      </c>
      <c r="TJP22" s="455" t="e">
        <f>'SERVICIO AL CIUDADANO'!#REF!</f>
        <v>#REF!</v>
      </c>
      <c r="TJQ22" s="455" t="e">
        <f>'SERVICIO AL CIUDADANO'!#REF!</f>
        <v>#REF!</v>
      </c>
      <c r="TJR22" s="455" t="e">
        <f>'SERVICIO AL CIUDADANO'!#REF!</f>
        <v>#REF!</v>
      </c>
      <c r="TJS22" s="455" t="e">
        <f>'SERVICIO AL CIUDADANO'!#REF!</f>
        <v>#REF!</v>
      </c>
      <c r="TJT22" s="455" t="e">
        <f>'SERVICIO AL CIUDADANO'!#REF!</f>
        <v>#REF!</v>
      </c>
      <c r="TJU22" s="455" t="e">
        <f>'SERVICIO AL CIUDADANO'!#REF!</f>
        <v>#REF!</v>
      </c>
      <c r="TJV22" s="455" t="e">
        <f>'SERVICIO AL CIUDADANO'!#REF!</f>
        <v>#REF!</v>
      </c>
      <c r="TJW22" s="455" t="e">
        <f>'SERVICIO AL CIUDADANO'!#REF!</f>
        <v>#REF!</v>
      </c>
      <c r="TJX22" s="455" t="e">
        <f>'SERVICIO AL CIUDADANO'!#REF!</f>
        <v>#REF!</v>
      </c>
      <c r="TJY22" s="455" t="e">
        <f>'SERVICIO AL CIUDADANO'!#REF!</f>
        <v>#REF!</v>
      </c>
      <c r="TJZ22" s="455" t="e">
        <f>'SERVICIO AL CIUDADANO'!#REF!</f>
        <v>#REF!</v>
      </c>
      <c r="TKA22" s="455" t="e">
        <f>'SERVICIO AL CIUDADANO'!#REF!</f>
        <v>#REF!</v>
      </c>
      <c r="TKB22" s="455" t="e">
        <f>'SERVICIO AL CIUDADANO'!#REF!</f>
        <v>#REF!</v>
      </c>
      <c r="TKC22" s="455" t="e">
        <f>'SERVICIO AL CIUDADANO'!#REF!</f>
        <v>#REF!</v>
      </c>
      <c r="TKD22" s="455" t="e">
        <f>'SERVICIO AL CIUDADANO'!#REF!</f>
        <v>#REF!</v>
      </c>
      <c r="TKE22" s="455" t="e">
        <f>'SERVICIO AL CIUDADANO'!#REF!</f>
        <v>#REF!</v>
      </c>
      <c r="TKF22" s="455" t="e">
        <f>'SERVICIO AL CIUDADANO'!#REF!</f>
        <v>#REF!</v>
      </c>
      <c r="TKG22" s="455" t="e">
        <f>'SERVICIO AL CIUDADANO'!#REF!</f>
        <v>#REF!</v>
      </c>
      <c r="TKH22" s="455" t="e">
        <f>'SERVICIO AL CIUDADANO'!#REF!</f>
        <v>#REF!</v>
      </c>
      <c r="TKI22" s="455" t="e">
        <f>'SERVICIO AL CIUDADANO'!#REF!</f>
        <v>#REF!</v>
      </c>
      <c r="TKJ22" s="455" t="e">
        <f>'SERVICIO AL CIUDADANO'!#REF!</f>
        <v>#REF!</v>
      </c>
      <c r="TKK22" s="455" t="e">
        <f>'SERVICIO AL CIUDADANO'!#REF!</f>
        <v>#REF!</v>
      </c>
      <c r="TKL22" s="455" t="e">
        <f>'SERVICIO AL CIUDADANO'!#REF!</f>
        <v>#REF!</v>
      </c>
      <c r="TKM22" s="455" t="e">
        <f>'SERVICIO AL CIUDADANO'!#REF!</f>
        <v>#REF!</v>
      </c>
      <c r="TKN22" s="455" t="e">
        <f>'SERVICIO AL CIUDADANO'!#REF!</f>
        <v>#REF!</v>
      </c>
      <c r="TKO22" s="455" t="e">
        <f>'SERVICIO AL CIUDADANO'!#REF!</f>
        <v>#REF!</v>
      </c>
      <c r="TKP22" s="455" t="e">
        <f>'SERVICIO AL CIUDADANO'!#REF!</f>
        <v>#REF!</v>
      </c>
      <c r="TKQ22" s="455" t="e">
        <f>'SERVICIO AL CIUDADANO'!#REF!</f>
        <v>#REF!</v>
      </c>
      <c r="TKR22" s="455" t="e">
        <f>'SERVICIO AL CIUDADANO'!#REF!</f>
        <v>#REF!</v>
      </c>
      <c r="TKS22" s="455" t="e">
        <f>'SERVICIO AL CIUDADANO'!#REF!</f>
        <v>#REF!</v>
      </c>
      <c r="TKT22" s="455" t="e">
        <f>'SERVICIO AL CIUDADANO'!#REF!</f>
        <v>#REF!</v>
      </c>
      <c r="TKU22" s="455" t="e">
        <f>'SERVICIO AL CIUDADANO'!#REF!</f>
        <v>#REF!</v>
      </c>
      <c r="TKV22" s="455" t="e">
        <f>'SERVICIO AL CIUDADANO'!#REF!</f>
        <v>#REF!</v>
      </c>
      <c r="TKW22" s="455" t="e">
        <f>'SERVICIO AL CIUDADANO'!#REF!</f>
        <v>#REF!</v>
      </c>
      <c r="TKX22" s="455" t="e">
        <f>'SERVICIO AL CIUDADANO'!#REF!</f>
        <v>#REF!</v>
      </c>
      <c r="TKY22" s="455" t="e">
        <f>'SERVICIO AL CIUDADANO'!#REF!</f>
        <v>#REF!</v>
      </c>
      <c r="TKZ22" s="455" t="e">
        <f>'SERVICIO AL CIUDADANO'!#REF!</f>
        <v>#REF!</v>
      </c>
      <c r="TLA22" s="455" t="e">
        <f>'SERVICIO AL CIUDADANO'!#REF!</f>
        <v>#REF!</v>
      </c>
      <c r="TLB22" s="455" t="e">
        <f>'SERVICIO AL CIUDADANO'!#REF!</f>
        <v>#REF!</v>
      </c>
      <c r="TLC22" s="455" t="e">
        <f>'SERVICIO AL CIUDADANO'!#REF!</f>
        <v>#REF!</v>
      </c>
      <c r="TLD22" s="455" t="e">
        <f>'SERVICIO AL CIUDADANO'!#REF!</f>
        <v>#REF!</v>
      </c>
      <c r="TLE22" s="455" t="e">
        <f>'SERVICIO AL CIUDADANO'!#REF!</f>
        <v>#REF!</v>
      </c>
      <c r="TLF22" s="455" t="e">
        <f>'SERVICIO AL CIUDADANO'!#REF!</f>
        <v>#REF!</v>
      </c>
      <c r="TLG22" s="455" t="e">
        <f>'SERVICIO AL CIUDADANO'!#REF!</f>
        <v>#REF!</v>
      </c>
      <c r="TLH22" s="455" t="e">
        <f>'SERVICIO AL CIUDADANO'!#REF!</f>
        <v>#REF!</v>
      </c>
      <c r="TLI22" s="455" t="e">
        <f>'SERVICIO AL CIUDADANO'!#REF!</f>
        <v>#REF!</v>
      </c>
      <c r="TLJ22" s="455" t="e">
        <f>'SERVICIO AL CIUDADANO'!#REF!</f>
        <v>#REF!</v>
      </c>
      <c r="TLK22" s="455" t="e">
        <f>'SERVICIO AL CIUDADANO'!#REF!</f>
        <v>#REF!</v>
      </c>
      <c r="TLL22" s="455" t="e">
        <f>'SERVICIO AL CIUDADANO'!#REF!</f>
        <v>#REF!</v>
      </c>
      <c r="TLM22" s="455" t="e">
        <f>'SERVICIO AL CIUDADANO'!#REF!</f>
        <v>#REF!</v>
      </c>
      <c r="TLN22" s="455" t="e">
        <f>'SERVICIO AL CIUDADANO'!#REF!</f>
        <v>#REF!</v>
      </c>
      <c r="TLO22" s="455" t="e">
        <f>'SERVICIO AL CIUDADANO'!#REF!</f>
        <v>#REF!</v>
      </c>
      <c r="TLP22" s="455" t="e">
        <f>'SERVICIO AL CIUDADANO'!#REF!</f>
        <v>#REF!</v>
      </c>
      <c r="TLQ22" s="455" t="e">
        <f>'SERVICIO AL CIUDADANO'!#REF!</f>
        <v>#REF!</v>
      </c>
      <c r="TLR22" s="455" t="e">
        <f>'SERVICIO AL CIUDADANO'!#REF!</f>
        <v>#REF!</v>
      </c>
      <c r="TLS22" s="455" t="e">
        <f>'SERVICIO AL CIUDADANO'!#REF!</f>
        <v>#REF!</v>
      </c>
      <c r="TLT22" s="455" t="e">
        <f>'SERVICIO AL CIUDADANO'!#REF!</f>
        <v>#REF!</v>
      </c>
      <c r="TLU22" s="455" t="e">
        <f>'SERVICIO AL CIUDADANO'!#REF!</f>
        <v>#REF!</v>
      </c>
      <c r="TLV22" s="455" t="e">
        <f>'SERVICIO AL CIUDADANO'!#REF!</f>
        <v>#REF!</v>
      </c>
      <c r="TLW22" s="455" t="e">
        <f>'SERVICIO AL CIUDADANO'!#REF!</f>
        <v>#REF!</v>
      </c>
      <c r="TLX22" s="455" t="e">
        <f>'SERVICIO AL CIUDADANO'!#REF!</f>
        <v>#REF!</v>
      </c>
      <c r="TLY22" s="455" t="e">
        <f>'SERVICIO AL CIUDADANO'!#REF!</f>
        <v>#REF!</v>
      </c>
      <c r="TLZ22" s="455" t="e">
        <f>'SERVICIO AL CIUDADANO'!#REF!</f>
        <v>#REF!</v>
      </c>
      <c r="TMA22" s="455" t="e">
        <f>'SERVICIO AL CIUDADANO'!#REF!</f>
        <v>#REF!</v>
      </c>
      <c r="TMB22" s="455" t="e">
        <f>'SERVICIO AL CIUDADANO'!#REF!</f>
        <v>#REF!</v>
      </c>
      <c r="TMC22" s="455" t="e">
        <f>'SERVICIO AL CIUDADANO'!#REF!</f>
        <v>#REF!</v>
      </c>
      <c r="TMD22" s="455" t="e">
        <f>'SERVICIO AL CIUDADANO'!#REF!</f>
        <v>#REF!</v>
      </c>
      <c r="TME22" s="455" t="e">
        <f>'SERVICIO AL CIUDADANO'!#REF!</f>
        <v>#REF!</v>
      </c>
      <c r="TMF22" s="455" t="e">
        <f>'SERVICIO AL CIUDADANO'!#REF!</f>
        <v>#REF!</v>
      </c>
      <c r="TMG22" s="455" t="e">
        <f>'SERVICIO AL CIUDADANO'!#REF!</f>
        <v>#REF!</v>
      </c>
      <c r="TMH22" s="455" t="e">
        <f>'SERVICIO AL CIUDADANO'!#REF!</f>
        <v>#REF!</v>
      </c>
      <c r="TMI22" s="455" t="e">
        <f>'SERVICIO AL CIUDADANO'!#REF!</f>
        <v>#REF!</v>
      </c>
      <c r="TMJ22" s="455" t="e">
        <f>'SERVICIO AL CIUDADANO'!#REF!</f>
        <v>#REF!</v>
      </c>
      <c r="TMK22" s="455" t="e">
        <f>'SERVICIO AL CIUDADANO'!#REF!</f>
        <v>#REF!</v>
      </c>
      <c r="TML22" s="455" t="e">
        <f>'SERVICIO AL CIUDADANO'!#REF!</f>
        <v>#REF!</v>
      </c>
      <c r="TMM22" s="455" t="e">
        <f>'SERVICIO AL CIUDADANO'!#REF!</f>
        <v>#REF!</v>
      </c>
      <c r="TMN22" s="455" t="e">
        <f>'SERVICIO AL CIUDADANO'!#REF!</f>
        <v>#REF!</v>
      </c>
      <c r="TMO22" s="455" t="e">
        <f>'SERVICIO AL CIUDADANO'!#REF!</f>
        <v>#REF!</v>
      </c>
      <c r="TMP22" s="455" t="e">
        <f>'SERVICIO AL CIUDADANO'!#REF!</f>
        <v>#REF!</v>
      </c>
      <c r="TMQ22" s="455" t="e">
        <f>'SERVICIO AL CIUDADANO'!#REF!</f>
        <v>#REF!</v>
      </c>
      <c r="TMR22" s="455" t="e">
        <f>'SERVICIO AL CIUDADANO'!#REF!</f>
        <v>#REF!</v>
      </c>
      <c r="TMS22" s="455" t="e">
        <f>'SERVICIO AL CIUDADANO'!#REF!</f>
        <v>#REF!</v>
      </c>
      <c r="TMT22" s="455" t="e">
        <f>'SERVICIO AL CIUDADANO'!#REF!</f>
        <v>#REF!</v>
      </c>
      <c r="TMU22" s="455" t="e">
        <f>'SERVICIO AL CIUDADANO'!#REF!</f>
        <v>#REF!</v>
      </c>
      <c r="TMV22" s="455" t="e">
        <f>'SERVICIO AL CIUDADANO'!#REF!</f>
        <v>#REF!</v>
      </c>
      <c r="TMW22" s="455" t="e">
        <f>'SERVICIO AL CIUDADANO'!#REF!</f>
        <v>#REF!</v>
      </c>
      <c r="TMX22" s="455" t="e">
        <f>'SERVICIO AL CIUDADANO'!#REF!</f>
        <v>#REF!</v>
      </c>
      <c r="TMY22" s="455" t="e">
        <f>'SERVICIO AL CIUDADANO'!#REF!</f>
        <v>#REF!</v>
      </c>
      <c r="TMZ22" s="455" t="e">
        <f>'SERVICIO AL CIUDADANO'!#REF!</f>
        <v>#REF!</v>
      </c>
      <c r="TNA22" s="455" t="e">
        <f>'SERVICIO AL CIUDADANO'!#REF!</f>
        <v>#REF!</v>
      </c>
      <c r="TNB22" s="455" t="e">
        <f>'SERVICIO AL CIUDADANO'!#REF!</f>
        <v>#REF!</v>
      </c>
      <c r="TNC22" s="455" t="e">
        <f>'SERVICIO AL CIUDADANO'!#REF!</f>
        <v>#REF!</v>
      </c>
      <c r="TND22" s="455" t="e">
        <f>'SERVICIO AL CIUDADANO'!#REF!</f>
        <v>#REF!</v>
      </c>
      <c r="TNE22" s="455" t="e">
        <f>'SERVICIO AL CIUDADANO'!#REF!</f>
        <v>#REF!</v>
      </c>
      <c r="TNF22" s="455" t="e">
        <f>'SERVICIO AL CIUDADANO'!#REF!</f>
        <v>#REF!</v>
      </c>
      <c r="TNG22" s="455" t="e">
        <f>'SERVICIO AL CIUDADANO'!#REF!</f>
        <v>#REF!</v>
      </c>
      <c r="TNH22" s="455" t="e">
        <f>'SERVICIO AL CIUDADANO'!#REF!</f>
        <v>#REF!</v>
      </c>
      <c r="TNI22" s="455" t="e">
        <f>'SERVICIO AL CIUDADANO'!#REF!</f>
        <v>#REF!</v>
      </c>
      <c r="TNJ22" s="455" t="e">
        <f>'SERVICIO AL CIUDADANO'!#REF!</f>
        <v>#REF!</v>
      </c>
      <c r="TNK22" s="455" t="e">
        <f>'SERVICIO AL CIUDADANO'!#REF!</f>
        <v>#REF!</v>
      </c>
      <c r="TNL22" s="455" t="e">
        <f>'SERVICIO AL CIUDADANO'!#REF!</f>
        <v>#REF!</v>
      </c>
      <c r="TNM22" s="455" t="e">
        <f>'SERVICIO AL CIUDADANO'!#REF!</f>
        <v>#REF!</v>
      </c>
      <c r="TNN22" s="455" t="e">
        <f>'SERVICIO AL CIUDADANO'!#REF!</f>
        <v>#REF!</v>
      </c>
      <c r="TNO22" s="455" t="e">
        <f>'SERVICIO AL CIUDADANO'!#REF!</f>
        <v>#REF!</v>
      </c>
      <c r="TNP22" s="455" t="e">
        <f>'SERVICIO AL CIUDADANO'!#REF!</f>
        <v>#REF!</v>
      </c>
      <c r="TNQ22" s="455" t="e">
        <f>'SERVICIO AL CIUDADANO'!#REF!</f>
        <v>#REF!</v>
      </c>
      <c r="TNR22" s="455" t="e">
        <f>'SERVICIO AL CIUDADANO'!#REF!</f>
        <v>#REF!</v>
      </c>
      <c r="TNS22" s="455" t="e">
        <f>'SERVICIO AL CIUDADANO'!#REF!</f>
        <v>#REF!</v>
      </c>
      <c r="TNT22" s="455" t="e">
        <f>'SERVICIO AL CIUDADANO'!#REF!</f>
        <v>#REF!</v>
      </c>
      <c r="TNU22" s="455" t="e">
        <f>'SERVICIO AL CIUDADANO'!#REF!</f>
        <v>#REF!</v>
      </c>
      <c r="TNV22" s="455" t="e">
        <f>'SERVICIO AL CIUDADANO'!#REF!</f>
        <v>#REF!</v>
      </c>
      <c r="TNW22" s="455" t="e">
        <f>'SERVICIO AL CIUDADANO'!#REF!</f>
        <v>#REF!</v>
      </c>
      <c r="TNX22" s="455" t="e">
        <f>'SERVICIO AL CIUDADANO'!#REF!</f>
        <v>#REF!</v>
      </c>
      <c r="TNY22" s="455" t="e">
        <f>'SERVICIO AL CIUDADANO'!#REF!</f>
        <v>#REF!</v>
      </c>
      <c r="TNZ22" s="455" t="e">
        <f>'SERVICIO AL CIUDADANO'!#REF!</f>
        <v>#REF!</v>
      </c>
      <c r="TOA22" s="455" t="e">
        <f>'SERVICIO AL CIUDADANO'!#REF!</f>
        <v>#REF!</v>
      </c>
      <c r="TOB22" s="455" t="e">
        <f>'SERVICIO AL CIUDADANO'!#REF!</f>
        <v>#REF!</v>
      </c>
      <c r="TOC22" s="455" t="e">
        <f>'SERVICIO AL CIUDADANO'!#REF!</f>
        <v>#REF!</v>
      </c>
      <c r="TOD22" s="455" t="e">
        <f>'SERVICIO AL CIUDADANO'!#REF!</f>
        <v>#REF!</v>
      </c>
      <c r="TOE22" s="455" t="e">
        <f>'SERVICIO AL CIUDADANO'!#REF!</f>
        <v>#REF!</v>
      </c>
      <c r="TOF22" s="455" t="e">
        <f>'SERVICIO AL CIUDADANO'!#REF!</f>
        <v>#REF!</v>
      </c>
      <c r="TOG22" s="455" t="e">
        <f>'SERVICIO AL CIUDADANO'!#REF!</f>
        <v>#REF!</v>
      </c>
      <c r="TOH22" s="455" t="e">
        <f>'SERVICIO AL CIUDADANO'!#REF!</f>
        <v>#REF!</v>
      </c>
      <c r="TOI22" s="455" t="e">
        <f>'SERVICIO AL CIUDADANO'!#REF!</f>
        <v>#REF!</v>
      </c>
      <c r="TOJ22" s="455" t="e">
        <f>'SERVICIO AL CIUDADANO'!#REF!</f>
        <v>#REF!</v>
      </c>
      <c r="TOK22" s="455" t="e">
        <f>'SERVICIO AL CIUDADANO'!#REF!</f>
        <v>#REF!</v>
      </c>
      <c r="TOL22" s="455" t="e">
        <f>'SERVICIO AL CIUDADANO'!#REF!</f>
        <v>#REF!</v>
      </c>
      <c r="TOM22" s="455" t="e">
        <f>'SERVICIO AL CIUDADANO'!#REF!</f>
        <v>#REF!</v>
      </c>
      <c r="TON22" s="455" t="e">
        <f>'SERVICIO AL CIUDADANO'!#REF!</f>
        <v>#REF!</v>
      </c>
      <c r="TOO22" s="455" t="e">
        <f>'SERVICIO AL CIUDADANO'!#REF!</f>
        <v>#REF!</v>
      </c>
      <c r="TOP22" s="455" t="e">
        <f>'SERVICIO AL CIUDADANO'!#REF!</f>
        <v>#REF!</v>
      </c>
      <c r="TOQ22" s="455" t="e">
        <f>'SERVICIO AL CIUDADANO'!#REF!</f>
        <v>#REF!</v>
      </c>
      <c r="TOR22" s="455" t="e">
        <f>'SERVICIO AL CIUDADANO'!#REF!</f>
        <v>#REF!</v>
      </c>
      <c r="TOS22" s="455" t="e">
        <f>'SERVICIO AL CIUDADANO'!#REF!</f>
        <v>#REF!</v>
      </c>
      <c r="TOT22" s="455" t="e">
        <f>'SERVICIO AL CIUDADANO'!#REF!</f>
        <v>#REF!</v>
      </c>
      <c r="TOU22" s="455" t="e">
        <f>'SERVICIO AL CIUDADANO'!#REF!</f>
        <v>#REF!</v>
      </c>
      <c r="TOV22" s="455" t="e">
        <f>'SERVICIO AL CIUDADANO'!#REF!</f>
        <v>#REF!</v>
      </c>
      <c r="TOW22" s="455" t="e">
        <f>'SERVICIO AL CIUDADANO'!#REF!</f>
        <v>#REF!</v>
      </c>
      <c r="TOX22" s="455" t="e">
        <f>'SERVICIO AL CIUDADANO'!#REF!</f>
        <v>#REF!</v>
      </c>
      <c r="TOY22" s="455" t="e">
        <f>'SERVICIO AL CIUDADANO'!#REF!</f>
        <v>#REF!</v>
      </c>
      <c r="TOZ22" s="455" t="e">
        <f>'SERVICIO AL CIUDADANO'!#REF!</f>
        <v>#REF!</v>
      </c>
      <c r="TPA22" s="455" t="e">
        <f>'SERVICIO AL CIUDADANO'!#REF!</f>
        <v>#REF!</v>
      </c>
      <c r="TPB22" s="455" t="e">
        <f>'SERVICIO AL CIUDADANO'!#REF!</f>
        <v>#REF!</v>
      </c>
      <c r="TPC22" s="455" t="e">
        <f>'SERVICIO AL CIUDADANO'!#REF!</f>
        <v>#REF!</v>
      </c>
      <c r="TPD22" s="455" t="e">
        <f>'SERVICIO AL CIUDADANO'!#REF!</f>
        <v>#REF!</v>
      </c>
      <c r="TPE22" s="455" t="e">
        <f>'SERVICIO AL CIUDADANO'!#REF!</f>
        <v>#REF!</v>
      </c>
      <c r="TPF22" s="455" t="e">
        <f>'SERVICIO AL CIUDADANO'!#REF!</f>
        <v>#REF!</v>
      </c>
      <c r="TPG22" s="455" t="e">
        <f>'SERVICIO AL CIUDADANO'!#REF!</f>
        <v>#REF!</v>
      </c>
      <c r="TPH22" s="455" t="e">
        <f>'SERVICIO AL CIUDADANO'!#REF!</f>
        <v>#REF!</v>
      </c>
      <c r="TPI22" s="455" t="e">
        <f>'SERVICIO AL CIUDADANO'!#REF!</f>
        <v>#REF!</v>
      </c>
      <c r="TPJ22" s="455" t="e">
        <f>'SERVICIO AL CIUDADANO'!#REF!</f>
        <v>#REF!</v>
      </c>
      <c r="TPK22" s="455" t="e">
        <f>'SERVICIO AL CIUDADANO'!#REF!</f>
        <v>#REF!</v>
      </c>
      <c r="TPL22" s="455" t="e">
        <f>'SERVICIO AL CIUDADANO'!#REF!</f>
        <v>#REF!</v>
      </c>
      <c r="TPM22" s="455" t="e">
        <f>'SERVICIO AL CIUDADANO'!#REF!</f>
        <v>#REF!</v>
      </c>
      <c r="TPN22" s="455" t="e">
        <f>'SERVICIO AL CIUDADANO'!#REF!</f>
        <v>#REF!</v>
      </c>
      <c r="TPO22" s="455" t="e">
        <f>'SERVICIO AL CIUDADANO'!#REF!</f>
        <v>#REF!</v>
      </c>
      <c r="TPP22" s="455" t="e">
        <f>'SERVICIO AL CIUDADANO'!#REF!</f>
        <v>#REF!</v>
      </c>
      <c r="TPQ22" s="455" t="e">
        <f>'SERVICIO AL CIUDADANO'!#REF!</f>
        <v>#REF!</v>
      </c>
      <c r="TPR22" s="455" t="e">
        <f>'SERVICIO AL CIUDADANO'!#REF!</f>
        <v>#REF!</v>
      </c>
      <c r="TPS22" s="455" t="e">
        <f>'SERVICIO AL CIUDADANO'!#REF!</f>
        <v>#REF!</v>
      </c>
      <c r="TPT22" s="455" t="e">
        <f>'SERVICIO AL CIUDADANO'!#REF!</f>
        <v>#REF!</v>
      </c>
      <c r="TPU22" s="455" t="e">
        <f>'SERVICIO AL CIUDADANO'!#REF!</f>
        <v>#REF!</v>
      </c>
      <c r="TPV22" s="455" t="e">
        <f>'SERVICIO AL CIUDADANO'!#REF!</f>
        <v>#REF!</v>
      </c>
      <c r="TPW22" s="455" t="e">
        <f>'SERVICIO AL CIUDADANO'!#REF!</f>
        <v>#REF!</v>
      </c>
      <c r="TPX22" s="455" t="e">
        <f>'SERVICIO AL CIUDADANO'!#REF!</f>
        <v>#REF!</v>
      </c>
      <c r="TPY22" s="455" t="e">
        <f>'SERVICIO AL CIUDADANO'!#REF!</f>
        <v>#REF!</v>
      </c>
      <c r="TPZ22" s="455" t="e">
        <f>'SERVICIO AL CIUDADANO'!#REF!</f>
        <v>#REF!</v>
      </c>
      <c r="TQA22" s="455" t="e">
        <f>'SERVICIO AL CIUDADANO'!#REF!</f>
        <v>#REF!</v>
      </c>
      <c r="TQB22" s="455" t="e">
        <f>'SERVICIO AL CIUDADANO'!#REF!</f>
        <v>#REF!</v>
      </c>
      <c r="TQC22" s="455" t="e">
        <f>'SERVICIO AL CIUDADANO'!#REF!</f>
        <v>#REF!</v>
      </c>
      <c r="TQD22" s="455" t="e">
        <f>'SERVICIO AL CIUDADANO'!#REF!</f>
        <v>#REF!</v>
      </c>
      <c r="TQE22" s="455" t="e">
        <f>'SERVICIO AL CIUDADANO'!#REF!</f>
        <v>#REF!</v>
      </c>
      <c r="TQF22" s="455" t="e">
        <f>'SERVICIO AL CIUDADANO'!#REF!</f>
        <v>#REF!</v>
      </c>
      <c r="TQG22" s="455" t="e">
        <f>'SERVICIO AL CIUDADANO'!#REF!</f>
        <v>#REF!</v>
      </c>
      <c r="TQH22" s="455" t="e">
        <f>'SERVICIO AL CIUDADANO'!#REF!</f>
        <v>#REF!</v>
      </c>
      <c r="TQI22" s="455" t="e">
        <f>'SERVICIO AL CIUDADANO'!#REF!</f>
        <v>#REF!</v>
      </c>
      <c r="TQJ22" s="455" t="e">
        <f>'SERVICIO AL CIUDADANO'!#REF!</f>
        <v>#REF!</v>
      </c>
      <c r="TQK22" s="455" t="e">
        <f>'SERVICIO AL CIUDADANO'!#REF!</f>
        <v>#REF!</v>
      </c>
      <c r="TQL22" s="455" t="e">
        <f>'SERVICIO AL CIUDADANO'!#REF!</f>
        <v>#REF!</v>
      </c>
      <c r="TQM22" s="455" t="e">
        <f>'SERVICIO AL CIUDADANO'!#REF!</f>
        <v>#REF!</v>
      </c>
      <c r="TQN22" s="455" t="e">
        <f>'SERVICIO AL CIUDADANO'!#REF!</f>
        <v>#REF!</v>
      </c>
      <c r="TQO22" s="455" t="e">
        <f>'SERVICIO AL CIUDADANO'!#REF!</f>
        <v>#REF!</v>
      </c>
      <c r="TQP22" s="455" t="e">
        <f>'SERVICIO AL CIUDADANO'!#REF!</f>
        <v>#REF!</v>
      </c>
      <c r="TQQ22" s="455" t="e">
        <f>'SERVICIO AL CIUDADANO'!#REF!</f>
        <v>#REF!</v>
      </c>
      <c r="TQR22" s="455" t="e">
        <f>'SERVICIO AL CIUDADANO'!#REF!</f>
        <v>#REF!</v>
      </c>
      <c r="TQS22" s="455" t="e">
        <f>'SERVICIO AL CIUDADANO'!#REF!</f>
        <v>#REF!</v>
      </c>
      <c r="TQT22" s="455" t="e">
        <f>'SERVICIO AL CIUDADANO'!#REF!</f>
        <v>#REF!</v>
      </c>
      <c r="TQU22" s="455" t="e">
        <f>'SERVICIO AL CIUDADANO'!#REF!</f>
        <v>#REF!</v>
      </c>
      <c r="TQV22" s="455" t="e">
        <f>'SERVICIO AL CIUDADANO'!#REF!</f>
        <v>#REF!</v>
      </c>
      <c r="TQW22" s="455" t="e">
        <f>'SERVICIO AL CIUDADANO'!#REF!</f>
        <v>#REF!</v>
      </c>
      <c r="TQX22" s="455" t="e">
        <f>'SERVICIO AL CIUDADANO'!#REF!</f>
        <v>#REF!</v>
      </c>
      <c r="TQY22" s="455" t="e">
        <f>'SERVICIO AL CIUDADANO'!#REF!</f>
        <v>#REF!</v>
      </c>
      <c r="TQZ22" s="455" t="e">
        <f>'SERVICIO AL CIUDADANO'!#REF!</f>
        <v>#REF!</v>
      </c>
      <c r="TRA22" s="455" t="e">
        <f>'SERVICIO AL CIUDADANO'!#REF!</f>
        <v>#REF!</v>
      </c>
      <c r="TRB22" s="455" t="e">
        <f>'SERVICIO AL CIUDADANO'!#REF!</f>
        <v>#REF!</v>
      </c>
      <c r="TRC22" s="455" t="e">
        <f>'SERVICIO AL CIUDADANO'!#REF!</f>
        <v>#REF!</v>
      </c>
      <c r="TRD22" s="455" t="e">
        <f>'SERVICIO AL CIUDADANO'!#REF!</f>
        <v>#REF!</v>
      </c>
      <c r="TRE22" s="455" t="e">
        <f>'SERVICIO AL CIUDADANO'!#REF!</f>
        <v>#REF!</v>
      </c>
      <c r="TRF22" s="455" t="e">
        <f>'SERVICIO AL CIUDADANO'!#REF!</f>
        <v>#REF!</v>
      </c>
      <c r="TRG22" s="455" t="e">
        <f>'SERVICIO AL CIUDADANO'!#REF!</f>
        <v>#REF!</v>
      </c>
      <c r="TRH22" s="455" t="e">
        <f>'SERVICIO AL CIUDADANO'!#REF!</f>
        <v>#REF!</v>
      </c>
      <c r="TRI22" s="455" t="e">
        <f>'SERVICIO AL CIUDADANO'!#REF!</f>
        <v>#REF!</v>
      </c>
      <c r="TRJ22" s="455" t="e">
        <f>'SERVICIO AL CIUDADANO'!#REF!</f>
        <v>#REF!</v>
      </c>
      <c r="TRK22" s="455" t="e">
        <f>'SERVICIO AL CIUDADANO'!#REF!</f>
        <v>#REF!</v>
      </c>
      <c r="TRL22" s="455" t="e">
        <f>'SERVICIO AL CIUDADANO'!#REF!</f>
        <v>#REF!</v>
      </c>
      <c r="TRM22" s="455" t="e">
        <f>'SERVICIO AL CIUDADANO'!#REF!</f>
        <v>#REF!</v>
      </c>
      <c r="TRN22" s="455" t="e">
        <f>'SERVICIO AL CIUDADANO'!#REF!</f>
        <v>#REF!</v>
      </c>
      <c r="TRO22" s="455" t="e">
        <f>'SERVICIO AL CIUDADANO'!#REF!</f>
        <v>#REF!</v>
      </c>
      <c r="TRP22" s="455" t="e">
        <f>'SERVICIO AL CIUDADANO'!#REF!</f>
        <v>#REF!</v>
      </c>
      <c r="TRQ22" s="455" t="e">
        <f>'SERVICIO AL CIUDADANO'!#REF!</f>
        <v>#REF!</v>
      </c>
      <c r="TRR22" s="455" t="e">
        <f>'SERVICIO AL CIUDADANO'!#REF!</f>
        <v>#REF!</v>
      </c>
      <c r="TRS22" s="455" t="e">
        <f>'SERVICIO AL CIUDADANO'!#REF!</f>
        <v>#REF!</v>
      </c>
      <c r="TRT22" s="455" t="e">
        <f>'SERVICIO AL CIUDADANO'!#REF!</f>
        <v>#REF!</v>
      </c>
      <c r="TRU22" s="455" t="e">
        <f>'SERVICIO AL CIUDADANO'!#REF!</f>
        <v>#REF!</v>
      </c>
      <c r="TRV22" s="455" t="e">
        <f>'SERVICIO AL CIUDADANO'!#REF!</f>
        <v>#REF!</v>
      </c>
      <c r="TRW22" s="455" t="e">
        <f>'SERVICIO AL CIUDADANO'!#REF!</f>
        <v>#REF!</v>
      </c>
      <c r="TRX22" s="455" t="e">
        <f>'SERVICIO AL CIUDADANO'!#REF!</f>
        <v>#REF!</v>
      </c>
      <c r="TRY22" s="455" t="e">
        <f>'SERVICIO AL CIUDADANO'!#REF!</f>
        <v>#REF!</v>
      </c>
      <c r="TRZ22" s="455" t="e">
        <f>'SERVICIO AL CIUDADANO'!#REF!</f>
        <v>#REF!</v>
      </c>
      <c r="TSA22" s="455" t="e">
        <f>'SERVICIO AL CIUDADANO'!#REF!</f>
        <v>#REF!</v>
      </c>
      <c r="TSB22" s="455" t="e">
        <f>'SERVICIO AL CIUDADANO'!#REF!</f>
        <v>#REF!</v>
      </c>
      <c r="TSC22" s="455" t="e">
        <f>'SERVICIO AL CIUDADANO'!#REF!</f>
        <v>#REF!</v>
      </c>
      <c r="TSD22" s="455" t="e">
        <f>'SERVICIO AL CIUDADANO'!#REF!</f>
        <v>#REF!</v>
      </c>
      <c r="TSE22" s="455" t="e">
        <f>'SERVICIO AL CIUDADANO'!#REF!</f>
        <v>#REF!</v>
      </c>
      <c r="TSF22" s="455" t="e">
        <f>'SERVICIO AL CIUDADANO'!#REF!</f>
        <v>#REF!</v>
      </c>
      <c r="TSG22" s="455" t="e">
        <f>'SERVICIO AL CIUDADANO'!#REF!</f>
        <v>#REF!</v>
      </c>
      <c r="TSH22" s="455" t="e">
        <f>'SERVICIO AL CIUDADANO'!#REF!</f>
        <v>#REF!</v>
      </c>
      <c r="TSI22" s="455" t="e">
        <f>'SERVICIO AL CIUDADANO'!#REF!</f>
        <v>#REF!</v>
      </c>
      <c r="TSJ22" s="455" t="e">
        <f>'SERVICIO AL CIUDADANO'!#REF!</f>
        <v>#REF!</v>
      </c>
      <c r="TSK22" s="455" t="e">
        <f>'SERVICIO AL CIUDADANO'!#REF!</f>
        <v>#REF!</v>
      </c>
      <c r="TSL22" s="455" t="e">
        <f>'SERVICIO AL CIUDADANO'!#REF!</f>
        <v>#REF!</v>
      </c>
      <c r="TSM22" s="455" t="e">
        <f>'SERVICIO AL CIUDADANO'!#REF!</f>
        <v>#REF!</v>
      </c>
      <c r="TSN22" s="455" t="e">
        <f>'SERVICIO AL CIUDADANO'!#REF!</f>
        <v>#REF!</v>
      </c>
      <c r="TSO22" s="455" t="e">
        <f>'SERVICIO AL CIUDADANO'!#REF!</f>
        <v>#REF!</v>
      </c>
      <c r="TSP22" s="455" t="e">
        <f>'SERVICIO AL CIUDADANO'!#REF!</f>
        <v>#REF!</v>
      </c>
      <c r="TSQ22" s="455" t="e">
        <f>'SERVICIO AL CIUDADANO'!#REF!</f>
        <v>#REF!</v>
      </c>
      <c r="TSR22" s="455" t="e">
        <f>'SERVICIO AL CIUDADANO'!#REF!</f>
        <v>#REF!</v>
      </c>
      <c r="TSS22" s="455" t="e">
        <f>'SERVICIO AL CIUDADANO'!#REF!</f>
        <v>#REF!</v>
      </c>
      <c r="TST22" s="455" t="e">
        <f>'SERVICIO AL CIUDADANO'!#REF!</f>
        <v>#REF!</v>
      </c>
      <c r="TSU22" s="455" t="e">
        <f>'SERVICIO AL CIUDADANO'!#REF!</f>
        <v>#REF!</v>
      </c>
      <c r="TSV22" s="455" t="e">
        <f>'SERVICIO AL CIUDADANO'!#REF!</f>
        <v>#REF!</v>
      </c>
      <c r="TSW22" s="455" t="e">
        <f>'SERVICIO AL CIUDADANO'!#REF!</f>
        <v>#REF!</v>
      </c>
      <c r="TSX22" s="455" t="e">
        <f>'SERVICIO AL CIUDADANO'!#REF!</f>
        <v>#REF!</v>
      </c>
      <c r="TSY22" s="455" t="e">
        <f>'SERVICIO AL CIUDADANO'!#REF!</f>
        <v>#REF!</v>
      </c>
      <c r="TSZ22" s="455" t="e">
        <f>'SERVICIO AL CIUDADANO'!#REF!</f>
        <v>#REF!</v>
      </c>
      <c r="TTA22" s="455" t="e">
        <f>'SERVICIO AL CIUDADANO'!#REF!</f>
        <v>#REF!</v>
      </c>
      <c r="TTB22" s="455" t="e">
        <f>'SERVICIO AL CIUDADANO'!#REF!</f>
        <v>#REF!</v>
      </c>
      <c r="TTC22" s="455" t="e">
        <f>'SERVICIO AL CIUDADANO'!#REF!</f>
        <v>#REF!</v>
      </c>
      <c r="TTD22" s="455" t="e">
        <f>'SERVICIO AL CIUDADANO'!#REF!</f>
        <v>#REF!</v>
      </c>
      <c r="TTE22" s="455" t="e">
        <f>'SERVICIO AL CIUDADANO'!#REF!</f>
        <v>#REF!</v>
      </c>
      <c r="TTF22" s="455" t="e">
        <f>'SERVICIO AL CIUDADANO'!#REF!</f>
        <v>#REF!</v>
      </c>
      <c r="TTG22" s="455" t="e">
        <f>'SERVICIO AL CIUDADANO'!#REF!</f>
        <v>#REF!</v>
      </c>
      <c r="TTH22" s="455" t="e">
        <f>'SERVICIO AL CIUDADANO'!#REF!</f>
        <v>#REF!</v>
      </c>
      <c r="TTI22" s="455" t="e">
        <f>'SERVICIO AL CIUDADANO'!#REF!</f>
        <v>#REF!</v>
      </c>
      <c r="TTJ22" s="455" t="e">
        <f>'SERVICIO AL CIUDADANO'!#REF!</f>
        <v>#REF!</v>
      </c>
      <c r="TTK22" s="455" t="e">
        <f>'SERVICIO AL CIUDADANO'!#REF!</f>
        <v>#REF!</v>
      </c>
      <c r="TTL22" s="455" t="e">
        <f>'SERVICIO AL CIUDADANO'!#REF!</f>
        <v>#REF!</v>
      </c>
      <c r="TTM22" s="455" t="e">
        <f>'SERVICIO AL CIUDADANO'!#REF!</f>
        <v>#REF!</v>
      </c>
      <c r="TTN22" s="455" t="e">
        <f>'SERVICIO AL CIUDADANO'!#REF!</f>
        <v>#REF!</v>
      </c>
      <c r="TTO22" s="455" t="e">
        <f>'SERVICIO AL CIUDADANO'!#REF!</f>
        <v>#REF!</v>
      </c>
      <c r="TTP22" s="455" t="e">
        <f>'SERVICIO AL CIUDADANO'!#REF!</f>
        <v>#REF!</v>
      </c>
      <c r="TTQ22" s="455" t="e">
        <f>'SERVICIO AL CIUDADANO'!#REF!</f>
        <v>#REF!</v>
      </c>
      <c r="TTR22" s="455" t="e">
        <f>'SERVICIO AL CIUDADANO'!#REF!</f>
        <v>#REF!</v>
      </c>
      <c r="TTS22" s="455" t="e">
        <f>'SERVICIO AL CIUDADANO'!#REF!</f>
        <v>#REF!</v>
      </c>
      <c r="TTT22" s="455" t="e">
        <f>'SERVICIO AL CIUDADANO'!#REF!</f>
        <v>#REF!</v>
      </c>
      <c r="TTU22" s="455" t="e">
        <f>'SERVICIO AL CIUDADANO'!#REF!</f>
        <v>#REF!</v>
      </c>
      <c r="TTV22" s="455" t="e">
        <f>'SERVICIO AL CIUDADANO'!#REF!</f>
        <v>#REF!</v>
      </c>
      <c r="TTW22" s="455" t="e">
        <f>'SERVICIO AL CIUDADANO'!#REF!</f>
        <v>#REF!</v>
      </c>
      <c r="TTX22" s="455" t="e">
        <f>'SERVICIO AL CIUDADANO'!#REF!</f>
        <v>#REF!</v>
      </c>
      <c r="TTY22" s="455" t="e">
        <f>'SERVICIO AL CIUDADANO'!#REF!</f>
        <v>#REF!</v>
      </c>
      <c r="TTZ22" s="455" t="e">
        <f>'SERVICIO AL CIUDADANO'!#REF!</f>
        <v>#REF!</v>
      </c>
      <c r="TUA22" s="455" t="e">
        <f>'SERVICIO AL CIUDADANO'!#REF!</f>
        <v>#REF!</v>
      </c>
      <c r="TUB22" s="455" t="e">
        <f>'SERVICIO AL CIUDADANO'!#REF!</f>
        <v>#REF!</v>
      </c>
      <c r="TUC22" s="455" t="e">
        <f>'SERVICIO AL CIUDADANO'!#REF!</f>
        <v>#REF!</v>
      </c>
      <c r="TUD22" s="455" t="e">
        <f>'SERVICIO AL CIUDADANO'!#REF!</f>
        <v>#REF!</v>
      </c>
      <c r="TUE22" s="455" t="e">
        <f>'SERVICIO AL CIUDADANO'!#REF!</f>
        <v>#REF!</v>
      </c>
      <c r="TUF22" s="455" t="e">
        <f>'SERVICIO AL CIUDADANO'!#REF!</f>
        <v>#REF!</v>
      </c>
      <c r="TUG22" s="455" t="e">
        <f>'SERVICIO AL CIUDADANO'!#REF!</f>
        <v>#REF!</v>
      </c>
      <c r="TUH22" s="455" t="e">
        <f>'SERVICIO AL CIUDADANO'!#REF!</f>
        <v>#REF!</v>
      </c>
      <c r="TUI22" s="455" t="e">
        <f>'SERVICIO AL CIUDADANO'!#REF!</f>
        <v>#REF!</v>
      </c>
      <c r="TUJ22" s="455" t="e">
        <f>'SERVICIO AL CIUDADANO'!#REF!</f>
        <v>#REF!</v>
      </c>
      <c r="TUK22" s="455" t="e">
        <f>'SERVICIO AL CIUDADANO'!#REF!</f>
        <v>#REF!</v>
      </c>
      <c r="TUL22" s="455" t="e">
        <f>'SERVICIO AL CIUDADANO'!#REF!</f>
        <v>#REF!</v>
      </c>
      <c r="TUM22" s="455" t="e">
        <f>'SERVICIO AL CIUDADANO'!#REF!</f>
        <v>#REF!</v>
      </c>
      <c r="TUN22" s="455" t="e">
        <f>'SERVICIO AL CIUDADANO'!#REF!</f>
        <v>#REF!</v>
      </c>
      <c r="TUO22" s="455" t="e">
        <f>'SERVICIO AL CIUDADANO'!#REF!</f>
        <v>#REF!</v>
      </c>
      <c r="TUP22" s="455" t="e">
        <f>'SERVICIO AL CIUDADANO'!#REF!</f>
        <v>#REF!</v>
      </c>
      <c r="TUQ22" s="455" t="e">
        <f>'SERVICIO AL CIUDADANO'!#REF!</f>
        <v>#REF!</v>
      </c>
      <c r="TUR22" s="455" t="e">
        <f>'SERVICIO AL CIUDADANO'!#REF!</f>
        <v>#REF!</v>
      </c>
      <c r="TUS22" s="455" t="e">
        <f>'SERVICIO AL CIUDADANO'!#REF!</f>
        <v>#REF!</v>
      </c>
      <c r="TUT22" s="455" t="e">
        <f>'SERVICIO AL CIUDADANO'!#REF!</f>
        <v>#REF!</v>
      </c>
      <c r="TUU22" s="455" t="e">
        <f>'SERVICIO AL CIUDADANO'!#REF!</f>
        <v>#REF!</v>
      </c>
      <c r="TUV22" s="455" t="e">
        <f>'SERVICIO AL CIUDADANO'!#REF!</f>
        <v>#REF!</v>
      </c>
      <c r="TUW22" s="455" t="e">
        <f>'SERVICIO AL CIUDADANO'!#REF!</f>
        <v>#REF!</v>
      </c>
      <c r="TUX22" s="455" t="e">
        <f>'SERVICIO AL CIUDADANO'!#REF!</f>
        <v>#REF!</v>
      </c>
      <c r="TUY22" s="455" t="e">
        <f>'SERVICIO AL CIUDADANO'!#REF!</f>
        <v>#REF!</v>
      </c>
      <c r="TUZ22" s="455" t="e">
        <f>'SERVICIO AL CIUDADANO'!#REF!</f>
        <v>#REF!</v>
      </c>
      <c r="TVA22" s="455" t="e">
        <f>'SERVICIO AL CIUDADANO'!#REF!</f>
        <v>#REF!</v>
      </c>
      <c r="TVB22" s="455" t="e">
        <f>'SERVICIO AL CIUDADANO'!#REF!</f>
        <v>#REF!</v>
      </c>
      <c r="TVC22" s="455" t="e">
        <f>'SERVICIO AL CIUDADANO'!#REF!</f>
        <v>#REF!</v>
      </c>
      <c r="TVD22" s="455" t="e">
        <f>'SERVICIO AL CIUDADANO'!#REF!</f>
        <v>#REF!</v>
      </c>
      <c r="TVE22" s="455" t="e">
        <f>'SERVICIO AL CIUDADANO'!#REF!</f>
        <v>#REF!</v>
      </c>
      <c r="TVF22" s="455" t="e">
        <f>'SERVICIO AL CIUDADANO'!#REF!</f>
        <v>#REF!</v>
      </c>
      <c r="TVG22" s="455" t="e">
        <f>'SERVICIO AL CIUDADANO'!#REF!</f>
        <v>#REF!</v>
      </c>
      <c r="TVH22" s="455" t="e">
        <f>'SERVICIO AL CIUDADANO'!#REF!</f>
        <v>#REF!</v>
      </c>
      <c r="TVI22" s="455" t="e">
        <f>'SERVICIO AL CIUDADANO'!#REF!</f>
        <v>#REF!</v>
      </c>
      <c r="TVJ22" s="455" t="e">
        <f>'SERVICIO AL CIUDADANO'!#REF!</f>
        <v>#REF!</v>
      </c>
      <c r="TVK22" s="455" t="e">
        <f>'SERVICIO AL CIUDADANO'!#REF!</f>
        <v>#REF!</v>
      </c>
      <c r="TVL22" s="455" t="e">
        <f>'SERVICIO AL CIUDADANO'!#REF!</f>
        <v>#REF!</v>
      </c>
      <c r="TVM22" s="455" t="e">
        <f>'SERVICIO AL CIUDADANO'!#REF!</f>
        <v>#REF!</v>
      </c>
      <c r="TVN22" s="455" t="e">
        <f>'SERVICIO AL CIUDADANO'!#REF!</f>
        <v>#REF!</v>
      </c>
      <c r="TVO22" s="455" t="e">
        <f>'SERVICIO AL CIUDADANO'!#REF!</f>
        <v>#REF!</v>
      </c>
      <c r="TVP22" s="455" t="e">
        <f>'SERVICIO AL CIUDADANO'!#REF!</f>
        <v>#REF!</v>
      </c>
      <c r="TVQ22" s="455" t="e">
        <f>'SERVICIO AL CIUDADANO'!#REF!</f>
        <v>#REF!</v>
      </c>
      <c r="TVR22" s="455" t="e">
        <f>'SERVICIO AL CIUDADANO'!#REF!</f>
        <v>#REF!</v>
      </c>
      <c r="TVS22" s="455" t="e">
        <f>'SERVICIO AL CIUDADANO'!#REF!</f>
        <v>#REF!</v>
      </c>
      <c r="TVT22" s="455" t="e">
        <f>'SERVICIO AL CIUDADANO'!#REF!</f>
        <v>#REF!</v>
      </c>
      <c r="TVU22" s="455" t="e">
        <f>'SERVICIO AL CIUDADANO'!#REF!</f>
        <v>#REF!</v>
      </c>
      <c r="TVV22" s="455" t="e">
        <f>'SERVICIO AL CIUDADANO'!#REF!</f>
        <v>#REF!</v>
      </c>
      <c r="TVW22" s="455" t="e">
        <f>'SERVICIO AL CIUDADANO'!#REF!</f>
        <v>#REF!</v>
      </c>
      <c r="TVX22" s="455" t="e">
        <f>'SERVICIO AL CIUDADANO'!#REF!</f>
        <v>#REF!</v>
      </c>
      <c r="TVY22" s="455" t="e">
        <f>'SERVICIO AL CIUDADANO'!#REF!</f>
        <v>#REF!</v>
      </c>
      <c r="TVZ22" s="455" t="e">
        <f>'SERVICIO AL CIUDADANO'!#REF!</f>
        <v>#REF!</v>
      </c>
      <c r="TWA22" s="455" t="e">
        <f>'SERVICIO AL CIUDADANO'!#REF!</f>
        <v>#REF!</v>
      </c>
      <c r="TWB22" s="455" t="e">
        <f>'SERVICIO AL CIUDADANO'!#REF!</f>
        <v>#REF!</v>
      </c>
      <c r="TWC22" s="455" t="e">
        <f>'SERVICIO AL CIUDADANO'!#REF!</f>
        <v>#REF!</v>
      </c>
      <c r="TWD22" s="455" t="e">
        <f>'SERVICIO AL CIUDADANO'!#REF!</f>
        <v>#REF!</v>
      </c>
      <c r="TWE22" s="455" t="e">
        <f>'SERVICIO AL CIUDADANO'!#REF!</f>
        <v>#REF!</v>
      </c>
      <c r="TWF22" s="455" t="e">
        <f>'SERVICIO AL CIUDADANO'!#REF!</f>
        <v>#REF!</v>
      </c>
      <c r="TWG22" s="455" t="e">
        <f>'SERVICIO AL CIUDADANO'!#REF!</f>
        <v>#REF!</v>
      </c>
      <c r="TWH22" s="455" t="e">
        <f>'SERVICIO AL CIUDADANO'!#REF!</f>
        <v>#REF!</v>
      </c>
      <c r="TWI22" s="455" t="e">
        <f>'SERVICIO AL CIUDADANO'!#REF!</f>
        <v>#REF!</v>
      </c>
      <c r="TWJ22" s="455" t="e">
        <f>'SERVICIO AL CIUDADANO'!#REF!</f>
        <v>#REF!</v>
      </c>
      <c r="TWK22" s="455" t="e">
        <f>'SERVICIO AL CIUDADANO'!#REF!</f>
        <v>#REF!</v>
      </c>
      <c r="TWL22" s="455" t="e">
        <f>'SERVICIO AL CIUDADANO'!#REF!</f>
        <v>#REF!</v>
      </c>
      <c r="TWM22" s="455" t="e">
        <f>'SERVICIO AL CIUDADANO'!#REF!</f>
        <v>#REF!</v>
      </c>
      <c r="TWN22" s="455" t="e">
        <f>'SERVICIO AL CIUDADANO'!#REF!</f>
        <v>#REF!</v>
      </c>
      <c r="TWO22" s="455" t="e">
        <f>'SERVICIO AL CIUDADANO'!#REF!</f>
        <v>#REF!</v>
      </c>
      <c r="TWP22" s="455" t="e">
        <f>'SERVICIO AL CIUDADANO'!#REF!</f>
        <v>#REF!</v>
      </c>
      <c r="TWQ22" s="455" t="e">
        <f>'SERVICIO AL CIUDADANO'!#REF!</f>
        <v>#REF!</v>
      </c>
      <c r="TWR22" s="455" t="e">
        <f>'SERVICIO AL CIUDADANO'!#REF!</f>
        <v>#REF!</v>
      </c>
      <c r="TWS22" s="455" t="e">
        <f>'SERVICIO AL CIUDADANO'!#REF!</f>
        <v>#REF!</v>
      </c>
      <c r="TWT22" s="455" t="e">
        <f>'SERVICIO AL CIUDADANO'!#REF!</f>
        <v>#REF!</v>
      </c>
      <c r="TWU22" s="455" t="e">
        <f>'SERVICIO AL CIUDADANO'!#REF!</f>
        <v>#REF!</v>
      </c>
      <c r="TWV22" s="455" t="e">
        <f>'SERVICIO AL CIUDADANO'!#REF!</f>
        <v>#REF!</v>
      </c>
      <c r="TWW22" s="455" t="e">
        <f>'SERVICIO AL CIUDADANO'!#REF!</f>
        <v>#REF!</v>
      </c>
      <c r="TWX22" s="455" t="e">
        <f>'SERVICIO AL CIUDADANO'!#REF!</f>
        <v>#REF!</v>
      </c>
      <c r="TWY22" s="455" t="e">
        <f>'SERVICIO AL CIUDADANO'!#REF!</f>
        <v>#REF!</v>
      </c>
      <c r="TWZ22" s="455" t="e">
        <f>'SERVICIO AL CIUDADANO'!#REF!</f>
        <v>#REF!</v>
      </c>
      <c r="TXA22" s="455" t="e">
        <f>'SERVICIO AL CIUDADANO'!#REF!</f>
        <v>#REF!</v>
      </c>
      <c r="TXB22" s="455" t="e">
        <f>'SERVICIO AL CIUDADANO'!#REF!</f>
        <v>#REF!</v>
      </c>
      <c r="TXC22" s="455" t="e">
        <f>'SERVICIO AL CIUDADANO'!#REF!</f>
        <v>#REF!</v>
      </c>
      <c r="TXD22" s="455" t="e">
        <f>'SERVICIO AL CIUDADANO'!#REF!</f>
        <v>#REF!</v>
      </c>
      <c r="TXE22" s="455" t="e">
        <f>'SERVICIO AL CIUDADANO'!#REF!</f>
        <v>#REF!</v>
      </c>
      <c r="TXF22" s="455" t="e">
        <f>'SERVICIO AL CIUDADANO'!#REF!</f>
        <v>#REF!</v>
      </c>
      <c r="TXG22" s="455" t="e">
        <f>'SERVICIO AL CIUDADANO'!#REF!</f>
        <v>#REF!</v>
      </c>
      <c r="TXH22" s="455" t="e">
        <f>'SERVICIO AL CIUDADANO'!#REF!</f>
        <v>#REF!</v>
      </c>
      <c r="TXI22" s="455" t="e">
        <f>'SERVICIO AL CIUDADANO'!#REF!</f>
        <v>#REF!</v>
      </c>
      <c r="TXJ22" s="455" t="e">
        <f>'SERVICIO AL CIUDADANO'!#REF!</f>
        <v>#REF!</v>
      </c>
      <c r="TXK22" s="455" t="e">
        <f>'SERVICIO AL CIUDADANO'!#REF!</f>
        <v>#REF!</v>
      </c>
      <c r="TXL22" s="455" t="e">
        <f>'SERVICIO AL CIUDADANO'!#REF!</f>
        <v>#REF!</v>
      </c>
      <c r="TXM22" s="455" t="e">
        <f>'SERVICIO AL CIUDADANO'!#REF!</f>
        <v>#REF!</v>
      </c>
      <c r="TXN22" s="455" t="e">
        <f>'SERVICIO AL CIUDADANO'!#REF!</f>
        <v>#REF!</v>
      </c>
      <c r="TXO22" s="455" t="e">
        <f>'SERVICIO AL CIUDADANO'!#REF!</f>
        <v>#REF!</v>
      </c>
      <c r="TXP22" s="455" t="e">
        <f>'SERVICIO AL CIUDADANO'!#REF!</f>
        <v>#REF!</v>
      </c>
      <c r="TXQ22" s="455" t="e">
        <f>'SERVICIO AL CIUDADANO'!#REF!</f>
        <v>#REF!</v>
      </c>
      <c r="TXR22" s="455" t="e">
        <f>'SERVICIO AL CIUDADANO'!#REF!</f>
        <v>#REF!</v>
      </c>
      <c r="TXS22" s="455" t="e">
        <f>'SERVICIO AL CIUDADANO'!#REF!</f>
        <v>#REF!</v>
      </c>
      <c r="TXT22" s="455" t="e">
        <f>'SERVICIO AL CIUDADANO'!#REF!</f>
        <v>#REF!</v>
      </c>
      <c r="TXU22" s="455" t="e">
        <f>'SERVICIO AL CIUDADANO'!#REF!</f>
        <v>#REF!</v>
      </c>
      <c r="TXV22" s="455" t="e">
        <f>'SERVICIO AL CIUDADANO'!#REF!</f>
        <v>#REF!</v>
      </c>
      <c r="TXW22" s="455" t="e">
        <f>'SERVICIO AL CIUDADANO'!#REF!</f>
        <v>#REF!</v>
      </c>
      <c r="TXX22" s="455" t="e">
        <f>'SERVICIO AL CIUDADANO'!#REF!</f>
        <v>#REF!</v>
      </c>
      <c r="TXY22" s="455" t="e">
        <f>'SERVICIO AL CIUDADANO'!#REF!</f>
        <v>#REF!</v>
      </c>
      <c r="TXZ22" s="455" t="e">
        <f>'SERVICIO AL CIUDADANO'!#REF!</f>
        <v>#REF!</v>
      </c>
      <c r="TYA22" s="455" t="e">
        <f>'SERVICIO AL CIUDADANO'!#REF!</f>
        <v>#REF!</v>
      </c>
      <c r="TYB22" s="455" t="e">
        <f>'SERVICIO AL CIUDADANO'!#REF!</f>
        <v>#REF!</v>
      </c>
      <c r="TYC22" s="455" t="e">
        <f>'SERVICIO AL CIUDADANO'!#REF!</f>
        <v>#REF!</v>
      </c>
      <c r="TYD22" s="455" t="e">
        <f>'SERVICIO AL CIUDADANO'!#REF!</f>
        <v>#REF!</v>
      </c>
      <c r="TYE22" s="455" t="e">
        <f>'SERVICIO AL CIUDADANO'!#REF!</f>
        <v>#REF!</v>
      </c>
      <c r="TYF22" s="455" t="e">
        <f>'SERVICIO AL CIUDADANO'!#REF!</f>
        <v>#REF!</v>
      </c>
      <c r="TYG22" s="455" t="e">
        <f>'SERVICIO AL CIUDADANO'!#REF!</f>
        <v>#REF!</v>
      </c>
      <c r="TYH22" s="455" t="e">
        <f>'SERVICIO AL CIUDADANO'!#REF!</f>
        <v>#REF!</v>
      </c>
      <c r="TYI22" s="455" t="e">
        <f>'SERVICIO AL CIUDADANO'!#REF!</f>
        <v>#REF!</v>
      </c>
      <c r="TYJ22" s="455" t="e">
        <f>'SERVICIO AL CIUDADANO'!#REF!</f>
        <v>#REF!</v>
      </c>
      <c r="TYK22" s="455" t="e">
        <f>'SERVICIO AL CIUDADANO'!#REF!</f>
        <v>#REF!</v>
      </c>
      <c r="TYL22" s="455" t="e">
        <f>'SERVICIO AL CIUDADANO'!#REF!</f>
        <v>#REF!</v>
      </c>
      <c r="TYM22" s="455" t="e">
        <f>'SERVICIO AL CIUDADANO'!#REF!</f>
        <v>#REF!</v>
      </c>
      <c r="TYN22" s="455" t="e">
        <f>'SERVICIO AL CIUDADANO'!#REF!</f>
        <v>#REF!</v>
      </c>
      <c r="TYO22" s="455" t="e">
        <f>'SERVICIO AL CIUDADANO'!#REF!</f>
        <v>#REF!</v>
      </c>
      <c r="TYP22" s="455" t="e">
        <f>'SERVICIO AL CIUDADANO'!#REF!</f>
        <v>#REF!</v>
      </c>
      <c r="TYQ22" s="455" t="e">
        <f>'SERVICIO AL CIUDADANO'!#REF!</f>
        <v>#REF!</v>
      </c>
      <c r="TYR22" s="455" t="e">
        <f>'SERVICIO AL CIUDADANO'!#REF!</f>
        <v>#REF!</v>
      </c>
      <c r="TYS22" s="455" t="e">
        <f>'SERVICIO AL CIUDADANO'!#REF!</f>
        <v>#REF!</v>
      </c>
      <c r="TYT22" s="455" t="e">
        <f>'SERVICIO AL CIUDADANO'!#REF!</f>
        <v>#REF!</v>
      </c>
      <c r="TYU22" s="455" t="e">
        <f>'SERVICIO AL CIUDADANO'!#REF!</f>
        <v>#REF!</v>
      </c>
      <c r="TYV22" s="455" t="e">
        <f>'SERVICIO AL CIUDADANO'!#REF!</f>
        <v>#REF!</v>
      </c>
      <c r="TYW22" s="455" t="e">
        <f>'SERVICIO AL CIUDADANO'!#REF!</f>
        <v>#REF!</v>
      </c>
      <c r="TYX22" s="455" t="e">
        <f>'SERVICIO AL CIUDADANO'!#REF!</f>
        <v>#REF!</v>
      </c>
      <c r="TYY22" s="455" t="e">
        <f>'SERVICIO AL CIUDADANO'!#REF!</f>
        <v>#REF!</v>
      </c>
      <c r="TYZ22" s="455" t="e">
        <f>'SERVICIO AL CIUDADANO'!#REF!</f>
        <v>#REF!</v>
      </c>
      <c r="TZA22" s="455" t="e">
        <f>'SERVICIO AL CIUDADANO'!#REF!</f>
        <v>#REF!</v>
      </c>
      <c r="TZB22" s="455" t="e">
        <f>'SERVICIO AL CIUDADANO'!#REF!</f>
        <v>#REF!</v>
      </c>
      <c r="TZC22" s="455" t="e">
        <f>'SERVICIO AL CIUDADANO'!#REF!</f>
        <v>#REF!</v>
      </c>
      <c r="TZD22" s="455" t="e">
        <f>'SERVICIO AL CIUDADANO'!#REF!</f>
        <v>#REF!</v>
      </c>
      <c r="TZE22" s="455" t="e">
        <f>'SERVICIO AL CIUDADANO'!#REF!</f>
        <v>#REF!</v>
      </c>
      <c r="TZF22" s="455" t="e">
        <f>'SERVICIO AL CIUDADANO'!#REF!</f>
        <v>#REF!</v>
      </c>
      <c r="TZG22" s="455" t="e">
        <f>'SERVICIO AL CIUDADANO'!#REF!</f>
        <v>#REF!</v>
      </c>
      <c r="TZH22" s="455" t="e">
        <f>'SERVICIO AL CIUDADANO'!#REF!</f>
        <v>#REF!</v>
      </c>
      <c r="TZI22" s="455" t="e">
        <f>'SERVICIO AL CIUDADANO'!#REF!</f>
        <v>#REF!</v>
      </c>
      <c r="TZJ22" s="455" t="e">
        <f>'SERVICIO AL CIUDADANO'!#REF!</f>
        <v>#REF!</v>
      </c>
      <c r="TZK22" s="455" t="e">
        <f>'SERVICIO AL CIUDADANO'!#REF!</f>
        <v>#REF!</v>
      </c>
      <c r="TZL22" s="455" t="e">
        <f>'SERVICIO AL CIUDADANO'!#REF!</f>
        <v>#REF!</v>
      </c>
      <c r="TZM22" s="455" t="e">
        <f>'SERVICIO AL CIUDADANO'!#REF!</f>
        <v>#REF!</v>
      </c>
      <c r="TZN22" s="455" t="e">
        <f>'SERVICIO AL CIUDADANO'!#REF!</f>
        <v>#REF!</v>
      </c>
      <c r="TZO22" s="455" t="e">
        <f>'SERVICIO AL CIUDADANO'!#REF!</f>
        <v>#REF!</v>
      </c>
      <c r="TZP22" s="455" t="e">
        <f>'SERVICIO AL CIUDADANO'!#REF!</f>
        <v>#REF!</v>
      </c>
      <c r="TZQ22" s="455" t="e">
        <f>'SERVICIO AL CIUDADANO'!#REF!</f>
        <v>#REF!</v>
      </c>
      <c r="TZR22" s="455" t="e">
        <f>'SERVICIO AL CIUDADANO'!#REF!</f>
        <v>#REF!</v>
      </c>
      <c r="TZS22" s="455" t="e">
        <f>'SERVICIO AL CIUDADANO'!#REF!</f>
        <v>#REF!</v>
      </c>
      <c r="TZT22" s="455" t="e">
        <f>'SERVICIO AL CIUDADANO'!#REF!</f>
        <v>#REF!</v>
      </c>
      <c r="TZU22" s="455" t="e">
        <f>'SERVICIO AL CIUDADANO'!#REF!</f>
        <v>#REF!</v>
      </c>
      <c r="TZV22" s="455" t="e">
        <f>'SERVICIO AL CIUDADANO'!#REF!</f>
        <v>#REF!</v>
      </c>
      <c r="TZW22" s="455" t="e">
        <f>'SERVICIO AL CIUDADANO'!#REF!</f>
        <v>#REF!</v>
      </c>
      <c r="TZX22" s="455" t="e">
        <f>'SERVICIO AL CIUDADANO'!#REF!</f>
        <v>#REF!</v>
      </c>
      <c r="TZY22" s="455" t="e">
        <f>'SERVICIO AL CIUDADANO'!#REF!</f>
        <v>#REF!</v>
      </c>
      <c r="TZZ22" s="455" t="e">
        <f>'SERVICIO AL CIUDADANO'!#REF!</f>
        <v>#REF!</v>
      </c>
      <c r="UAA22" s="455" t="e">
        <f>'SERVICIO AL CIUDADANO'!#REF!</f>
        <v>#REF!</v>
      </c>
      <c r="UAB22" s="455" t="e">
        <f>'SERVICIO AL CIUDADANO'!#REF!</f>
        <v>#REF!</v>
      </c>
      <c r="UAC22" s="455" t="e">
        <f>'SERVICIO AL CIUDADANO'!#REF!</f>
        <v>#REF!</v>
      </c>
      <c r="UAD22" s="455" t="e">
        <f>'SERVICIO AL CIUDADANO'!#REF!</f>
        <v>#REF!</v>
      </c>
      <c r="UAE22" s="455" t="e">
        <f>'SERVICIO AL CIUDADANO'!#REF!</f>
        <v>#REF!</v>
      </c>
      <c r="UAF22" s="455" t="e">
        <f>'SERVICIO AL CIUDADANO'!#REF!</f>
        <v>#REF!</v>
      </c>
      <c r="UAG22" s="455" t="e">
        <f>'SERVICIO AL CIUDADANO'!#REF!</f>
        <v>#REF!</v>
      </c>
      <c r="UAH22" s="455" t="e">
        <f>'SERVICIO AL CIUDADANO'!#REF!</f>
        <v>#REF!</v>
      </c>
      <c r="UAI22" s="455" t="e">
        <f>'SERVICIO AL CIUDADANO'!#REF!</f>
        <v>#REF!</v>
      </c>
      <c r="UAJ22" s="455" t="e">
        <f>'SERVICIO AL CIUDADANO'!#REF!</f>
        <v>#REF!</v>
      </c>
      <c r="UAK22" s="455" t="e">
        <f>'SERVICIO AL CIUDADANO'!#REF!</f>
        <v>#REF!</v>
      </c>
      <c r="UAL22" s="455" t="e">
        <f>'SERVICIO AL CIUDADANO'!#REF!</f>
        <v>#REF!</v>
      </c>
      <c r="UAM22" s="455" t="e">
        <f>'SERVICIO AL CIUDADANO'!#REF!</f>
        <v>#REF!</v>
      </c>
      <c r="UAN22" s="455" t="e">
        <f>'SERVICIO AL CIUDADANO'!#REF!</f>
        <v>#REF!</v>
      </c>
      <c r="UAO22" s="455" t="e">
        <f>'SERVICIO AL CIUDADANO'!#REF!</f>
        <v>#REF!</v>
      </c>
      <c r="UAP22" s="455" t="e">
        <f>'SERVICIO AL CIUDADANO'!#REF!</f>
        <v>#REF!</v>
      </c>
      <c r="UAQ22" s="455" t="e">
        <f>'SERVICIO AL CIUDADANO'!#REF!</f>
        <v>#REF!</v>
      </c>
      <c r="UAR22" s="455" t="e">
        <f>'SERVICIO AL CIUDADANO'!#REF!</f>
        <v>#REF!</v>
      </c>
      <c r="UAS22" s="455" t="e">
        <f>'SERVICIO AL CIUDADANO'!#REF!</f>
        <v>#REF!</v>
      </c>
      <c r="UAT22" s="455" t="e">
        <f>'SERVICIO AL CIUDADANO'!#REF!</f>
        <v>#REF!</v>
      </c>
      <c r="UAU22" s="455" t="e">
        <f>'SERVICIO AL CIUDADANO'!#REF!</f>
        <v>#REF!</v>
      </c>
      <c r="UAV22" s="455" t="e">
        <f>'SERVICIO AL CIUDADANO'!#REF!</f>
        <v>#REF!</v>
      </c>
      <c r="UAW22" s="455" t="e">
        <f>'SERVICIO AL CIUDADANO'!#REF!</f>
        <v>#REF!</v>
      </c>
      <c r="UAX22" s="455" t="e">
        <f>'SERVICIO AL CIUDADANO'!#REF!</f>
        <v>#REF!</v>
      </c>
      <c r="UAY22" s="455" t="e">
        <f>'SERVICIO AL CIUDADANO'!#REF!</f>
        <v>#REF!</v>
      </c>
      <c r="UAZ22" s="455" t="e">
        <f>'SERVICIO AL CIUDADANO'!#REF!</f>
        <v>#REF!</v>
      </c>
      <c r="UBA22" s="455" t="e">
        <f>'SERVICIO AL CIUDADANO'!#REF!</f>
        <v>#REF!</v>
      </c>
      <c r="UBB22" s="455" t="e">
        <f>'SERVICIO AL CIUDADANO'!#REF!</f>
        <v>#REF!</v>
      </c>
      <c r="UBC22" s="455" t="e">
        <f>'SERVICIO AL CIUDADANO'!#REF!</f>
        <v>#REF!</v>
      </c>
      <c r="UBD22" s="455" t="e">
        <f>'SERVICIO AL CIUDADANO'!#REF!</f>
        <v>#REF!</v>
      </c>
      <c r="UBE22" s="455" t="e">
        <f>'SERVICIO AL CIUDADANO'!#REF!</f>
        <v>#REF!</v>
      </c>
      <c r="UBF22" s="455" t="e">
        <f>'SERVICIO AL CIUDADANO'!#REF!</f>
        <v>#REF!</v>
      </c>
      <c r="UBG22" s="455" t="e">
        <f>'SERVICIO AL CIUDADANO'!#REF!</f>
        <v>#REF!</v>
      </c>
      <c r="UBH22" s="455" t="e">
        <f>'SERVICIO AL CIUDADANO'!#REF!</f>
        <v>#REF!</v>
      </c>
      <c r="UBI22" s="455" t="e">
        <f>'SERVICIO AL CIUDADANO'!#REF!</f>
        <v>#REF!</v>
      </c>
      <c r="UBJ22" s="455" t="e">
        <f>'SERVICIO AL CIUDADANO'!#REF!</f>
        <v>#REF!</v>
      </c>
      <c r="UBK22" s="455" t="e">
        <f>'SERVICIO AL CIUDADANO'!#REF!</f>
        <v>#REF!</v>
      </c>
      <c r="UBL22" s="455" t="e">
        <f>'SERVICIO AL CIUDADANO'!#REF!</f>
        <v>#REF!</v>
      </c>
      <c r="UBM22" s="455" t="e">
        <f>'SERVICIO AL CIUDADANO'!#REF!</f>
        <v>#REF!</v>
      </c>
      <c r="UBN22" s="455" t="e">
        <f>'SERVICIO AL CIUDADANO'!#REF!</f>
        <v>#REF!</v>
      </c>
      <c r="UBO22" s="455" t="e">
        <f>'SERVICIO AL CIUDADANO'!#REF!</f>
        <v>#REF!</v>
      </c>
      <c r="UBP22" s="455" t="e">
        <f>'SERVICIO AL CIUDADANO'!#REF!</f>
        <v>#REF!</v>
      </c>
      <c r="UBQ22" s="455" t="e">
        <f>'SERVICIO AL CIUDADANO'!#REF!</f>
        <v>#REF!</v>
      </c>
      <c r="UBR22" s="455" t="e">
        <f>'SERVICIO AL CIUDADANO'!#REF!</f>
        <v>#REF!</v>
      </c>
      <c r="UBS22" s="455" t="e">
        <f>'SERVICIO AL CIUDADANO'!#REF!</f>
        <v>#REF!</v>
      </c>
      <c r="UBT22" s="455" t="e">
        <f>'SERVICIO AL CIUDADANO'!#REF!</f>
        <v>#REF!</v>
      </c>
      <c r="UBU22" s="455" t="e">
        <f>'SERVICIO AL CIUDADANO'!#REF!</f>
        <v>#REF!</v>
      </c>
      <c r="UBV22" s="455" t="e">
        <f>'SERVICIO AL CIUDADANO'!#REF!</f>
        <v>#REF!</v>
      </c>
      <c r="UBW22" s="455" t="e">
        <f>'SERVICIO AL CIUDADANO'!#REF!</f>
        <v>#REF!</v>
      </c>
      <c r="UBX22" s="455" t="e">
        <f>'SERVICIO AL CIUDADANO'!#REF!</f>
        <v>#REF!</v>
      </c>
      <c r="UBY22" s="455" t="e">
        <f>'SERVICIO AL CIUDADANO'!#REF!</f>
        <v>#REF!</v>
      </c>
      <c r="UBZ22" s="455" t="e">
        <f>'SERVICIO AL CIUDADANO'!#REF!</f>
        <v>#REF!</v>
      </c>
      <c r="UCA22" s="455" t="e">
        <f>'SERVICIO AL CIUDADANO'!#REF!</f>
        <v>#REF!</v>
      </c>
      <c r="UCB22" s="455" t="e">
        <f>'SERVICIO AL CIUDADANO'!#REF!</f>
        <v>#REF!</v>
      </c>
      <c r="UCC22" s="455" t="e">
        <f>'SERVICIO AL CIUDADANO'!#REF!</f>
        <v>#REF!</v>
      </c>
      <c r="UCD22" s="455" t="e">
        <f>'SERVICIO AL CIUDADANO'!#REF!</f>
        <v>#REF!</v>
      </c>
      <c r="UCE22" s="455" t="e">
        <f>'SERVICIO AL CIUDADANO'!#REF!</f>
        <v>#REF!</v>
      </c>
      <c r="UCF22" s="455" t="e">
        <f>'SERVICIO AL CIUDADANO'!#REF!</f>
        <v>#REF!</v>
      </c>
      <c r="UCG22" s="455" t="e">
        <f>'SERVICIO AL CIUDADANO'!#REF!</f>
        <v>#REF!</v>
      </c>
      <c r="UCH22" s="455" t="e">
        <f>'SERVICIO AL CIUDADANO'!#REF!</f>
        <v>#REF!</v>
      </c>
      <c r="UCI22" s="455" t="e">
        <f>'SERVICIO AL CIUDADANO'!#REF!</f>
        <v>#REF!</v>
      </c>
      <c r="UCJ22" s="455" t="e">
        <f>'SERVICIO AL CIUDADANO'!#REF!</f>
        <v>#REF!</v>
      </c>
      <c r="UCK22" s="455" t="e">
        <f>'SERVICIO AL CIUDADANO'!#REF!</f>
        <v>#REF!</v>
      </c>
      <c r="UCL22" s="455" t="e">
        <f>'SERVICIO AL CIUDADANO'!#REF!</f>
        <v>#REF!</v>
      </c>
      <c r="UCM22" s="455" t="e">
        <f>'SERVICIO AL CIUDADANO'!#REF!</f>
        <v>#REF!</v>
      </c>
      <c r="UCN22" s="455" t="e">
        <f>'SERVICIO AL CIUDADANO'!#REF!</f>
        <v>#REF!</v>
      </c>
      <c r="UCO22" s="455" t="e">
        <f>'SERVICIO AL CIUDADANO'!#REF!</f>
        <v>#REF!</v>
      </c>
      <c r="UCP22" s="455" t="e">
        <f>'SERVICIO AL CIUDADANO'!#REF!</f>
        <v>#REF!</v>
      </c>
      <c r="UCQ22" s="455" t="e">
        <f>'SERVICIO AL CIUDADANO'!#REF!</f>
        <v>#REF!</v>
      </c>
      <c r="UCR22" s="455" t="e">
        <f>'SERVICIO AL CIUDADANO'!#REF!</f>
        <v>#REF!</v>
      </c>
      <c r="UCS22" s="455" t="e">
        <f>'SERVICIO AL CIUDADANO'!#REF!</f>
        <v>#REF!</v>
      </c>
      <c r="UCT22" s="455" t="e">
        <f>'SERVICIO AL CIUDADANO'!#REF!</f>
        <v>#REF!</v>
      </c>
      <c r="UCU22" s="455" t="e">
        <f>'SERVICIO AL CIUDADANO'!#REF!</f>
        <v>#REF!</v>
      </c>
      <c r="UCV22" s="455" t="e">
        <f>'SERVICIO AL CIUDADANO'!#REF!</f>
        <v>#REF!</v>
      </c>
      <c r="UCW22" s="455" t="e">
        <f>'SERVICIO AL CIUDADANO'!#REF!</f>
        <v>#REF!</v>
      </c>
      <c r="UCX22" s="455" t="e">
        <f>'SERVICIO AL CIUDADANO'!#REF!</f>
        <v>#REF!</v>
      </c>
      <c r="UCY22" s="455" t="e">
        <f>'SERVICIO AL CIUDADANO'!#REF!</f>
        <v>#REF!</v>
      </c>
      <c r="UCZ22" s="455" t="e">
        <f>'SERVICIO AL CIUDADANO'!#REF!</f>
        <v>#REF!</v>
      </c>
      <c r="UDA22" s="455" t="e">
        <f>'SERVICIO AL CIUDADANO'!#REF!</f>
        <v>#REF!</v>
      </c>
      <c r="UDB22" s="455" t="e">
        <f>'SERVICIO AL CIUDADANO'!#REF!</f>
        <v>#REF!</v>
      </c>
      <c r="UDC22" s="455" t="e">
        <f>'SERVICIO AL CIUDADANO'!#REF!</f>
        <v>#REF!</v>
      </c>
      <c r="UDD22" s="455" t="e">
        <f>'SERVICIO AL CIUDADANO'!#REF!</f>
        <v>#REF!</v>
      </c>
      <c r="UDE22" s="455" t="e">
        <f>'SERVICIO AL CIUDADANO'!#REF!</f>
        <v>#REF!</v>
      </c>
      <c r="UDF22" s="455" t="e">
        <f>'SERVICIO AL CIUDADANO'!#REF!</f>
        <v>#REF!</v>
      </c>
      <c r="UDG22" s="455" t="e">
        <f>'SERVICIO AL CIUDADANO'!#REF!</f>
        <v>#REF!</v>
      </c>
      <c r="UDH22" s="455" t="e">
        <f>'SERVICIO AL CIUDADANO'!#REF!</f>
        <v>#REF!</v>
      </c>
      <c r="UDI22" s="455" t="e">
        <f>'SERVICIO AL CIUDADANO'!#REF!</f>
        <v>#REF!</v>
      </c>
      <c r="UDJ22" s="455" t="e">
        <f>'SERVICIO AL CIUDADANO'!#REF!</f>
        <v>#REF!</v>
      </c>
      <c r="UDK22" s="455" t="e">
        <f>'SERVICIO AL CIUDADANO'!#REF!</f>
        <v>#REF!</v>
      </c>
      <c r="UDL22" s="455" t="e">
        <f>'SERVICIO AL CIUDADANO'!#REF!</f>
        <v>#REF!</v>
      </c>
      <c r="UDM22" s="455" t="e">
        <f>'SERVICIO AL CIUDADANO'!#REF!</f>
        <v>#REF!</v>
      </c>
      <c r="UDN22" s="455" t="e">
        <f>'SERVICIO AL CIUDADANO'!#REF!</f>
        <v>#REF!</v>
      </c>
      <c r="UDO22" s="455" t="e">
        <f>'SERVICIO AL CIUDADANO'!#REF!</f>
        <v>#REF!</v>
      </c>
      <c r="UDP22" s="455" t="e">
        <f>'SERVICIO AL CIUDADANO'!#REF!</f>
        <v>#REF!</v>
      </c>
      <c r="UDQ22" s="455" t="e">
        <f>'SERVICIO AL CIUDADANO'!#REF!</f>
        <v>#REF!</v>
      </c>
      <c r="UDR22" s="455" t="e">
        <f>'SERVICIO AL CIUDADANO'!#REF!</f>
        <v>#REF!</v>
      </c>
      <c r="UDS22" s="455" t="e">
        <f>'SERVICIO AL CIUDADANO'!#REF!</f>
        <v>#REF!</v>
      </c>
      <c r="UDT22" s="455" t="e">
        <f>'SERVICIO AL CIUDADANO'!#REF!</f>
        <v>#REF!</v>
      </c>
      <c r="UDU22" s="455" t="e">
        <f>'SERVICIO AL CIUDADANO'!#REF!</f>
        <v>#REF!</v>
      </c>
      <c r="UDV22" s="455" t="e">
        <f>'SERVICIO AL CIUDADANO'!#REF!</f>
        <v>#REF!</v>
      </c>
      <c r="UDW22" s="455" t="e">
        <f>'SERVICIO AL CIUDADANO'!#REF!</f>
        <v>#REF!</v>
      </c>
      <c r="UDX22" s="455" t="e">
        <f>'SERVICIO AL CIUDADANO'!#REF!</f>
        <v>#REF!</v>
      </c>
      <c r="UDY22" s="455" t="e">
        <f>'SERVICIO AL CIUDADANO'!#REF!</f>
        <v>#REF!</v>
      </c>
      <c r="UDZ22" s="455" t="e">
        <f>'SERVICIO AL CIUDADANO'!#REF!</f>
        <v>#REF!</v>
      </c>
      <c r="UEA22" s="455" t="e">
        <f>'SERVICIO AL CIUDADANO'!#REF!</f>
        <v>#REF!</v>
      </c>
      <c r="UEB22" s="455" t="e">
        <f>'SERVICIO AL CIUDADANO'!#REF!</f>
        <v>#REF!</v>
      </c>
      <c r="UEC22" s="455" t="e">
        <f>'SERVICIO AL CIUDADANO'!#REF!</f>
        <v>#REF!</v>
      </c>
      <c r="UED22" s="455" t="e">
        <f>'SERVICIO AL CIUDADANO'!#REF!</f>
        <v>#REF!</v>
      </c>
      <c r="UEE22" s="455" t="e">
        <f>'SERVICIO AL CIUDADANO'!#REF!</f>
        <v>#REF!</v>
      </c>
      <c r="UEF22" s="455" t="e">
        <f>'SERVICIO AL CIUDADANO'!#REF!</f>
        <v>#REF!</v>
      </c>
      <c r="UEG22" s="455" t="e">
        <f>'SERVICIO AL CIUDADANO'!#REF!</f>
        <v>#REF!</v>
      </c>
      <c r="UEH22" s="455" t="e">
        <f>'SERVICIO AL CIUDADANO'!#REF!</f>
        <v>#REF!</v>
      </c>
      <c r="UEI22" s="455" t="e">
        <f>'SERVICIO AL CIUDADANO'!#REF!</f>
        <v>#REF!</v>
      </c>
      <c r="UEJ22" s="455" t="e">
        <f>'SERVICIO AL CIUDADANO'!#REF!</f>
        <v>#REF!</v>
      </c>
      <c r="UEK22" s="455" t="e">
        <f>'SERVICIO AL CIUDADANO'!#REF!</f>
        <v>#REF!</v>
      </c>
      <c r="UEL22" s="455" t="e">
        <f>'SERVICIO AL CIUDADANO'!#REF!</f>
        <v>#REF!</v>
      </c>
      <c r="UEM22" s="455" t="e">
        <f>'SERVICIO AL CIUDADANO'!#REF!</f>
        <v>#REF!</v>
      </c>
      <c r="UEN22" s="455" t="e">
        <f>'SERVICIO AL CIUDADANO'!#REF!</f>
        <v>#REF!</v>
      </c>
      <c r="UEO22" s="455" t="e">
        <f>'SERVICIO AL CIUDADANO'!#REF!</f>
        <v>#REF!</v>
      </c>
      <c r="UEP22" s="455" t="e">
        <f>'SERVICIO AL CIUDADANO'!#REF!</f>
        <v>#REF!</v>
      </c>
      <c r="UEQ22" s="455" t="e">
        <f>'SERVICIO AL CIUDADANO'!#REF!</f>
        <v>#REF!</v>
      </c>
      <c r="UER22" s="455" t="e">
        <f>'SERVICIO AL CIUDADANO'!#REF!</f>
        <v>#REF!</v>
      </c>
      <c r="UES22" s="455" t="e">
        <f>'SERVICIO AL CIUDADANO'!#REF!</f>
        <v>#REF!</v>
      </c>
      <c r="UET22" s="455" t="e">
        <f>'SERVICIO AL CIUDADANO'!#REF!</f>
        <v>#REF!</v>
      </c>
      <c r="UEU22" s="455" t="e">
        <f>'SERVICIO AL CIUDADANO'!#REF!</f>
        <v>#REF!</v>
      </c>
      <c r="UEV22" s="455" t="e">
        <f>'SERVICIO AL CIUDADANO'!#REF!</f>
        <v>#REF!</v>
      </c>
      <c r="UEW22" s="455" t="e">
        <f>'SERVICIO AL CIUDADANO'!#REF!</f>
        <v>#REF!</v>
      </c>
      <c r="UEX22" s="455" t="e">
        <f>'SERVICIO AL CIUDADANO'!#REF!</f>
        <v>#REF!</v>
      </c>
      <c r="UEY22" s="455" t="e">
        <f>'SERVICIO AL CIUDADANO'!#REF!</f>
        <v>#REF!</v>
      </c>
      <c r="UEZ22" s="455" t="e">
        <f>'SERVICIO AL CIUDADANO'!#REF!</f>
        <v>#REF!</v>
      </c>
      <c r="UFA22" s="455" t="e">
        <f>'SERVICIO AL CIUDADANO'!#REF!</f>
        <v>#REF!</v>
      </c>
      <c r="UFB22" s="455" t="e">
        <f>'SERVICIO AL CIUDADANO'!#REF!</f>
        <v>#REF!</v>
      </c>
      <c r="UFC22" s="455" t="e">
        <f>'SERVICIO AL CIUDADANO'!#REF!</f>
        <v>#REF!</v>
      </c>
      <c r="UFD22" s="455" t="e">
        <f>'SERVICIO AL CIUDADANO'!#REF!</f>
        <v>#REF!</v>
      </c>
      <c r="UFE22" s="455" t="e">
        <f>'SERVICIO AL CIUDADANO'!#REF!</f>
        <v>#REF!</v>
      </c>
      <c r="UFF22" s="455" t="e">
        <f>'SERVICIO AL CIUDADANO'!#REF!</f>
        <v>#REF!</v>
      </c>
      <c r="UFG22" s="455" t="e">
        <f>'SERVICIO AL CIUDADANO'!#REF!</f>
        <v>#REF!</v>
      </c>
      <c r="UFH22" s="455" t="e">
        <f>'SERVICIO AL CIUDADANO'!#REF!</f>
        <v>#REF!</v>
      </c>
      <c r="UFI22" s="455" t="e">
        <f>'SERVICIO AL CIUDADANO'!#REF!</f>
        <v>#REF!</v>
      </c>
      <c r="UFJ22" s="455" t="e">
        <f>'SERVICIO AL CIUDADANO'!#REF!</f>
        <v>#REF!</v>
      </c>
      <c r="UFK22" s="455" t="e">
        <f>'SERVICIO AL CIUDADANO'!#REF!</f>
        <v>#REF!</v>
      </c>
      <c r="UFL22" s="455" t="e">
        <f>'SERVICIO AL CIUDADANO'!#REF!</f>
        <v>#REF!</v>
      </c>
      <c r="UFM22" s="455" t="e">
        <f>'SERVICIO AL CIUDADANO'!#REF!</f>
        <v>#REF!</v>
      </c>
      <c r="UFN22" s="455" t="e">
        <f>'SERVICIO AL CIUDADANO'!#REF!</f>
        <v>#REF!</v>
      </c>
      <c r="UFO22" s="455" t="e">
        <f>'SERVICIO AL CIUDADANO'!#REF!</f>
        <v>#REF!</v>
      </c>
      <c r="UFP22" s="455" t="e">
        <f>'SERVICIO AL CIUDADANO'!#REF!</f>
        <v>#REF!</v>
      </c>
      <c r="UFQ22" s="455" t="e">
        <f>'SERVICIO AL CIUDADANO'!#REF!</f>
        <v>#REF!</v>
      </c>
      <c r="UFR22" s="455" t="e">
        <f>'SERVICIO AL CIUDADANO'!#REF!</f>
        <v>#REF!</v>
      </c>
      <c r="UFS22" s="455" t="e">
        <f>'SERVICIO AL CIUDADANO'!#REF!</f>
        <v>#REF!</v>
      </c>
      <c r="UFT22" s="455" t="e">
        <f>'SERVICIO AL CIUDADANO'!#REF!</f>
        <v>#REF!</v>
      </c>
      <c r="UFU22" s="455" t="e">
        <f>'SERVICIO AL CIUDADANO'!#REF!</f>
        <v>#REF!</v>
      </c>
      <c r="UFV22" s="455" t="e">
        <f>'SERVICIO AL CIUDADANO'!#REF!</f>
        <v>#REF!</v>
      </c>
      <c r="UFW22" s="455" t="e">
        <f>'SERVICIO AL CIUDADANO'!#REF!</f>
        <v>#REF!</v>
      </c>
      <c r="UFX22" s="455" t="e">
        <f>'SERVICIO AL CIUDADANO'!#REF!</f>
        <v>#REF!</v>
      </c>
      <c r="UFY22" s="455" t="e">
        <f>'SERVICIO AL CIUDADANO'!#REF!</f>
        <v>#REF!</v>
      </c>
      <c r="UFZ22" s="455" t="e">
        <f>'SERVICIO AL CIUDADANO'!#REF!</f>
        <v>#REF!</v>
      </c>
      <c r="UGA22" s="455" t="e">
        <f>'SERVICIO AL CIUDADANO'!#REF!</f>
        <v>#REF!</v>
      </c>
      <c r="UGB22" s="455" t="e">
        <f>'SERVICIO AL CIUDADANO'!#REF!</f>
        <v>#REF!</v>
      </c>
      <c r="UGC22" s="455" t="e">
        <f>'SERVICIO AL CIUDADANO'!#REF!</f>
        <v>#REF!</v>
      </c>
      <c r="UGD22" s="455" t="e">
        <f>'SERVICIO AL CIUDADANO'!#REF!</f>
        <v>#REF!</v>
      </c>
      <c r="UGE22" s="455" t="e">
        <f>'SERVICIO AL CIUDADANO'!#REF!</f>
        <v>#REF!</v>
      </c>
      <c r="UGF22" s="455" t="e">
        <f>'SERVICIO AL CIUDADANO'!#REF!</f>
        <v>#REF!</v>
      </c>
      <c r="UGG22" s="455" t="e">
        <f>'SERVICIO AL CIUDADANO'!#REF!</f>
        <v>#REF!</v>
      </c>
      <c r="UGH22" s="455" t="e">
        <f>'SERVICIO AL CIUDADANO'!#REF!</f>
        <v>#REF!</v>
      </c>
      <c r="UGI22" s="455" t="e">
        <f>'SERVICIO AL CIUDADANO'!#REF!</f>
        <v>#REF!</v>
      </c>
      <c r="UGJ22" s="455" t="e">
        <f>'SERVICIO AL CIUDADANO'!#REF!</f>
        <v>#REF!</v>
      </c>
      <c r="UGK22" s="455" t="e">
        <f>'SERVICIO AL CIUDADANO'!#REF!</f>
        <v>#REF!</v>
      </c>
      <c r="UGL22" s="455" t="e">
        <f>'SERVICIO AL CIUDADANO'!#REF!</f>
        <v>#REF!</v>
      </c>
      <c r="UGM22" s="455" t="e">
        <f>'SERVICIO AL CIUDADANO'!#REF!</f>
        <v>#REF!</v>
      </c>
      <c r="UGN22" s="455" t="e">
        <f>'SERVICIO AL CIUDADANO'!#REF!</f>
        <v>#REF!</v>
      </c>
      <c r="UGO22" s="455" t="e">
        <f>'SERVICIO AL CIUDADANO'!#REF!</f>
        <v>#REF!</v>
      </c>
      <c r="UGP22" s="455" t="e">
        <f>'SERVICIO AL CIUDADANO'!#REF!</f>
        <v>#REF!</v>
      </c>
      <c r="UGQ22" s="455" t="e">
        <f>'SERVICIO AL CIUDADANO'!#REF!</f>
        <v>#REF!</v>
      </c>
      <c r="UGR22" s="455" t="e">
        <f>'SERVICIO AL CIUDADANO'!#REF!</f>
        <v>#REF!</v>
      </c>
      <c r="UGS22" s="455" t="e">
        <f>'SERVICIO AL CIUDADANO'!#REF!</f>
        <v>#REF!</v>
      </c>
      <c r="UGT22" s="455" t="e">
        <f>'SERVICIO AL CIUDADANO'!#REF!</f>
        <v>#REF!</v>
      </c>
      <c r="UGU22" s="455" t="e">
        <f>'SERVICIO AL CIUDADANO'!#REF!</f>
        <v>#REF!</v>
      </c>
      <c r="UGV22" s="455" t="e">
        <f>'SERVICIO AL CIUDADANO'!#REF!</f>
        <v>#REF!</v>
      </c>
      <c r="UGW22" s="455" t="e">
        <f>'SERVICIO AL CIUDADANO'!#REF!</f>
        <v>#REF!</v>
      </c>
      <c r="UGX22" s="455" t="e">
        <f>'SERVICIO AL CIUDADANO'!#REF!</f>
        <v>#REF!</v>
      </c>
      <c r="UGY22" s="455" t="e">
        <f>'SERVICIO AL CIUDADANO'!#REF!</f>
        <v>#REF!</v>
      </c>
      <c r="UGZ22" s="455" t="e">
        <f>'SERVICIO AL CIUDADANO'!#REF!</f>
        <v>#REF!</v>
      </c>
      <c r="UHA22" s="455" t="e">
        <f>'SERVICIO AL CIUDADANO'!#REF!</f>
        <v>#REF!</v>
      </c>
      <c r="UHB22" s="455" t="e">
        <f>'SERVICIO AL CIUDADANO'!#REF!</f>
        <v>#REF!</v>
      </c>
      <c r="UHC22" s="455" t="e">
        <f>'SERVICIO AL CIUDADANO'!#REF!</f>
        <v>#REF!</v>
      </c>
      <c r="UHD22" s="455" t="e">
        <f>'SERVICIO AL CIUDADANO'!#REF!</f>
        <v>#REF!</v>
      </c>
      <c r="UHE22" s="455" t="e">
        <f>'SERVICIO AL CIUDADANO'!#REF!</f>
        <v>#REF!</v>
      </c>
      <c r="UHF22" s="455" t="e">
        <f>'SERVICIO AL CIUDADANO'!#REF!</f>
        <v>#REF!</v>
      </c>
      <c r="UHG22" s="455" t="e">
        <f>'SERVICIO AL CIUDADANO'!#REF!</f>
        <v>#REF!</v>
      </c>
      <c r="UHH22" s="455" t="e">
        <f>'SERVICIO AL CIUDADANO'!#REF!</f>
        <v>#REF!</v>
      </c>
      <c r="UHI22" s="455" t="e">
        <f>'SERVICIO AL CIUDADANO'!#REF!</f>
        <v>#REF!</v>
      </c>
      <c r="UHJ22" s="455" t="e">
        <f>'SERVICIO AL CIUDADANO'!#REF!</f>
        <v>#REF!</v>
      </c>
      <c r="UHK22" s="455" t="e">
        <f>'SERVICIO AL CIUDADANO'!#REF!</f>
        <v>#REF!</v>
      </c>
      <c r="UHL22" s="455" t="e">
        <f>'SERVICIO AL CIUDADANO'!#REF!</f>
        <v>#REF!</v>
      </c>
      <c r="UHM22" s="455" t="e">
        <f>'SERVICIO AL CIUDADANO'!#REF!</f>
        <v>#REF!</v>
      </c>
      <c r="UHN22" s="455" t="e">
        <f>'SERVICIO AL CIUDADANO'!#REF!</f>
        <v>#REF!</v>
      </c>
      <c r="UHO22" s="455" t="e">
        <f>'SERVICIO AL CIUDADANO'!#REF!</f>
        <v>#REF!</v>
      </c>
      <c r="UHP22" s="455" t="e">
        <f>'SERVICIO AL CIUDADANO'!#REF!</f>
        <v>#REF!</v>
      </c>
      <c r="UHQ22" s="455" t="e">
        <f>'SERVICIO AL CIUDADANO'!#REF!</f>
        <v>#REF!</v>
      </c>
      <c r="UHR22" s="455" t="e">
        <f>'SERVICIO AL CIUDADANO'!#REF!</f>
        <v>#REF!</v>
      </c>
      <c r="UHS22" s="455" t="e">
        <f>'SERVICIO AL CIUDADANO'!#REF!</f>
        <v>#REF!</v>
      </c>
      <c r="UHT22" s="455" t="e">
        <f>'SERVICIO AL CIUDADANO'!#REF!</f>
        <v>#REF!</v>
      </c>
      <c r="UHU22" s="455" t="e">
        <f>'SERVICIO AL CIUDADANO'!#REF!</f>
        <v>#REF!</v>
      </c>
      <c r="UHV22" s="455" t="e">
        <f>'SERVICIO AL CIUDADANO'!#REF!</f>
        <v>#REF!</v>
      </c>
      <c r="UHW22" s="455" t="e">
        <f>'SERVICIO AL CIUDADANO'!#REF!</f>
        <v>#REF!</v>
      </c>
      <c r="UHX22" s="455" t="e">
        <f>'SERVICIO AL CIUDADANO'!#REF!</f>
        <v>#REF!</v>
      </c>
      <c r="UHY22" s="455" t="e">
        <f>'SERVICIO AL CIUDADANO'!#REF!</f>
        <v>#REF!</v>
      </c>
      <c r="UHZ22" s="455" t="e">
        <f>'SERVICIO AL CIUDADANO'!#REF!</f>
        <v>#REF!</v>
      </c>
      <c r="UIA22" s="455" t="e">
        <f>'SERVICIO AL CIUDADANO'!#REF!</f>
        <v>#REF!</v>
      </c>
      <c r="UIB22" s="455" t="e">
        <f>'SERVICIO AL CIUDADANO'!#REF!</f>
        <v>#REF!</v>
      </c>
      <c r="UIC22" s="455" t="e">
        <f>'SERVICIO AL CIUDADANO'!#REF!</f>
        <v>#REF!</v>
      </c>
      <c r="UID22" s="455" t="e">
        <f>'SERVICIO AL CIUDADANO'!#REF!</f>
        <v>#REF!</v>
      </c>
      <c r="UIE22" s="455" t="e">
        <f>'SERVICIO AL CIUDADANO'!#REF!</f>
        <v>#REF!</v>
      </c>
      <c r="UIF22" s="455" t="e">
        <f>'SERVICIO AL CIUDADANO'!#REF!</f>
        <v>#REF!</v>
      </c>
      <c r="UIG22" s="455" t="e">
        <f>'SERVICIO AL CIUDADANO'!#REF!</f>
        <v>#REF!</v>
      </c>
      <c r="UIH22" s="455" t="e">
        <f>'SERVICIO AL CIUDADANO'!#REF!</f>
        <v>#REF!</v>
      </c>
      <c r="UII22" s="455" t="e">
        <f>'SERVICIO AL CIUDADANO'!#REF!</f>
        <v>#REF!</v>
      </c>
      <c r="UIJ22" s="455" t="e">
        <f>'SERVICIO AL CIUDADANO'!#REF!</f>
        <v>#REF!</v>
      </c>
      <c r="UIK22" s="455" t="e">
        <f>'SERVICIO AL CIUDADANO'!#REF!</f>
        <v>#REF!</v>
      </c>
      <c r="UIL22" s="455" t="e">
        <f>'SERVICIO AL CIUDADANO'!#REF!</f>
        <v>#REF!</v>
      </c>
      <c r="UIM22" s="455" t="e">
        <f>'SERVICIO AL CIUDADANO'!#REF!</f>
        <v>#REF!</v>
      </c>
      <c r="UIN22" s="455" t="e">
        <f>'SERVICIO AL CIUDADANO'!#REF!</f>
        <v>#REF!</v>
      </c>
      <c r="UIO22" s="455" t="e">
        <f>'SERVICIO AL CIUDADANO'!#REF!</f>
        <v>#REF!</v>
      </c>
      <c r="UIP22" s="455" t="e">
        <f>'SERVICIO AL CIUDADANO'!#REF!</f>
        <v>#REF!</v>
      </c>
      <c r="UIQ22" s="455" t="e">
        <f>'SERVICIO AL CIUDADANO'!#REF!</f>
        <v>#REF!</v>
      </c>
      <c r="UIR22" s="455" t="e">
        <f>'SERVICIO AL CIUDADANO'!#REF!</f>
        <v>#REF!</v>
      </c>
      <c r="UIS22" s="455" t="e">
        <f>'SERVICIO AL CIUDADANO'!#REF!</f>
        <v>#REF!</v>
      </c>
      <c r="UIT22" s="455" t="e">
        <f>'SERVICIO AL CIUDADANO'!#REF!</f>
        <v>#REF!</v>
      </c>
      <c r="UIU22" s="455" t="e">
        <f>'SERVICIO AL CIUDADANO'!#REF!</f>
        <v>#REF!</v>
      </c>
      <c r="UIV22" s="455" t="e">
        <f>'SERVICIO AL CIUDADANO'!#REF!</f>
        <v>#REF!</v>
      </c>
      <c r="UIW22" s="455" t="e">
        <f>'SERVICIO AL CIUDADANO'!#REF!</f>
        <v>#REF!</v>
      </c>
      <c r="UIX22" s="455" t="e">
        <f>'SERVICIO AL CIUDADANO'!#REF!</f>
        <v>#REF!</v>
      </c>
      <c r="UIY22" s="455" t="e">
        <f>'SERVICIO AL CIUDADANO'!#REF!</f>
        <v>#REF!</v>
      </c>
      <c r="UIZ22" s="455" t="e">
        <f>'SERVICIO AL CIUDADANO'!#REF!</f>
        <v>#REF!</v>
      </c>
      <c r="UJA22" s="455" t="e">
        <f>'SERVICIO AL CIUDADANO'!#REF!</f>
        <v>#REF!</v>
      </c>
      <c r="UJB22" s="455" t="e">
        <f>'SERVICIO AL CIUDADANO'!#REF!</f>
        <v>#REF!</v>
      </c>
      <c r="UJC22" s="455" t="e">
        <f>'SERVICIO AL CIUDADANO'!#REF!</f>
        <v>#REF!</v>
      </c>
      <c r="UJD22" s="455" t="e">
        <f>'SERVICIO AL CIUDADANO'!#REF!</f>
        <v>#REF!</v>
      </c>
      <c r="UJE22" s="455" t="e">
        <f>'SERVICIO AL CIUDADANO'!#REF!</f>
        <v>#REF!</v>
      </c>
      <c r="UJF22" s="455" t="e">
        <f>'SERVICIO AL CIUDADANO'!#REF!</f>
        <v>#REF!</v>
      </c>
      <c r="UJG22" s="455" t="e">
        <f>'SERVICIO AL CIUDADANO'!#REF!</f>
        <v>#REF!</v>
      </c>
      <c r="UJH22" s="455" t="e">
        <f>'SERVICIO AL CIUDADANO'!#REF!</f>
        <v>#REF!</v>
      </c>
      <c r="UJI22" s="455" t="e">
        <f>'SERVICIO AL CIUDADANO'!#REF!</f>
        <v>#REF!</v>
      </c>
      <c r="UJJ22" s="455" t="e">
        <f>'SERVICIO AL CIUDADANO'!#REF!</f>
        <v>#REF!</v>
      </c>
      <c r="UJK22" s="455" t="e">
        <f>'SERVICIO AL CIUDADANO'!#REF!</f>
        <v>#REF!</v>
      </c>
      <c r="UJL22" s="455" t="e">
        <f>'SERVICIO AL CIUDADANO'!#REF!</f>
        <v>#REF!</v>
      </c>
      <c r="UJM22" s="455" t="e">
        <f>'SERVICIO AL CIUDADANO'!#REF!</f>
        <v>#REF!</v>
      </c>
      <c r="UJN22" s="455" t="e">
        <f>'SERVICIO AL CIUDADANO'!#REF!</f>
        <v>#REF!</v>
      </c>
      <c r="UJO22" s="455" t="e">
        <f>'SERVICIO AL CIUDADANO'!#REF!</f>
        <v>#REF!</v>
      </c>
      <c r="UJP22" s="455" t="e">
        <f>'SERVICIO AL CIUDADANO'!#REF!</f>
        <v>#REF!</v>
      </c>
      <c r="UJQ22" s="455" t="e">
        <f>'SERVICIO AL CIUDADANO'!#REF!</f>
        <v>#REF!</v>
      </c>
      <c r="UJR22" s="455" t="e">
        <f>'SERVICIO AL CIUDADANO'!#REF!</f>
        <v>#REF!</v>
      </c>
      <c r="UJS22" s="455" t="e">
        <f>'SERVICIO AL CIUDADANO'!#REF!</f>
        <v>#REF!</v>
      </c>
      <c r="UJT22" s="455" t="e">
        <f>'SERVICIO AL CIUDADANO'!#REF!</f>
        <v>#REF!</v>
      </c>
      <c r="UJU22" s="455" t="e">
        <f>'SERVICIO AL CIUDADANO'!#REF!</f>
        <v>#REF!</v>
      </c>
      <c r="UJV22" s="455" t="e">
        <f>'SERVICIO AL CIUDADANO'!#REF!</f>
        <v>#REF!</v>
      </c>
      <c r="UJW22" s="455" t="e">
        <f>'SERVICIO AL CIUDADANO'!#REF!</f>
        <v>#REF!</v>
      </c>
      <c r="UJX22" s="455" t="e">
        <f>'SERVICIO AL CIUDADANO'!#REF!</f>
        <v>#REF!</v>
      </c>
      <c r="UJY22" s="455" t="e">
        <f>'SERVICIO AL CIUDADANO'!#REF!</f>
        <v>#REF!</v>
      </c>
      <c r="UJZ22" s="455" t="e">
        <f>'SERVICIO AL CIUDADANO'!#REF!</f>
        <v>#REF!</v>
      </c>
      <c r="UKA22" s="455" t="e">
        <f>'SERVICIO AL CIUDADANO'!#REF!</f>
        <v>#REF!</v>
      </c>
      <c r="UKB22" s="455" t="e">
        <f>'SERVICIO AL CIUDADANO'!#REF!</f>
        <v>#REF!</v>
      </c>
      <c r="UKC22" s="455" t="e">
        <f>'SERVICIO AL CIUDADANO'!#REF!</f>
        <v>#REF!</v>
      </c>
      <c r="UKD22" s="455" t="e">
        <f>'SERVICIO AL CIUDADANO'!#REF!</f>
        <v>#REF!</v>
      </c>
      <c r="UKE22" s="455" t="e">
        <f>'SERVICIO AL CIUDADANO'!#REF!</f>
        <v>#REF!</v>
      </c>
      <c r="UKF22" s="455" t="e">
        <f>'SERVICIO AL CIUDADANO'!#REF!</f>
        <v>#REF!</v>
      </c>
      <c r="UKG22" s="455" t="e">
        <f>'SERVICIO AL CIUDADANO'!#REF!</f>
        <v>#REF!</v>
      </c>
      <c r="UKH22" s="455" t="e">
        <f>'SERVICIO AL CIUDADANO'!#REF!</f>
        <v>#REF!</v>
      </c>
      <c r="UKI22" s="455" t="e">
        <f>'SERVICIO AL CIUDADANO'!#REF!</f>
        <v>#REF!</v>
      </c>
      <c r="UKJ22" s="455" t="e">
        <f>'SERVICIO AL CIUDADANO'!#REF!</f>
        <v>#REF!</v>
      </c>
      <c r="UKK22" s="455" t="e">
        <f>'SERVICIO AL CIUDADANO'!#REF!</f>
        <v>#REF!</v>
      </c>
      <c r="UKL22" s="455" t="e">
        <f>'SERVICIO AL CIUDADANO'!#REF!</f>
        <v>#REF!</v>
      </c>
      <c r="UKM22" s="455" t="e">
        <f>'SERVICIO AL CIUDADANO'!#REF!</f>
        <v>#REF!</v>
      </c>
      <c r="UKN22" s="455" t="e">
        <f>'SERVICIO AL CIUDADANO'!#REF!</f>
        <v>#REF!</v>
      </c>
      <c r="UKO22" s="455" t="e">
        <f>'SERVICIO AL CIUDADANO'!#REF!</f>
        <v>#REF!</v>
      </c>
      <c r="UKP22" s="455" t="e">
        <f>'SERVICIO AL CIUDADANO'!#REF!</f>
        <v>#REF!</v>
      </c>
      <c r="UKQ22" s="455" t="e">
        <f>'SERVICIO AL CIUDADANO'!#REF!</f>
        <v>#REF!</v>
      </c>
      <c r="UKR22" s="455" t="e">
        <f>'SERVICIO AL CIUDADANO'!#REF!</f>
        <v>#REF!</v>
      </c>
      <c r="UKS22" s="455" t="e">
        <f>'SERVICIO AL CIUDADANO'!#REF!</f>
        <v>#REF!</v>
      </c>
      <c r="UKT22" s="455" t="e">
        <f>'SERVICIO AL CIUDADANO'!#REF!</f>
        <v>#REF!</v>
      </c>
      <c r="UKU22" s="455" t="e">
        <f>'SERVICIO AL CIUDADANO'!#REF!</f>
        <v>#REF!</v>
      </c>
      <c r="UKV22" s="455" t="e">
        <f>'SERVICIO AL CIUDADANO'!#REF!</f>
        <v>#REF!</v>
      </c>
      <c r="UKW22" s="455" t="e">
        <f>'SERVICIO AL CIUDADANO'!#REF!</f>
        <v>#REF!</v>
      </c>
      <c r="UKX22" s="455" t="e">
        <f>'SERVICIO AL CIUDADANO'!#REF!</f>
        <v>#REF!</v>
      </c>
      <c r="UKY22" s="455" t="e">
        <f>'SERVICIO AL CIUDADANO'!#REF!</f>
        <v>#REF!</v>
      </c>
      <c r="UKZ22" s="455" t="e">
        <f>'SERVICIO AL CIUDADANO'!#REF!</f>
        <v>#REF!</v>
      </c>
      <c r="ULA22" s="455" t="e">
        <f>'SERVICIO AL CIUDADANO'!#REF!</f>
        <v>#REF!</v>
      </c>
      <c r="ULB22" s="455" t="e">
        <f>'SERVICIO AL CIUDADANO'!#REF!</f>
        <v>#REF!</v>
      </c>
      <c r="ULC22" s="455" t="e">
        <f>'SERVICIO AL CIUDADANO'!#REF!</f>
        <v>#REF!</v>
      </c>
      <c r="ULD22" s="455" t="e">
        <f>'SERVICIO AL CIUDADANO'!#REF!</f>
        <v>#REF!</v>
      </c>
      <c r="ULE22" s="455" t="e">
        <f>'SERVICIO AL CIUDADANO'!#REF!</f>
        <v>#REF!</v>
      </c>
      <c r="ULF22" s="455" t="e">
        <f>'SERVICIO AL CIUDADANO'!#REF!</f>
        <v>#REF!</v>
      </c>
      <c r="ULG22" s="455" t="e">
        <f>'SERVICIO AL CIUDADANO'!#REF!</f>
        <v>#REF!</v>
      </c>
      <c r="ULH22" s="455" t="e">
        <f>'SERVICIO AL CIUDADANO'!#REF!</f>
        <v>#REF!</v>
      </c>
      <c r="ULI22" s="455" t="e">
        <f>'SERVICIO AL CIUDADANO'!#REF!</f>
        <v>#REF!</v>
      </c>
      <c r="ULJ22" s="455" t="e">
        <f>'SERVICIO AL CIUDADANO'!#REF!</f>
        <v>#REF!</v>
      </c>
      <c r="ULK22" s="455" t="e">
        <f>'SERVICIO AL CIUDADANO'!#REF!</f>
        <v>#REF!</v>
      </c>
      <c r="ULL22" s="455" t="e">
        <f>'SERVICIO AL CIUDADANO'!#REF!</f>
        <v>#REF!</v>
      </c>
      <c r="ULM22" s="455" t="e">
        <f>'SERVICIO AL CIUDADANO'!#REF!</f>
        <v>#REF!</v>
      </c>
      <c r="ULN22" s="455" t="e">
        <f>'SERVICIO AL CIUDADANO'!#REF!</f>
        <v>#REF!</v>
      </c>
      <c r="ULO22" s="455" t="e">
        <f>'SERVICIO AL CIUDADANO'!#REF!</f>
        <v>#REF!</v>
      </c>
      <c r="ULP22" s="455" t="e">
        <f>'SERVICIO AL CIUDADANO'!#REF!</f>
        <v>#REF!</v>
      </c>
      <c r="ULQ22" s="455" t="e">
        <f>'SERVICIO AL CIUDADANO'!#REF!</f>
        <v>#REF!</v>
      </c>
      <c r="ULR22" s="455" t="e">
        <f>'SERVICIO AL CIUDADANO'!#REF!</f>
        <v>#REF!</v>
      </c>
      <c r="ULS22" s="455" t="e">
        <f>'SERVICIO AL CIUDADANO'!#REF!</f>
        <v>#REF!</v>
      </c>
      <c r="ULT22" s="455" t="e">
        <f>'SERVICIO AL CIUDADANO'!#REF!</f>
        <v>#REF!</v>
      </c>
      <c r="ULU22" s="455" t="e">
        <f>'SERVICIO AL CIUDADANO'!#REF!</f>
        <v>#REF!</v>
      </c>
      <c r="ULV22" s="455" t="e">
        <f>'SERVICIO AL CIUDADANO'!#REF!</f>
        <v>#REF!</v>
      </c>
      <c r="ULW22" s="455" t="e">
        <f>'SERVICIO AL CIUDADANO'!#REF!</f>
        <v>#REF!</v>
      </c>
      <c r="ULX22" s="455" t="e">
        <f>'SERVICIO AL CIUDADANO'!#REF!</f>
        <v>#REF!</v>
      </c>
      <c r="ULY22" s="455" t="e">
        <f>'SERVICIO AL CIUDADANO'!#REF!</f>
        <v>#REF!</v>
      </c>
      <c r="ULZ22" s="455" t="e">
        <f>'SERVICIO AL CIUDADANO'!#REF!</f>
        <v>#REF!</v>
      </c>
      <c r="UMA22" s="455" t="e">
        <f>'SERVICIO AL CIUDADANO'!#REF!</f>
        <v>#REF!</v>
      </c>
      <c r="UMB22" s="455" t="e">
        <f>'SERVICIO AL CIUDADANO'!#REF!</f>
        <v>#REF!</v>
      </c>
      <c r="UMC22" s="455" t="e">
        <f>'SERVICIO AL CIUDADANO'!#REF!</f>
        <v>#REF!</v>
      </c>
      <c r="UMD22" s="455" t="e">
        <f>'SERVICIO AL CIUDADANO'!#REF!</f>
        <v>#REF!</v>
      </c>
      <c r="UME22" s="455" t="e">
        <f>'SERVICIO AL CIUDADANO'!#REF!</f>
        <v>#REF!</v>
      </c>
      <c r="UMF22" s="455" t="e">
        <f>'SERVICIO AL CIUDADANO'!#REF!</f>
        <v>#REF!</v>
      </c>
      <c r="UMG22" s="455" t="e">
        <f>'SERVICIO AL CIUDADANO'!#REF!</f>
        <v>#REF!</v>
      </c>
      <c r="UMH22" s="455" t="e">
        <f>'SERVICIO AL CIUDADANO'!#REF!</f>
        <v>#REF!</v>
      </c>
      <c r="UMI22" s="455" t="e">
        <f>'SERVICIO AL CIUDADANO'!#REF!</f>
        <v>#REF!</v>
      </c>
      <c r="UMJ22" s="455" t="e">
        <f>'SERVICIO AL CIUDADANO'!#REF!</f>
        <v>#REF!</v>
      </c>
      <c r="UMK22" s="455" t="e">
        <f>'SERVICIO AL CIUDADANO'!#REF!</f>
        <v>#REF!</v>
      </c>
      <c r="UML22" s="455" t="e">
        <f>'SERVICIO AL CIUDADANO'!#REF!</f>
        <v>#REF!</v>
      </c>
      <c r="UMM22" s="455" t="e">
        <f>'SERVICIO AL CIUDADANO'!#REF!</f>
        <v>#REF!</v>
      </c>
      <c r="UMN22" s="455" t="e">
        <f>'SERVICIO AL CIUDADANO'!#REF!</f>
        <v>#REF!</v>
      </c>
      <c r="UMO22" s="455" t="e">
        <f>'SERVICIO AL CIUDADANO'!#REF!</f>
        <v>#REF!</v>
      </c>
      <c r="UMP22" s="455" t="e">
        <f>'SERVICIO AL CIUDADANO'!#REF!</f>
        <v>#REF!</v>
      </c>
      <c r="UMQ22" s="455" t="e">
        <f>'SERVICIO AL CIUDADANO'!#REF!</f>
        <v>#REF!</v>
      </c>
      <c r="UMR22" s="455" t="e">
        <f>'SERVICIO AL CIUDADANO'!#REF!</f>
        <v>#REF!</v>
      </c>
      <c r="UMS22" s="455" t="e">
        <f>'SERVICIO AL CIUDADANO'!#REF!</f>
        <v>#REF!</v>
      </c>
      <c r="UMT22" s="455" t="e">
        <f>'SERVICIO AL CIUDADANO'!#REF!</f>
        <v>#REF!</v>
      </c>
      <c r="UMU22" s="455" t="e">
        <f>'SERVICIO AL CIUDADANO'!#REF!</f>
        <v>#REF!</v>
      </c>
      <c r="UMV22" s="455" t="e">
        <f>'SERVICIO AL CIUDADANO'!#REF!</f>
        <v>#REF!</v>
      </c>
      <c r="UMW22" s="455" t="e">
        <f>'SERVICIO AL CIUDADANO'!#REF!</f>
        <v>#REF!</v>
      </c>
      <c r="UMX22" s="455" t="e">
        <f>'SERVICIO AL CIUDADANO'!#REF!</f>
        <v>#REF!</v>
      </c>
      <c r="UMY22" s="455" t="e">
        <f>'SERVICIO AL CIUDADANO'!#REF!</f>
        <v>#REF!</v>
      </c>
      <c r="UMZ22" s="455" t="e">
        <f>'SERVICIO AL CIUDADANO'!#REF!</f>
        <v>#REF!</v>
      </c>
      <c r="UNA22" s="455" t="e">
        <f>'SERVICIO AL CIUDADANO'!#REF!</f>
        <v>#REF!</v>
      </c>
      <c r="UNB22" s="455" t="e">
        <f>'SERVICIO AL CIUDADANO'!#REF!</f>
        <v>#REF!</v>
      </c>
      <c r="UNC22" s="455" t="e">
        <f>'SERVICIO AL CIUDADANO'!#REF!</f>
        <v>#REF!</v>
      </c>
      <c r="UND22" s="455" t="e">
        <f>'SERVICIO AL CIUDADANO'!#REF!</f>
        <v>#REF!</v>
      </c>
      <c r="UNE22" s="455" t="e">
        <f>'SERVICIO AL CIUDADANO'!#REF!</f>
        <v>#REF!</v>
      </c>
      <c r="UNF22" s="455" t="e">
        <f>'SERVICIO AL CIUDADANO'!#REF!</f>
        <v>#REF!</v>
      </c>
      <c r="UNG22" s="455" t="e">
        <f>'SERVICIO AL CIUDADANO'!#REF!</f>
        <v>#REF!</v>
      </c>
      <c r="UNH22" s="455" t="e">
        <f>'SERVICIO AL CIUDADANO'!#REF!</f>
        <v>#REF!</v>
      </c>
      <c r="UNI22" s="455" t="e">
        <f>'SERVICIO AL CIUDADANO'!#REF!</f>
        <v>#REF!</v>
      </c>
      <c r="UNJ22" s="455" t="e">
        <f>'SERVICIO AL CIUDADANO'!#REF!</f>
        <v>#REF!</v>
      </c>
      <c r="UNK22" s="455" t="e">
        <f>'SERVICIO AL CIUDADANO'!#REF!</f>
        <v>#REF!</v>
      </c>
      <c r="UNL22" s="455" t="e">
        <f>'SERVICIO AL CIUDADANO'!#REF!</f>
        <v>#REF!</v>
      </c>
      <c r="UNM22" s="455" t="e">
        <f>'SERVICIO AL CIUDADANO'!#REF!</f>
        <v>#REF!</v>
      </c>
      <c r="UNN22" s="455" t="e">
        <f>'SERVICIO AL CIUDADANO'!#REF!</f>
        <v>#REF!</v>
      </c>
      <c r="UNO22" s="455" t="e">
        <f>'SERVICIO AL CIUDADANO'!#REF!</f>
        <v>#REF!</v>
      </c>
      <c r="UNP22" s="455" t="e">
        <f>'SERVICIO AL CIUDADANO'!#REF!</f>
        <v>#REF!</v>
      </c>
      <c r="UNQ22" s="455" t="e">
        <f>'SERVICIO AL CIUDADANO'!#REF!</f>
        <v>#REF!</v>
      </c>
      <c r="UNR22" s="455" t="e">
        <f>'SERVICIO AL CIUDADANO'!#REF!</f>
        <v>#REF!</v>
      </c>
      <c r="UNS22" s="455" t="e">
        <f>'SERVICIO AL CIUDADANO'!#REF!</f>
        <v>#REF!</v>
      </c>
      <c r="UNT22" s="455" t="e">
        <f>'SERVICIO AL CIUDADANO'!#REF!</f>
        <v>#REF!</v>
      </c>
      <c r="UNU22" s="455" t="e">
        <f>'SERVICIO AL CIUDADANO'!#REF!</f>
        <v>#REF!</v>
      </c>
      <c r="UNV22" s="455" t="e">
        <f>'SERVICIO AL CIUDADANO'!#REF!</f>
        <v>#REF!</v>
      </c>
      <c r="UNW22" s="455" t="e">
        <f>'SERVICIO AL CIUDADANO'!#REF!</f>
        <v>#REF!</v>
      </c>
      <c r="UNX22" s="455" t="e">
        <f>'SERVICIO AL CIUDADANO'!#REF!</f>
        <v>#REF!</v>
      </c>
      <c r="UNY22" s="455" t="e">
        <f>'SERVICIO AL CIUDADANO'!#REF!</f>
        <v>#REF!</v>
      </c>
      <c r="UNZ22" s="455" t="e">
        <f>'SERVICIO AL CIUDADANO'!#REF!</f>
        <v>#REF!</v>
      </c>
      <c r="UOA22" s="455" t="e">
        <f>'SERVICIO AL CIUDADANO'!#REF!</f>
        <v>#REF!</v>
      </c>
      <c r="UOB22" s="455" t="e">
        <f>'SERVICIO AL CIUDADANO'!#REF!</f>
        <v>#REF!</v>
      </c>
      <c r="UOC22" s="455" t="e">
        <f>'SERVICIO AL CIUDADANO'!#REF!</f>
        <v>#REF!</v>
      </c>
      <c r="UOD22" s="455" t="e">
        <f>'SERVICIO AL CIUDADANO'!#REF!</f>
        <v>#REF!</v>
      </c>
      <c r="UOE22" s="455" t="e">
        <f>'SERVICIO AL CIUDADANO'!#REF!</f>
        <v>#REF!</v>
      </c>
      <c r="UOF22" s="455" t="e">
        <f>'SERVICIO AL CIUDADANO'!#REF!</f>
        <v>#REF!</v>
      </c>
      <c r="UOG22" s="455" t="e">
        <f>'SERVICIO AL CIUDADANO'!#REF!</f>
        <v>#REF!</v>
      </c>
      <c r="UOH22" s="455" t="e">
        <f>'SERVICIO AL CIUDADANO'!#REF!</f>
        <v>#REF!</v>
      </c>
      <c r="UOI22" s="455" t="e">
        <f>'SERVICIO AL CIUDADANO'!#REF!</f>
        <v>#REF!</v>
      </c>
      <c r="UOJ22" s="455" t="e">
        <f>'SERVICIO AL CIUDADANO'!#REF!</f>
        <v>#REF!</v>
      </c>
      <c r="UOK22" s="455" t="e">
        <f>'SERVICIO AL CIUDADANO'!#REF!</f>
        <v>#REF!</v>
      </c>
      <c r="UOL22" s="455" t="e">
        <f>'SERVICIO AL CIUDADANO'!#REF!</f>
        <v>#REF!</v>
      </c>
      <c r="UOM22" s="455" t="e">
        <f>'SERVICIO AL CIUDADANO'!#REF!</f>
        <v>#REF!</v>
      </c>
      <c r="UON22" s="455" t="e">
        <f>'SERVICIO AL CIUDADANO'!#REF!</f>
        <v>#REF!</v>
      </c>
      <c r="UOO22" s="455" t="e">
        <f>'SERVICIO AL CIUDADANO'!#REF!</f>
        <v>#REF!</v>
      </c>
      <c r="UOP22" s="455" t="e">
        <f>'SERVICIO AL CIUDADANO'!#REF!</f>
        <v>#REF!</v>
      </c>
      <c r="UOQ22" s="455" t="e">
        <f>'SERVICIO AL CIUDADANO'!#REF!</f>
        <v>#REF!</v>
      </c>
      <c r="UOR22" s="455" t="e">
        <f>'SERVICIO AL CIUDADANO'!#REF!</f>
        <v>#REF!</v>
      </c>
      <c r="UOS22" s="455" t="e">
        <f>'SERVICIO AL CIUDADANO'!#REF!</f>
        <v>#REF!</v>
      </c>
      <c r="UOT22" s="455" t="e">
        <f>'SERVICIO AL CIUDADANO'!#REF!</f>
        <v>#REF!</v>
      </c>
      <c r="UOU22" s="455" t="e">
        <f>'SERVICIO AL CIUDADANO'!#REF!</f>
        <v>#REF!</v>
      </c>
      <c r="UOV22" s="455" t="e">
        <f>'SERVICIO AL CIUDADANO'!#REF!</f>
        <v>#REF!</v>
      </c>
      <c r="UOW22" s="455" t="e">
        <f>'SERVICIO AL CIUDADANO'!#REF!</f>
        <v>#REF!</v>
      </c>
      <c r="UOX22" s="455" t="e">
        <f>'SERVICIO AL CIUDADANO'!#REF!</f>
        <v>#REF!</v>
      </c>
      <c r="UOY22" s="455" t="e">
        <f>'SERVICIO AL CIUDADANO'!#REF!</f>
        <v>#REF!</v>
      </c>
      <c r="UOZ22" s="455" t="e">
        <f>'SERVICIO AL CIUDADANO'!#REF!</f>
        <v>#REF!</v>
      </c>
      <c r="UPA22" s="455" t="e">
        <f>'SERVICIO AL CIUDADANO'!#REF!</f>
        <v>#REF!</v>
      </c>
      <c r="UPB22" s="455" t="e">
        <f>'SERVICIO AL CIUDADANO'!#REF!</f>
        <v>#REF!</v>
      </c>
      <c r="UPC22" s="455" t="e">
        <f>'SERVICIO AL CIUDADANO'!#REF!</f>
        <v>#REF!</v>
      </c>
      <c r="UPD22" s="455" t="e">
        <f>'SERVICIO AL CIUDADANO'!#REF!</f>
        <v>#REF!</v>
      </c>
      <c r="UPE22" s="455" t="e">
        <f>'SERVICIO AL CIUDADANO'!#REF!</f>
        <v>#REF!</v>
      </c>
      <c r="UPF22" s="455" t="e">
        <f>'SERVICIO AL CIUDADANO'!#REF!</f>
        <v>#REF!</v>
      </c>
      <c r="UPG22" s="455" t="e">
        <f>'SERVICIO AL CIUDADANO'!#REF!</f>
        <v>#REF!</v>
      </c>
      <c r="UPH22" s="455" t="e">
        <f>'SERVICIO AL CIUDADANO'!#REF!</f>
        <v>#REF!</v>
      </c>
      <c r="UPI22" s="455" t="e">
        <f>'SERVICIO AL CIUDADANO'!#REF!</f>
        <v>#REF!</v>
      </c>
      <c r="UPJ22" s="455" t="e">
        <f>'SERVICIO AL CIUDADANO'!#REF!</f>
        <v>#REF!</v>
      </c>
      <c r="UPK22" s="455" t="e">
        <f>'SERVICIO AL CIUDADANO'!#REF!</f>
        <v>#REF!</v>
      </c>
      <c r="UPL22" s="455" t="e">
        <f>'SERVICIO AL CIUDADANO'!#REF!</f>
        <v>#REF!</v>
      </c>
      <c r="UPM22" s="455" t="e">
        <f>'SERVICIO AL CIUDADANO'!#REF!</f>
        <v>#REF!</v>
      </c>
      <c r="UPN22" s="455" t="e">
        <f>'SERVICIO AL CIUDADANO'!#REF!</f>
        <v>#REF!</v>
      </c>
      <c r="UPO22" s="455" t="e">
        <f>'SERVICIO AL CIUDADANO'!#REF!</f>
        <v>#REF!</v>
      </c>
      <c r="UPP22" s="455" t="e">
        <f>'SERVICIO AL CIUDADANO'!#REF!</f>
        <v>#REF!</v>
      </c>
      <c r="UPQ22" s="455" t="e">
        <f>'SERVICIO AL CIUDADANO'!#REF!</f>
        <v>#REF!</v>
      </c>
      <c r="UPR22" s="455" t="e">
        <f>'SERVICIO AL CIUDADANO'!#REF!</f>
        <v>#REF!</v>
      </c>
      <c r="UPS22" s="455" t="e">
        <f>'SERVICIO AL CIUDADANO'!#REF!</f>
        <v>#REF!</v>
      </c>
      <c r="UPT22" s="455" t="e">
        <f>'SERVICIO AL CIUDADANO'!#REF!</f>
        <v>#REF!</v>
      </c>
      <c r="UPU22" s="455" t="e">
        <f>'SERVICIO AL CIUDADANO'!#REF!</f>
        <v>#REF!</v>
      </c>
      <c r="UPV22" s="455" t="e">
        <f>'SERVICIO AL CIUDADANO'!#REF!</f>
        <v>#REF!</v>
      </c>
      <c r="UPW22" s="455" t="e">
        <f>'SERVICIO AL CIUDADANO'!#REF!</f>
        <v>#REF!</v>
      </c>
      <c r="UPX22" s="455" t="e">
        <f>'SERVICIO AL CIUDADANO'!#REF!</f>
        <v>#REF!</v>
      </c>
      <c r="UPY22" s="455" t="e">
        <f>'SERVICIO AL CIUDADANO'!#REF!</f>
        <v>#REF!</v>
      </c>
      <c r="UPZ22" s="455" t="e">
        <f>'SERVICIO AL CIUDADANO'!#REF!</f>
        <v>#REF!</v>
      </c>
      <c r="UQA22" s="455" t="e">
        <f>'SERVICIO AL CIUDADANO'!#REF!</f>
        <v>#REF!</v>
      </c>
      <c r="UQB22" s="455" t="e">
        <f>'SERVICIO AL CIUDADANO'!#REF!</f>
        <v>#REF!</v>
      </c>
      <c r="UQC22" s="455" t="e">
        <f>'SERVICIO AL CIUDADANO'!#REF!</f>
        <v>#REF!</v>
      </c>
      <c r="UQD22" s="455" t="e">
        <f>'SERVICIO AL CIUDADANO'!#REF!</f>
        <v>#REF!</v>
      </c>
      <c r="UQE22" s="455" t="e">
        <f>'SERVICIO AL CIUDADANO'!#REF!</f>
        <v>#REF!</v>
      </c>
      <c r="UQF22" s="455" t="e">
        <f>'SERVICIO AL CIUDADANO'!#REF!</f>
        <v>#REF!</v>
      </c>
      <c r="UQG22" s="455" t="e">
        <f>'SERVICIO AL CIUDADANO'!#REF!</f>
        <v>#REF!</v>
      </c>
      <c r="UQH22" s="455" t="e">
        <f>'SERVICIO AL CIUDADANO'!#REF!</f>
        <v>#REF!</v>
      </c>
      <c r="UQI22" s="455" t="e">
        <f>'SERVICIO AL CIUDADANO'!#REF!</f>
        <v>#REF!</v>
      </c>
      <c r="UQJ22" s="455" t="e">
        <f>'SERVICIO AL CIUDADANO'!#REF!</f>
        <v>#REF!</v>
      </c>
      <c r="UQK22" s="455" t="e">
        <f>'SERVICIO AL CIUDADANO'!#REF!</f>
        <v>#REF!</v>
      </c>
      <c r="UQL22" s="455" t="e">
        <f>'SERVICIO AL CIUDADANO'!#REF!</f>
        <v>#REF!</v>
      </c>
      <c r="UQM22" s="455" t="e">
        <f>'SERVICIO AL CIUDADANO'!#REF!</f>
        <v>#REF!</v>
      </c>
      <c r="UQN22" s="455" t="e">
        <f>'SERVICIO AL CIUDADANO'!#REF!</f>
        <v>#REF!</v>
      </c>
      <c r="UQO22" s="455" t="e">
        <f>'SERVICIO AL CIUDADANO'!#REF!</f>
        <v>#REF!</v>
      </c>
      <c r="UQP22" s="455" t="e">
        <f>'SERVICIO AL CIUDADANO'!#REF!</f>
        <v>#REF!</v>
      </c>
      <c r="UQQ22" s="455" t="e">
        <f>'SERVICIO AL CIUDADANO'!#REF!</f>
        <v>#REF!</v>
      </c>
      <c r="UQR22" s="455" t="e">
        <f>'SERVICIO AL CIUDADANO'!#REF!</f>
        <v>#REF!</v>
      </c>
      <c r="UQS22" s="455" t="e">
        <f>'SERVICIO AL CIUDADANO'!#REF!</f>
        <v>#REF!</v>
      </c>
      <c r="UQT22" s="455" t="e">
        <f>'SERVICIO AL CIUDADANO'!#REF!</f>
        <v>#REF!</v>
      </c>
      <c r="UQU22" s="455" t="e">
        <f>'SERVICIO AL CIUDADANO'!#REF!</f>
        <v>#REF!</v>
      </c>
      <c r="UQV22" s="455" t="e">
        <f>'SERVICIO AL CIUDADANO'!#REF!</f>
        <v>#REF!</v>
      </c>
      <c r="UQW22" s="455" t="e">
        <f>'SERVICIO AL CIUDADANO'!#REF!</f>
        <v>#REF!</v>
      </c>
      <c r="UQX22" s="455" t="e">
        <f>'SERVICIO AL CIUDADANO'!#REF!</f>
        <v>#REF!</v>
      </c>
      <c r="UQY22" s="455" t="e">
        <f>'SERVICIO AL CIUDADANO'!#REF!</f>
        <v>#REF!</v>
      </c>
      <c r="UQZ22" s="455" t="e">
        <f>'SERVICIO AL CIUDADANO'!#REF!</f>
        <v>#REF!</v>
      </c>
      <c r="URA22" s="455" t="e">
        <f>'SERVICIO AL CIUDADANO'!#REF!</f>
        <v>#REF!</v>
      </c>
      <c r="URB22" s="455" t="e">
        <f>'SERVICIO AL CIUDADANO'!#REF!</f>
        <v>#REF!</v>
      </c>
      <c r="URC22" s="455" t="e">
        <f>'SERVICIO AL CIUDADANO'!#REF!</f>
        <v>#REF!</v>
      </c>
      <c r="URD22" s="455" t="e">
        <f>'SERVICIO AL CIUDADANO'!#REF!</f>
        <v>#REF!</v>
      </c>
      <c r="URE22" s="455" t="e">
        <f>'SERVICIO AL CIUDADANO'!#REF!</f>
        <v>#REF!</v>
      </c>
      <c r="URF22" s="455" t="e">
        <f>'SERVICIO AL CIUDADANO'!#REF!</f>
        <v>#REF!</v>
      </c>
      <c r="URG22" s="455" t="e">
        <f>'SERVICIO AL CIUDADANO'!#REF!</f>
        <v>#REF!</v>
      </c>
      <c r="URH22" s="455" t="e">
        <f>'SERVICIO AL CIUDADANO'!#REF!</f>
        <v>#REF!</v>
      </c>
      <c r="URI22" s="455" t="e">
        <f>'SERVICIO AL CIUDADANO'!#REF!</f>
        <v>#REF!</v>
      </c>
      <c r="URJ22" s="455" t="e">
        <f>'SERVICIO AL CIUDADANO'!#REF!</f>
        <v>#REF!</v>
      </c>
      <c r="URK22" s="455" t="e">
        <f>'SERVICIO AL CIUDADANO'!#REF!</f>
        <v>#REF!</v>
      </c>
      <c r="URL22" s="455" t="e">
        <f>'SERVICIO AL CIUDADANO'!#REF!</f>
        <v>#REF!</v>
      </c>
      <c r="URM22" s="455" t="e">
        <f>'SERVICIO AL CIUDADANO'!#REF!</f>
        <v>#REF!</v>
      </c>
      <c r="URN22" s="455" t="e">
        <f>'SERVICIO AL CIUDADANO'!#REF!</f>
        <v>#REF!</v>
      </c>
      <c r="URO22" s="455" t="e">
        <f>'SERVICIO AL CIUDADANO'!#REF!</f>
        <v>#REF!</v>
      </c>
      <c r="URP22" s="455" t="e">
        <f>'SERVICIO AL CIUDADANO'!#REF!</f>
        <v>#REF!</v>
      </c>
      <c r="URQ22" s="455" t="e">
        <f>'SERVICIO AL CIUDADANO'!#REF!</f>
        <v>#REF!</v>
      </c>
      <c r="URR22" s="455" t="e">
        <f>'SERVICIO AL CIUDADANO'!#REF!</f>
        <v>#REF!</v>
      </c>
      <c r="URS22" s="455" t="e">
        <f>'SERVICIO AL CIUDADANO'!#REF!</f>
        <v>#REF!</v>
      </c>
      <c r="URT22" s="455" t="e">
        <f>'SERVICIO AL CIUDADANO'!#REF!</f>
        <v>#REF!</v>
      </c>
      <c r="URU22" s="455" t="e">
        <f>'SERVICIO AL CIUDADANO'!#REF!</f>
        <v>#REF!</v>
      </c>
      <c r="URV22" s="455" t="e">
        <f>'SERVICIO AL CIUDADANO'!#REF!</f>
        <v>#REF!</v>
      </c>
      <c r="URW22" s="455" t="e">
        <f>'SERVICIO AL CIUDADANO'!#REF!</f>
        <v>#REF!</v>
      </c>
      <c r="URX22" s="455" t="e">
        <f>'SERVICIO AL CIUDADANO'!#REF!</f>
        <v>#REF!</v>
      </c>
      <c r="URY22" s="455" t="e">
        <f>'SERVICIO AL CIUDADANO'!#REF!</f>
        <v>#REF!</v>
      </c>
      <c r="URZ22" s="455" t="e">
        <f>'SERVICIO AL CIUDADANO'!#REF!</f>
        <v>#REF!</v>
      </c>
      <c r="USA22" s="455" t="e">
        <f>'SERVICIO AL CIUDADANO'!#REF!</f>
        <v>#REF!</v>
      </c>
      <c r="USB22" s="455" t="e">
        <f>'SERVICIO AL CIUDADANO'!#REF!</f>
        <v>#REF!</v>
      </c>
      <c r="USC22" s="455" t="e">
        <f>'SERVICIO AL CIUDADANO'!#REF!</f>
        <v>#REF!</v>
      </c>
      <c r="USD22" s="455" t="e">
        <f>'SERVICIO AL CIUDADANO'!#REF!</f>
        <v>#REF!</v>
      </c>
      <c r="USE22" s="455" t="e">
        <f>'SERVICIO AL CIUDADANO'!#REF!</f>
        <v>#REF!</v>
      </c>
      <c r="USF22" s="455" t="e">
        <f>'SERVICIO AL CIUDADANO'!#REF!</f>
        <v>#REF!</v>
      </c>
      <c r="USG22" s="455" t="e">
        <f>'SERVICIO AL CIUDADANO'!#REF!</f>
        <v>#REF!</v>
      </c>
      <c r="USH22" s="455" t="e">
        <f>'SERVICIO AL CIUDADANO'!#REF!</f>
        <v>#REF!</v>
      </c>
      <c r="USI22" s="455" t="e">
        <f>'SERVICIO AL CIUDADANO'!#REF!</f>
        <v>#REF!</v>
      </c>
      <c r="USJ22" s="455" t="e">
        <f>'SERVICIO AL CIUDADANO'!#REF!</f>
        <v>#REF!</v>
      </c>
      <c r="USK22" s="455" t="e">
        <f>'SERVICIO AL CIUDADANO'!#REF!</f>
        <v>#REF!</v>
      </c>
      <c r="USL22" s="455" t="e">
        <f>'SERVICIO AL CIUDADANO'!#REF!</f>
        <v>#REF!</v>
      </c>
      <c r="USM22" s="455" t="e">
        <f>'SERVICIO AL CIUDADANO'!#REF!</f>
        <v>#REF!</v>
      </c>
      <c r="USN22" s="455" t="e">
        <f>'SERVICIO AL CIUDADANO'!#REF!</f>
        <v>#REF!</v>
      </c>
      <c r="USO22" s="455" t="e">
        <f>'SERVICIO AL CIUDADANO'!#REF!</f>
        <v>#REF!</v>
      </c>
      <c r="USP22" s="455" t="e">
        <f>'SERVICIO AL CIUDADANO'!#REF!</f>
        <v>#REF!</v>
      </c>
      <c r="USQ22" s="455" t="e">
        <f>'SERVICIO AL CIUDADANO'!#REF!</f>
        <v>#REF!</v>
      </c>
      <c r="USR22" s="455" t="e">
        <f>'SERVICIO AL CIUDADANO'!#REF!</f>
        <v>#REF!</v>
      </c>
      <c r="USS22" s="455" t="e">
        <f>'SERVICIO AL CIUDADANO'!#REF!</f>
        <v>#REF!</v>
      </c>
      <c r="UST22" s="455" t="e">
        <f>'SERVICIO AL CIUDADANO'!#REF!</f>
        <v>#REF!</v>
      </c>
      <c r="USU22" s="455" t="e">
        <f>'SERVICIO AL CIUDADANO'!#REF!</f>
        <v>#REF!</v>
      </c>
      <c r="USV22" s="455" t="e">
        <f>'SERVICIO AL CIUDADANO'!#REF!</f>
        <v>#REF!</v>
      </c>
      <c r="USW22" s="455" t="e">
        <f>'SERVICIO AL CIUDADANO'!#REF!</f>
        <v>#REF!</v>
      </c>
      <c r="USX22" s="455" t="e">
        <f>'SERVICIO AL CIUDADANO'!#REF!</f>
        <v>#REF!</v>
      </c>
      <c r="USY22" s="455" t="e">
        <f>'SERVICIO AL CIUDADANO'!#REF!</f>
        <v>#REF!</v>
      </c>
      <c r="USZ22" s="455" t="e">
        <f>'SERVICIO AL CIUDADANO'!#REF!</f>
        <v>#REF!</v>
      </c>
      <c r="UTA22" s="455" t="e">
        <f>'SERVICIO AL CIUDADANO'!#REF!</f>
        <v>#REF!</v>
      </c>
      <c r="UTB22" s="455" t="e">
        <f>'SERVICIO AL CIUDADANO'!#REF!</f>
        <v>#REF!</v>
      </c>
      <c r="UTC22" s="455" t="e">
        <f>'SERVICIO AL CIUDADANO'!#REF!</f>
        <v>#REF!</v>
      </c>
      <c r="UTD22" s="455" t="e">
        <f>'SERVICIO AL CIUDADANO'!#REF!</f>
        <v>#REF!</v>
      </c>
      <c r="UTE22" s="455" t="e">
        <f>'SERVICIO AL CIUDADANO'!#REF!</f>
        <v>#REF!</v>
      </c>
      <c r="UTF22" s="455" t="e">
        <f>'SERVICIO AL CIUDADANO'!#REF!</f>
        <v>#REF!</v>
      </c>
      <c r="UTG22" s="455" t="e">
        <f>'SERVICIO AL CIUDADANO'!#REF!</f>
        <v>#REF!</v>
      </c>
      <c r="UTH22" s="455" t="e">
        <f>'SERVICIO AL CIUDADANO'!#REF!</f>
        <v>#REF!</v>
      </c>
      <c r="UTI22" s="455" t="e">
        <f>'SERVICIO AL CIUDADANO'!#REF!</f>
        <v>#REF!</v>
      </c>
      <c r="UTJ22" s="455" t="e">
        <f>'SERVICIO AL CIUDADANO'!#REF!</f>
        <v>#REF!</v>
      </c>
      <c r="UTK22" s="455" t="e">
        <f>'SERVICIO AL CIUDADANO'!#REF!</f>
        <v>#REF!</v>
      </c>
      <c r="UTL22" s="455" t="e">
        <f>'SERVICIO AL CIUDADANO'!#REF!</f>
        <v>#REF!</v>
      </c>
      <c r="UTM22" s="455" t="e">
        <f>'SERVICIO AL CIUDADANO'!#REF!</f>
        <v>#REF!</v>
      </c>
      <c r="UTN22" s="455" t="e">
        <f>'SERVICIO AL CIUDADANO'!#REF!</f>
        <v>#REF!</v>
      </c>
      <c r="UTO22" s="455" t="e">
        <f>'SERVICIO AL CIUDADANO'!#REF!</f>
        <v>#REF!</v>
      </c>
      <c r="UTP22" s="455" t="e">
        <f>'SERVICIO AL CIUDADANO'!#REF!</f>
        <v>#REF!</v>
      </c>
      <c r="UTQ22" s="455" t="e">
        <f>'SERVICIO AL CIUDADANO'!#REF!</f>
        <v>#REF!</v>
      </c>
      <c r="UTR22" s="455" t="e">
        <f>'SERVICIO AL CIUDADANO'!#REF!</f>
        <v>#REF!</v>
      </c>
      <c r="UTS22" s="455" t="e">
        <f>'SERVICIO AL CIUDADANO'!#REF!</f>
        <v>#REF!</v>
      </c>
      <c r="UTT22" s="455" t="e">
        <f>'SERVICIO AL CIUDADANO'!#REF!</f>
        <v>#REF!</v>
      </c>
      <c r="UTU22" s="455" t="e">
        <f>'SERVICIO AL CIUDADANO'!#REF!</f>
        <v>#REF!</v>
      </c>
      <c r="UTV22" s="455" t="e">
        <f>'SERVICIO AL CIUDADANO'!#REF!</f>
        <v>#REF!</v>
      </c>
      <c r="UTW22" s="455" t="e">
        <f>'SERVICIO AL CIUDADANO'!#REF!</f>
        <v>#REF!</v>
      </c>
      <c r="UTX22" s="455" t="e">
        <f>'SERVICIO AL CIUDADANO'!#REF!</f>
        <v>#REF!</v>
      </c>
      <c r="UTY22" s="455" t="e">
        <f>'SERVICIO AL CIUDADANO'!#REF!</f>
        <v>#REF!</v>
      </c>
      <c r="UTZ22" s="455" t="e">
        <f>'SERVICIO AL CIUDADANO'!#REF!</f>
        <v>#REF!</v>
      </c>
      <c r="UUA22" s="455" t="e">
        <f>'SERVICIO AL CIUDADANO'!#REF!</f>
        <v>#REF!</v>
      </c>
      <c r="UUB22" s="455" t="e">
        <f>'SERVICIO AL CIUDADANO'!#REF!</f>
        <v>#REF!</v>
      </c>
      <c r="UUC22" s="455" t="e">
        <f>'SERVICIO AL CIUDADANO'!#REF!</f>
        <v>#REF!</v>
      </c>
      <c r="UUD22" s="455" t="e">
        <f>'SERVICIO AL CIUDADANO'!#REF!</f>
        <v>#REF!</v>
      </c>
      <c r="UUE22" s="455" t="e">
        <f>'SERVICIO AL CIUDADANO'!#REF!</f>
        <v>#REF!</v>
      </c>
      <c r="UUF22" s="455" t="e">
        <f>'SERVICIO AL CIUDADANO'!#REF!</f>
        <v>#REF!</v>
      </c>
      <c r="UUG22" s="455" t="e">
        <f>'SERVICIO AL CIUDADANO'!#REF!</f>
        <v>#REF!</v>
      </c>
      <c r="UUH22" s="455" t="e">
        <f>'SERVICIO AL CIUDADANO'!#REF!</f>
        <v>#REF!</v>
      </c>
      <c r="UUI22" s="455" t="e">
        <f>'SERVICIO AL CIUDADANO'!#REF!</f>
        <v>#REF!</v>
      </c>
      <c r="UUJ22" s="455" t="e">
        <f>'SERVICIO AL CIUDADANO'!#REF!</f>
        <v>#REF!</v>
      </c>
      <c r="UUK22" s="455" t="e">
        <f>'SERVICIO AL CIUDADANO'!#REF!</f>
        <v>#REF!</v>
      </c>
      <c r="UUL22" s="455" t="e">
        <f>'SERVICIO AL CIUDADANO'!#REF!</f>
        <v>#REF!</v>
      </c>
      <c r="UUM22" s="455" t="e">
        <f>'SERVICIO AL CIUDADANO'!#REF!</f>
        <v>#REF!</v>
      </c>
      <c r="UUN22" s="455" t="e">
        <f>'SERVICIO AL CIUDADANO'!#REF!</f>
        <v>#REF!</v>
      </c>
      <c r="UUO22" s="455" t="e">
        <f>'SERVICIO AL CIUDADANO'!#REF!</f>
        <v>#REF!</v>
      </c>
      <c r="UUP22" s="455" t="e">
        <f>'SERVICIO AL CIUDADANO'!#REF!</f>
        <v>#REF!</v>
      </c>
      <c r="UUQ22" s="455" t="e">
        <f>'SERVICIO AL CIUDADANO'!#REF!</f>
        <v>#REF!</v>
      </c>
      <c r="UUR22" s="455" t="e">
        <f>'SERVICIO AL CIUDADANO'!#REF!</f>
        <v>#REF!</v>
      </c>
      <c r="UUS22" s="455" t="e">
        <f>'SERVICIO AL CIUDADANO'!#REF!</f>
        <v>#REF!</v>
      </c>
      <c r="UUT22" s="455" t="e">
        <f>'SERVICIO AL CIUDADANO'!#REF!</f>
        <v>#REF!</v>
      </c>
      <c r="UUU22" s="455" t="e">
        <f>'SERVICIO AL CIUDADANO'!#REF!</f>
        <v>#REF!</v>
      </c>
      <c r="UUV22" s="455" t="e">
        <f>'SERVICIO AL CIUDADANO'!#REF!</f>
        <v>#REF!</v>
      </c>
      <c r="UUW22" s="455" t="e">
        <f>'SERVICIO AL CIUDADANO'!#REF!</f>
        <v>#REF!</v>
      </c>
      <c r="UUX22" s="455" t="e">
        <f>'SERVICIO AL CIUDADANO'!#REF!</f>
        <v>#REF!</v>
      </c>
      <c r="UUY22" s="455" t="e">
        <f>'SERVICIO AL CIUDADANO'!#REF!</f>
        <v>#REF!</v>
      </c>
      <c r="UUZ22" s="455" t="e">
        <f>'SERVICIO AL CIUDADANO'!#REF!</f>
        <v>#REF!</v>
      </c>
      <c r="UVA22" s="455" t="e">
        <f>'SERVICIO AL CIUDADANO'!#REF!</f>
        <v>#REF!</v>
      </c>
      <c r="UVB22" s="455" t="e">
        <f>'SERVICIO AL CIUDADANO'!#REF!</f>
        <v>#REF!</v>
      </c>
      <c r="UVC22" s="455" t="e">
        <f>'SERVICIO AL CIUDADANO'!#REF!</f>
        <v>#REF!</v>
      </c>
      <c r="UVD22" s="455" t="e">
        <f>'SERVICIO AL CIUDADANO'!#REF!</f>
        <v>#REF!</v>
      </c>
      <c r="UVE22" s="455" t="e">
        <f>'SERVICIO AL CIUDADANO'!#REF!</f>
        <v>#REF!</v>
      </c>
      <c r="UVF22" s="455" t="e">
        <f>'SERVICIO AL CIUDADANO'!#REF!</f>
        <v>#REF!</v>
      </c>
      <c r="UVG22" s="455" t="e">
        <f>'SERVICIO AL CIUDADANO'!#REF!</f>
        <v>#REF!</v>
      </c>
      <c r="UVH22" s="455" t="e">
        <f>'SERVICIO AL CIUDADANO'!#REF!</f>
        <v>#REF!</v>
      </c>
      <c r="UVI22" s="455" t="e">
        <f>'SERVICIO AL CIUDADANO'!#REF!</f>
        <v>#REF!</v>
      </c>
      <c r="UVJ22" s="455" t="e">
        <f>'SERVICIO AL CIUDADANO'!#REF!</f>
        <v>#REF!</v>
      </c>
      <c r="UVK22" s="455" t="e">
        <f>'SERVICIO AL CIUDADANO'!#REF!</f>
        <v>#REF!</v>
      </c>
      <c r="UVL22" s="455" t="e">
        <f>'SERVICIO AL CIUDADANO'!#REF!</f>
        <v>#REF!</v>
      </c>
      <c r="UVM22" s="455" t="e">
        <f>'SERVICIO AL CIUDADANO'!#REF!</f>
        <v>#REF!</v>
      </c>
      <c r="UVN22" s="455" t="e">
        <f>'SERVICIO AL CIUDADANO'!#REF!</f>
        <v>#REF!</v>
      </c>
      <c r="UVO22" s="455" t="e">
        <f>'SERVICIO AL CIUDADANO'!#REF!</f>
        <v>#REF!</v>
      </c>
      <c r="UVP22" s="455" t="e">
        <f>'SERVICIO AL CIUDADANO'!#REF!</f>
        <v>#REF!</v>
      </c>
      <c r="UVQ22" s="455" t="e">
        <f>'SERVICIO AL CIUDADANO'!#REF!</f>
        <v>#REF!</v>
      </c>
      <c r="UVR22" s="455" t="e">
        <f>'SERVICIO AL CIUDADANO'!#REF!</f>
        <v>#REF!</v>
      </c>
      <c r="UVS22" s="455" t="e">
        <f>'SERVICIO AL CIUDADANO'!#REF!</f>
        <v>#REF!</v>
      </c>
      <c r="UVT22" s="455" t="e">
        <f>'SERVICIO AL CIUDADANO'!#REF!</f>
        <v>#REF!</v>
      </c>
      <c r="UVU22" s="455" t="e">
        <f>'SERVICIO AL CIUDADANO'!#REF!</f>
        <v>#REF!</v>
      </c>
      <c r="UVV22" s="455" t="e">
        <f>'SERVICIO AL CIUDADANO'!#REF!</f>
        <v>#REF!</v>
      </c>
      <c r="UVW22" s="455" t="e">
        <f>'SERVICIO AL CIUDADANO'!#REF!</f>
        <v>#REF!</v>
      </c>
      <c r="UVX22" s="455" t="e">
        <f>'SERVICIO AL CIUDADANO'!#REF!</f>
        <v>#REF!</v>
      </c>
      <c r="UVY22" s="455" t="e">
        <f>'SERVICIO AL CIUDADANO'!#REF!</f>
        <v>#REF!</v>
      </c>
      <c r="UVZ22" s="455" t="e">
        <f>'SERVICIO AL CIUDADANO'!#REF!</f>
        <v>#REF!</v>
      </c>
      <c r="UWA22" s="455" t="e">
        <f>'SERVICIO AL CIUDADANO'!#REF!</f>
        <v>#REF!</v>
      </c>
      <c r="UWB22" s="455" t="e">
        <f>'SERVICIO AL CIUDADANO'!#REF!</f>
        <v>#REF!</v>
      </c>
      <c r="UWC22" s="455" t="e">
        <f>'SERVICIO AL CIUDADANO'!#REF!</f>
        <v>#REF!</v>
      </c>
      <c r="UWD22" s="455" t="e">
        <f>'SERVICIO AL CIUDADANO'!#REF!</f>
        <v>#REF!</v>
      </c>
      <c r="UWE22" s="455" t="e">
        <f>'SERVICIO AL CIUDADANO'!#REF!</f>
        <v>#REF!</v>
      </c>
      <c r="UWF22" s="455" t="e">
        <f>'SERVICIO AL CIUDADANO'!#REF!</f>
        <v>#REF!</v>
      </c>
      <c r="UWG22" s="455" t="e">
        <f>'SERVICIO AL CIUDADANO'!#REF!</f>
        <v>#REF!</v>
      </c>
      <c r="UWH22" s="455" t="e">
        <f>'SERVICIO AL CIUDADANO'!#REF!</f>
        <v>#REF!</v>
      </c>
      <c r="UWI22" s="455" t="e">
        <f>'SERVICIO AL CIUDADANO'!#REF!</f>
        <v>#REF!</v>
      </c>
      <c r="UWJ22" s="455" t="e">
        <f>'SERVICIO AL CIUDADANO'!#REF!</f>
        <v>#REF!</v>
      </c>
      <c r="UWK22" s="455" t="e">
        <f>'SERVICIO AL CIUDADANO'!#REF!</f>
        <v>#REF!</v>
      </c>
      <c r="UWL22" s="455" t="e">
        <f>'SERVICIO AL CIUDADANO'!#REF!</f>
        <v>#REF!</v>
      </c>
      <c r="UWM22" s="455" t="e">
        <f>'SERVICIO AL CIUDADANO'!#REF!</f>
        <v>#REF!</v>
      </c>
      <c r="UWN22" s="455" t="e">
        <f>'SERVICIO AL CIUDADANO'!#REF!</f>
        <v>#REF!</v>
      </c>
      <c r="UWO22" s="455" t="e">
        <f>'SERVICIO AL CIUDADANO'!#REF!</f>
        <v>#REF!</v>
      </c>
      <c r="UWP22" s="455" t="e">
        <f>'SERVICIO AL CIUDADANO'!#REF!</f>
        <v>#REF!</v>
      </c>
      <c r="UWQ22" s="455" t="e">
        <f>'SERVICIO AL CIUDADANO'!#REF!</f>
        <v>#REF!</v>
      </c>
      <c r="UWR22" s="455" t="e">
        <f>'SERVICIO AL CIUDADANO'!#REF!</f>
        <v>#REF!</v>
      </c>
      <c r="UWS22" s="455" t="e">
        <f>'SERVICIO AL CIUDADANO'!#REF!</f>
        <v>#REF!</v>
      </c>
      <c r="UWT22" s="455" t="e">
        <f>'SERVICIO AL CIUDADANO'!#REF!</f>
        <v>#REF!</v>
      </c>
      <c r="UWU22" s="455" t="e">
        <f>'SERVICIO AL CIUDADANO'!#REF!</f>
        <v>#REF!</v>
      </c>
      <c r="UWV22" s="455" t="e">
        <f>'SERVICIO AL CIUDADANO'!#REF!</f>
        <v>#REF!</v>
      </c>
      <c r="UWW22" s="455" t="e">
        <f>'SERVICIO AL CIUDADANO'!#REF!</f>
        <v>#REF!</v>
      </c>
      <c r="UWX22" s="455" t="e">
        <f>'SERVICIO AL CIUDADANO'!#REF!</f>
        <v>#REF!</v>
      </c>
      <c r="UWY22" s="455" t="e">
        <f>'SERVICIO AL CIUDADANO'!#REF!</f>
        <v>#REF!</v>
      </c>
      <c r="UWZ22" s="455" t="e">
        <f>'SERVICIO AL CIUDADANO'!#REF!</f>
        <v>#REF!</v>
      </c>
      <c r="UXA22" s="455" t="e">
        <f>'SERVICIO AL CIUDADANO'!#REF!</f>
        <v>#REF!</v>
      </c>
      <c r="UXB22" s="455" t="e">
        <f>'SERVICIO AL CIUDADANO'!#REF!</f>
        <v>#REF!</v>
      </c>
      <c r="UXC22" s="455" t="e">
        <f>'SERVICIO AL CIUDADANO'!#REF!</f>
        <v>#REF!</v>
      </c>
      <c r="UXD22" s="455" t="e">
        <f>'SERVICIO AL CIUDADANO'!#REF!</f>
        <v>#REF!</v>
      </c>
      <c r="UXE22" s="455" t="e">
        <f>'SERVICIO AL CIUDADANO'!#REF!</f>
        <v>#REF!</v>
      </c>
      <c r="UXF22" s="455" t="e">
        <f>'SERVICIO AL CIUDADANO'!#REF!</f>
        <v>#REF!</v>
      </c>
      <c r="UXG22" s="455" t="e">
        <f>'SERVICIO AL CIUDADANO'!#REF!</f>
        <v>#REF!</v>
      </c>
      <c r="UXH22" s="455" t="e">
        <f>'SERVICIO AL CIUDADANO'!#REF!</f>
        <v>#REF!</v>
      </c>
      <c r="UXI22" s="455" t="e">
        <f>'SERVICIO AL CIUDADANO'!#REF!</f>
        <v>#REF!</v>
      </c>
      <c r="UXJ22" s="455" t="e">
        <f>'SERVICIO AL CIUDADANO'!#REF!</f>
        <v>#REF!</v>
      </c>
      <c r="UXK22" s="455" t="e">
        <f>'SERVICIO AL CIUDADANO'!#REF!</f>
        <v>#REF!</v>
      </c>
      <c r="UXL22" s="455" t="e">
        <f>'SERVICIO AL CIUDADANO'!#REF!</f>
        <v>#REF!</v>
      </c>
      <c r="UXM22" s="455" t="e">
        <f>'SERVICIO AL CIUDADANO'!#REF!</f>
        <v>#REF!</v>
      </c>
      <c r="UXN22" s="455" t="e">
        <f>'SERVICIO AL CIUDADANO'!#REF!</f>
        <v>#REF!</v>
      </c>
      <c r="UXO22" s="455" t="e">
        <f>'SERVICIO AL CIUDADANO'!#REF!</f>
        <v>#REF!</v>
      </c>
      <c r="UXP22" s="455" t="e">
        <f>'SERVICIO AL CIUDADANO'!#REF!</f>
        <v>#REF!</v>
      </c>
      <c r="UXQ22" s="455" t="e">
        <f>'SERVICIO AL CIUDADANO'!#REF!</f>
        <v>#REF!</v>
      </c>
      <c r="UXR22" s="455" t="e">
        <f>'SERVICIO AL CIUDADANO'!#REF!</f>
        <v>#REF!</v>
      </c>
      <c r="UXS22" s="455" t="e">
        <f>'SERVICIO AL CIUDADANO'!#REF!</f>
        <v>#REF!</v>
      </c>
      <c r="UXT22" s="455" t="e">
        <f>'SERVICIO AL CIUDADANO'!#REF!</f>
        <v>#REF!</v>
      </c>
      <c r="UXU22" s="455" t="e">
        <f>'SERVICIO AL CIUDADANO'!#REF!</f>
        <v>#REF!</v>
      </c>
      <c r="UXV22" s="455" t="e">
        <f>'SERVICIO AL CIUDADANO'!#REF!</f>
        <v>#REF!</v>
      </c>
      <c r="UXW22" s="455" t="e">
        <f>'SERVICIO AL CIUDADANO'!#REF!</f>
        <v>#REF!</v>
      </c>
      <c r="UXX22" s="455" t="e">
        <f>'SERVICIO AL CIUDADANO'!#REF!</f>
        <v>#REF!</v>
      </c>
      <c r="UXY22" s="455" t="e">
        <f>'SERVICIO AL CIUDADANO'!#REF!</f>
        <v>#REF!</v>
      </c>
      <c r="UXZ22" s="455" t="e">
        <f>'SERVICIO AL CIUDADANO'!#REF!</f>
        <v>#REF!</v>
      </c>
      <c r="UYA22" s="455" t="e">
        <f>'SERVICIO AL CIUDADANO'!#REF!</f>
        <v>#REF!</v>
      </c>
      <c r="UYB22" s="455" t="e">
        <f>'SERVICIO AL CIUDADANO'!#REF!</f>
        <v>#REF!</v>
      </c>
      <c r="UYC22" s="455" t="e">
        <f>'SERVICIO AL CIUDADANO'!#REF!</f>
        <v>#REF!</v>
      </c>
      <c r="UYD22" s="455" t="e">
        <f>'SERVICIO AL CIUDADANO'!#REF!</f>
        <v>#REF!</v>
      </c>
      <c r="UYE22" s="455" t="e">
        <f>'SERVICIO AL CIUDADANO'!#REF!</f>
        <v>#REF!</v>
      </c>
      <c r="UYF22" s="455" t="e">
        <f>'SERVICIO AL CIUDADANO'!#REF!</f>
        <v>#REF!</v>
      </c>
      <c r="UYG22" s="455" t="e">
        <f>'SERVICIO AL CIUDADANO'!#REF!</f>
        <v>#REF!</v>
      </c>
      <c r="UYH22" s="455" t="e">
        <f>'SERVICIO AL CIUDADANO'!#REF!</f>
        <v>#REF!</v>
      </c>
      <c r="UYI22" s="455" t="e">
        <f>'SERVICIO AL CIUDADANO'!#REF!</f>
        <v>#REF!</v>
      </c>
      <c r="UYJ22" s="455" t="e">
        <f>'SERVICIO AL CIUDADANO'!#REF!</f>
        <v>#REF!</v>
      </c>
      <c r="UYK22" s="455" t="e">
        <f>'SERVICIO AL CIUDADANO'!#REF!</f>
        <v>#REF!</v>
      </c>
      <c r="UYL22" s="455" t="e">
        <f>'SERVICIO AL CIUDADANO'!#REF!</f>
        <v>#REF!</v>
      </c>
      <c r="UYM22" s="455" t="e">
        <f>'SERVICIO AL CIUDADANO'!#REF!</f>
        <v>#REF!</v>
      </c>
      <c r="UYN22" s="455" t="e">
        <f>'SERVICIO AL CIUDADANO'!#REF!</f>
        <v>#REF!</v>
      </c>
      <c r="UYO22" s="455" t="e">
        <f>'SERVICIO AL CIUDADANO'!#REF!</f>
        <v>#REF!</v>
      </c>
      <c r="UYP22" s="455" t="e">
        <f>'SERVICIO AL CIUDADANO'!#REF!</f>
        <v>#REF!</v>
      </c>
      <c r="UYQ22" s="455" t="e">
        <f>'SERVICIO AL CIUDADANO'!#REF!</f>
        <v>#REF!</v>
      </c>
      <c r="UYR22" s="455" t="e">
        <f>'SERVICIO AL CIUDADANO'!#REF!</f>
        <v>#REF!</v>
      </c>
      <c r="UYS22" s="455" t="e">
        <f>'SERVICIO AL CIUDADANO'!#REF!</f>
        <v>#REF!</v>
      </c>
      <c r="UYT22" s="455" t="e">
        <f>'SERVICIO AL CIUDADANO'!#REF!</f>
        <v>#REF!</v>
      </c>
      <c r="UYU22" s="455" t="e">
        <f>'SERVICIO AL CIUDADANO'!#REF!</f>
        <v>#REF!</v>
      </c>
      <c r="UYV22" s="455" t="e">
        <f>'SERVICIO AL CIUDADANO'!#REF!</f>
        <v>#REF!</v>
      </c>
      <c r="UYW22" s="455" t="e">
        <f>'SERVICIO AL CIUDADANO'!#REF!</f>
        <v>#REF!</v>
      </c>
      <c r="UYX22" s="455" t="e">
        <f>'SERVICIO AL CIUDADANO'!#REF!</f>
        <v>#REF!</v>
      </c>
      <c r="UYY22" s="455" t="e">
        <f>'SERVICIO AL CIUDADANO'!#REF!</f>
        <v>#REF!</v>
      </c>
      <c r="UYZ22" s="455" t="e">
        <f>'SERVICIO AL CIUDADANO'!#REF!</f>
        <v>#REF!</v>
      </c>
      <c r="UZA22" s="455" t="e">
        <f>'SERVICIO AL CIUDADANO'!#REF!</f>
        <v>#REF!</v>
      </c>
      <c r="UZB22" s="455" t="e">
        <f>'SERVICIO AL CIUDADANO'!#REF!</f>
        <v>#REF!</v>
      </c>
      <c r="UZC22" s="455" t="e">
        <f>'SERVICIO AL CIUDADANO'!#REF!</f>
        <v>#REF!</v>
      </c>
      <c r="UZD22" s="455" t="e">
        <f>'SERVICIO AL CIUDADANO'!#REF!</f>
        <v>#REF!</v>
      </c>
      <c r="UZE22" s="455" t="e">
        <f>'SERVICIO AL CIUDADANO'!#REF!</f>
        <v>#REF!</v>
      </c>
      <c r="UZF22" s="455" t="e">
        <f>'SERVICIO AL CIUDADANO'!#REF!</f>
        <v>#REF!</v>
      </c>
      <c r="UZG22" s="455" t="e">
        <f>'SERVICIO AL CIUDADANO'!#REF!</f>
        <v>#REF!</v>
      </c>
      <c r="UZH22" s="455" t="e">
        <f>'SERVICIO AL CIUDADANO'!#REF!</f>
        <v>#REF!</v>
      </c>
      <c r="UZI22" s="455" t="e">
        <f>'SERVICIO AL CIUDADANO'!#REF!</f>
        <v>#REF!</v>
      </c>
      <c r="UZJ22" s="455" t="e">
        <f>'SERVICIO AL CIUDADANO'!#REF!</f>
        <v>#REF!</v>
      </c>
      <c r="UZK22" s="455" t="e">
        <f>'SERVICIO AL CIUDADANO'!#REF!</f>
        <v>#REF!</v>
      </c>
      <c r="UZL22" s="455" t="e">
        <f>'SERVICIO AL CIUDADANO'!#REF!</f>
        <v>#REF!</v>
      </c>
      <c r="UZM22" s="455" t="e">
        <f>'SERVICIO AL CIUDADANO'!#REF!</f>
        <v>#REF!</v>
      </c>
      <c r="UZN22" s="455" t="e">
        <f>'SERVICIO AL CIUDADANO'!#REF!</f>
        <v>#REF!</v>
      </c>
      <c r="UZO22" s="455" t="e">
        <f>'SERVICIO AL CIUDADANO'!#REF!</f>
        <v>#REF!</v>
      </c>
      <c r="UZP22" s="455" t="e">
        <f>'SERVICIO AL CIUDADANO'!#REF!</f>
        <v>#REF!</v>
      </c>
      <c r="UZQ22" s="455" t="e">
        <f>'SERVICIO AL CIUDADANO'!#REF!</f>
        <v>#REF!</v>
      </c>
      <c r="UZR22" s="455" t="e">
        <f>'SERVICIO AL CIUDADANO'!#REF!</f>
        <v>#REF!</v>
      </c>
      <c r="UZS22" s="455" t="e">
        <f>'SERVICIO AL CIUDADANO'!#REF!</f>
        <v>#REF!</v>
      </c>
      <c r="UZT22" s="455" t="e">
        <f>'SERVICIO AL CIUDADANO'!#REF!</f>
        <v>#REF!</v>
      </c>
      <c r="UZU22" s="455" t="e">
        <f>'SERVICIO AL CIUDADANO'!#REF!</f>
        <v>#REF!</v>
      </c>
      <c r="UZV22" s="455" t="e">
        <f>'SERVICIO AL CIUDADANO'!#REF!</f>
        <v>#REF!</v>
      </c>
      <c r="UZW22" s="455" t="e">
        <f>'SERVICIO AL CIUDADANO'!#REF!</f>
        <v>#REF!</v>
      </c>
      <c r="UZX22" s="455" t="e">
        <f>'SERVICIO AL CIUDADANO'!#REF!</f>
        <v>#REF!</v>
      </c>
      <c r="UZY22" s="455" t="e">
        <f>'SERVICIO AL CIUDADANO'!#REF!</f>
        <v>#REF!</v>
      </c>
      <c r="UZZ22" s="455" t="e">
        <f>'SERVICIO AL CIUDADANO'!#REF!</f>
        <v>#REF!</v>
      </c>
      <c r="VAA22" s="455" t="e">
        <f>'SERVICIO AL CIUDADANO'!#REF!</f>
        <v>#REF!</v>
      </c>
      <c r="VAB22" s="455" t="e">
        <f>'SERVICIO AL CIUDADANO'!#REF!</f>
        <v>#REF!</v>
      </c>
      <c r="VAC22" s="455" t="e">
        <f>'SERVICIO AL CIUDADANO'!#REF!</f>
        <v>#REF!</v>
      </c>
      <c r="VAD22" s="455" t="e">
        <f>'SERVICIO AL CIUDADANO'!#REF!</f>
        <v>#REF!</v>
      </c>
      <c r="VAE22" s="455" t="e">
        <f>'SERVICIO AL CIUDADANO'!#REF!</f>
        <v>#REF!</v>
      </c>
      <c r="VAF22" s="455" t="e">
        <f>'SERVICIO AL CIUDADANO'!#REF!</f>
        <v>#REF!</v>
      </c>
      <c r="VAG22" s="455" t="e">
        <f>'SERVICIO AL CIUDADANO'!#REF!</f>
        <v>#REF!</v>
      </c>
      <c r="VAH22" s="455" t="e">
        <f>'SERVICIO AL CIUDADANO'!#REF!</f>
        <v>#REF!</v>
      </c>
      <c r="VAI22" s="455" t="e">
        <f>'SERVICIO AL CIUDADANO'!#REF!</f>
        <v>#REF!</v>
      </c>
      <c r="VAJ22" s="455" t="e">
        <f>'SERVICIO AL CIUDADANO'!#REF!</f>
        <v>#REF!</v>
      </c>
      <c r="VAK22" s="455" t="e">
        <f>'SERVICIO AL CIUDADANO'!#REF!</f>
        <v>#REF!</v>
      </c>
      <c r="VAL22" s="455" t="e">
        <f>'SERVICIO AL CIUDADANO'!#REF!</f>
        <v>#REF!</v>
      </c>
      <c r="VAM22" s="455" t="e">
        <f>'SERVICIO AL CIUDADANO'!#REF!</f>
        <v>#REF!</v>
      </c>
      <c r="VAN22" s="455" t="e">
        <f>'SERVICIO AL CIUDADANO'!#REF!</f>
        <v>#REF!</v>
      </c>
      <c r="VAO22" s="455" t="e">
        <f>'SERVICIO AL CIUDADANO'!#REF!</f>
        <v>#REF!</v>
      </c>
      <c r="VAP22" s="455" t="e">
        <f>'SERVICIO AL CIUDADANO'!#REF!</f>
        <v>#REF!</v>
      </c>
      <c r="VAQ22" s="455" t="e">
        <f>'SERVICIO AL CIUDADANO'!#REF!</f>
        <v>#REF!</v>
      </c>
      <c r="VAR22" s="455" t="e">
        <f>'SERVICIO AL CIUDADANO'!#REF!</f>
        <v>#REF!</v>
      </c>
      <c r="VAS22" s="455" t="e">
        <f>'SERVICIO AL CIUDADANO'!#REF!</f>
        <v>#REF!</v>
      </c>
      <c r="VAT22" s="455" t="e">
        <f>'SERVICIO AL CIUDADANO'!#REF!</f>
        <v>#REF!</v>
      </c>
      <c r="VAU22" s="455" t="e">
        <f>'SERVICIO AL CIUDADANO'!#REF!</f>
        <v>#REF!</v>
      </c>
      <c r="VAV22" s="455" t="e">
        <f>'SERVICIO AL CIUDADANO'!#REF!</f>
        <v>#REF!</v>
      </c>
      <c r="VAW22" s="455" t="e">
        <f>'SERVICIO AL CIUDADANO'!#REF!</f>
        <v>#REF!</v>
      </c>
      <c r="VAX22" s="455" t="e">
        <f>'SERVICIO AL CIUDADANO'!#REF!</f>
        <v>#REF!</v>
      </c>
      <c r="VAY22" s="455" t="e">
        <f>'SERVICIO AL CIUDADANO'!#REF!</f>
        <v>#REF!</v>
      </c>
      <c r="VAZ22" s="455" t="e">
        <f>'SERVICIO AL CIUDADANO'!#REF!</f>
        <v>#REF!</v>
      </c>
      <c r="VBA22" s="455" t="e">
        <f>'SERVICIO AL CIUDADANO'!#REF!</f>
        <v>#REF!</v>
      </c>
      <c r="VBB22" s="455" t="e">
        <f>'SERVICIO AL CIUDADANO'!#REF!</f>
        <v>#REF!</v>
      </c>
      <c r="VBC22" s="455" t="e">
        <f>'SERVICIO AL CIUDADANO'!#REF!</f>
        <v>#REF!</v>
      </c>
      <c r="VBD22" s="455" t="e">
        <f>'SERVICIO AL CIUDADANO'!#REF!</f>
        <v>#REF!</v>
      </c>
      <c r="VBE22" s="455" t="e">
        <f>'SERVICIO AL CIUDADANO'!#REF!</f>
        <v>#REF!</v>
      </c>
      <c r="VBF22" s="455" t="e">
        <f>'SERVICIO AL CIUDADANO'!#REF!</f>
        <v>#REF!</v>
      </c>
      <c r="VBG22" s="455" t="e">
        <f>'SERVICIO AL CIUDADANO'!#REF!</f>
        <v>#REF!</v>
      </c>
      <c r="VBH22" s="455" t="e">
        <f>'SERVICIO AL CIUDADANO'!#REF!</f>
        <v>#REF!</v>
      </c>
      <c r="VBI22" s="455" t="e">
        <f>'SERVICIO AL CIUDADANO'!#REF!</f>
        <v>#REF!</v>
      </c>
      <c r="VBJ22" s="455" t="e">
        <f>'SERVICIO AL CIUDADANO'!#REF!</f>
        <v>#REF!</v>
      </c>
      <c r="VBK22" s="455" t="e">
        <f>'SERVICIO AL CIUDADANO'!#REF!</f>
        <v>#REF!</v>
      </c>
      <c r="VBL22" s="455" t="e">
        <f>'SERVICIO AL CIUDADANO'!#REF!</f>
        <v>#REF!</v>
      </c>
      <c r="VBM22" s="455" t="e">
        <f>'SERVICIO AL CIUDADANO'!#REF!</f>
        <v>#REF!</v>
      </c>
      <c r="VBN22" s="455" t="e">
        <f>'SERVICIO AL CIUDADANO'!#REF!</f>
        <v>#REF!</v>
      </c>
      <c r="VBO22" s="455" t="e">
        <f>'SERVICIO AL CIUDADANO'!#REF!</f>
        <v>#REF!</v>
      </c>
      <c r="VBP22" s="455" t="e">
        <f>'SERVICIO AL CIUDADANO'!#REF!</f>
        <v>#REF!</v>
      </c>
      <c r="VBQ22" s="455" t="e">
        <f>'SERVICIO AL CIUDADANO'!#REF!</f>
        <v>#REF!</v>
      </c>
      <c r="VBR22" s="455" t="e">
        <f>'SERVICIO AL CIUDADANO'!#REF!</f>
        <v>#REF!</v>
      </c>
      <c r="VBS22" s="455" t="e">
        <f>'SERVICIO AL CIUDADANO'!#REF!</f>
        <v>#REF!</v>
      </c>
      <c r="VBT22" s="455" t="e">
        <f>'SERVICIO AL CIUDADANO'!#REF!</f>
        <v>#REF!</v>
      </c>
      <c r="VBU22" s="455" t="e">
        <f>'SERVICIO AL CIUDADANO'!#REF!</f>
        <v>#REF!</v>
      </c>
      <c r="VBV22" s="455" t="e">
        <f>'SERVICIO AL CIUDADANO'!#REF!</f>
        <v>#REF!</v>
      </c>
      <c r="VBW22" s="455" t="e">
        <f>'SERVICIO AL CIUDADANO'!#REF!</f>
        <v>#REF!</v>
      </c>
      <c r="VBX22" s="455" t="e">
        <f>'SERVICIO AL CIUDADANO'!#REF!</f>
        <v>#REF!</v>
      </c>
      <c r="VBY22" s="455" t="e">
        <f>'SERVICIO AL CIUDADANO'!#REF!</f>
        <v>#REF!</v>
      </c>
      <c r="VBZ22" s="455" t="e">
        <f>'SERVICIO AL CIUDADANO'!#REF!</f>
        <v>#REF!</v>
      </c>
      <c r="VCA22" s="455" t="e">
        <f>'SERVICIO AL CIUDADANO'!#REF!</f>
        <v>#REF!</v>
      </c>
      <c r="VCB22" s="455" t="e">
        <f>'SERVICIO AL CIUDADANO'!#REF!</f>
        <v>#REF!</v>
      </c>
      <c r="VCC22" s="455" t="e">
        <f>'SERVICIO AL CIUDADANO'!#REF!</f>
        <v>#REF!</v>
      </c>
      <c r="VCD22" s="455" t="e">
        <f>'SERVICIO AL CIUDADANO'!#REF!</f>
        <v>#REF!</v>
      </c>
      <c r="VCE22" s="455" t="e">
        <f>'SERVICIO AL CIUDADANO'!#REF!</f>
        <v>#REF!</v>
      </c>
      <c r="VCF22" s="455" t="e">
        <f>'SERVICIO AL CIUDADANO'!#REF!</f>
        <v>#REF!</v>
      </c>
      <c r="VCG22" s="455" t="e">
        <f>'SERVICIO AL CIUDADANO'!#REF!</f>
        <v>#REF!</v>
      </c>
      <c r="VCH22" s="455" t="e">
        <f>'SERVICIO AL CIUDADANO'!#REF!</f>
        <v>#REF!</v>
      </c>
      <c r="VCI22" s="455" t="e">
        <f>'SERVICIO AL CIUDADANO'!#REF!</f>
        <v>#REF!</v>
      </c>
      <c r="VCJ22" s="455" t="e">
        <f>'SERVICIO AL CIUDADANO'!#REF!</f>
        <v>#REF!</v>
      </c>
      <c r="VCK22" s="455" t="e">
        <f>'SERVICIO AL CIUDADANO'!#REF!</f>
        <v>#REF!</v>
      </c>
      <c r="VCL22" s="455" t="e">
        <f>'SERVICIO AL CIUDADANO'!#REF!</f>
        <v>#REF!</v>
      </c>
      <c r="VCM22" s="455" t="e">
        <f>'SERVICIO AL CIUDADANO'!#REF!</f>
        <v>#REF!</v>
      </c>
      <c r="VCN22" s="455" t="e">
        <f>'SERVICIO AL CIUDADANO'!#REF!</f>
        <v>#REF!</v>
      </c>
      <c r="VCO22" s="455" t="e">
        <f>'SERVICIO AL CIUDADANO'!#REF!</f>
        <v>#REF!</v>
      </c>
      <c r="VCP22" s="455" t="e">
        <f>'SERVICIO AL CIUDADANO'!#REF!</f>
        <v>#REF!</v>
      </c>
      <c r="VCQ22" s="455" t="e">
        <f>'SERVICIO AL CIUDADANO'!#REF!</f>
        <v>#REF!</v>
      </c>
      <c r="VCR22" s="455" t="e">
        <f>'SERVICIO AL CIUDADANO'!#REF!</f>
        <v>#REF!</v>
      </c>
      <c r="VCS22" s="455" t="e">
        <f>'SERVICIO AL CIUDADANO'!#REF!</f>
        <v>#REF!</v>
      </c>
      <c r="VCT22" s="455" t="e">
        <f>'SERVICIO AL CIUDADANO'!#REF!</f>
        <v>#REF!</v>
      </c>
      <c r="VCU22" s="455" t="e">
        <f>'SERVICIO AL CIUDADANO'!#REF!</f>
        <v>#REF!</v>
      </c>
      <c r="VCV22" s="455" t="e">
        <f>'SERVICIO AL CIUDADANO'!#REF!</f>
        <v>#REF!</v>
      </c>
      <c r="VCW22" s="455" t="e">
        <f>'SERVICIO AL CIUDADANO'!#REF!</f>
        <v>#REF!</v>
      </c>
      <c r="VCX22" s="455" t="e">
        <f>'SERVICIO AL CIUDADANO'!#REF!</f>
        <v>#REF!</v>
      </c>
      <c r="VCY22" s="455" t="e">
        <f>'SERVICIO AL CIUDADANO'!#REF!</f>
        <v>#REF!</v>
      </c>
      <c r="VCZ22" s="455" t="e">
        <f>'SERVICIO AL CIUDADANO'!#REF!</f>
        <v>#REF!</v>
      </c>
      <c r="VDA22" s="455" t="e">
        <f>'SERVICIO AL CIUDADANO'!#REF!</f>
        <v>#REF!</v>
      </c>
      <c r="VDB22" s="455" t="e">
        <f>'SERVICIO AL CIUDADANO'!#REF!</f>
        <v>#REF!</v>
      </c>
      <c r="VDC22" s="455" t="e">
        <f>'SERVICIO AL CIUDADANO'!#REF!</f>
        <v>#REF!</v>
      </c>
      <c r="VDD22" s="455" t="e">
        <f>'SERVICIO AL CIUDADANO'!#REF!</f>
        <v>#REF!</v>
      </c>
      <c r="VDE22" s="455" t="e">
        <f>'SERVICIO AL CIUDADANO'!#REF!</f>
        <v>#REF!</v>
      </c>
      <c r="VDF22" s="455" t="e">
        <f>'SERVICIO AL CIUDADANO'!#REF!</f>
        <v>#REF!</v>
      </c>
      <c r="VDG22" s="455" t="e">
        <f>'SERVICIO AL CIUDADANO'!#REF!</f>
        <v>#REF!</v>
      </c>
      <c r="VDH22" s="455" t="e">
        <f>'SERVICIO AL CIUDADANO'!#REF!</f>
        <v>#REF!</v>
      </c>
      <c r="VDI22" s="455" t="e">
        <f>'SERVICIO AL CIUDADANO'!#REF!</f>
        <v>#REF!</v>
      </c>
      <c r="VDJ22" s="455" t="e">
        <f>'SERVICIO AL CIUDADANO'!#REF!</f>
        <v>#REF!</v>
      </c>
      <c r="VDK22" s="455" t="e">
        <f>'SERVICIO AL CIUDADANO'!#REF!</f>
        <v>#REF!</v>
      </c>
      <c r="VDL22" s="455" t="e">
        <f>'SERVICIO AL CIUDADANO'!#REF!</f>
        <v>#REF!</v>
      </c>
      <c r="VDM22" s="455" t="e">
        <f>'SERVICIO AL CIUDADANO'!#REF!</f>
        <v>#REF!</v>
      </c>
      <c r="VDN22" s="455" t="e">
        <f>'SERVICIO AL CIUDADANO'!#REF!</f>
        <v>#REF!</v>
      </c>
      <c r="VDO22" s="455" t="e">
        <f>'SERVICIO AL CIUDADANO'!#REF!</f>
        <v>#REF!</v>
      </c>
      <c r="VDP22" s="455" t="e">
        <f>'SERVICIO AL CIUDADANO'!#REF!</f>
        <v>#REF!</v>
      </c>
      <c r="VDQ22" s="455" t="e">
        <f>'SERVICIO AL CIUDADANO'!#REF!</f>
        <v>#REF!</v>
      </c>
      <c r="VDR22" s="455" t="e">
        <f>'SERVICIO AL CIUDADANO'!#REF!</f>
        <v>#REF!</v>
      </c>
      <c r="VDS22" s="455" t="e">
        <f>'SERVICIO AL CIUDADANO'!#REF!</f>
        <v>#REF!</v>
      </c>
      <c r="VDT22" s="455" t="e">
        <f>'SERVICIO AL CIUDADANO'!#REF!</f>
        <v>#REF!</v>
      </c>
      <c r="VDU22" s="455" t="e">
        <f>'SERVICIO AL CIUDADANO'!#REF!</f>
        <v>#REF!</v>
      </c>
      <c r="VDV22" s="455" t="e">
        <f>'SERVICIO AL CIUDADANO'!#REF!</f>
        <v>#REF!</v>
      </c>
      <c r="VDW22" s="455" t="e">
        <f>'SERVICIO AL CIUDADANO'!#REF!</f>
        <v>#REF!</v>
      </c>
      <c r="VDX22" s="455" t="e">
        <f>'SERVICIO AL CIUDADANO'!#REF!</f>
        <v>#REF!</v>
      </c>
      <c r="VDY22" s="455" t="e">
        <f>'SERVICIO AL CIUDADANO'!#REF!</f>
        <v>#REF!</v>
      </c>
      <c r="VDZ22" s="455" t="e">
        <f>'SERVICIO AL CIUDADANO'!#REF!</f>
        <v>#REF!</v>
      </c>
      <c r="VEA22" s="455" t="e">
        <f>'SERVICIO AL CIUDADANO'!#REF!</f>
        <v>#REF!</v>
      </c>
      <c r="VEB22" s="455" t="e">
        <f>'SERVICIO AL CIUDADANO'!#REF!</f>
        <v>#REF!</v>
      </c>
      <c r="VEC22" s="455" t="e">
        <f>'SERVICIO AL CIUDADANO'!#REF!</f>
        <v>#REF!</v>
      </c>
      <c r="VED22" s="455" t="e">
        <f>'SERVICIO AL CIUDADANO'!#REF!</f>
        <v>#REF!</v>
      </c>
      <c r="VEE22" s="455" t="e">
        <f>'SERVICIO AL CIUDADANO'!#REF!</f>
        <v>#REF!</v>
      </c>
      <c r="VEF22" s="455" t="e">
        <f>'SERVICIO AL CIUDADANO'!#REF!</f>
        <v>#REF!</v>
      </c>
      <c r="VEG22" s="455" t="e">
        <f>'SERVICIO AL CIUDADANO'!#REF!</f>
        <v>#REF!</v>
      </c>
      <c r="VEH22" s="455" t="e">
        <f>'SERVICIO AL CIUDADANO'!#REF!</f>
        <v>#REF!</v>
      </c>
      <c r="VEI22" s="455" t="e">
        <f>'SERVICIO AL CIUDADANO'!#REF!</f>
        <v>#REF!</v>
      </c>
      <c r="VEJ22" s="455" t="e">
        <f>'SERVICIO AL CIUDADANO'!#REF!</f>
        <v>#REF!</v>
      </c>
      <c r="VEK22" s="455" t="e">
        <f>'SERVICIO AL CIUDADANO'!#REF!</f>
        <v>#REF!</v>
      </c>
      <c r="VEL22" s="455" t="e">
        <f>'SERVICIO AL CIUDADANO'!#REF!</f>
        <v>#REF!</v>
      </c>
      <c r="VEM22" s="455" t="e">
        <f>'SERVICIO AL CIUDADANO'!#REF!</f>
        <v>#REF!</v>
      </c>
      <c r="VEN22" s="455" t="e">
        <f>'SERVICIO AL CIUDADANO'!#REF!</f>
        <v>#REF!</v>
      </c>
      <c r="VEO22" s="455" t="e">
        <f>'SERVICIO AL CIUDADANO'!#REF!</f>
        <v>#REF!</v>
      </c>
      <c r="VEP22" s="455" t="e">
        <f>'SERVICIO AL CIUDADANO'!#REF!</f>
        <v>#REF!</v>
      </c>
      <c r="VEQ22" s="455" t="e">
        <f>'SERVICIO AL CIUDADANO'!#REF!</f>
        <v>#REF!</v>
      </c>
      <c r="VER22" s="455" t="e">
        <f>'SERVICIO AL CIUDADANO'!#REF!</f>
        <v>#REF!</v>
      </c>
      <c r="VES22" s="455" t="e">
        <f>'SERVICIO AL CIUDADANO'!#REF!</f>
        <v>#REF!</v>
      </c>
      <c r="VET22" s="455" t="e">
        <f>'SERVICIO AL CIUDADANO'!#REF!</f>
        <v>#REF!</v>
      </c>
      <c r="VEU22" s="455" t="e">
        <f>'SERVICIO AL CIUDADANO'!#REF!</f>
        <v>#REF!</v>
      </c>
      <c r="VEV22" s="455" t="e">
        <f>'SERVICIO AL CIUDADANO'!#REF!</f>
        <v>#REF!</v>
      </c>
      <c r="VEW22" s="455" t="e">
        <f>'SERVICIO AL CIUDADANO'!#REF!</f>
        <v>#REF!</v>
      </c>
      <c r="VEX22" s="455" t="e">
        <f>'SERVICIO AL CIUDADANO'!#REF!</f>
        <v>#REF!</v>
      </c>
      <c r="VEY22" s="455" t="e">
        <f>'SERVICIO AL CIUDADANO'!#REF!</f>
        <v>#REF!</v>
      </c>
      <c r="VEZ22" s="455" t="e">
        <f>'SERVICIO AL CIUDADANO'!#REF!</f>
        <v>#REF!</v>
      </c>
      <c r="VFA22" s="455" t="e">
        <f>'SERVICIO AL CIUDADANO'!#REF!</f>
        <v>#REF!</v>
      </c>
      <c r="VFB22" s="455" t="e">
        <f>'SERVICIO AL CIUDADANO'!#REF!</f>
        <v>#REF!</v>
      </c>
      <c r="VFC22" s="455" t="e">
        <f>'SERVICIO AL CIUDADANO'!#REF!</f>
        <v>#REF!</v>
      </c>
      <c r="VFD22" s="455" t="e">
        <f>'SERVICIO AL CIUDADANO'!#REF!</f>
        <v>#REF!</v>
      </c>
      <c r="VFE22" s="455" t="e">
        <f>'SERVICIO AL CIUDADANO'!#REF!</f>
        <v>#REF!</v>
      </c>
      <c r="VFF22" s="455" t="e">
        <f>'SERVICIO AL CIUDADANO'!#REF!</f>
        <v>#REF!</v>
      </c>
      <c r="VFG22" s="455" t="e">
        <f>'SERVICIO AL CIUDADANO'!#REF!</f>
        <v>#REF!</v>
      </c>
      <c r="VFH22" s="455" t="e">
        <f>'SERVICIO AL CIUDADANO'!#REF!</f>
        <v>#REF!</v>
      </c>
      <c r="VFI22" s="455" t="e">
        <f>'SERVICIO AL CIUDADANO'!#REF!</f>
        <v>#REF!</v>
      </c>
      <c r="VFJ22" s="455" t="e">
        <f>'SERVICIO AL CIUDADANO'!#REF!</f>
        <v>#REF!</v>
      </c>
      <c r="VFK22" s="455" t="e">
        <f>'SERVICIO AL CIUDADANO'!#REF!</f>
        <v>#REF!</v>
      </c>
      <c r="VFL22" s="455" t="e">
        <f>'SERVICIO AL CIUDADANO'!#REF!</f>
        <v>#REF!</v>
      </c>
      <c r="VFM22" s="455" t="e">
        <f>'SERVICIO AL CIUDADANO'!#REF!</f>
        <v>#REF!</v>
      </c>
      <c r="VFN22" s="455" t="e">
        <f>'SERVICIO AL CIUDADANO'!#REF!</f>
        <v>#REF!</v>
      </c>
      <c r="VFO22" s="455" t="e">
        <f>'SERVICIO AL CIUDADANO'!#REF!</f>
        <v>#REF!</v>
      </c>
      <c r="VFP22" s="455" t="e">
        <f>'SERVICIO AL CIUDADANO'!#REF!</f>
        <v>#REF!</v>
      </c>
      <c r="VFQ22" s="455" t="e">
        <f>'SERVICIO AL CIUDADANO'!#REF!</f>
        <v>#REF!</v>
      </c>
      <c r="VFR22" s="455" t="e">
        <f>'SERVICIO AL CIUDADANO'!#REF!</f>
        <v>#REF!</v>
      </c>
      <c r="VFS22" s="455" t="e">
        <f>'SERVICIO AL CIUDADANO'!#REF!</f>
        <v>#REF!</v>
      </c>
      <c r="VFT22" s="455" t="e">
        <f>'SERVICIO AL CIUDADANO'!#REF!</f>
        <v>#REF!</v>
      </c>
      <c r="VFU22" s="455" t="e">
        <f>'SERVICIO AL CIUDADANO'!#REF!</f>
        <v>#REF!</v>
      </c>
      <c r="VFV22" s="455" t="e">
        <f>'SERVICIO AL CIUDADANO'!#REF!</f>
        <v>#REF!</v>
      </c>
      <c r="VFW22" s="455" t="e">
        <f>'SERVICIO AL CIUDADANO'!#REF!</f>
        <v>#REF!</v>
      </c>
      <c r="VFX22" s="455" t="e">
        <f>'SERVICIO AL CIUDADANO'!#REF!</f>
        <v>#REF!</v>
      </c>
      <c r="VFY22" s="455" t="e">
        <f>'SERVICIO AL CIUDADANO'!#REF!</f>
        <v>#REF!</v>
      </c>
      <c r="VFZ22" s="455" t="e">
        <f>'SERVICIO AL CIUDADANO'!#REF!</f>
        <v>#REF!</v>
      </c>
      <c r="VGA22" s="455" t="e">
        <f>'SERVICIO AL CIUDADANO'!#REF!</f>
        <v>#REF!</v>
      </c>
      <c r="VGB22" s="455" t="e">
        <f>'SERVICIO AL CIUDADANO'!#REF!</f>
        <v>#REF!</v>
      </c>
      <c r="VGC22" s="455" t="e">
        <f>'SERVICIO AL CIUDADANO'!#REF!</f>
        <v>#REF!</v>
      </c>
      <c r="VGD22" s="455" t="e">
        <f>'SERVICIO AL CIUDADANO'!#REF!</f>
        <v>#REF!</v>
      </c>
      <c r="VGE22" s="455" t="e">
        <f>'SERVICIO AL CIUDADANO'!#REF!</f>
        <v>#REF!</v>
      </c>
      <c r="VGF22" s="455" t="e">
        <f>'SERVICIO AL CIUDADANO'!#REF!</f>
        <v>#REF!</v>
      </c>
      <c r="VGG22" s="455" t="e">
        <f>'SERVICIO AL CIUDADANO'!#REF!</f>
        <v>#REF!</v>
      </c>
      <c r="VGH22" s="455" t="e">
        <f>'SERVICIO AL CIUDADANO'!#REF!</f>
        <v>#REF!</v>
      </c>
      <c r="VGI22" s="455" t="e">
        <f>'SERVICIO AL CIUDADANO'!#REF!</f>
        <v>#REF!</v>
      </c>
      <c r="VGJ22" s="455" t="e">
        <f>'SERVICIO AL CIUDADANO'!#REF!</f>
        <v>#REF!</v>
      </c>
      <c r="VGK22" s="455" t="e">
        <f>'SERVICIO AL CIUDADANO'!#REF!</f>
        <v>#REF!</v>
      </c>
      <c r="VGL22" s="455" t="e">
        <f>'SERVICIO AL CIUDADANO'!#REF!</f>
        <v>#REF!</v>
      </c>
      <c r="VGM22" s="455" t="e">
        <f>'SERVICIO AL CIUDADANO'!#REF!</f>
        <v>#REF!</v>
      </c>
      <c r="VGN22" s="455" t="e">
        <f>'SERVICIO AL CIUDADANO'!#REF!</f>
        <v>#REF!</v>
      </c>
      <c r="VGO22" s="455" t="e">
        <f>'SERVICIO AL CIUDADANO'!#REF!</f>
        <v>#REF!</v>
      </c>
      <c r="VGP22" s="455" t="e">
        <f>'SERVICIO AL CIUDADANO'!#REF!</f>
        <v>#REF!</v>
      </c>
      <c r="VGQ22" s="455" t="e">
        <f>'SERVICIO AL CIUDADANO'!#REF!</f>
        <v>#REF!</v>
      </c>
      <c r="VGR22" s="455" t="e">
        <f>'SERVICIO AL CIUDADANO'!#REF!</f>
        <v>#REF!</v>
      </c>
      <c r="VGS22" s="455" t="e">
        <f>'SERVICIO AL CIUDADANO'!#REF!</f>
        <v>#REF!</v>
      </c>
      <c r="VGT22" s="455" t="e">
        <f>'SERVICIO AL CIUDADANO'!#REF!</f>
        <v>#REF!</v>
      </c>
      <c r="VGU22" s="455" t="e">
        <f>'SERVICIO AL CIUDADANO'!#REF!</f>
        <v>#REF!</v>
      </c>
      <c r="VGV22" s="455" t="e">
        <f>'SERVICIO AL CIUDADANO'!#REF!</f>
        <v>#REF!</v>
      </c>
      <c r="VGW22" s="455" t="e">
        <f>'SERVICIO AL CIUDADANO'!#REF!</f>
        <v>#REF!</v>
      </c>
      <c r="VGX22" s="455" t="e">
        <f>'SERVICIO AL CIUDADANO'!#REF!</f>
        <v>#REF!</v>
      </c>
      <c r="VGY22" s="455" t="e">
        <f>'SERVICIO AL CIUDADANO'!#REF!</f>
        <v>#REF!</v>
      </c>
      <c r="VGZ22" s="455" t="e">
        <f>'SERVICIO AL CIUDADANO'!#REF!</f>
        <v>#REF!</v>
      </c>
      <c r="VHA22" s="455" t="e">
        <f>'SERVICIO AL CIUDADANO'!#REF!</f>
        <v>#REF!</v>
      </c>
      <c r="VHB22" s="455" t="e">
        <f>'SERVICIO AL CIUDADANO'!#REF!</f>
        <v>#REF!</v>
      </c>
      <c r="VHC22" s="455" t="e">
        <f>'SERVICIO AL CIUDADANO'!#REF!</f>
        <v>#REF!</v>
      </c>
      <c r="VHD22" s="455" t="e">
        <f>'SERVICIO AL CIUDADANO'!#REF!</f>
        <v>#REF!</v>
      </c>
      <c r="VHE22" s="455" t="e">
        <f>'SERVICIO AL CIUDADANO'!#REF!</f>
        <v>#REF!</v>
      </c>
      <c r="VHF22" s="455" t="e">
        <f>'SERVICIO AL CIUDADANO'!#REF!</f>
        <v>#REF!</v>
      </c>
      <c r="VHG22" s="455" t="e">
        <f>'SERVICIO AL CIUDADANO'!#REF!</f>
        <v>#REF!</v>
      </c>
      <c r="VHH22" s="455" t="e">
        <f>'SERVICIO AL CIUDADANO'!#REF!</f>
        <v>#REF!</v>
      </c>
      <c r="VHI22" s="455" t="e">
        <f>'SERVICIO AL CIUDADANO'!#REF!</f>
        <v>#REF!</v>
      </c>
      <c r="VHJ22" s="455" t="e">
        <f>'SERVICIO AL CIUDADANO'!#REF!</f>
        <v>#REF!</v>
      </c>
      <c r="VHK22" s="455" t="e">
        <f>'SERVICIO AL CIUDADANO'!#REF!</f>
        <v>#REF!</v>
      </c>
      <c r="VHL22" s="455" t="e">
        <f>'SERVICIO AL CIUDADANO'!#REF!</f>
        <v>#REF!</v>
      </c>
      <c r="VHM22" s="455" t="e">
        <f>'SERVICIO AL CIUDADANO'!#REF!</f>
        <v>#REF!</v>
      </c>
      <c r="VHN22" s="455" t="e">
        <f>'SERVICIO AL CIUDADANO'!#REF!</f>
        <v>#REF!</v>
      </c>
      <c r="VHO22" s="455" t="e">
        <f>'SERVICIO AL CIUDADANO'!#REF!</f>
        <v>#REF!</v>
      </c>
      <c r="VHP22" s="455" t="e">
        <f>'SERVICIO AL CIUDADANO'!#REF!</f>
        <v>#REF!</v>
      </c>
      <c r="VHQ22" s="455" t="e">
        <f>'SERVICIO AL CIUDADANO'!#REF!</f>
        <v>#REF!</v>
      </c>
      <c r="VHR22" s="455" t="e">
        <f>'SERVICIO AL CIUDADANO'!#REF!</f>
        <v>#REF!</v>
      </c>
      <c r="VHS22" s="455" t="e">
        <f>'SERVICIO AL CIUDADANO'!#REF!</f>
        <v>#REF!</v>
      </c>
      <c r="VHT22" s="455" t="e">
        <f>'SERVICIO AL CIUDADANO'!#REF!</f>
        <v>#REF!</v>
      </c>
      <c r="VHU22" s="455" t="e">
        <f>'SERVICIO AL CIUDADANO'!#REF!</f>
        <v>#REF!</v>
      </c>
      <c r="VHV22" s="455" t="e">
        <f>'SERVICIO AL CIUDADANO'!#REF!</f>
        <v>#REF!</v>
      </c>
      <c r="VHW22" s="455" t="e">
        <f>'SERVICIO AL CIUDADANO'!#REF!</f>
        <v>#REF!</v>
      </c>
      <c r="VHX22" s="455" t="e">
        <f>'SERVICIO AL CIUDADANO'!#REF!</f>
        <v>#REF!</v>
      </c>
      <c r="VHY22" s="455" t="e">
        <f>'SERVICIO AL CIUDADANO'!#REF!</f>
        <v>#REF!</v>
      </c>
      <c r="VHZ22" s="455" t="e">
        <f>'SERVICIO AL CIUDADANO'!#REF!</f>
        <v>#REF!</v>
      </c>
      <c r="VIA22" s="455" t="e">
        <f>'SERVICIO AL CIUDADANO'!#REF!</f>
        <v>#REF!</v>
      </c>
      <c r="VIB22" s="455" t="e">
        <f>'SERVICIO AL CIUDADANO'!#REF!</f>
        <v>#REF!</v>
      </c>
      <c r="VIC22" s="455" t="e">
        <f>'SERVICIO AL CIUDADANO'!#REF!</f>
        <v>#REF!</v>
      </c>
      <c r="VID22" s="455" t="e">
        <f>'SERVICIO AL CIUDADANO'!#REF!</f>
        <v>#REF!</v>
      </c>
      <c r="VIE22" s="455" t="e">
        <f>'SERVICIO AL CIUDADANO'!#REF!</f>
        <v>#REF!</v>
      </c>
      <c r="VIF22" s="455" t="e">
        <f>'SERVICIO AL CIUDADANO'!#REF!</f>
        <v>#REF!</v>
      </c>
      <c r="VIG22" s="455" t="e">
        <f>'SERVICIO AL CIUDADANO'!#REF!</f>
        <v>#REF!</v>
      </c>
      <c r="VIH22" s="455" t="e">
        <f>'SERVICIO AL CIUDADANO'!#REF!</f>
        <v>#REF!</v>
      </c>
      <c r="VII22" s="455" t="e">
        <f>'SERVICIO AL CIUDADANO'!#REF!</f>
        <v>#REF!</v>
      </c>
      <c r="VIJ22" s="455" t="e">
        <f>'SERVICIO AL CIUDADANO'!#REF!</f>
        <v>#REF!</v>
      </c>
      <c r="VIK22" s="455" t="e">
        <f>'SERVICIO AL CIUDADANO'!#REF!</f>
        <v>#REF!</v>
      </c>
      <c r="VIL22" s="455" t="e">
        <f>'SERVICIO AL CIUDADANO'!#REF!</f>
        <v>#REF!</v>
      </c>
      <c r="VIM22" s="455" t="e">
        <f>'SERVICIO AL CIUDADANO'!#REF!</f>
        <v>#REF!</v>
      </c>
      <c r="VIN22" s="455" t="e">
        <f>'SERVICIO AL CIUDADANO'!#REF!</f>
        <v>#REF!</v>
      </c>
      <c r="VIO22" s="455" t="e">
        <f>'SERVICIO AL CIUDADANO'!#REF!</f>
        <v>#REF!</v>
      </c>
      <c r="VIP22" s="455" t="e">
        <f>'SERVICIO AL CIUDADANO'!#REF!</f>
        <v>#REF!</v>
      </c>
      <c r="VIQ22" s="455" t="e">
        <f>'SERVICIO AL CIUDADANO'!#REF!</f>
        <v>#REF!</v>
      </c>
      <c r="VIR22" s="455" t="e">
        <f>'SERVICIO AL CIUDADANO'!#REF!</f>
        <v>#REF!</v>
      </c>
      <c r="VIS22" s="455" t="e">
        <f>'SERVICIO AL CIUDADANO'!#REF!</f>
        <v>#REF!</v>
      </c>
      <c r="VIT22" s="455" t="e">
        <f>'SERVICIO AL CIUDADANO'!#REF!</f>
        <v>#REF!</v>
      </c>
      <c r="VIU22" s="455" t="e">
        <f>'SERVICIO AL CIUDADANO'!#REF!</f>
        <v>#REF!</v>
      </c>
      <c r="VIV22" s="455" t="e">
        <f>'SERVICIO AL CIUDADANO'!#REF!</f>
        <v>#REF!</v>
      </c>
      <c r="VIW22" s="455" t="e">
        <f>'SERVICIO AL CIUDADANO'!#REF!</f>
        <v>#REF!</v>
      </c>
      <c r="VIX22" s="455" t="e">
        <f>'SERVICIO AL CIUDADANO'!#REF!</f>
        <v>#REF!</v>
      </c>
      <c r="VIY22" s="455" t="e">
        <f>'SERVICIO AL CIUDADANO'!#REF!</f>
        <v>#REF!</v>
      </c>
      <c r="VIZ22" s="455" t="e">
        <f>'SERVICIO AL CIUDADANO'!#REF!</f>
        <v>#REF!</v>
      </c>
      <c r="VJA22" s="455" t="e">
        <f>'SERVICIO AL CIUDADANO'!#REF!</f>
        <v>#REF!</v>
      </c>
      <c r="VJB22" s="455" t="e">
        <f>'SERVICIO AL CIUDADANO'!#REF!</f>
        <v>#REF!</v>
      </c>
      <c r="VJC22" s="455" t="e">
        <f>'SERVICIO AL CIUDADANO'!#REF!</f>
        <v>#REF!</v>
      </c>
      <c r="VJD22" s="455" t="e">
        <f>'SERVICIO AL CIUDADANO'!#REF!</f>
        <v>#REF!</v>
      </c>
      <c r="VJE22" s="455" t="e">
        <f>'SERVICIO AL CIUDADANO'!#REF!</f>
        <v>#REF!</v>
      </c>
      <c r="VJF22" s="455" t="e">
        <f>'SERVICIO AL CIUDADANO'!#REF!</f>
        <v>#REF!</v>
      </c>
      <c r="VJG22" s="455" t="e">
        <f>'SERVICIO AL CIUDADANO'!#REF!</f>
        <v>#REF!</v>
      </c>
      <c r="VJH22" s="455" t="e">
        <f>'SERVICIO AL CIUDADANO'!#REF!</f>
        <v>#REF!</v>
      </c>
      <c r="VJI22" s="455" t="e">
        <f>'SERVICIO AL CIUDADANO'!#REF!</f>
        <v>#REF!</v>
      </c>
      <c r="VJJ22" s="455" t="e">
        <f>'SERVICIO AL CIUDADANO'!#REF!</f>
        <v>#REF!</v>
      </c>
      <c r="VJK22" s="455" t="e">
        <f>'SERVICIO AL CIUDADANO'!#REF!</f>
        <v>#REF!</v>
      </c>
      <c r="VJL22" s="455" t="e">
        <f>'SERVICIO AL CIUDADANO'!#REF!</f>
        <v>#REF!</v>
      </c>
      <c r="VJM22" s="455" t="e">
        <f>'SERVICIO AL CIUDADANO'!#REF!</f>
        <v>#REF!</v>
      </c>
      <c r="VJN22" s="455" t="e">
        <f>'SERVICIO AL CIUDADANO'!#REF!</f>
        <v>#REF!</v>
      </c>
      <c r="VJO22" s="455" t="e">
        <f>'SERVICIO AL CIUDADANO'!#REF!</f>
        <v>#REF!</v>
      </c>
      <c r="VJP22" s="455" t="e">
        <f>'SERVICIO AL CIUDADANO'!#REF!</f>
        <v>#REF!</v>
      </c>
      <c r="VJQ22" s="455" t="e">
        <f>'SERVICIO AL CIUDADANO'!#REF!</f>
        <v>#REF!</v>
      </c>
      <c r="VJR22" s="455" t="e">
        <f>'SERVICIO AL CIUDADANO'!#REF!</f>
        <v>#REF!</v>
      </c>
      <c r="VJS22" s="455" t="e">
        <f>'SERVICIO AL CIUDADANO'!#REF!</f>
        <v>#REF!</v>
      </c>
      <c r="VJT22" s="455" t="e">
        <f>'SERVICIO AL CIUDADANO'!#REF!</f>
        <v>#REF!</v>
      </c>
      <c r="VJU22" s="455" t="e">
        <f>'SERVICIO AL CIUDADANO'!#REF!</f>
        <v>#REF!</v>
      </c>
      <c r="VJV22" s="455" t="e">
        <f>'SERVICIO AL CIUDADANO'!#REF!</f>
        <v>#REF!</v>
      </c>
      <c r="VJW22" s="455" t="e">
        <f>'SERVICIO AL CIUDADANO'!#REF!</f>
        <v>#REF!</v>
      </c>
      <c r="VJX22" s="455" t="e">
        <f>'SERVICIO AL CIUDADANO'!#REF!</f>
        <v>#REF!</v>
      </c>
      <c r="VJY22" s="455" t="e">
        <f>'SERVICIO AL CIUDADANO'!#REF!</f>
        <v>#REF!</v>
      </c>
      <c r="VJZ22" s="455" t="e">
        <f>'SERVICIO AL CIUDADANO'!#REF!</f>
        <v>#REF!</v>
      </c>
      <c r="VKA22" s="455" t="e">
        <f>'SERVICIO AL CIUDADANO'!#REF!</f>
        <v>#REF!</v>
      </c>
      <c r="VKB22" s="455" t="e">
        <f>'SERVICIO AL CIUDADANO'!#REF!</f>
        <v>#REF!</v>
      </c>
      <c r="VKC22" s="455" t="e">
        <f>'SERVICIO AL CIUDADANO'!#REF!</f>
        <v>#REF!</v>
      </c>
      <c r="VKD22" s="455" t="e">
        <f>'SERVICIO AL CIUDADANO'!#REF!</f>
        <v>#REF!</v>
      </c>
      <c r="VKE22" s="455" t="e">
        <f>'SERVICIO AL CIUDADANO'!#REF!</f>
        <v>#REF!</v>
      </c>
      <c r="VKF22" s="455" t="e">
        <f>'SERVICIO AL CIUDADANO'!#REF!</f>
        <v>#REF!</v>
      </c>
      <c r="VKG22" s="455" t="e">
        <f>'SERVICIO AL CIUDADANO'!#REF!</f>
        <v>#REF!</v>
      </c>
      <c r="VKH22" s="455" t="e">
        <f>'SERVICIO AL CIUDADANO'!#REF!</f>
        <v>#REF!</v>
      </c>
      <c r="VKI22" s="455" t="e">
        <f>'SERVICIO AL CIUDADANO'!#REF!</f>
        <v>#REF!</v>
      </c>
      <c r="VKJ22" s="455" t="e">
        <f>'SERVICIO AL CIUDADANO'!#REF!</f>
        <v>#REF!</v>
      </c>
      <c r="VKK22" s="455" t="e">
        <f>'SERVICIO AL CIUDADANO'!#REF!</f>
        <v>#REF!</v>
      </c>
      <c r="VKL22" s="455" t="e">
        <f>'SERVICIO AL CIUDADANO'!#REF!</f>
        <v>#REF!</v>
      </c>
      <c r="VKM22" s="455" t="e">
        <f>'SERVICIO AL CIUDADANO'!#REF!</f>
        <v>#REF!</v>
      </c>
      <c r="VKN22" s="455" t="e">
        <f>'SERVICIO AL CIUDADANO'!#REF!</f>
        <v>#REF!</v>
      </c>
      <c r="VKO22" s="455" t="e">
        <f>'SERVICIO AL CIUDADANO'!#REF!</f>
        <v>#REF!</v>
      </c>
      <c r="VKP22" s="455" t="e">
        <f>'SERVICIO AL CIUDADANO'!#REF!</f>
        <v>#REF!</v>
      </c>
      <c r="VKQ22" s="455" t="e">
        <f>'SERVICIO AL CIUDADANO'!#REF!</f>
        <v>#REF!</v>
      </c>
      <c r="VKR22" s="455" t="e">
        <f>'SERVICIO AL CIUDADANO'!#REF!</f>
        <v>#REF!</v>
      </c>
      <c r="VKS22" s="455" t="e">
        <f>'SERVICIO AL CIUDADANO'!#REF!</f>
        <v>#REF!</v>
      </c>
      <c r="VKT22" s="455" t="e">
        <f>'SERVICIO AL CIUDADANO'!#REF!</f>
        <v>#REF!</v>
      </c>
      <c r="VKU22" s="455" t="e">
        <f>'SERVICIO AL CIUDADANO'!#REF!</f>
        <v>#REF!</v>
      </c>
      <c r="VKV22" s="455" t="e">
        <f>'SERVICIO AL CIUDADANO'!#REF!</f>
        <v>#REF!</v>
      </c>
      <c r="VKW22" s="455" t="e">
        <f>'SERVICIO AL CIUDADANO'!#REF!</f>
        <v>#REF!</v>
      </c>
      <c r="VKX22" s="455" t="e">
        <f>'SERVICIO AL CIUDADANO'!#REF!</f>
        <v>#REF!</v>
      </c>
      <c r="VKY22" s="455" t="e">
        <f>'SERVICIO AL CIUDADANO'!#REF!</f>
        <v>#REF!</v>
      </c>
      <c r="VKZ22" s="455" t="e">
        <f>'SERVICIO AL CIUDADANO'!#REF!</f>
        <v>#REF!</v>
      </c>
      <c r="VLA22" s="455" t="e">
        <f>'SERVICIO AL CIUDADANO'!#REF!</f>
        <v>#REF!</v>
      </c>
      <c r="VLB22" s="455" t="e">
        <f>'SERVICIO AL CIUDADANO'!#REF!</f>
        <v>#REF!</v>
      </c>
      <c r="VLC22" s="455" t="e">
        <f>'SERVICIO AL CIUDADANO'!#REF!</f>
        <v>#REF!</v>
      </c>
      <c r="VLD22" s="455" t="e">
        <f>'SERVICIO AL CIUDADANO'!#REF!</f>
        <v>#REF!</v>
      </c>
      <c r="VLE22" s="455" t="e">
        <f>'SERVICIO AL CIUDADANO'!#REF!</f>
        <v>#REF!</v>
      </c>
      <c r="VLF22" s="455" t="e">
        <f>'SERVICIO AL CIUDADANO'!#REF!</f>
        <v>#REF!</v>
      </c>
      <c r="VLG22" s="455" t="e">
        <f>'SERVICIO AL CIUDADANO'!#REF!</f>
        <v>#REF!</v>
      </c>
      <c r="VLH22" s="455" t="e">
        <f>'SERVICIO AL CIUDADANO'!#REF!</f>
        <v>#REF!</v>
      </c>
      <c r="VLI22" s="455" t="e">
        <f>'SERVICIO AL CIUDADANO'!#REF!</f>
        <v>#REF!</v>
      </c>
      <c r="VLJ22" s="455" t="e">
        <f>'SERVICIO AL CIUDADANO'!#REF!</f>
        <v>#REF!</v>
      </c>
      <c r="VLK22" s="455" t="e">
        <f>'SERVICIO AL CIUDADANO'!#REF!</f>
        <v>#REF!</v>
      </c>
      <c r="VLL22" s="455" t="e">
        <f>'SERVICIO AL CIUDADANO'!#REF!</f>
        <v>#REF!</v>
      </c>
      <c r="VLM22" s="455" t="e">
        <f>'SERVICIO AL CIUDADANO'!#REF!</f>
        <v>#REF!</v>
      </c>
      <c r="VLN22" s="455" t="e">
        <f>'SERVICIO AL CIUDADANO'!#REF!</f>
        <v>#REF!</v>
      </c>
      <c r="VLO22" s="455" t="e">
        <f>'SERVICIO AL CIUDADANO'!#REF!</f>
        <v>#REF!</v>
      </c>
      <c r="VLP22" s="455" t="e">
        <f>'SERVICIO AL CIUDADANO'!#REF!</f>
        <v>#REF!</v>
      </c>
      <c r="VLQ22" s="455" t="e">
        <f>'SERVICIO AL CIUDADANO'!#REF!</f>
        <v>#REF!</v>
      </c>
      <c r="VLR22" s="455" t="e">
        <f>'SERVICIO AL CIUDADANO'!#REF!</f>
        <v>#REF!</v>
      </c>
      <c r="VLS22" s="455" t="e">
        <f>'SERVICIO AL CIUDADANO'!#REF!</f>
        <v>#REF!</v>
      </c>
      <c r="VLT22" s="455" t="e">
        <f>'SERVICIO AL CIUDADANO'!#REF!</f>
        <v>#REF!</v>
      </c>
      <c r="VLU22" s="455" t="e">
        <f>'SERVICIO AL CIUDADANO'!#REF!</f>
        <v>#REF!</v>
      </c>
      <c r="VLV22" s="455" t="e">
        <f>'SERVICIO AL CIUDADANO'!#REF!</f>
        <v>#REF!</v>
      </c>
      <c r="VLW22" s="455" t="e">
        <f>'SERVICIO AL CIUDADANO'!#REF!</f>
        <v>#REF!</v>
      </c>
      <c r="VLX22" s="455" t="e">
        <f>'SERVICIO AL CIUDADANO'!#REF!</f>
        <v>#REF!</v>
      </c>
      <c r="VLY22" s="455" t="e">
        <f>'SERVICIO AL CIUDADANO'!#REF!</f>
        <v>#REF!</v>
      </c>
      <c r="VLZ22" s="455" t="e">
        <f>'SERVICIO AL CIUDADANO'!#REF!</f>
        <v>#REF!</v>
      </c>
      <c r="VMA22" s="455" t="e">
        <f>'SERVICIO AL CIUDADANO'!#REF!</f>
        <v>#REF!</v>
      </c>
      <c r="VMB22" s="455" t="e">
        <f>'SERVICIO AL CIUDADANO'!#REF!</f>
        <v>#REF!</v>
      </c>
      <c r="VMC22" s="455" t="e">
        <f>'SERVICIO AL CIUDADANO'!#REF!</f>
        <v>#REF!</v>
      </c>
      <c r="VMD22" s="455" t="e">
        <f>'SERVICIO AL CIUDADANO'!#REF!</f>
        <v>#REF!</v>
      </c>
      <c r="VME22" s="455" t="e">
        <f>'SERVICIO AL CIUDADANO'!#REF!</f>
        <v>#REF!</v>
      </c>
      <c r="VMF22" s="455" t="e">
        <f>'SERVICIO AL CIUDADANO'!#REF!</f>
        <v>#REF!</v>
      </c>
      <c r="VMG22" s="455" t="e">
        <f>'SERVICIO AL CIUDADANO'!#REF!</f>
        <v>#REF!</v>
      </c>
      <c r="VMH22" s="455" t="e">
        <f>'SERVICIO AL CIUDADANO'!#REF!</f>
        <v>#REF!</v>
      </c>
      <c r="VMI22" s="455" t="e">
        <f>'SERVICIO AL CIUDADANO'!#REF!</f>
        <v>#REF!</v>
      </c>
      <c r="VMJ22" s="455" t="e">
        <f>'SERVICIO AL CIUDADANO'!#REF!</f>
        <v>#REF!</v>
      </c>
      <c r="VMK22" s="455" t="e">
        <f>'SERVICIO AL CIUDADANO'!#REF!</f>
        <v>#REF!</v>
      </c>
      <c r="VML22" s="455" t="e">
        <f>'SERVICIO AL CIUDADANO'!#REF!</f>
        <v>#REF!</v>
      </c>
      <c r="VMM22" s="455" t="e">
        <f>'SERVICIO AL CIUDADANO'!#REF!</f>
        <v>#REF!</v>
      </c>
      <c r="VMN22" s="455" t="e">
        <f>'SERVICIO AL CIUDADANO'!#REF!</f>
        <v>#REF!</v>
      </c>
      <c r="VMO22" s="455" t="e">
        <f>'SERVICIO AL CIUDADANO'!#REF!</f>
        <v>#REF!</v>
      </c>
      <c r="VMP22" s="455" t="e">
        <f>'SERVICIO AL CIUDADANO'!#REF!</f>
        <v>#REF!</v>
      </c>
      <c r="VMQ22" s="455" t="e">
        <f>'SERVICIO AL CIUDADANO'!#REF!</f>
        <v>#REF!</v>
      </c>
      <c r="VMR22" s="455" t="e">
        <f>'SERVICIO AL CIUDADANO'!#REF!</f>
        <v>#REF!</v>
      </c>
      <c r="VMS22" s="455" t="e">
        <f>'SERVICIO AL CIUDADANO'!#REF!</f>
        <v>#REF!</v>
      </c>
      <c r="VMT22" s="455" t="e">
        <f>'SERVICIO AL CIUDADANO'!#REF!</f>
        <v>#REF!</v>
      </c>
      <c r="VMU22" s="455" t="e">
        <f>'SERVICIO AL CIUDADANO'!#REF!</f>
        <v>#REF!</v>
      </c>
      <c r="VMV22" s="455" t="e">
        <f>'SERVICIO AL CIUDADANO'!#REF!</f>
        <v>#REF!</v>
      </c>
      <c r="VMW22" s="455" t="e">
        <f>'SERVICIO AL CIUDADANO'!#REF!</f>
        <v>#REF!</v>
      </c>
      <c r="VMX22" s="455" t="e">
        <f>'SERVICIO AL CIUDADANO'!#REF!</f>
        <v>#REF!</v>
      </c>
      <c r="VMY22" s="455" t="e">
        <f>'SERVICIO AL CIUDADANO'!#REF!</f>
        <v>#REF!</v>
      </c>
      <c r="VMZ22" s="455" t="e">
        <f>'SERVICIO AL CIUDADANO'!#REF!</f>
        <v>#REF!</v>
      </c>
      <c r="VNA22" s="455" t="e">
        <f>'SERVICIO AL CIUDADANO'!#REF!</f>
        <v>#REF!</v>
      </c>
      <c r="VNB22" s="455" t="e">
        <f>'SERVICIO AL CIUDADANO'!#REF!</f>
        <v>#REF!</v>
      </c>
      <c r="VNC22" s="455" t="e">
        <f>'SERVICIO AL CIUDADANO'!#REF!</f>
        <v>#REF!</v>
      </c>
      <c r="VND22" s="455" t="e">
        <f>'SERVICIO AL CIUDADANO'!#REF!</f>
        <v>#REF!</v>
      </c>
      <c r="VNE22" s="455" t="e">
        <f>'SERVICIO AL CIUDADANO'!#REF!</f>
        <v>#REF!</v>
      </c>
      <c r="VNF22" s="455" t="e">
        <f>'SERVICIO AL CIUDADANO'!#REF!</f>
        <v>#REF!</v>
      </c>
      <c r="VNG22" s="455" t="e">
        <f>'SERVICIO AL CIUDADANO'!#REF!</f>
        <v>#REF!</v>
      </c>
      <c r="VNH22" s="455" t="e">
        <f>'SERVICIO AL CIUDADANO'!#REF!</f>
        <v>#REF!</v>
      </c>
      <c r="VNI22" s="455" t="e">
        <f>'SERVICIO AL CIUDADANO'!#REF!</f>
        <v>#REF!</v>
      </c>
      <c r="VNJ22" s="455" t="e">
        <f>'SERVICIO AL CIUDADANO'!#REF!</f>
        <v>#REF!</v>
      </c>
      <c r="VNK22" s="455" t="e">
        <f>'SERVICIO AL CIUDADANO'!#REF!</f>
        <v>#REF!</v>
      </c>
      <c r="VNL22" s="455" t="e">
        <f>'SERVICIO AL CIUDADANO'!#REF!</f>
        <v>#REF!</v>
      </c>
      <c r="VNM22" s="455" t="e">
        <f>'SERVICIO AL CIUDADANO'!#REF!</f>
        <v>#REF!</v>
      </c>
      <c r="VNN22" s="455" t="e">
        <f>'SERVICIO AL CIUDADANO'!#REF!</f>
        <v>#REF!</v>
      </c>
      <c r="VNO22" s="455" t="e">
        <f>'SERVICIO AL CIUDADANO'!#REF!</f>
        <v>#REF!</v>
      </c>
      <c r="VNP22" s="455" t="e">
        <f>'SERVICIO AL CIUDADANO'!#REF!</f>
        <v>#REF!</v>
      </c>
      <c r="VNQ22" s="455" t="e">
        <f>'SERVICIO AL CIUDADANO'!#REF!</f>
        <v>#REF!</v>
      </c>
      <c r="VNR22" s="455" t="e">
        <f>'SERVICIO AL CIUDADANO'!#REF!</f>
        <v>#REF!</v>
      </c>
      <c r="VNS22" s="455" t="e">
        <f>'SERVICIO AL CIUDADANO'!#REF!</f>
        <v>#REF!</v>
      </c>
      <c r="VNT22" s="455" t="e">
        <f>'SERVICIO AL CIUDADANO'!#REF!</f>
        <v>#REF!</v>
      </c>
      <c r="VNU22" s="455" t="e">
        <f>'SERVICIO AL CIUDADANO'!#REF!</f>
        <v>#REF!</v>
      </c>
      <c r="VNV22" s="455" t="e">
        <f>'SERVICIO AL CIUDADANO'!#REF!</f>
        <v>#REF!</v>
      </c>
      <c r="VNW22" s="455" t="e">
        <f>'SERVICIO AL CIUDADANO'!#REF!</f>
        <v>#REF!</v>
      </c>
      <c r="VNX22" s="455" t="e">
        <f>'SERVICIO AL CIUDADANO'!#REF!</f>
        <v>#REF!</v>
      </c>
      <c r="VNY22" s="455" t="e">
        <f>'SERVICIO AL CIUDADANO'!#REF!</f>
        <v>#REF!</v>
      </c>
      <c r="VNZ22" s="455" t="e">
        <f>'SERVICIO AL CIUDADANO'!#REF!</f>
        <v>#REF!</v>
      </c>
      <c r="VOA22" s="455" t="e">
        <f>'SERVICIO AL CIUDADANO'!#REF!</f>
        <v>#REF!</v>
      </c>
      <c r="VOB22" s="455" t="e">
        <f>'SERVICIO AL CIUDADANO'!#REF!</f>
        <v>#REF!</v>
      </c>
      <c r="VOC22" s="455" t="e">
        <f>'SERVICIO AL CIUDADANO'!#REF!</f>
        <v>#REF!</v>
      </c>
      <c r="VOD22" s="455" t="e">
        <f>'SERVICIO AL CIUDADANO'!#REF!</f>
        <v>#REF!</v>
      </c>
      <c r="VOE22" s="455" t="e">
        <f>'SERVICIO AL CIUDADANO'!#REF!</f>
        <v>#REF!</v>
      </c>
      <c r="VOF22" s="455" t="e">
        <f>'SERVICIO AL CIUDADANO'!#REF!</f>
        <v>#REF!</v>
      </c>
      <c r="VOG22" s="455" t="e">
        <f>'SERVICIO AL CIUDADANO'!#REF!</f>
        <v>#REF!</v>
      </c>
      <c r="VOH22" s="455" t="e">
        <f>'SERVICIO AL CIUDADANO'!#REF!</f>
        <v>#REF!</v>
      </c>
      <c r="VOI22" s="455" t="e">
        <f>'SERVICIO AL CIUDADANO'!#REF!</f>
        <v>#REF!</v>
      </c>
      <c r="VOJ22" s="455" t="e">
        <f>'SERVICIO AL CIUDADANO'!#REF!</f>
        <v>#REF!</v>
      </c>
      <c r="VOK22" s="455" t="e">
        <f>'SERVICIO AL CIUDADANO'!#REF!</f>
        <v>#REF!</v>
      </c>
      <c r="VOL22" s="455" t="e">
        <f>'SERVICIO AL CIUDADANO'!#REF!</f>
        <v>#REF!</v>
      </c>
      <c r="VOM22" s="455" t="e">
        <f>'SERVICIO AL CIUDADANO'!#REF!</f>
        <v>#REF!</v>
      </c>
      <c r="VON22" s="455" t="e">
        <f>'SERVICIO AL CIUDADANO'!#REF!</f>
        <v>#REF!</v>
      </c>
      <c r="VOO22" s="455" t="e">
        <f>'SERVICIO AL CIUDADANO'!#REF!</f>
        <v>#REF!</v>
      </c>
      <c r="VOP22" s="455" t="e">
        <f>'SERVICIO AL CIUDADANO'!#REF!</f>
        <v>#REF!</v>
      </c>
      <c r="VOQ22" s="455" t="e">
        <f>'SERVICIO AL CIUDADANO'!#REF!</f>
        <v>#REF!</v>
      </c>
      <c r="VOR22" s="455" t="e">
        <f>'SERVICIO AL CIUDADANO'!#REF!</f>
        <v>#REF!</v>
      </c>
      <c r="VOS22" s="455" t="e">
        <f>'SERVICIO AL CIUDADANO'!#REF!</f>
        <v>#REF!</v>
      </c>
      <c r="VOT22" s="455" t="e">
        <f>'SERVICIO AL CIUDADANO'!#REF!</f>
        <v>#REF!</v>
      </c>
      <c r="VOU22" s="455" t="e">
        <f>'SERVICIO AL CIUDADANO'!#REF!</f>
        <v>#REF!</v>
      </c>
      <c r="VOV22" s="455" t="e">
        <f>'SERVICIO AL CIUDADANO'!#REF!</f>
        <v>#REF!</v>
      </c>
      <c r="VOW22" s="455" t="e">
        <f>'SERVICIO AL CIUDADANO'!#REF!</f>
        <v>#REF!</v>
      </c>
      <c r="VOX22" s="455" t="e">
        <f>'SERVICIO AL CIUDADANO'!#REF!</f>
        <v>#REF!</v>
      </c>
      <c r="VOY22" s="455" t="e">
        <f>'SERVICIO AL CIUDADANO'!#REF!</f>
        <v>#REF!</v>
      </c>
      <c r="VOZ22" s="455" t="e">
        <f>'SERVICIO AL CIUDADANO'!#REF!</f>
        <v>#REF!</v>
      </c>
      <c r="VPA22" s="455" t="e">
        <f>'SERVICIO AL CIUDADANO'!#REF!</f>
        <v>#REF!</v>
      </c>
      <c r="VPB22" s="455" t="e">
        <f>'SERVICIO AL CIUDADANO'!#REF!</f>
        <v>#REF!</v>
      </c>
      <c r="VPC22" s="455" t="e">
        <f>'SERVICIO AL CIUDADANO'!#REF!</f>
        <v>#REF!</v>
      </c>
      <c r="VPD22" s="455" t="e">
        <f>'SERVICIO AL CIUDADANO'!#REF!</f>
        <v>#REF!</v>
      </c>
      <c r="VPE22" s="455" t="e">
        <f>'SERVICIO AL CIUDADANO'!#REF!</f>
        <v>#REF!</v>
      </c>
      <c r="VPF22" s="455" t="e">
        <f>'SERVICIO AL CIUDADANO'!#REF!</f>
        <v>#REF!</v>
      </c>
      <c r="VPG22" s="455" t="e">
        <f>'SERVICIO AL CIUDADANO'!#REF!</f>
        <v>#REF!</v>
      </c>
      <c r="VPH22" s="455" t="e">
        <f>'SERVICIO AL CIUDADANO'!#REF!</f>
        <v>#REF!</v>
      </c>
      <c r="VPI22" s="455" t="e">
        <f>'SERVICIO AL CIUDADANO'!#REF!</f>
        <v>#REF!</v>
      </c>
      <c r="VPJ22" s="455" t="e">
        <f>'SERVICIO AL CIUDADANO'!#REF!</f>
        <v>#REF!</v>
      </c>
      <c r="VPK22" s="455" t="e">
        <f>'SERVICIO AL CIUDADANO'!#REF!</f>
        <v>#REF!</v>
      </c>
      <c r="VPL22" s="455" t="e">
        <f>'SERVICIO AL CIUDADANO'!#REF!</f>
        <v>#REF!</v>
      </c>
      <c r="VPM22" s="455" t="e">
        <f>'SERVICIO AL CIUDADANO'!#REF!</f>
        <v>#REF!</v>
      </c>
      <c r="VPN22" s="455" t="e">
        <f>'SERVICIO AL CIUDADANO'!#REF!</f>
        <v>#REF!</v>
      </c>
      <c r="VPO22" s="455" t="e">
        <f>'SERVICIO AL CIUDADANO'!#REF!</f>
        <v>#REF!</v>
      </c>
      <c r="VPP22" s="455" t="e">
        <f>'SERVICIO AL CIUDADANO'!#REF!</f>
        <v>#REF!</v>
      </c>
      <c r="VPQ22" s="455" t="e">
        <f>'SERVICIO AL CIUDADANO'!#REF!</f>
        <v>#REF!</v>
      </c>
      <c r="VPR22" s="455" t="e">
        <f>'SERVICIO AL CIUDADANO'!#REF!</f>
        <v>#REF!</v>
      </c>
      <c r="VPS22" s="455" t="e">
        <f>'SERVICIO AL CIUDADANO'!#REF!</f>
        <v>#REF!</v>
      </c>
      <c r="VPT22" s="455" t="e">
        <f>'SERVICIO AL CIUDADANO'!#REF!</f>
        <v>#REF!</v>
      </c>
      <c r="VPU22" s="455" t="e">
        <f>'SERVICIO AL CIUDADANO'!#REF!</f>
        <v>#REF!</v>
      </c>
      <c r="VPV22" s="455" t="e">
        <f>'SERVICIO AL CIUDADANO'!#REF!</f>
        <v>#REF!</v>
      </c>
      <c r="VPW22" s="455" t="e">
        <f>'SERVICIO AL CIUDADANO'!#REF!</f>
        <v>#REF!</v>
      </c>
      <c r="VPX22" s="455" t="e">
        <f>'SERVICIO AL CIUDADANO'!#REF!</f>
        <v>#REF!</v>
      </c>
      <c r="VPY22" s="455" t="e">
        <f>'SERVICIO AL CIUDADANO'!#REF!</f>
        <v>#REF!</v>
      </c>
      <c r="VPZ22" s="455" t="e">
        <f>'SERVICIO AL CIUDADANO'!#REF!</f>
        <v>#REF!</v>
      </c>
      <c r="VQA22" s="455" t="e">
        <f>'SERVICIO AL CIUDADANO'!#REF!</f>
        <v>#REF!</v>
      </c>
      <c r="VQB22" s="455" t="e">
        <f>'SERVICIO AL CIUDADANO'!#REF!</f>
        <v>#REF!</v>
      </c>
      <c r="VQC22" s="455" t="e">
        <f>'SERVICIO AL CIUDADANO'!#REF!</f>
        <v>#REF!</v>
      </c>
      <c r="VQD22" s="455" t="e">
        <f>'SERVICIO AL CIUDADANO'!#REF!</f>
        <v>#REF!</v>
      </c>
      <c r="VQE22" s="455" t="e">
        <f>'SERVICIO AL CIUDADANO'!#REF!</f>
        <v>#REF!</v>
      </c>
      <c r="VQF22" s="455" t="e">
        <f>'SERVICIO AL CIUDADANO'!#REF!</f>
        <v>#REF!</v>
      </c>
      <c r="VQG22" s="455" t="e">
        <f>'SERVICIO AL CIUDADANO'!#REF!</f>
        <v>#REF!</v>
      </c>
      <c r="VQH22" s="455" t="e">
        <f>'SERVICIO AL CIUDADANO'!#REF!</f>
        <v>#REF!</v>
      </c>
      <c r="VQI22" s="455" t="e">
        <f>'SERVICIO AL CIUDADANO'!#REF!</f>
        <v>#REF!</v>
      </c>
      <c r="VQJ22" s="455" t="e">
        <f>'SERVICIO AL CIUDADANO'!#REF!</f>
        <v>#REF!</v>
      </c>
      <c r="VQK22" s="455" t="e">
        <f>'SERVICIO AL CIUDADANO'!#REF!</f>
        <v>#REF!</v>
      </c>
      <c r="VQL22" s="455" t="e">
        <f>'SERVICIO AL CIUDADANO'!#REF!</f>
        <v>#REF!</v>
      </c>
      <c r="VQM22" s="455" t="e">
        <f>'SERVICIO AL CIUDADANO'!#REF!</f>
        <v>#REF!</v>
      </c>
      <c r="VQN22" s="455" t="e">
        <f>'SERVICIO AL CIUDADANO'!#REF!</f>
        <v>#REF!</v>
      </c>
      <c r="VQO22" s="455" t="e">
        <f>'SERVICIO AL CIUDADANO'!#REF!</f>
        <v>#REF!</v>
      </c>
      <c r="VQP22" s="455" t="e">
        <f>'SERVICIO AL CIUDADANO'!#REF!</f>
        <v>#REF!</v>
      </c>
      <c r="VQQ22" s="455" t="e">
        <f>'SERVICIO AL CIUDADANO'!#REF!</f>
        <v>#REF!</v>
      </c>
      <c r="VQR22" s="455" t="e">
        <f>'SERVICIO AL CIUDADANO'!#REF!</f>
        <v>#REF!</v>
      </c>
      <c r="VQS22" s="455" t="e">
        <f>'SERVICIO AL CIUDADANO'!#REF!</f>
        <v>#REF!</v>
      </c>
      <c r="VQT22" s="455" t="e">
        <f>'SERVICIO AL CIUDADANO'!#REF!</f>
        <v>#REF!</v>
      </c>
      <c r="VQU22" s="455" t="e">
        <f>'SERVICIO AL CIUDADANO'!#REF!</f>
        <v>#REF!</v>
      </c>
      <c r="VQV22" s="455" t="e">
        <f>'SERVICIO AL CIUDADANO'!#REF!</f>
        <v>#REF!</v>
      </c>
      <c r="VQW22" s="455" t="e">
        <f>'SERVICIO AL CIUDADANO'!#REF!</f>
        <v>#REF!</v>
      </c>
      <c r="VQX22" s="455" t="e">
        <f>'SERVICIO AL CIUDADANO'!#REF!</f>
        <v>#REF!</v>
      </c>
      <c r="VQY22" s="455" t="e">
        <f>'SERVICIO AL CIUDADANO'!#REF!</f>
        <v>#REF!</v>
      </c>
      <c r="VQZ22" s="455" t="e">
        <f>'SERVICIO AL CIUDADANO'!#REF!</f>
        <v>#REF!</v>
      </c>
      <c r="VRA22" s="455" t="e">
        <f>'SERVICIO AL CIUDADANO'!#REF!</f>
        <v>#REF!</v>
      </c>
      <c r="VRB22" s="455" t="e">
        <f>'SERVICIO AL CIUDADANO'!#REF!</f>
        <v>#REF!</v>
      </c>
      <c r="VRC22" s="455" t="e">
        <f>'SERVICIO AL CIUDADANO'!#REF!</f>
        <v>#REF!</v>
      </c>
      <c r="VRD22" s="455" t="e">
        <f>'SERVICIO AL CIUDADANO'!#REF!</f>
        <v>#REF!</v>
      </c>
      <c r="VRE22" s="455" t="e">
        <f>'SERVICIO AL CIUDADANO'!#REF!</f>
        <v>#REF!</v>
      </c>
      <c r="VRF22" s="455" t="e">
        <f>'SERVICIO AL CIUDADANO'!#REF!</f>
        <v>#REF!</v>
      </c>
      <c r="VRG22" s="455" t="e">
        <f>'SERVICIO AL CIUDADANO'!#REF!</f>
        <v>#REF!</v>
      </c>
      <c r="VRH22" s="455" t="e">
        <f>'SERVICIO AL CIUDADANO'!#REF!</f>
        <v>#REF!</v>
      </c>
      <c r="VRI22" s="455" t="e">
        <f>'SERVICIO AL CIUDADANO'!#REF!</f>
        <v>#REF!</v>
      </c>
      <c r="VRJ22" s="455" t="e">
        <f>'SERVICIO AL CIUDADANO'!#REF!</f>
        <v>#REF!</v>
      </c>
      <c r="VRK22" s="455" t="e">
        <f>'SERVICIO AL CIUDADANO'!#REF!</f>
        <v>#REF!</v>
      </c>
      <c r="VRL22" s="455" t="e">
        <f>'SERVICIO AL CIUDADANO'!#REF!</f>
        <v>#REF!</v>
      </c>
      <c r="VRM22" s="455" t="e">
        <f>'SERVICIO AL CIUDADANO'!#REF!</f>
        <v>#REF!</v>
      </c>
      <c r="VRN22" s="455" t="e">
        <f>'SERVICIO AL CIUDADANO'!#REF!</f>
        <v>#REF!</v>
      </c>
      <c r="VRO22" s="455" t="e">
        <f>'SERVICIO AL CIUDADANO'!#REF!</f>
        <v>#REF!</v>
      </c>
      <c r="VRP22" s="455" t="e">
        <f>'SERVICIO AL CIUDADANO'!#REF!</f>
        <v>#REF!</v>
      </c>
      <c r="VRQ22" s="455" t="e">
        <f>'SERVICIO AL CIUDADANO'!#REF!</f>
        <v>#REF!</v>
      </c>
      <c r="VRR22" s="455" t="e">
        <f>'SERVICIO AL CIUDADANO'!#REF!</f>
        <v>#REF!</v>
      </c>
      <c r="VRS22" s="455" t="e">
        <f>'SERVICIO AL CIUDADANO'!#REF!</f>
        <v>#REF!</v>
      </c>
      <c r="VRT22" s="455" t="e">
        <f>'SERVICIO AL CIUDADANO'!#REF!</f>
        <v>#REF!</v>
      </c>
      <c r="VRU22" s="455" t="e">
        <f>'SERVICIO AL CIUDADANO'!#REF!</f>
        <v>#REF!</v>
      </c>
      <c r="VRV22" s="455" t="e">
        <f>'SERVICIO AL CIUDADANO'!#REF!</f>
        <v>#REF!</v>
      </c>
      <c r="VRW22" s="455" t="e">
        <f>'SERVICIO AL CIUDADANO'!#REF!</f>
        <v>#REF!</v>
      </c>
      <c r="VRX22" s="455" t="e">
        <f>'SERVICIO AL CIUDADANO'!#REF!</f>
        <v>#REF!</v>
      </c>
      <c r="VRY22" s="455" t="e">
        <f>'SERVICIO AL CIUDADANO'!#REF!</f>
        <v>#REF!</v>
      </c>
      <c r="VRZ22" s="455" t="e">
        <f>'SERVICIO AL CIUDADANO'!#REF!</f>
        <v>#REF!</v>
      </c>
      <c r="VSA22" s="455" t="e">
        <f>'SERVICIO AL CIUDADANO'!#REF!</f>
        <v>#REF!</v>
      </c>
      <c r="VSB22" s="455" t="e">
        <f>'SERVICIO AL CIUDADANO'!#REF!</f>
        <v>#REF!</v>
      </c>
      <c r="VSC22" s="455" t="e">
        <f>'SERVICIO AL CIUDADANO'!#REF!</f>
        <v>#REF!</v>
      </c>
      <c r="VSD22" s="455" t="e">
        <f>'SERVICIO AL CIUDADANO'!#REF!</f>
        <v>#REF!</v>
      </c>
      <c r="VSE22" s="455" t="e">
        <f>'SERVICIO AL CIUDADANO'!#REF!</f>
        <v>#REF!</v>
      </c>
      <c r="VSF22" s="455" t="e">
        <f>'SERVICIO AL CIUDADANO'!#REF!</f>
        <v>#REF!</v>
      </c>
      <c r="VSG22" s="455" t="e">
        <f>'SERVICIO AL CIUDADANO'!#REF!</f>
        <v>#REF!</v>
      </c>
      <c r="VSH22" s="455" t="e">
        <f>'SERVICIO AL CIUDADANO'!#REF!</f>
        <v>#REF!</v>
      </c>
      <c r="VSI22" s="455" t="e">
        <f>'SERVICIO AL CIUDADANO'!#REF!</f>
        <v>#REF!</v>
      </c>
      <c r="VSJ22" s="455" t="e">
        <f>'SERVICIO AL CIUDADANO'!#REF!</f>
        <v>#REF!</v>
      </c>
      <c r="VSK22" s="455" t="e">
        <f>'SERVICIO AL CIUDADANO'!#REF!</f>
        <v>#REF!</v>
      </c>
      <c r="VSL22" s="455" t="e">
        <f>'SERVICIO AL CIUDADANO'!#REF!</f>
        <v>#REF!</v>
      </c>
      <c r="VSM22" s="455" t="e">
        <f>'SERVICIO AL CIUDADANO'!#REF!</f>
        <v>#REF!</v>
      </c>
      <c r="VSN22" s="455" t="e">
        <f>'SERVICIO AL CIUDADANO'!#REF!</f>
        <v>#REF!</v>
      </c>
      <c r="VSO22" s="455" t="e">
        <f>'SERVICIO AL CIUDADANO'!#REF!</f>
        <v>#REF!</v>
      </c>
      <c r="VSP22" s="455" t="e">
        <f>'SERVICIO AL CIUDADANO'!#REF!</f>
        <v>#REF!</v>
      </c>
      <c r="VSQ22" s="455" t="e">
        <f>'SERVICIO AL CIUDADANO'!#REF!</f>
        <v>#REF!</v>
      </c>
      <c r="VSR22" s="455" t="e">
        <f>'SERVICIO AL CIUDADANO'!#REF!</f>
        <v>#REF!</v>
      </c>
      <c r="VSS22" s="455" t="e">
        <f>'SERVICIO AL CIUDADANO'!#REF!</f>
        <v>#REF!</v>
      </c>
      <c r="VST22" s="455" t="e">
        <f>'SERVICIO AL CIUDADANO'!#REF!</f>
        <v>#REF!</v>
      </c>
      <c r="VSU22" s="455" t="e">
        <f>'SERVICIO AL CIUDADANO'!#REF!</f>
        <v>#REF!</v>
      </c>
      <c r="VSV22" s="455" t="e">
        <f>'SERVICIO AL CIUDADANO'!#REF!</f>
        <v>#REF!</v>
      </c>
      <c r="VSW22" s="455" t="e">
        <f>'SERVICIO AL CIUDADANO'!#REF!</f>
        <v>#REF!</v>
      </c>
      <c r="VSX22" s="455" t="e">
        <f>'SERVICIO AL CIUDADANO'!#REF!</f>
        <v>#REF!</v>
      </c>
      <c r="VSY22" s="455" t="e">
        <f>'SERVICIO AL CIUDADANO'!#REF!</f>
        <v>#REF!</v>
      </c>
      <c r="VSZ22" s="455" t="e">
        <f>'SERVICIO AL CIUDADANO'!#REF!</f>
        <v>#REF!</v>
      </c>
      <c r="VTA22" s="455" t="e">
        <f>'SERVICIO AL CIUDADANO'!#REF!</f>
        <v>#REF!</v>
      </c>
      <c r="VTB22" s="455" t="e">
        <f>'SERVICIO AL CIUDADANO'!#REF!</f>
        <v>#REF!</v>
      </c>
      <c r="VTC22" s="455" t="e">
        <f>'SERVICIO AL CIUDADANO'!#REF!</f>
        <v>#REF!</v>
      </c>
      <c r="VTD22" s="455" t="e">
        <f>'SERVICIO AL CIUDADANO'!#REF!</f>
        <v>#REF!</v>
      </c>
      <c r="VTE22" s="455" t="e">
        <f>'SERVICIO AL CIUDADANO'!#REF!</f>
        <v>#REF!</v>
      </c>
      <c r="VTF22" s="455" t="e">
        <f>'SERVICIO AL CIUDADANO'!#REF!</f>
        <v>#REF!</v>
      </c>
      <c r="VTG22" s="455" t="e">
        <f>'SERVICIO AL CIUDADANO'!#REF!</f>
        <v>#REF!</v>
      </c>
      <c r="VTH22" s="455" t="e">
        <f>'SERVICIO AL CIUDADANO'!#REF!</f>
        <v>#REF!</v>
      </c>
      <c r="VTI22" s="455" t="e">
        <f>'SERVICIO AL CIUDADANO'!#REF!</f>
        <v>#REF!</v>
      </c>
      <c r="VTJ22" s="455" t="e">
        <f>'SERVICIO AL CIUDADANO'!#REF!</f>
        <v>#REF!</v>
      </c>
      <c r="VTK22" s="455" t="e">
        <f>'SERVICIO AL CIUDADANO'!#REF!</f>
        <v>#REF!</v>
      </c>
      <c r="VTL22" s="455" t="e">
        <f>'SERVICIO AL CIUDADANO'!#REF!</f>
        <v>#REF!</v>
      </c>
      <c r="VTM22" s="455" t="e">
        <f>'SERVICIO AL CIUDADANO'!#REF!</f>
        <v>#REF!</v>
      </c>
      <c r="VTN22" s="455" t="e">
        <f>'SERVICIO AL CIUDADANO'!#REF!</f>
        <v>#REF!</v>
      </c>
      <c r="VTO22" s="455" t="e">
        <f>'SERVICIO AL CIUDADANO'!#REF!</f>
        <v>#REF!</v>
      </c>
      <c r="VTP22" s="455" t="e">
        <f>'SERVICIO AL CIUDADANO'!#REF!</f>
        <v>#REF!</v>
      </c>
      <c r="VTQ22" s="455" t="e">
        <f>'SERVICIO AL CIUDADANO'!#REF!</f>
        <v>#REF!</v>
      </c>
      <c r="VTR22" s="455" t="e">
        <f>'SERVICIO AL CIUDADANO'!#REF!</f>
        <v>#REF!</v>
      </c>
      <c r="VTS22" s="455" t="e">
        <f>'SERVICIO AL CIUDADANO'!#REF!</f>
        <v>#REF!</v>
      </c>
      <c r="VTT22" s="455" t="e">
        <f>'SERVICIO AL CIUDADANO'!#REF!</f>
        <v>#REF!</v>
      </c>
      <c r="VTU22" s="455" t="e">
        <f>'SERVICIO AL CIUDADANO'!#REF!</f>
        <v>#REF!</v>
      </c>
      <c r="VTV22" s="455" t="e">
        <f>'SERVICIO AL CIUDADANO'!#REF!</f>
        <v>#REF!</v>
      </c>
      <c r="VTW22" s="455" t="e">
        <f>'SERVICIO AL CIUDADANO'!#REF!</f>
        <v>#REF!</v>
      </c>
      <c r="VTX22" s="455" t="e">
        <f>'SERVICIO AL CIUDADANO'!#REF!</f>
        <v>#REF!</v>
      </c>
      <c r="VTY22" s="455" t="e">
        <f>'SERVICIO AL CIUDADANO'!#REF!</f>
        <v>#REF!</v>
      </c>
      <c r="VTZ22" s="455" t="e">
        <f>'SERVICIO AL CIUDADANO'!#REF!</f>
        <v>#REF!</v>
      </c>
      <c r="VUA22" s="455" t="e">
        <f>'SERVICIO AL CIUDADANO'!#REF!</f>
        <v>#REF!</v>
      </c>
      <c r="VUB22" s="455" t="e">
        <f>'SERVICIO AL CIUDADANO'!#REF!</f>
        <v>#REF!</v>
      </c>
      <c r="VUC22" s="455" t="e">
        <f>'SERVICIO AL CIUDADANO'!#REF!</f>
        <v>#REF!</v>
      </c>
      <c r="VUD22" s="455" t="e">
        <f>'SERVICIO AL CIUDADANO'!#REF!</f>
        <v>#REF!</v>
      </c>
      <c r="VUE22" s="455" t="e">
        <f>'SERVICIO AL CIUDADANO'!#REF!</f>
        <v>#REF!</v>
      </c>
      <c r="VUF22" s="455" t="e">
        <f>'SERVICIO AL CIUDADANO'!#REF!</f>
        <v>#REF!</v>
      </c>
      <c r="VUG22" s="455" t="e">
        <f>'SERVICIO AL CIUDADANO'!#REF!</f>
        <v>#REF!</v>
      </c>
      <c r="VUH22" s="455" t="e">
        <f>'SERVICIO AL CIUDADANO'!#REF!</f>
        <v>#REF!</v>
      </c>
      <c r="VUI22" s="455" t="e">
        <f>'SERVICIO AL CIUDADANO'!#REF!</f>
        <v>#REF!</v>
      </c>
      <c r="VUJ22" s="455" t="e">
        <f>'SERVICIO AL CIUDADANO'!#REF!</f>
        <v>#REF!</v>
      </c>
      <c r="VUK22" s="455" t="e">
        <f>'SERVICIO AL CIUDADANO'!#REF!</f>
        <v>#REF!</v>
      </c>
      <c r="VUL22" s="455" t="e">
        <f>'SERVICIO AL CIUDADANO'!#REF!</f>
        <v>#REF!</v>
      </c>
      <c r="VUM22" s="455" t="e">
        <f>'SERVICIO AL CIUDADANO'!#REF!</f>
        <v>#REF!</v>
      </c>
      <c r="VUN22" s="455" t="e">
        <f>'SERVICIO AL CIUDADANO'!#REF!</f>
        <v>#REF!</v>
      </c>
      <c r="VUO22" s="455" t="e">
        <f>'SERVICIO AL CIUDADANO'!#REF!</f>
        <v>#REF!</v>
      </c>
      <c r="VUP22" s="455" t="e">
        <f>'SERVICIO AL CIUDADANO'!#REF!</f>
        <v>#REF!</v>
      </c>
      <c r="VUQ22" s="455" t="e">
        <f>'SERVICIO AL CIUDADANO'!#REF!</f>
        <v>#REF!</v>
      </c>
      <c r="VUR22" s="455" t="e">
        <f>'SERVICIO AL CIUDADANO'!#REF!</f>
        <v>#REF!</v>
      </c>
      <c r="VUS22" s="455" t="e">
        <f>'SERVICIO AL CIUDADANO'!#REF!</f>
        <v>#REF!</v>
      </c>
      <c r="VUT22" s="455" t="e">
        <f>'SERVICIO AL CIUDADANO'!#REF!</f>
        <v>#REF!</v>
      </c>
      <c r="VUU22" s="455" t="e">
        <f>'SERVICIO AL CIUDADANO'!#REF!</f>
        <v>#REF!</v>
      </c>
      <c r="VUV22" s="455" t="e">
        <f>'SERVICIO AL CIUDADANO'!#REF!</f>
        <v>#REF!</v>
      </c>
      <c r="VUW22" s="455" t="e">
        <f>'SERVICIO AL CIUDADANO'!#REF!</f>
        <v>#REF!</v>
      </c>
      <c r="VUX22" s="455" t="e">
        <f>'SERVICIO AL CIUDADANO'!#REF!</f>
        <v>#REF!</v>
      </c>
      <c r="VUY22" s="455" t="e">
        <f>'SERVICIO AL CIUDADANO'!#REF!</f>
        <v>#REF!</v>
      </c>
      <c r="VUZ22" s="455" t="e">
        <f>'SERVICIO AL CIUDADANO'!#REF!</f>
        <v>#REF!</v>
      </c>
      <c r="VVA22" s="455" t="e">
        <f>'SERVICIO AL CIUDADANO'!#REF!</f>
        <v>#REF!</v>
      </c>
      <c r="VVB22" s="455" t="e">
        <f>'SERVICIO AL CIUDADANO'!#REF!</f>
        <v>#REF!</v>
      </c>
      <c r="VVC22" s="455" t="e">
        <f>'SERVICIO AL CIUDADANO'!#REF!</f>
        <v>#REF!</v>
      </c>
      <c r="VVD22" s="455" t="e">
        <f>'SERVICIO AL CIUDADANO'!#REF!</f>
        <v>#REF!</v>
      </c>
      <c r="VVE22" s="455" t="e">
        <f>'SERVICIO AL CIUDADANO'!#REF!</f>
        <v>#REF!</v>
      </c>
      <c r="VVF22" s="455" t="e">
        <f>'SERVICIO AL CIUDADANO'!#REF!</f>
        <v>#REF!</v>
      </c>
      <c r="VVG22" s="455" t="e">
        <f>'SERVICIO AL CIUDADANO'!#REF!</f>
        <v>#REF!</v>
      </c>
      <c r="VVH22" s="455" t="e">
        <f>'SERVICIO AL CIUDADANO'!#REF!</f>
        <v>#REF!</v>
      </c>
      <c r="VVI22" s="455" t="e">
        <f>'SERVICIO AL CIUDADANO'!#REF!</f>
        <v>#REF!</v>
      </c>
      <c r="VVJ22" s="455" t="e">
        <f>'SERVICIO AL CIUDADANO'!#REF!</f>
        <v>#REF!</v>
      </c>
      <c r="VVK22" s="455" t="e">
        <f>'SERVICIO AL CIUDADANO'!#REF!</f>
        <v>#REF!</v>
      </c>
      <c r="VVL22" s="455" t="e">
        <f>'SERVICIO AL CIUDADANO'!#REF!</f>
        <v>#REF!</v>
      </c>
      <c r="VVM22" s="455" t="e">
        <f>'SERVICIO AL CIUDADANO'!#REF!</f>
        <v>#REF!</v>
      </c>
      <c r="VVN22" s="455" t="e">
        <f>'SERVICIO AL CIUDADANO'!#REF!</f>
        <v>#REF!</v>
      </c>
      <c r="VVO22" s="455" t="e">
        <f>'SERVICIO AL CIUDADANO'!#REF!</f>
        <v>#REF!</v>
      </c>
      <c r="VVP22" s="455" t="e">
        <f>'SERVICIO AL CIUDADANO'!#REF!</f>
        <v>#REF!</v>
      </c>
      <c r="VVQ22" s="455" t="e">
        <f>'SERVICIO AL CIUDADANO'!#REF!</f>
        <v>#REF!</v>
      </c>
      <c r="VVR22" s="455" t="e">
        <f>'SERVICIO AL CIUDADANO'!#REF!</f>
        <v>#REF!</v>
      </c>
      <c r="VVS22" s="455" t="e">
        <f>'SERVICIO AL CIUDADANO'!#REF!</f>
        <v>#REF!</v>
      </c>
      <c r="VVT22" s="455" t="e">
        <f>'SERVICIO AL CIUDADANO'!#REF!</f>
        <v>#REF!</v>
      </c>
      <c r="VVU22" s="455" t="e">
        <f>'SERVICIO AL CIUDADANO'!#REF!</f>
        <v>#REF!</v>
      </c>
      <c r="VVV22" s="455" t="e">
        <f>'SERVICIO AL CIUDADANO'!#REF!</f>
        <v>#REF!</v>
      </c>
      <c r="VVW22" s="455" t="e">
        <f>'SERVICIO AL CIUDADANO'!#REF!</f>
        <v>#REF!</v>
      </c>
      <c r="VVX22" s="455" t="e">
        <f>'SERVICIO AL CIUDADANO'!#REF!</f>
        <v>#REF!</v>
      </c>
      <c r="VVY22" s="455" t="e">
        <f>'SERVICIO AL CIUDADANO'!#REF!</f>
        <v>#REF!</v>
      </c>
      <c r="VVZ22" s="455" t="e">
        <f>'SERVICIO AL CIUDADANO'!#REF!</f>
        <v>#REF!</v>
      </c>
      <c r="VWA22" s="455" t="e">
        <f>'SERVICIO AL CIUDADANO'!#REF!</f>
        <v>#REF!</v>
      </c>
      <c r="VWB22" s="455" t="e">
        <f>'SERVICIO AL CIUDADANO'!#REF!</f>
        <v>#REF!</v>
      </c>
      <c r="VWC22" s="455" t="e">
        <f>'SERVICIO AL CIUDADANO'!#REF!</f>
        <v>#REF!</v>
      </c>
      <c r="VWD22" s="455" t="e">
        <f>'SERVICIO AL CIUDADANO'!#REF!</f>
        <v>#REF!</v>
      </c>
      <c r="VWE22" s="455" t="e">
        <f>'SERVICIO AL CIUDADANO'!#REF!</f>
        <v>#REF!</v>
      </c>
      <c r="VWF22" s="455" t="e">
        <f>'SERVICIO AL CIUDADANO'!#REF!</f>
        <v>#REF!</v>
      </c>
      <c r="VWG22" s="455" t="e">
        <f>'SERVICIO AL CIUDADANO'!#REF!</f>
        <v>#REF!</v>
      </c>
      <c r="VWH22" s="455" t="e">
        <f>'SERVICIO AL CIUDADANO'!#REF!</f>
        <v>#REF!</v>
      </c>
      <c r="VWI22" s="455" t="e">
        <f>'SERVICIO AL CIUDADANO'!#REF!</f>
        <v>#REF!</v>
      </c>
      <c r="VWJ22" s="455" t="e">
        <f>'SERVICIO AL CIUDADANO'!#REF!</f>
        <v>#REF!</v>
      </c>
      <c r="VWK22" s="455" t="e">
        <f>'SERVICIO AL CIUDADANO'!#REF!</f>
        <v>#REF!</v>
      </c>
      <c r="VWL22" s="455" t="e">
        <f>'SERVICIO AL CIUDADANO'!#REF!</f>
        <v>#REF!</v>
      </c>
      <c r="VWM22" s="455" t="e">
        <f>'SERVICIO AL CIUDADANO'!#REF!</f>
        <v>#REF!</v>
      </c>
      <c r="VWN22" s="455" t="e">
        <f>'SERVICIO AL CIUDADANO'!#REF!</f>
        <v>#REF!</v>
      </c>
      <c r="VWO22" s="455" t="e">
        <f>'SERVICIO AL CIUDADANO'!#REF!</f>
        <v>#REF!</v>
      </c>
      <c r="VWP22" s="455" t="e">
        <f>'SERVICIO AL CIUDADANO'!#REF!</f>
        <v>#REF!</v>
      </c>
      <c r="VWQ22" s="455" t="e">
        <f>'SERVICIO AL CIUDADANO'!#REF!</f>
        <v>#REF!</v>
      </c>
      <c r="VWR22" s="455" t="e">
        <f>'SERVICIO AL CIUDADANO'!#REF!</f>
        <v>#REF!</v>
      </c>
      <c r="VWS22" s="455" t="e">
        <f>'SERVICIO AL CIUDADANO'!#REF!</f>
        <v>#REF!</v>
      </c>
      <c r="VWT22" s="455" t="e">
        <f>'SERVICIO AL CIUDADANO'!#REF!</f>
        <v>#REF!</v>
      </c>
      <c r="VWU22" s="455" t="e">
        <f>'SERVICIO AL CIUDADANO'!#REF!</f>
        <v>#REF!</v>
      </c>
      <c r="VWV22" s="455" t="e">
        <f>'SERVICIO AL CIUDADANO'!#REF!</f>
        <v>#REF!</v>
      </c>
      <c r="VWW22" s="455" t="e">
        <f>'SERVICIO AL CIUDADANO'!#REF!</f>
        <v>#REF!</v>
      </c>
      <c r="VWX22" s="455" t="e">
        <f>'SERVICIO AL CIUDADANO'!#REF!</f>
        <v>#REF!</v>
      </c>
      <c r="VWY22" s="455" t="e">
        <f>'SERVICIO AL CIUDADANO'!#REF!</f>
        <v>#REF!</v>
      </c>
      <c r="VWZ22" s="455" t="e">
        <f>'SERVICIO AL CIUDADANO'!#REF!</f>
        <v>#REF!</v>
      </c>
      <c r="VXA22" s="455" t="e">
        <f>'SERVICIO AL CIUDADANO'!#REF!</f>
        <v>#REF!</v>
      </c>
      <c r="VXB22" s="455" t="e">
        <f>'SERVICIO AL CIUDADANO'!#REF!</f>
        <v>#REF!</v>
      </c>
      <c r="VXC22" s="455" t="e">
        <f>'SERVICIO AL CIUDADANO'!#REF!</f>
        <v>#REF!</v>
      </c>
      <c r="VXD22" s="455" t="e">
        <f>'SERVICIO AL CIUDADANO'!#REF!</f>
        <v>#REF!</v>
      </c>
      <c r="VXE22" s="455" t="e">
        <f>'SERVICIO AL CIUDADANO'!#REF!</f>
        <v>#REF!</v>
      </c>
      <c r="VXF22" s="455" t="e">
        <f>'SERVICIO AL CIUDADANO'!#REF!</f>
        <v>#REF!</v>
      </c>
      <c r="VXG22" s="455" t="e">
        <f>'SERVICIO AL CIUDADANO'!#REF!</f>
        <v>#REF!</v>
      </c>
      <c r="VXH22" s="455" t="e">
        <f>'SERVICIO AL CIUDADANO'!#REF!</f>
        <v>#REF!</v>
      </c>
      <c r="VXI22" s="455" t="e">
        <f>'SERVICIO AL CIUDADANO'!#REF!</f>
        <v>#REF!</v>
      </c>
      <c r="VXJ22" s="455" t="e">
        <f>'SERVICIO AL CIUDADANO'!#REF!</f>
        <v>#REF!</v>
      </c>
      <c r="VXK22" s="455" t="e">
        <f>'SERVICIO AL CIUDADANO'!#REF!</f>
        <v>#REF!</v>
      </c>
      <c r="VXL22" s="455" t="e">
        <f>'SERVICIO AL CIUDADANO'!#REF!</f>
        <v>#REF!</v>
      </c>
      <c r="VXM22" s="455" t="e">
        <f>'SERVICIO AL CIUDADANO'!#REF!</f>
        <v>#REF!</v>
      </c>
      <c r="VXN22" s="455" t="e">
        <f>'SERVICIO AL CIUDADANO'!#REF!</f>
        <v>#REF!</v>
      </c>
      <c r="VXO22" s="455" t="e">
        <f>'SERVICIO AL CIUDADANO'!#REF!</f>
        <v>#REF!</v>
      </c>
      <c r="VXP22" s="455" t="e">
        <f>'SERVICIO AL CIUDADANO'!#REF!</f>
        <v>#REF!</v>
      </c>
      <c r="VXQ22" s="455" t="e">
        <f>'SERVICIO AL CIUDADANO'!#REF!</f>
        <v>#REF!</v>
      </c>
      <c r="VXR22" s="455" t="e">
        <f>'SERVICIO AL CIUDADANO'!#REF!</f>
        <v>#REF!</v>
      </c>
      <c r="VXS22" s="455" t="e">
        <f>'SERVICIO AL CIUDADANO'!#REF!</f>
        <v>#REF!</v>
      </c>
      <c r="VXT22" s="455" t="e">
        <f>'SERVICIO AL CIUDADANO'!#REF!</f>
        <v>#REF!</v>
      </c>
      <c r="VXU22" s="455" t="e">
        <f>'SERVICIO AL CIUDADANO'!#REF!</f>
        <v>#REF!</v>
      </c>
      <c r="VXV22" s="455" t="e">
        <f>'SERVICIO AL CIUDADANO'!#REF!</f>
        <v>#REF!</v>
      </c>
      <c r="VXW22" s="455" t="e">
        <f>'SERVICIO AL CIUDADANO'!#REF!</f>
        <v>#REF!</v>
      </c>
      <c r="VXX22" s="455" t="e">
        <f>'SERVICIO AL CIUDADANO'!#REF!</f>
        <v>#REF!</v>
      </c>
      <c r="VXY22" s="455" t="e">
        <f>'SERVICIO AL CIUDADANO'!#REF!</f>
        <v>#REF!</v>
      </c>
      <c r="VXZ22" s="455" t="e">
        <f>'SERVICIO AL CIUDADANO'!#REF!</f>
        <v>#REF!</v>
      </c>
      <c r="VYA22" s="455" t="e">
        <f>'SERVICIO AL CIUDADANO'!#REF!</f>
        <v>#REF!</v>
      </c>
      <c r="VYB22" s="455" t="e">
        <f>'SERVICIO AL CIUDADANO'!#REF!</f>
        <v>#REF!</v>
      </c>
      <c r="VYC22" s="455" t="e">
        <f>'SERVICIO AL CIUDADANO'!#REF!</f>
        <v>#REF!</v>
      </c>
      <c r="VYD22" s="455" t="e">
        <f>'SERVICIO AL CIUDADANO'!#REF!</f>
        <v>#REF!</v>
      </c>
      <c r="VYE22" s="455" t="e">
        <f>'SERVICIO AL CIUDADANO'!#REF!</f>
        <v>#REF!</v>
      </c>
      <c r="VYF22" s="455" t="e">
        <f>'SERVICIO AL CIUDADANO'!#REF!</f>
        <v>#REF!</v>
      </c>
      <c r="VYG22" s="455" t="e">
        <f>'SERVICIO AL CIUDADANO'!#REF!</f>
        <v>#REF!</v>
      </c>
      <c r="VYH22" s="455" t="e">
        <f>'SERVICIO AL CIUDADANO'!#REF!</f>
        <v>#REF!</v>
      </c>
      <c r="VYI22" s="455" t="e">
        <f>'SERVICIO AL CIUDADANO'!#REF!</f>
        <v>#REF!</v>
      </c>
      <c r="VYJ22" s="455" t="e">
        <f>'SERVICIO AL CIUDADANO'!#REF!</f>
        <v>#REF!</v>
      </c>
      <c r="VYK22" s="455" t="e">
        <f>'SERVICIO AL CIUDADANO'!#REF!</f>
        <v>#REF!</v>
      </c>
      <c r="VYL22" s="455" t="e">
        <f>'SERVICIO AL CIUDADANO'!#REF!</f>
        <v>#REF!</v>
      </c>
      <c r="VYM22" s="455" t="e">
        <f>'SERVICIO AL CIUDADANO'!#REF!</f>
        <v>#REF!</v>
      </c>
      <c r="VYN22" s="455" t="e">
        <f>'SERVICIO AL CIUDADANO'!#REF!</f>
        <v>#REF!</v>
      </c>
      <c r="VYO22" s="455" t="e">
        <f>'SERVICIO AL CIUDADANO'!#REF!</f>
        <v>#REF!</v>
      </c>
      <c r="VYP22" s="455" t="e">
        <f>'SERVICIO AL CIUDADANO'!#REF!</f>
        <v>#REF!</v>
      </c>
      <c r="VYQ22" s="455" t="e">
        <f>'SERVICIO AL CIUDADANO'!#REF!</f>
        <v>#REF!</v>
      </c>
      <c r="VYR22" s="455" t="e">
        <f>'SERVICIO AL CIUDADANO'!#REF!</f>
        <v>#REF!</v>
      </c>
      <c r="VYS22" s="455" t="e">
        <f>'SERVICIO AL CIUDADANO'!#REF!</f>
        <v>#REF!</v>
      </c>
      <c r="VYT22" s="455" t="e">
        <f>'SERVICIO AL CIUDADANO'!#REF!</f>
        <v>#REF!</v>
      </c>
      <c r="VYU22" s="455" t="e">
        <f>'SERVICIO AL CIUDADANO'!#REF!</f>
        <v>#REF!</v>
      </c>
      <c r="VYV22" s="455" t="e">
        <f>'SERVICIO AL CIUDADANO'!#REF!</f>
        <v>#REF!</v>
      </c>
      <c r="VYW22" s="455" t="e">
        <f>'SERVICIO AL CIUDADANO'!#REF!</f>
        <v>#REF!</v>
      </c>
      <c r="VYX22" s="455" t="e">
        <f>'SERVICIO AL CIUDADANO'!#REF!</f>
        <v>#REF!</v>
      </c>
      <c r="VYY22" s="455" t="e">
        <f>'SERVICIO AL CIUDADANO'!#REF!</f>
        <v>#REF!</v>
      </c>
      <c r="VYZ22" s="455" t="e">
        <f>'SERVICIO AL CIUDADANO'!#REF!</f>
        <v>#REF!</v>
      </c>
      <c r="VZA22" s="455" t="e">
        <f>'SERVICIO AL CIUDADANO'!#REF!</f>
        <v>#REF!</v>
      </c>
      <c r="VZB22" s="455" t="e">
        <f>'SERVICIO AL CIUDADANO'!#REF!</f>
        <v>#REF!</v>
      </c>
      <c r="VZC22" s="455" t="e">
        <f>'SERVICIO AL CIUDADANO'!#REF!</f>
        <v>#REF!</v>
      </c>
      <c r="VZD22" s="455" t="e">
        <f>'SERVICIO AL CIUDADANO'!#REF!</f>
        <v>#REF!</v>
      </c>
      <c r="VZE22" s="455" t="e">
        <f>'SERVICIO AL CIUDADANO'!#REF!</f>
        <v>#REF!</v>
      </c>
      <c r="VZF22" s="455" t="e">
        <f>'SERVICIO AL CIUDADANO'!#REF!</f>
        <v>#REF!</v>
      </c>
      <c r="VZG22" s="455" t="e">
        <f>'SERVICIO AL CIUDADANO'!#REF!</f>
        <v>#REF!</v>
      </c>
      <c r="VZH22" s="455" t="e">
        <f>'SERVICIO AL CIUDADANO'!#REF!</f>
        <v>#REF!</v>
      </c>
      <c r="VZI22" s="455" t="e">
        <f>'SERVICIO AL CIUDADANO'!#REF!</f>
        <v>#REF!</v>
      </c>
      <c r="VZJ22" s="455" t="e">
        <f>'SERVICIO AL CIUDADANO'!#REF!</f>
        <v>#REF!</v>
      </c>
      <c r="VZK22" s="455" t="e">
        <f>'SERVICIO AL CIUDADANO'!#REF!</f>
        <v>#REF!</v>
      </c>
      <c r="VZL22" s="455" t="e">
        <f>'SERVICIO AL CIUDADANO'!#REF!</f>
        <v>#REF!</v>
      </c>
      <c r="VZM22" s="455" t="e">
        <f>'SERVICIO AL CIUDADANO'!#REF!</f>
        <v>#REF!</v>
      </c>
      <c r="VZN22" s="455" t="e">
        <f>'SERVICIO AL CIUDADANO'!#REF!</f>
        <v>#REF!</v>
      </c>
      <c r="VZO22" s="455" t="e">
        <f>'SERVICIO AL CIUDADANO'!#REF!</f>
        <v>#REF!</v>
      </c>
      <c r="VZP22" s="455" t="e">
        <f>'SERVICIO AL CIUDADANO'!#REF!</f>
        <v>#REF!</v>
      </c>
      <c r="VZQ22" s="455" t="e">
        <f>'SERVICIO AL CIUDADANO'!#REF!</f>
        <v>#REF!</v>
      </c>
      <c r="VZR22" s="455" t="e">
        <f>'SERVICIO AL CIUDADANO'!#REF!</f>
        <v>#REF!</v>
      </c>
      <c r="VZS22" s="455" t="e">
        <f>'SERVICIO AL CIUDADANO'!#REF!</f>
        <v>#REF!</v>
      </c>
      <c r="VZT22" s="455" t="e">
        <f>'SERVICIO AL CIUDADANO'!#REF!</f>
        <v>#REF!</v>
      </c>
      <c r="VZU22" s="455" t="e">
        <f>'SERVICIO AL CIUDADANO'!#REF!</f>
        <v>#REF!</v>
      </c>
      <c r="VZV22" s="455" t="e">
        <f>'SERVICIO AL CIUDADANO'!#REF!</f>
        <v>#REF!</v>
      </c>
      <c r="VZW22" s="455" t="e">
        <f>'SERVICIO AL CIUDADANO'!#REF!</f>
        <v>#REF!</v>
      </c>
      <c r="VZX22" s="455" t="e">
        <f>'SERVICIO AL CIUDADANO'!#REF!</f>
        <v>#REF!</v>
      </c>
      <c r="VZY22" s="455" t="e">
        <f>'SERVICIO AL CIUDADANO'!#REF!</f>
        <v>#REF!</v>
      </c>
      <c r="VZZ22" s="455" t="e">
        <f>'SERVICIO AL CIUDADANO'!#REF!</f>
        <v>#REF!</v>
      </c>
      <c r="WAA22" s="455" t="e">
        <f>'SERVICIO AL CIUDADANO'!#REF!</f>
        <v>#REF!</v>
      </c>
      <c r="WAB22" s="455" t="e">
        <f>'SERVICIO AL CIUDADANO'!#REF!</f>
        <v>#REF!</v>
      </c>
      <c r="WAC22" s="455" t="e">
        <f>'SERVICIO AL CIUDADANO'!#REF!</f>
        <v>#REF!</v>
      </c>
      <c r="WAD22" s="455" t="e">
        <f>'SERVICIO AL CIUDADANO'!#REF!</f>
        <v>#REF!</v>
      </c>
      <c r="WAE22" s="455" t="e">
        <f>'SERVICIO AL CIUDADANO'!#REF!</f>
        <v>#REF!</v>
      </c>
      <c r="WAF22" s="455" t="e">
        <f>'SERVICIO AL CIUDADANO'!#REF!</f>
        <v>#REF!</v>
      </c>
      <c r="WAG22" s="455" t="e">
        <f>'SERVICIO AL CIUDADANO'!#REF!</f>
        <v>#REF!</v>
      </c>
      <c r="WAH22" s="455" t="e">
        <f>'SERVICIO AL CIUDADANO'!#REF!</f>
        <v>#REF!</v>
      </c>
      <c r="WAI22" s="455" t="e">
        <f>'SERVICIO AL CIUDADANO'!#REF!</f>
        <v>#REF!</v>
      </c>
      <c r="WAJ22" s="455" t="e">
        <f>'SERVICIO AL CIUDADANO'!#REF!</f>
        <v>#REF!</v>
      </c>
      <c r="WAK22" s="455" t="e">
        <f>'SERVICIO AL CIUDADANO'!#REF!</f>
        <v>#REF!</v>
      </c>
      <c r="WAL22" s="455" t="e">
        <f>'SERVICIO AL CIUDADANO'!#REF!</f>
        <v>#REF!</v>
      </c>
      <c r="WAM22" s="455" t="e">
        <f>'SERVICIO AL CIUDADANO'!#REF!</f>
        <v>#REF!</v>
      </c>
      <c r="WAN22" s="455" t="e">
        <f>'SERVICIO AL CIUDADANO'!#REF!</f>
        <v>#REF!</v>
      </c>
      <c r="WAO22" s="455" t="e">
        <f>'SERVICIO AL CIUDADANO'!#REF!</f>
        <v>#REF!</v>
      </c>
      <c r="WAP22" s="455" t="e">
        <f>'SERVICIO AL CIUDADANO'!#REF!</f>
        <v>#REF!</v>
      </c>
      <c r="WAQ22" s="455" t="e">
        <f>'SERVICIO AL CIUDADANO'!#REF!</f>
        <v>#REF!</v>
      </c>
      <c r="WAR22" s="455" t="e">
        <f>'SERVICIO AL CIUDADANO'!#REF!</f>
        <v>#REF!</v>
      </c>
      <c r="WAS22" s="455" t="e">
        <f>'SERVICIO AL CIUDADANO'!#REF!</f>
        <v>#REF!</v>
      </c>
      <c r="WAT22" s="455" t="e">
        <f>'SERVICIO AL CIUDADANO'!#REF!</f>
        <v>#REF!</v>
      </c>
      <c r="WAU22" s="455" t="e">
        <f>'SERVICIO AL CIUDADANO'!#REF!</f>
        <v>#REF!</v>
      </c>
      <c r="WAV22" s="455" t="e">
        <f>'SERVICIO AL CIUDADANO'!#REF!</f>
        <v>#REF!</v>
      </c>
      <c r="WAW22" s="455" t="e">
        <f>'SERVICIO AL CIUDADANO'!#REF!</f>
        <v>#REF!</v>
      </c>
      <c r="WAX22" s="455" t="e">
        <f>'SERVICIO AL CIUDADANO'!#REF!</f>
        <v>#REF!</v>
      </c>
      <c r="WAY22" s="455" t="e">
        <f>'SERVICIO AL CIUDADANO'!#REF!</f>
        <v>#REF!</v>
      </c>
      <c r="WAZ22" s="455" t="e">
        <f>'SERVICIO AL CIUDADANO'!#REF!</f>
        <v>#REF!</v>
      </c>
      <c r="WBA22" s="455" t="e">
        <f>'SERVICIO AL CIUDADANO'!#REF!</f>
        <v>#REF!</v>
      </c>
      <c r="WBB22" s="455" t="e">
        <f>'SERVICIO AL CIUDADANO'!#REF!</f>
        <v>#REF!</v>
      </c>
      <c r="WBC22" s="455" t="e">
        <f>'SERVICIO AL CIUDADANO'!#REF!</f>
        <v>#REF!</v>
      </c>
      <c r="WBD22" s="455" t="e">
        <f>'SERVICIO AL CIUDADANO'!#REF!</f>
        <v>#REF!</v>
      </c>
      <c r="WBE22" s="455" t="e">
        <f>'SERVICIO AL CIUDADANO'!#REF!</f>
        <v>#REF!</v>
      </c>
      <c r="WBF22" s="455" t="e">
        <f>'SERVICIO AL CIUDADANO'!#REF!</f>
        <v>#REF!</v>
      </c>
      <c r="WBG22" s="455" t="e">
        <f>'SERVICIO AL CIUDADANO'!#REF!</f>
        <v>#REF!</v>
      </c>
      <c r="WBH22" s="455" t="e">
        <f>'SERVICIO AL CIUDADANO'!#REF!</f>
        <v>#REF!</v>
      </c>
      <c r="WBI22" s="455" t="e">
        <f>'SERVICIO AL CIUDADANO'!#REF!</f>
        <v>#REF!</v>
      </c>
      <c r="WBJ22" s="455" t="e">
        <f>'SERVICIO AL CIUDADANO'!#REF!</f>
        <v>#REF!</v>
      </c>
      <c r="WBK22" s="455" t="e">
        <f>'SERVICIO AL CIUDADANO'!#REF!</f>
        <v>#REF!</v>
      </c>
      <c r="WBL22" s="455" t="e">
        <f>'SERVICIO AL CIUDADANO'!#REF!</f>
        <v>#REF!</v>
      </c>
      <c r="WBM22" s="455" t="e">
        <f>'SERVICIO AL CIUDADANO'!#REF!</f>
        <v>#REF!</v>
      </c>
      <c r="WBN22" s="455" t="e">
        <f>'SERVICIO AL CIUDADANO'!#REF!</f>
        <v>#REF!</v>
      </c>
      <c r="WBO22" s="455" t="e">
        <f>'SERVICIO AL CIUDADANO'!#REF!</f>
        <v>#REF!</v>
      </c>
      <c r="WBP22" s="455" t="e">
        <f>'SERVICIO AL CIUDADANO'!#REF!</f>
        <v>#REF!</v>
      </c>
      <c r="WBQ22" s="455" t="e">
        <f>'SERVICIO AL CIUDADANO'!#REF!</f>
        <v>#REF!</v>
      </c>
      <c r="WBR22" s="455" t="e">
        <f>'SERVICIO AL CIUDADANO'!#REF!</f>
        <v>#REF!</v>
      </c>
      <c r="WBS22" s="455" t="e">
        <f>'SERVICIO AL CIUDADANO'!#REF!</f>
        <v>#REF!</v>
      </c>
      <c r="WBT22" s="455" t="e">
        <f>'SERVICIO AL CIUDADANO'!#REF!</f>
        <v>#REF!</v>
      </c>
      <c r="WBU22" s="455" t="e">
        <f>'SERVICIO AL CIUDADANO'!#REF!</f>
        <v>#REF!</v>
      </c>
      <c r="WBV22" s="455" t="e">
        <f>'SERVICIO AL CIUDADANO'!#REF!</f>
        <v>#REF!</v>
      </c>
      <c r="WBW22" s="455" t="e">
        <f>'SERVICIO AL CIUDADANO'!#REF!</f>
        <v>#REF!</v>
      </c>
      <c r="WBX22" s="455" t="e">
        <f>'SERVICIO AL CIUDADANO'!#REF!</f>
        <v>#REF!</v>
      </c>
      <c r="WBY22" s="455" t="e">
        <f>'SERVICIO AL CIUDADANO'!#REF!</f>
        <v>#REF!</v>
      </c>
      <c r="WBZ22" s="455" t="e">
        <f>'SERVICIO AL CIUDADANO'!#REF!</f>
        <v>#REF!</v>
      </c>
      <c r="WCA22" s="455" t="e">
        <f>'SERVICIO AL CIUDADANO'!#REF!</f>
        <v>#REF!</v>
      </c>
      <c r="WCB22" s="455" t="e">
        <f>'SERVICIO AL CIUDADANO'!#REF!</f>
        <v>#REF!</v>
      </c>
      <c r="WCC22" s="455" t="e">
        <f>'SERVICIO AL CIUDADANO'!#REF!</f>
        <v>#REF!</v>
      </c>
      <c r="WCD22" s="455" t="e">
        <f>'SERVICIO AL CIUDADANO'!#REF!</f>
        <v>#REF!</v>
      </c>
      <c r="WCE22" s="455" t="e">
        <f>'SERVICIO AL CIUDADANO'!#REF!</f>
        <v>#REF!</v>
      </c>
      <c r="WCF22" s="455" t="e">
        <f>'SERVICIO AL CIUDADANO'!#REF!</f>
        <v>#REF!</v>
      </c>
      <c r="WCG22" s="455" t="e">
        <f>'SERVICIO AL CIUDADANO'!#REF!</f>
        <v>#REF!</v>
      </c>
      <c r="WCH22" s="455" t="e">
        <f>'SERVICIO AL CIUDADANO'!#REF!</f>
        <v>#REF!</v>
      </c>
      <c r="WCI22" s="455" t="e">
        <f>'SERVICIO AL CIUDADANO'!#REF!</f>
        <v>#REF!</v>
      </c>
      <c r="WCJ22" s="455" t="e">
        <f>'SERVICIO AL CIUDADANO'!#REF!</f>
        <v>#REF!</v>
      </c>
      <c r="WCK22" s="455" t="e">
        <f>'SERVICIO AL CIUDADANO'!#REF!</f>
        <v>#REF!</v>
      </c>
      <c r="WCL22" s="455" t="e">
        <f>'SERVICIO AL CIUDADANO'!#REF!</f>
        <v>#REF!</v>
      </c>
      <c r="WCM22" s="455" t="e">
        <f>'SERVICIO AL CIUDADANO'!#REF!</f>
        <v>#REF!</v>
      </c>
      <c r="WCN22" s="455" t="e">
        <f>'SERVICIO AL CIUDADANO'!#REF!</f>
        <v>#REF!</v>
      </c>
      <c r="WCO22" s="455" t="e">
        <f>'SERVICIO AL CIUDADANO'!#REF!</f>
        <v>#REF!</v>
      </c>
      <c r="WCP22" s="455" t="e">
        <f>'SERVICIO AL CIUDADANO'!#REF!</f>
        <v>#REF!</v>
      </c>
      <c r="WCQ22" s="455" t="e">
        <f>'SERVICIO AL CIUDADANO'!#REF!</f>
        <v>#REF!</v>
      </c>
      <c r="WCR22" s="455" t="e">
        <f>'SERVICIO AL CIUDADANO'!#REF!</f>
        <v>#REF!</v>
      </c>
      <c r="WCS22" s="455" t="e">
        <f>'SERVICIO AL CIUDADANO'!#REF!</f>
        <v>#REF!</v>
      </c>
      <c r="WCT22" s="455" t="e">
        <f>'SERVICIO AL CIUDADANO'!#REF!</f>
        <v>#REF!</v>
      </c>
      <c r="WCU22" s="455" t="e">
        <f>'SERVICIO AL CIUDADANO'!#REF!</f>
        <v>#REF!</v>
      </c>
      <c r="WCV22" s="455" t="e">
        <f>'SERVICIO AL CIUDADANO'!#REF!</f>
        <v>#REF!</v>
      </c>
      <c r="WCW22" s="455" t="e">
        <f>'SERVICIO AL CIUDADANO'!#REF!</f>
        <v>#REF!</v>
      </c>
      <c r="WCX22" s="455" t="e">
        <f>'SERVICIO AL CIUDADANO'!#REF!</f>
        <v>#REF!</v>
      </c>
      <c r="WCY22" s="455" t="e">
        <f>'SERVICIO AL CIUDADANO'!#REF!</f>
        <v>#REF!</v>
      </c>
      <c r="WCZ22" s="455" t="e">
        <f>'SERVICIO AL CIUDADANO'!#REF!</f>
        <v>#REF!</v>
      </c>
      <c r="WDA22" s="455" t="e">
        <f>'SERVICIO AL CIUDADANO'!#REF!</f>
        <v>#REF!</v>
      </c>
      <c r="WDB22" s="455" t="e">
        <f>'SERVICIO AL CIUDADANO'!#REF!</f>
        <v>#REF!</v>
      </c>
      <c r="WDC22" s="455" t="e">
        <f>'SERVICIO AL CIUDADANO'!#REF!</f>
        <v>#REF!</v>
      </c>
      <c r="WDD22" s="455" t="e">
        <f>'SERVICIO AL CIUDADANO'!#REF!</f>
        <v>#REF!</v>
      </c>
      <c r="WDE22" s="455" t="e">
        <f>'SERVICIO AL CIUDADANO'!#REF!</f>
        <v>#REF!</v>
      </c>
      <c r="WDF22" s="455" t="e">
        <f>'SERVICIO AL CIUDADANO'!#REF!</f>
        <v>#REF!</v>
      </c>
      <c r="WDG22" s="455" t="e">
        <f>'SERVICIO AL CIUDADANO'!#REF!</f>
        <v>#REF!</v>
      </c>
      <c r="WDH22" s="455" t="e">
        <f>'SERVICIO AL CIUDADANO'!#REF!</f>
        <v>#REF!</v>
      </c>
      <c r="WDI22" s="455" t="e">
        <f>'SERVICIO AL CIUDADANO'!#REF!</f>
        <v>#REF!</v>
      </c>
      <c r="WDJ22" s="455" t="e">
        <f>'SERVICIO AL CIUDADANO'!#REF!</f>
        <v>#REF!</v>
      </c>
      <c r="WDK22" s="455" t="e">
        <f>'SERVICIO AL CIUDADANO'!#REF!</f>
        <v>#REF!</v>
      </c>
      <c r="WDL22" s="455" t="e">
        <f>'SERVICIO AL CIUDADANO'!#REF!</f>
        <v>#REF!</v>
      </c>
      <c r="WDM22" s="455" t="e">
        <f>'SERVICIO AL CIUDADANO'!#REF!</f>
        <v>#REF!</v>
      </c>
      <c r="WDN22" s="455" t="e">
        <f>'SERVICIO AL CIUDADANO'!#REF!</f>
        <v>#REF!</v>
      </c>
      <c r="WDO22" s="455" t="e">
        <f>'SERVICIO AL CIUDADANO'!#REF!</f>
        <v>#REF!</v>
      </c>
      <c r="WDP22" s="455" t="e">
        <f>'SERVICIO AL CIUDADANO'!#REF!</f>
        <v>#REF!</v>
      </c>
      <c r="WDQ22" s="455" t="e">
        <f>'SERVICIO AL CIUDADANO'!#REF!</f>
        <v>#REF!</v>
      </c>
      <c r="WDR22" s="455" t="e">
        <f>'SERVICIO AL CIUDADANO'!#REF!</f>
        <v>#REF!</v>
      </c>
      <c r="WDS22" s="455" t="e">
        <f>'SERVICIO AL CIUDADANO'!#REF!</f>
        <v>#REF!</v>
      </c>
      <c r="WDT22" s="455" t="e">
        <f>'SERVICIO AL CIUDADANO'!#REF!</f>
        <v>#REF!</v>
      </c>
      <c r="WDU22" s="455" t="e">
        <f>'SERVICIO AL CIUDADANO'!#REF!</f>
        <v>#REF!</v>
      </c>
      <c r="WDV22" s="455" t="e">
        <f>'SERVICIO AL CIUDADANO'!#REF!</f>
        <v>#REF!</v>
      </c>
      <c r="WDW22" s="455" t="e">
        <f>'SERVICIO AL CIUDADANO'!#REF!</f>
        <v>#REF!</v>
      </c>
      <c r="WDX22" s="455" t="e">
        <f>'SERVICIO AL CIUDADANO'!#REF!</f>
        <v>#REF!</v>
      </c>
      <c r="WDY22" s="455" t="e">
        <f>'SERVICIO AL CIUDADANO'!#REF!</f>
        <v>#REF!</v>
      </c>
      <c r="WDZ22" s="455" t="e">
        <f>'SERVICIO AL CIUDADANO'!#REF!</f>
        <v>#REF!</v>
      </c>
      <c r="WEA22" s="455" t="e">
        <f>'SERVICIO AL CIUDADANO'!#REF!</f>
        <v>#REF!</v>
      </c>
      <c r="WEB22" s="455" t="e">
        <f>'SERVICIO AL CIUDADANO'!#REF!</f>
        <v>#REF!</v>
      </c>
      <c r="WEC22" s="455" t="e">
        <f>'SERVICIO AL CIUDADANO'!#REF!</f>
        <v>#REF!</v>
      </c>
      <c r="WED22" s="455" t="e">
        <f>'SERVICIO AL CIUDADANO'!#REF!</f>
        <v>#REF!</v>
      </c>
      <c r="WEE22" s="455" t="e">
        <f>'SERVICIO AL CIUDADANO'!#REF!</f>
        <v>#REF!</v>
      </c>
      <c r="WEF22" s="455" t="e">
        <f>'SERVICIO AL CIUDADANO'!#REF!</f>
        <v>#REF!</v>
      </c>
      <c r="WEG22" s="455" t="e">
        <f>'SERVICIO AL CIUDADANO'!#REF!</f>
        <v>#REF!</v>
      </c>
      <c r="WEH22" s="455" t="e">
        <f>'SERVICIO AL CIUDADANO'!#REF!</f>
        <v>#REF!</v>
      </c>
      <c r="WEI22" s="455" t="e">
        <f>'SERVICIO AL CIUDADANO'!#REF!</f>
        <v>#REF!</v>
      </c>
      <c r="WEJ22" s="455" t="e">
        <f>'SERVICIO AL CIUDADANO'!#REF!</f>
        <v>#REF!</v>
      </c>
      <c r="WEK22" s="455" t="e">
        <f>'SERVICIO AL CIUDADANO'!#REF!</f>
        <v>#REF!</v>
      </c>
      <c r="WEL22" s="455" t="e">
        <f>'SERVICIO AL CIUDADANO'!#REF!</f>
        <v>#REF!</v>
      </c>
      <c r="WEM22" s="455" t="e">
        <f>'SERVICIO AL CIUDADANO'!#REF!</f>
        <v>#REF!</v>
      </c>
      <c r="WEN22" s="455" t="e">
        <f>'SERVICIO AL CIUDADANO'!#REF!</f>
        <v>#REF!</v>
      </c>
      <c r="WEO22" s="455" t="e">
        <f>'SERVICIO AL CIUDADANO'!#REF!</f>
        <v>#REF!</v>
      </c>
      <c r="WEP22" s="455" t="e">
        <f>'SERVICIO AL CIUDADANO'!#REF!</f>
        <v>#REF!</v>
      </c>
      <c r="WEQ22" s="455" t="e">
        <f>'SERVICIO AL CIUDADANO'!#REF!</f>
        <v>#REF!</v>
      </c>
      <c r="WER22" s="455" t="e">
        <f>'SERVICIO AL CIUDADANO'!#REF!</f>
        <v>#REF!</v>
      </c>
      <c r="WES22" s="455" t="e">
        <f>'SERVICIO AL CIUDADANO'!#REF!</f>
        <v>#REF!</v>
      </c>
      <c r="WET22" s="455" t="e">
        <f>'SERVICIO AL CIUDADANO'!#REF!</f>
        <v>#REF!</v>
      </c>
      <c r="WEU22" s="455" t="e">
        <f>'SERVICIO AL CIUDADANO'!#REF!</f>
        <v>#REF!</v>
      </c>
      <c r="WEV22" s="455" t="e">
        <f>'SERVICIO AL CIUDADANO'!#REF!</f>
        <v>#REF!</v>
      </c>
      <c r="WEW22" s="455" t="e">
        <f>'SERVICIO AL CIUDADANO'!#REF!</f>
        <v>#REF!</v>
      </c>
      <c r="WEX22" s="455" t="e">
        <f>'SERVICIO AL CIUDADANO'!#REF!</f>
        <v>#REF!</v>
      </c>
      <c r="WEY22" s="455" t="e">
        <f>'SERVICIO AL CIUDADANO'!#REF!</f>
        <v>#REF!</v>
      </c>
      <c r="WEZ22" s="455" t="e">
        <f>'SERVICIO AL CIUDADANO'!#REF!</f>
        <v>#REF!</v>
      </c>
      <c r="WFA22" s="455" t="e">
        <f>'SERVICIO AL CIUDADANO'!#REF!</f>
        <v>#REF!</v>
      </c>
      <c r="WFB22" s="455" t="e">
        <f>'SERVICIO AL CIUDADANO'!#REF!</f>
        <v>#REF!</v>
      </c>
      <c r="WFC22" s="455" t="e">
        <f>'SERVICIO AL CIUDADANO'!#REF!</f>
        <v>#REF!</v>
      </c>
      <c r="WFD22" s="455" t="e">
        <f>'SERVICIO AL CIUDADANO'!#REF!</f>
        <v>#REF!</v>
      </c>
      <c r="WFE22" s="455" t="e">
        <f>'SERVICIO AL CIUDADANO'!#REF!</f>
        <v>#REF!</v>
      </c>
      <c r="WFF22" s="455" t="e">
        <f>'SERVICIO AL CIUDADANO'!#REF!</f>
        <v>#REF!</v>
      </c>
      <c r="WFG22" s="455" t="e">
        <f>'SERVICIO AL CIUDADANO'!#REF!</f>
        <v>#REF!</v>
      </c>
      <c r="WFH22" s="455" t="e">
        <f>'SERVICIO AL CIUDADANO'!#REF!</f>
        <v>#REF!</v>
      </c>
      <c r="WFI22" s="455" t="e">
        <f>'SERVICIO AL CIUDADANO'!#REF!</f>
        <v>#REF!</v>
      </c>
      <c r="WFJ22" s="455" t="e">
        <f>'SERVICIO AL CIUDADANO'!#REF!</f>
        <v>#REF!</v>
      </c>
      <c r="WFK22" s="455" t="e">
        <f>'SERVICIO AL CIUDADANO'!#REF!</f>
        <v>#REF!</v>
      </c>
      <c r="WFL22" s="455" t="e">
        <f>'SERVICIO AL CIUDADANO'!#REF!</f>
        <v>#REF!</v>
      </c>
      <c r="WFM22" s="455" t="e">
        <f>'SERVICIO AL CIUDADANO'!#REF!</f>
        <v>#REF!</v>
      </c>
      <c r="WFN22" s="455" t="e">
        <f>'SERVICIO AL CIUDADANO'!#REF!</f>
        <v>#REF!</v>
      </c>
      <c r="WFO22" s="455" t="e">
        <f>'SERVICIO AL CIUDADANO'!#REF!</f>
        <v>#REF!</v>
      </c>
      <c r="WFP22" s="455" t="e">
        <f>'SERVICIO AL CIUDADANO'!#REF!</f>
        <v>#REF!</v>
      </c>
      <c r="WFQ22" s="455" t="e">
        <f>'SERVICIO AL CIUDADANO'!#REF!</f>
        <v>#REF!</v>
      </c>
      <c r="WFR22" s="455" t="e">
        <f>'SERVICIO AL CIUDADANO'!#REF!</f>
        <v>#REF!</v>
      </c>
      <c r="WFS22" s="455" t="e">
        <f>'SERVICIO AL CIUDADANO'!#REF!</f>
        <v>#REF!</v>
      </c>
      <c r="WFT22" s="455" t="e">
        <f>'SERVICIO AL CIUDADANO'!#REF!</f>
        <v>#REF!</v>
      </c>
      <c r="WFU22" s="455" t="e">
        <f>'SERVICIO AL CIUDADANO'!#REF!</f>
        <v>#REF!</v>
      </c>
      <c r="WFV22" s="455" t="e">
        <f>'SERVICIO AL CIUDADANO'!#REF!</f>
        <v>#REF!</v>
      </c>
      <c r="WFW22" s="455" t="e">
        <f>'SERVICIO AL CIUDADANO'!#REF!</f>
        <v>#REF!</v>
      </c>
      <c r="WFX22" s="455" t="e">
        <f>'SERVICIO AL CIUDADANO'!#REF!</f>
        <v>#REF!</v>
      </c>
      <c r="WFY22" s="455" t="e">
        <f>'SERVICIO AL CIUDADANO'!#REF!</f>
        <v>#REF!</v>
      </c>
      <c r="WFZ22" s="455" t="e">
        <f>'SERVICIO AL CIUDADANO'!#REF!</f>
        <v>#REF!</v>
      </c>
      <c r="WGA22" s="455" t="e">
        <f>'SERVICIO AL CIUDADANO'!#REF!</f>
        <v>#REF!</v>
      </c>
      <c r="WGB22" s="455" t="e">
        <f>'SERVICIO AL CIUDADANO'!#REF!</f>
        <v>#REF!</v>
      </c>
      <c r="WGC22" s="455" t="e">
        <f>'SERVICIO AL CIUDADANO'!#REF!</f>
        <v>#REF!</v>
      </c>
      <c r="WGD22" s="455" t="e">
        <f>'SERVICIO AL CIUDADANO'!#REF!</f>
        <v>#REF!</v>
      </c>
      <c r="WGE22" s="455" t="e">
        <f>'SERVICIO AL CIUDADANO'!#REF!</f>
        <v>#REF!</v>
      </c>
      <c r="WGF22" s="455" t="e">
        <f>'SERVICIO AL CIUDADANO'!#REF!</f>
        <v>#REF!</v>
      </c>
      <c r="WGG22" s="455" t="e">
        <f>'SERVICIO AL CIUDADANO'!#REF!</f>
        <v>#REF!</v>
      </c>
      <c r="WGH22" s="455" t="e">
        <f>'SERVICIO AL CIUDADANO'!#REF!</f>
        <v>#REF!</v>
      </c>
      <c r="WGI22" s="455" t="e">
        <f>'SERVICIO AL CIUDADANO'!#REF!</f>
        <v>#REF!</v>
      </c>
      <c r="WGJ22" s="455" t="e">
        <f>'SERVICIO AL CIUDADANO'!#REF!</f>
        <v>#REF!</v>
      </c>
      <c r="WGK22" s="455" t="e">
        <f>'SERVICIO AL CIUDADANO'!#REF!</f>
        <v>#REF!</v>
      </c>
      <c r="WGL22" s="455" t="e">
        <f>'SERVICIO AL CIUDADANO'!#REF!</f>
        <v>#REF!</v>
      </c>
      <c r="WGM22" s="455" t="e">
        <f>'SERVICIO AL CIUDADANO'!#REF!</f>
        <v>#REF!</v>
      </c>
      <c r="WGN22" s="455" t="e">
        <f>'SERVICIO AL CIUDADANO'!#REF!</f>
        <v>#REF!</v>
      </c>
      <c r="WGO22" s="455" t="e">
        <f>'SERVICIO AL CIUDADANO'!#REF!</f>
        <v>#REF!</v>
      </c>
      <c r="WGP22" s="455" t="e">
        <f>'SERVICIO AL CIUDADANO'!#REF!</f>
        <v>#REF!</v>
      </c>
      <c r="WGQ22" s="455" t="e">
        <f>'SERVICIO AL CIUDADANO'!#REF!</f>
        <v>#REF!</v>
      </c>
      <c r="WGR22" s="455" t="e">
        <f>'SERVICIO AL CIUDADANO'!#REF!</f>
        <v>#REF!</v>
      </c>
      <c r="WGS22" s="455" t="e">
        <f>'SERVICIO AL CIUDADANO'!#REF!</f>
        <v>#REF!</v>
      </c>
      <c r="WGT22" s="455" t="e">
        <f>'SERVICIO AL CIUDADANO'!#REF!</f>
        <v>#REF!</v>
      </c>
      <c r="WGU22" s="455" t="e">
        <f>'SERVICIO AL CIUDADANO'!#REF!</f>
        <v>#REF!</v>
      </c>
      <c r="WGV22" s="455" t="e">
        <f>'SERVICIO AL CIUDADANO'!#REF!</f>
        <v>#REF!</v>
      </c>
      <c r="WGW22" s="455" t="e">
        <f>'SERVICIO AL CIUDADANO'!#REF!</f>
        <v>#REF!</v>
      </c>
      <c r="WGX22" s="455" t="e">
        <f>'SERVICIO AL CIUDADANO'!#REF!</f>
        <v>#REF!</v>
      </c>
      <c r="WGY22" s="455" t="e">
        <f>'SERVICIO AL CIUDADANO'!#REF!</f>
        <v>#REF!</v>
      </c>
      <c r="WGZ22" s="455" t="e">
        <f>'SERVICIO AL CIUDADANO'!#REF!</f>
        <v>#REF!</v>
      </c>
      <c r="WHA22" s="455" t="e">
        <f>'SERVICIO AL CIUDADANO'!#REF!</f>
        <v>#REF!</v>
      </c>
      <c r="WHB22" s="455" t="e">
        <f>'SERVICIO AL CIUDADANO'!#REF!</f>
        <v>#REF!</v>
      </c>
      <c r="WHC22" s="455" t="e">
        <f>'SERVICIO AL CIUDADANO'!#REF!</f>
        <v>#REF!</v>
      </c>
      <c r="WHD22" s="455" t="e">
        <f>'SERVICIO AL CIUDADANO'!#REF!</f>
        <v>#REF!</v>
      </c>
      <c r="WHE22" s="455" t="e">
        <f>'SERVICIO AL CIUDADANO'!#REF!</f>
        <v>#REF!</v>
      </c>
      <c r="WHF22" s="455" t="e">
        <f>'SERVICIO AL CIUDADANO'!#REF!</f>
        <v>#REF!</v>
      </c>
      <c r="WHG22" s="455" t="e">
        <f>'SERVICIO AL CIUDADANO'!#REF!</f>
        <v>#REF!</v>
      </c>
      <c r="WHH22" s="455" t="e">
        <f>'SERVICIO AL CIUDADANO'!#REF!</f>
        <v>#REF!</v>
      </c>
      <c r="WHI22" s="455" t="e">
        <f>'SERVICIO AL CIUDADANO'!#REF!</f>
        <v>#REF!</v>
      </c>
      <c r="WHJ22" s="455" t="e">
        <f>'SERVICIO AL CIUDADANO'!#REF!</f>
        <v>#REF!</v>
      </c>
      <c r="WHK22" s="455" t="e">
        <f>'SERVICIO AL CIUDADANO'!#REF!</f>
        <v>#REF!</v>
      </c>
      <c r="WHL22" s="455" t="e">
        <f>'SERVICIO AL CIUDADANO'!#REF!</f>
        <v>#REF!</v>
      </c>
      <c r="WHM22" s="455" t="e">
        <f>'SERVICIO AL CIUDADANO'!#REF!</f>
        <v>#REF!</v>
      </c>
      <c r="WHN22" s="455" t="e">
        <f>'SERVICIO AL CIUDADANO'!#REF!</f>
        <v>#REF!</v>
      </c>
      <c r="WHO22" s="455" t="e">
        <f>'SERVICIO AL CIUDADANO'!#REF!</f>
        <v>#REF!</v>
      </c>
      <c r="WHP22" s="455" t="e">
        <f>'SERVICIO AL CIUDADANO'!#REF!</f>
        <v>#REF!</v>
      </c>
      <c r="WHQ22" s="455" t="e">
        <f>'SERVICIO AL CIUDADANO'!#REF!</f>
        <v>#REF!</v>
      </c>
      <c r="WHR22" s="455" t="e">
        <f>'SERVICIO AL CIUDADANO'!#REF!</f>
        <v>#REF!</v>
      </c>
      <c r="WHS22" s="455" t="e">
        <f>'SERVICIO AL CIUDADANO'!#REF!</f>
        <v>#REF!</v>
      </c>
      <c r="WHT22" s="455" t="e">
        <f>'SERVICIO AL CIUDADANO'!#REF!</f>
        <v>#REF!</v>
      </c>
      <c r="WHU22" s="455" t="e">
        <f>'SERVICIO AL CIUDADANO'!#REF!</f>
        <v>#REF!</v>
      </c>
      <c r="WHV22" s="455" t="e">
        <f>'SERVICIO AL CIUDADANO'!#REF!</f>
        <v>#REF!</v>
      </c>
      <c r="WHW22" s="455" t="e">
        <f>'SERVICIO AL CIUDADANO'!#REF!</f>
        <v>#REF!</v>
      </c>
      <c r="WHX22" s="455" t="e">
        <f>'SERVICIO AL CIUDADANO'!#REF!</f>
        <v>#REF!</v>
      </c>
      <c r="WHY22" s="455" t="e">
        <f>'SERVICIO AL CIUDADANO'!#REF!</f>
        <v>#REF!</v>
      </c>
      <c r="WHZ22" s="455" t="e">
        <f>'SERVICIO AL CIUDADANO'!#REF!</f>
        <v>#REF!</v>
      </c>
      <c r="WIA22" s="455" t="e">
        <f>'SERVICIO AL CIUDADANO'!#REF!</f>
        <v>#REF!</v>
      </c>
      <c r="WIB22" s="455" t="e">
        <f>'SERVICIO AL CIUDADANO'!#REF!</f>
        <v>#REF!</v>
      </c>
      <c r="WIC22" s="455" t="e">
        <f>'SERVICIO AL CIUDADANO'!#REF!</f>
        <v>#REF!</v>
      </c>
      <c r="WID22" s="455" t="e">
        <f>'SERVICIO AL CIUDADANO'!#REF!</f>
        <v>#REF!</v>
      </c>
      <c r="WIE22" s="455" t="e">
        <f>'SERVICIO AL CIUDADANO'!#REF!</f>
        <v>#REF!</v>
      </c>
      <c r="WIF22" s="455" t="e">
        <f>'SERVICIO AL CIUDADANO'!#REF!</f>
        <v>#REF!</v>
      </c>
      <c r="WIG22" s="455" t="e">
        <f>'SERVICIO AL CIUDADANO'!#REF!</f>
        <v>#REF!</v>
      </c>
      <c r="WIH22" s="455" t="e">
        <f>'SERVICIO AL CIUDADANO'!#REF!</f>
        <v>#REF!</v>
      </c>
      <c r="WII22" s="455" t="e">
        <f>'SERVICIO AL CIUDADANO'!#REF!</f>
        <v>#REF!</v>
      </c>
      <c r="WIJ22" s="455" t="e">
        <f>'SERVICIO AL CIUDADANO'!#REF!</f>
        <v>#REF!</v>
      </c>
      <c r="WIK22" s="455" t="e">
        <f>'SERVICIO AL CIUDADANO'!#REF!</f>
        <v>#REF!</v>
      </c>
      <c r="WIL22" s="455" t="e">
        <f>'SERVICIO AL CIUDADANO'!#REF!</f>
        <v>#REF!</v>
      </c>
      <c r="WIM22" s="455" t="e">
        <f>'SERVICIO AL CIUDADANO'!#REF!</f>
        <v>#REF!</v>
      </c>
      <c r="WIN22" s="455" t="e">
        <f>'SERVICIO AL CIUDADANO'!#REF!</f>
        <v>#REF!</v>
      </c>
      <c r="WIO22" s="455" t="e">
        <f>'SERVICIO AL CIUDADANO'!#REF!</f>
        <v>#REF!</v>
      </c>
      <c r="WIP22" s="455" t="e">
        <f>'SERVICIO AL CIUDADANO'!#REF!</f>
        <v>#REF!</v>
      </c>
      <c r="WIQ22" s="455" t="e">
        <f>'SERVICIO AL CIUDADANO'!#REF!</f>
        <v>#REF!</v>
      </c>
      <c r="WIR22" s="455" t="e">
        <f>'SERVICIO AL CIUDADANO'!#REF!</f>
        <v>#REF!</v>
      </c>
      <c r="WIS22" s="455" t="e">
        <f>'SERVICIO AL CIUDADANO'!#REF!</f>
        <v>#REF!</v>
      </c>
      <c r="WIT22" s="455" t="e">
        <f>'SERVICIO AL CIUDADANO'!#REF!</f>
        <v>#REF!</v>
      </c>
      <c r="WIU22" s="455" t="e">
        <f>'SERVICIO AL CIUDADANO'!#REF!</f>
        <v>#REF!</v>
      </c>
      <c r="WIV22" s="455" t="e">
        <f>'SERVICIO AL CIUDADANO'!#REF!</f>
        <v>#REF!</v>
      </c>
      <c r="WIW22" s="455" t="e">
        <f>'SERVICIO AL CIUDADANO'!#REF!</f>
        <v>#REF!</v>
      </c>
      <c r="WIX22" s="455" t="e">
        <f>'SERVICIO AL CIUDADANO'!#REF!</f>
        <v>#REF!</v>
      </c>
      <c r="WIY22" s="455" t="e">
        <f>'SERVICIO AL CIUDADANO'!#REF!</f>
        <v>#REF!</v>
      </c>
      <c r="WIZ22" s="455" t="e">
        <f>'SERVICIO AL CIUDADANO'!#REF!</f>
        <v>#REF!</v>
      </c>
      <c r="WJA22" s="455" t="e">
        <f>'SERVICIO AL CIUDADANO'!#REF!</f>
        <v>#REF!</v>
      </c>
      <c r="WJB22" s="455" t="e">
        <f>'SERVICIO AL CIUDADANO'!#REF!</f>
        <v>#REF!</v>
      </c>
      <c r="WJC22" s="455" t="e">
        <f>'SERVICIO AL CIUDADANO'!#REF!</f>
        <v>#REF!</v>
      </c>
      <c r="WJD22" s="455" t="e">
        <f>'SERVICIO AL CIUDADANO'!#REF!</f>
        <v>#REF!</v>
      </c>
      <c r="WJE22" s="455" t="e">
        <f>'SERVICIO AL CIUDADANO'!#REF!</f>
        <v>#REF!</v>
      </c>
      <c r="WJF22" s="455" t="e">
        <f>'SERVICIO AL CIUDADANO'!#REF!</f>
        <v>#REF!</v>
      </c>
      <c r="WJG22" s="455" t="e">
        <f>'SERVICIO AL CIUDADANO'!#REF!</f>
        <v>#REF!</v>
      </c>
      <c r="WJH22" s="455" t="e">
        <f>'SERVICIO AL CIUDADANO'!#REF!</f>
        <v>#REF!</v>
      </c>
      <c r="WJI22" s="455" t="e">
        <f>'SERVICIO AL CIUDADANO'!#REF!</f>
        <v>#REF!</v>
      </c>
      <c r="WJJ22" s="455" t="e">
        <f>'SERVICIO AL CIUDADANO'!#REF!</f>
        <v>#REF!</v>
      </c>
      <c r="WJK22" s="455" t="e">
        <f>'SERVICIO AL CIUDADANO'!#REF!</f>
        <v>#REF!</v>
      </c>
      <c r="WJL22" s="455" t="e">
        <f>'SERVICIO AL CIUDADANO'!#REF!</f>
        <v>#REF!</v>
      </c>
      <c r="WJM22" s="455" t="e">
        <f>'SERVICIO AL CIUDADANO'!#REF!</f>
        <v>#REF!</v>
      </c>
      <c r="WJN22" s="455" t="e">
        <f>'SERVICIO AL CIUDADANO'!#REF!</f>
        <v>#REF!</v>
      </c>
      <c r="WJO22" s="455" t="e">
        <f>'SERVICIO AL CIUDADANO'!#REF!</f>
        <v>#REF!</v>
      </c>
      <c r="WJP22" s="455" t="e">
        <f>'SERVICIO AL CIUDADANO'!#REF!</f>
        <v>#REF!</v>
      </c>
      <c r="WJQ22" s="455" t="e">
        <f>'SERVICIO AL CIUDADANO'!#REF!</f>
        <v>#REF!</v>
      </c>
      <c r="WJR22" s="455" t="e">
        <f>'SERVICIO AL CIUDADANO'!#REF!</f>
        <v>#REF!</v>
      </c>
      <c r="WJS22" s="455" t="e">
        <f>'SERVICIO AL CIUDADANO'!#REF!</f>
        <v>#REF!</v>
      </c>
      <c r="WJT22" s="455" t="e">
        <f>'SERVICIO AL CIUDADANO'!#REF!</f>
        <v>#REF!</v>
      </c>
      <c r="WJU22" s="455" t="e">
        <f>'SERVICIO AL CIUDADANO'!#REF!</f>
        <v>#REF!</v>
      </c>
      <c r="WJV22" s="455" t="e">
        <f>'SERVICIO AL CIUDADANO'!#REF!</f>
        <v>#REF!</v>
      </c>
      <c r="WJW22" s="455" t="e">
        <f>'SERVICIO AL CIUDADANO'!#REF!</f>
        <v>#REF!</v>
      </c>
      <c r="WJX22" s="455" t="e">
        <f>'SERVICIO AL CIUDADANO'!#REF!</f>
        <v>#REF!</v>
      </c>
      <c r="WJY22" s="455" t="e">
        <f>'SERVICIO AL CIUDADANO'!#REF!</f>
        <v>#REF!</v>
      </c>
      <c r="WJZ22" s="455" t="e">
        <f>'SERVICIO AL CIUDADANO'!#REF!</f>
        <v>#REF!</v>
      </c>
      <c r="WKA22" s="455" t="e">
        <f>'SERVICIO AL CIUDADANO'!#REF!</f>
        <v>#REF!</v>
      </c>
      <c r="WKB22" s="455" t="e">
        <f>'SERVICIO AL CIUDADANO'!#REF!</f>
        <v>#REF!</v>
      </c>
      <c r="WKC22" s="455" t="e">
        <f>'SERVICIO AL CIUDADANO'!#REF!</f>
        <v>#REF!</v>
      </c>
      <c r="WKD22" s="455" t="e">
        <f>'SERVICIO AL CIUDADANO'!#REF!</f>
        <v>#REF!</v>
      </c>
      <c r="WKE22" s="455" t="e">
        <f>'SERVICIO AL CIUDADANO'!#REF!</f>
        <v>#REF!</v>
      </c>
      <c r="WKF22" s="455" t="e">
        <f>'SERVICIO AL CIUDADANO'!#REF!</f>
        <v>#REF!</v>
      </c>
      <c r="WKG22" s="455" t="e">
        <f>'SERVICIO AL CIUDADANO'!#REF!</f>
        <v>#REF!</v>
      </c>
      <c r="WKH22" s="455" t="e">
        <f>'SERVICIO AL CIUDADANO'!#REF!</f>
        <v>#REF!</v>
      </c>
      <c r="WKI22" s="455" t="e">
        <f>'SERVICIO AL CIUDADANO'!#REF!</f>
        <v>#REF!</v>
      </c>
      <c r="WKJ22" s="455" t="e">
        <f>'SERVICIO AL CIUDADANO'!#REF!</f>
        <v>#REF!</v>
      </c>
      <c r="WKK22" s="455" t="e">
        <f>'SERVICIO AL CIUDADANO'!#REF!</f>
        <v>#REF!</v>
      </c>
      <c r="WKL22" s="455" t="e">
        <f>'SERVICIO AL CIUDADANO'!#REF!</f>
        <v>#REF!</v>
      </c>
      <c r="WKM22" s="455" t="e">
        <f>'SERVICIO AL CIUDADANO'!#REF!</f>
        <v>#REF!</v>
      </c>
      <c r="WKN22" s="455" t="e">
        <f>'SERVICIO AL CIUDADANO'!#REF!</f>
        <v>#REF!</v>
      </c>
      <c r="WKO22" s="455" t="e">
        <f>'SERVICIO AL CIUDADANO'!#REF!</f>
        <v>#REF!</v>
      </c>
      <c r="WKP22" s="455" t="e">
        <f>'SERVICIO AL CIUDADANO'!#REF!</f>
        <v>#REF!</v>
      </c>
      <c r="WKQ22" s="455" t="e">
        <f>'SERVICIO AL CIUDADANO'!#REF!</f>
        <v>#REF!</v>
      </c>
      <c r="WKR22" s="455" t="e">
        <f>'SERVICIO AL CIUDADANO'!#REF!</f>
        <v>#REF!</v>
      </c>
      <c r="WKS22" s="455" t="e">
        <f>'SERVICIO AL CIUDADANO'!#REF!</f>
        <v>#REF!</v>
      </c>
      <c r="WKT22" s="455" t="e">
        <f>'SERVICIO AL CIUDADANO'!#REF!</f>
        <v>#REF!</v>
      </c>
      <c r="WKU22" s="455" t="e">
        <f>'SERVICIO AL CIUDADANO'!#REF!</f>
        <v>#REF!</v>
      </c>
      <c r="WKV22" s="455" t="e">
        <f>'SERVICIO AL CIUDADANO'!#REF!</f>
        <v>#REF!</v>
      </c>
      <c r="WKW22" s="455" t="e">
        <f>'SERVICIO AL CIUDADANO'!#REF!</f>
        <v>#REF!</v>
      </c>
      <c r="WKX22" s="455" t="e">
        <f>'SERVICIO AL CIUDADANO'!#REF!</f>
        <v>#REF!</v>
      </c>
      <c r="WKY22" s="455" t="e">
        <f>'SERVICIO AL CIUDADANO'!#REF!</f>
        <v>#REF!</v>
      </c>
      <c r="WKZ22" s="455" t="e">
        <f>'SERVICIO AL CIUDADANO'!#REF!</f>
        <v>#REF!</v>
      </c>
      <c r="WLA22" s="455" t="e">
        <f>'SERVICIO AL CIUDADANO'!#REF!</f>
        <v>#REF!</v>
      </c>
      <c r="WLB22" s="455" t="e">
        <f>'SERVICIO AL CIUDADANO'!#REF!</f>
        <v>#REF!</v>
      </c>
      <c r="WLC22" s="455" t="e">
        <f>'SERVICIO AL CIUDADANO'!#REF!</f>
        <v>#REF!</v>
      </c>
      <c r="WLD22" s="455" t="e">
        <f>'SERVICIO AL CIUDADANO'!#REF!</f>
        <v>#REF!</v>
      </c>
      <c r="WLE22" s="455" t="e">
        <f>'SERVICIO AL CIUDADANO'!#REF!</f>
        <v>#REF!</v>
      </c>
      <c r="WLF22" s="455" t="e">
        <f>'SERVICIO AL CIUDADANO'!#REF!</f>
        <v>#REF!</v>
      </c>
      <c r="WLG22" s="455" t="e">
        <f>'SERVICIO AL CIUDADANO'!#REF!</f>
        <v>#REF!</v>
      </c>
      <c r="WLH22" s="455" t="e">
        <f>'SERVICIO AL CIUDADANO'!#REF!</f>
        <v>#REF!</v>
      </c>
      <c r="WLI22" s="455" t="e">
        <f>'SERVICIO AL CIUDADANO'!#REF!</f>
        <v>#REF!</v>
      </c>
      <c r="WLJ22" s="455" t="e">
        <f>'SERVICIO AL CIUDADANO'!#REF!</f>
        <v>#REF!</v>
      </c>
      <c r="WLK22" s="455" t="e">
        <f>'SERVICIO AL CIUDADANO'!#REF!</f>
        <v>#REF!</v>
      </c>
      <c r="WLL22" s="455" t="e">
        <f>'SERVICIO AL CIUDADANO'!#REF!</f>
        <v>#REF!</v>
      </c>
      <c r="WLM22" s="455" t="e">
        <f>'SERVICIO AL CIUDADANO'!#REF!</f>
        <v>#REF!</v>
      </c>
      <c r="WLN22" s="455" t="e">
        <f>'SERVICIO AL CIUDADANO'!#REF!</f>
        <v>#REF!</v>
      </c>
      <c r="WLO22" s="455" t="e">
        <f>'SERVICIO AL CIUDADANO'!#REF!</f>
        <v>#REF!</v>
      </c>
      <c r="WLP22" s="455" t="e">
        <f>'SERVICIO AL CIUDADANO'!#REF!</f>
        <v>#REF!</v>
      </c>
      <c r="WLQ22" s="455" t="e">
        <f>'SERVICIO AL CIUDADANO'!#REF!</f>
        <v>#REF!</v>
      </c>
      <c r="WLR22" s="455" t="e">
        <f>'SERVICIO AL CIUDADANO'!#REF!</f>
        <v>#REF!</v>
      </c>
      <c r="WLS22" s="455" t="e">
        <f>'SERVICIO AL CIUDADANO'!#REF!</f>
        <v>#REF!</v>
      </c>
      <c r="WLT22" s="455" t="e">
        <f>'SERVICIO AL CIUDADANO'!#REF!</f>
        <v>#REF!</v>
      </c>
      <c r="WLU22" s="455" t="e">
        <f>'SERVICIO AL CIUDADANO'!#REF!</f>
        <v>#REF!</v>
      </c>
      <c r="WLV22" s="455" t="e">
        <f>'SERVICIO AL CIUDADANO'!#REF!</f>
        <v>#REF!</v>
      </c>
      <c r="WLW22" s="455" t="e">
        <f>'SERVICIO AL CIUDADANO'!#REF!</f>
        <v>#REF!</v>
      </c>
      <c r="WLX22" s="455" t="e">
        <f>'SERVICIO AL CIUDADANO'!#REF!</f>
        <v>#REF!</v>
      </c>
      <c r="WLY22" s="455" t="e">
        <f>'SERVICIO AL CIUDADANO'!#REF!</f>
        <v>#REF!</v>
      </c>
      <c r="WLZ22" s="455" t="e">
        <f>'SERVICIO AL CIUDADANO'!#REF!</f>
        <v>#REF!</v>
      </c>
      <c r="WMA22" s="455" t="e">
        <f>'SERVICIO AL CIUDADANO'!#REF!</f>
        <v>#REF!</v>
      </c>
      <c r="WMB22" s="455" t="e">
        <f>'SERVICIO AL CIUDADANO'!#REF!</f>
        <v>#REF!</v>
      </c>
      <c r="WMC22" s="455" t="e">
        <f>'SERVICIO AL CIUDADANO'!#REF!</f>
        <v>#REF!</v>
      </c>
      <c r="WMD22" s="455" t="e">
        <f>'SERVICIO AL CIUDADANO'!#REF!</f>
        <v>#REF!</v>
      </c>
      <c r="WME22" s="455" t="e">
        <f>'SERVICIO AL CIUDADANO'!#REF!</f>
        <v>#REF!</v>
      </c>
      <c r="WMF22" s="455" t="e">
        <f>'SERVICIO AL CIUDADANO'!#REF!</f>
        <v>#REF!</v>
      </c>
      <c r="WMG22" s="455" t="e">
        <f>'SERVICIO AL CIUDADANO'!#REF!</f>
        <v>#REF!</v>
      </c>
      <c r="WMH22" s="455" t="e">
        <f>'SERVICIO AL CIUDADANO'!#REF!</f>
        <v>#REF!</v>
      </c>
      <c r="WMI22" s="455" t="e">
        <f>'SERVICIO AL CIUDADANO'!#REF!</f>
        <v>#REF!</v>
      </c>
      <c r="WMJ22" s="455" t="e">
        <f>'SERVICIO AL CIUDADANO'!#REF!</f>
        <v>#REF!</v>
      </c>
      <c r="WMK22" s="455" t="e">
        <f>'SERVICIO AL CIUDADANO'!#REF!</f>
        <v>#REF!</v>
      </c>
      <c r="WML22" s="455" t="e">
        <f>'SERVICIO AL CIUDADANO'!#REF!</f>
        <v>#REF!</v>
      </c>
      <c r="WMM22" s="455" t="e">
        <f>'SERVICIO AL CIUDADANO'!#REF!</f>
        <v>#REF!</v>
      </c>
      <c r="WMN22" s="455" t="e">
        <f>'SERVICIO AL CIUDADANO'!#REF!</f>
        <v>#REF!</v>
      </c>
      <c r="WMO22" s="455" t="e">
        <f>'SERVICIO AL CIUDADANO'!#REF!</f>
        <v>#REF!</v>
      </c>
      <c r="WMP22" s="455" t="e">
        <f>'SERVICIO AL CIUDADANO'!#REF!</f>
        <v>#REF!</v>
      </c>
      <c r="WMQ22" s="455" t="e">
        <f>'SERVICIO AL CIUDADANO'!#REF!</f>
        <v>#REF!</v>
      </c>
      <c r="WMR22" s="455" t="e">
        <f>'SERVICIO AL CIUDADANO'!#REF!</f>
        <v>#REF!</v>
      </c>
      <c r="WMS22" s="455" t="e">
        <f>'SERVICIO AL CIUDADANO'!#REF!</f>
        <v>#REF!</v>
      </c>
      <c r="WMT22" s="455" t="e">
        <f>'SERVICIO AL CIUDADANO'!#REF!</f>
        <v>#REF!</v>
      </c>
      <c r="WMU22" s="455" t="e">
        <f>'SERVICIO AL CIUDADANO'!#REF!</f>
        <v>#REF!</v>
      </c>
      <c r="WMV22" s="455" t="e">
        <f>'SERVICIO AL CIUDADANO'!#REF!</f>
        <v>#REF!</v>
      </c>
      <c r="WMW22" s="455" t="e">
        <f>'SERVICIO AL CIUDADANO'!#REF!</f>
        <v>#REF!</v>
      </c>
      <c r="WMX22" s="455" t="e">
        <f>'SERVICIO AL CIUDADANO'!#REF!</f>
        <v>#REF!</v>
      </c>
      <c r="WMY22" s="455" t="e">
        <f>'SERVICIO AL CIUDADANO'!#REF!</f>
        <v>#REF!</v>
      </c>
      <c r="WMZ22" s="455" t="e">
        <f>'SERVICIO AL CIUDADANO'!#REF!</f>
        <v>#REF!</v>
      </c>
      <c r="WNA22" s="455" t="e">
        <f>'SERVICIO AL CIUDADANO'!#REF!</f>
        <v>#REF!</v>
      </c>
      <c r="WNB22" s="455" t="e">
        <f>'SERVICIO AL CIUDADANO'!#REF!</f>
        <v>#REF!</v>
      </c>
      <c r="WNC22" s="455" t="e">
        <f>'SERVICIO AL CIUDADANO'!#REF!</f>
        <v>#REF!</v>
      </c>
      <c r="WND22" s="455" t="e">
        <f>'SERVICIO AL CIUDADANO'!#REF!</f>
        <v>#REF!</v>
      </c>
      <c r="WNE22" s="455" t="e">
        <f>'SERVICIO AL CIUDADANO'!#REF!</f>
        <v>#REF!</v>
      </c>
      <c r="WNF22" s="455" t="e">
        <f>'SERVICIO AL CIUDADANO'!#REF!</f>
        <v>#REF!</v>
      </c>
      <c r="WNG22" s="455" t="e">
        <f>'SERVICIO AL CIUDADANO'!#REF!</f>
        <v>#REF!</v>
      </c>
      <c r="WNH22" s="455" t="e">
        <f>'SERVICIO AL CIUDADANO'!#REF!</f>
        <v>#REF!</v>
      </c>
      <c r="WNI22" s="455" t="e">
        <f>'SERVICIO AL CIUDADANO'!#REF!</f>
        <v>#REF!</v>
      </c>
      <c r="WNJ22" s="455" t="e">
        <f>'SERVICIO AL CIUDADANO'!#REF!</f>
        <v>#REF!</v>
      </c>
      <c r="WNK22" s="455" t="e">
        <f>'SERVICIO AL CIUDADANO'!#REF!</f>
        <v>#REF!</v>
      </c>
      <c r="WNL22" s="455" t="e">
        <f>'SERVICIO AL CIUDADANO'!#REF!</f>
        <v>#REF!</v>
      </c>
      <c r="WNM22" s="455" t="e">
        <f>'SERVICIO AL CIUDADANO'!#REF!</f>
        <v>#REF!</v>
      </c>
      <c r="WNN22" s="455" t="e">
        <f>'SERVICIO AL CIUDADANO'!#REF!</f>
        <v>#REF!</v>
      </c>
      <c r="WNO22" s="455" t="e">
        <f>'SERVICIO AL CIUDADANO'!#REF!</f>
        <v>#REF!</v>
      </c>
      <c r="WNP22" s="455" t="e">
        <f>'SERVICIO AL CIUDADANO'!#REF!</f>
        <v>#REF!</v>
      </c>
      <c r="WNQ22" s="455" t="e">
        <f>'SERVICIO AL CIUDADANO'!#REF!</f>
        <v>#REF!</v>
      </c>
      <c r="WNR22" s="455" t="e">
        <f>'SERVICIO AL CIUDADANO'!#REF!</f>
        <v>#REF!</v>
      </c>
      <c r="WNS22" s="455" t="e">
        <f>'SERVICIO AL CIUDADANO'!#REF!</f>
        <v>#REF!</v>
      </c>
      <c r="WNT22" s="455" t="e">
        <f>'SERVICIO AL CIUDADANO'!#REF!</f>
        <v>#REF!</v>
      </c>
      <c r="WNU22" s="455" t="e">
        <f>'SERVICIO AL CIUDADANO'!#REF!</f>
        <v>#REF!</v>
      </c>
      <c r="WNV22" s="455" t="e">
        <f>'SERVICIO AL CIUDADANO'!#REF!</f>
        <v>#REF!</v>
      </c>
      <c r="WNW22" s="455" t="e">
        <f>'SERVICIO AL CIUDADANO'!#REF!</f>
        <v>#REF!</v>
      </c>
      <c r="WNX22" s="455" t="e">
        <f>'SERVICIO AL CIUDADANO'!#REF!</f>
        <v>#REF!</v>
      </c>
      <c r="WNY22" s="455" t="e">
        <f>'SERVICIO AL CIUDADANO'!#REF!</f>
        <v>#REF!</v>
      </c>
      <c r="WNZ22" s="455" t="e">
        <f>'SERVICIO AL CIUDADANO'!#REF!</f>
        <v>#REF!</v>
      </c>
      <c r="WOA22" s="455" t="e">
        <f>'SERVICIO AL CIUDADANO'!#REF!</f>
        <v>#REF!</v>
      </c>
      <c r="WOB22" s="455" t="e">
        <f>'SERVICIO AL CIUDADANO'!#REF!</f>
        <v>#REF!</v>
      </c>
      <c r="WOC22" s="455" t="e">
        <f>'SERVICIO AL CIUDADANO'!#REF!</f>
        <v>#REF!</v>
      </c>
      <c r="WOD22" s="455" t="e">
        <f>'SERVICIO AL CIUDADANO'!#REF!</f>
        <v>#REF!</v>
      </c>
      <c r="WOE22" s="455" t="e">
        <f>'SERVICIO AL CIUDADANO'!#REF!</f>
        <v>#REF!</v>
      </c>
      <c r="WOF22" s="455" t="e">
        <f>'SERVICIO AL CIUDADANO'!#REF!</f>
        <v>#REF!</v>
      </c>
      <c r="WOG22" s="455" t="e">
        <f>'SERVICIO AL CIUDADANO'!#REF!</f>
        <v>#REF!</v>
      </c>
      <c r="WOH22" s="455" t="e">
        <f>'SERVICIO AL CIUDADANO'!#REF!</f>
        <v>#REF!</v>
      </c>
      <c r="WOI22" s="455" t="e">
        <f>'SERVICIO AL CIUDADANO'!#REF!</f>
        <v>#REF!</v>
      </c>
      <c r="WOJ22" s="455" t="e">
        <f>'SERVICIO AL CIUDADANO'!#REF!</f>
        <v>#REF!</v>
      </c>
      <c r="WOK22" s="455" t="e">
        <f>'SERVICIO AL CIUDADANO'!#REF!</f>
        <v>#REF!</v>
      </c>
      <c r="WOL22" s="455" t="e">
        <f>'SERVICIO AL CIUDADANO'!#REF!</f>
        <v>#REF!</v>
      </c>
      <c r="WOM22" s="455" t="e">
        <f>'SERVICIO AL CIUDADANO'!#REF!</f>
        <v>#REF!</v>
      </c>
      <c r="WON22" s="455" t="e">
        <f>'SERVICIO AL CIUDADANO'!#REF!</f>
        <v>#REF!</v>
      </c>
      <c r="WOO22" s="455" t="e">
        <f>'SERVICIO AL CIUDADANO'!#REF!</f>
        <v>#REF!</v>
      </c>
      <c r="WOP22" s="455" t="e">
        <f>'SERVICIO AL CIUDADANO'!#REF!</f>
        <v>#REF!</v>
      </c>
      <c r="WOQ22" s="455" t="e">
        <f>'SERVICIO AL CIUDADANO'!#REF!</f>
        <v>#REF!</v>
      </c>
      <c r="WOR22" s="455" t="e">
        <f>'SERVICIO AL CIUDADANO'!#REF!</f>
        <v>#REF!</v>
      </c>
      <c r="WOS22" s="455" t="e">
        <f>'SERVICIO AL CIUDADANO'!#REF!</f>
        <v>#REF!</v>
      </c>
      <c r="WOT22" s="455" t="e">
        <f>'SERVICIO AL CIUDADANO'!#REF!</f>
        <v>#REF!</v>
      </c>
      <c r="WOU22" s="455" t="e">
        <f>'SERVICIO AL CIUDADANO'!#REF!</f>
        <v>#REF!</v>
      </c>
      <c r="WOV22" s="455" t="e">
        <f>'SERVICIO AL CIUDADANO'!#REF!</f>
        <v>#REF!</v>
      </c>
      <c r="WOW22" s="455" t="e">
        <f>'SERVICIO AL CIUDADANO'!#REF!</f>
        <v>#REF!</v>
      </c>
      <c r="WOX22" s="455" t="e">
        <f>'SERVICIO AL CIUDADANO'!#REF!</f>
        <v>#REF!</v>
      </c>
      <c r="WOY22" s="455" t="e">
        <f>'SERVICIO AL CIUDADANO'!#REF!</f>
        <v>#REF!</v>
      </c>
      <c r="WOZ22" s="455" t="e">
        <f>'SERVICIO AL CIUDADANO'!#REF!</f>
        <v>#REF!</v>
      </c>
      <c r="WPA22" s="455" t="e">
        <f>'SERVICIO AL CIUDADANO'!#REF!</f>
        <v>#REF!</v>
      </c>
      <c r="WPB22" s="455" t="e">
        <f>'SERVICIO AL CIUDADANO'!#REF!</f>
        <v>#REF!</v>
      </c>
      <c r="WPC22" s="455" t="e">
        <f>'SERVICIO AL CIUDADANO'!#REF!</f>
        <v>#REF!</v>
      </c>
      <c r="WPD22" s="455" t="e">
        <f>'SERVICIO AL CIUDADANO'!#REF!</f>
        <v>#REF!</v>
      </c>
      <c r="WPE22" s="455" t="e">
        <f>'SERVICIO AL CIUDADANO'!#REF!</f>
        <v>#REF!</v>
      </c>
      <c r="WPF22" s="455" t="e">
        <f>'SERVICIO AL CIUDADANO'!#REF!</f>
        <v>#REF!</v>
      </c>
      <c r="WPG22" s="455" t="e">
        <f>'SERVICIO AL CIUDADANO'!#REF!</f>
        <v>#REF!</v>
      </c>
      <c r="WPH22" s="455" t="e">
        <f>'SERVICIO AL CIUDADANO'!#REF!</f>
        <v>#REF!</v>
      </c>
      <c r="WPI22" s="455" t="e">
        <f>'SERVICIO AL CIUDADANO'!#REF!</f>
        <v>#REF!</v>
      </c>
      <c r="WPJ22" s="455" t="e">
        <f>'SERVICIO AL CIUDADANO'!#REF!</f>
        <v>#REF!</v>
      </c>
      <c r="WPK22" s="455" t="e">
        <f>'SERVICIO AL CIUDADANO'!#REF!</f>
        <v>#REF!</v>
      </c>
      <c r="WPL22" s="455" t="e">
        <f>'SERVICIO AL CIUDADANO'!#REF!</f>
        <v>#REF!</v>
      </c>
      <c r="WPM22" s="455" t="e">
        <f>'SERVICIO AL CIUDADANO'!#REF!</f>
        <v>#REF!</v>
      </c>
      <c r="WPN22" s="455" t="e">
        <f>'SERVICIO AL CIUDADANO'!#REF!</f>
        <v>#REF!</v>
      </c>
      <c r="WPO22" s="455" t="e">
        <f>'SERVICIO AL CIUDADANO'!#REF!</f>
        <v>#REF!</v>
      </c>
      <c r="WPP22" s="455" t="e">
        <f>'SERVICIO AL CIUDADANO'!#REF!</f>
        <v>#REF!</v>
      </c>
      <c r="WPQ22" s="455" t="e">
        <f>'SERVICIO AL CIUDADANO'!#REF!</f>
        <v>#REF!</v>
      </c>
      <c r="WPR22" s="455" t="e">
        <f>'SERVICIO AL CIUDADANO'!#REF!</f>
        <v>#REF!</v>
      </c>
      <c r="WPS22" s="455" t="e">
        <f>'SERVICIO AL CIUDADANO'!#REF!</f>
        <v>#REF!</v>
      </c>
      <c r="WPT22" s="455" t="e">
        <f>'SERVICIO AL CIUDADANO'!#REF!</f>
        <v>#REF!</v>
      </c>
      <c r="WPU22" s="455" t="e">
        <f>'SERVICIO AL CIUDADANO'!#REF!</f>
        <v>#REF!</v>
      </c>
      <c r="WPV22" s="455" t="e">
        <f>'SERVICIO AL CIUDADANO'!#REF!</f>
        <v>#REF!</v>
      </c>
      <c r="WPW22" s="455" t="e">
        <f>'SERVICIO AL CIUDADANO'!#REF!</f>
        <v>#REF!</v>
      </c>
      <c r="WPX22" s="455" t="e">
        <f>'SERVICIO AL CIUDADANO'!#REF!</f>
        <v>#REF!</v>
      </c>
      <c r="WPY22" s="455" t="e">
        <f>'SERVICIO AL CIUDADANO'!#REF!</f>
        <v>#REF!</v>
      </c>
      <c r="WPZ22" s="455" t="e">
        <f>'SERVICIO AL CIUDADANO'!#REF!</f>
        <v>#REF!</v>
      </c>
      <c r="WQA22" s="455" t="e">
        <f>'SERVICIO AL CIUDADANO'!#REF!</f>
        <v>#REF!</v>
      </c>
      <c r="WQB22" s="455" t="e">
        <f>'SERVICIO AL CIUDADANO'!#REF!</f>
        <v>#REF!</v>
      </c>
      <c r="WQC22" s="455" t="e">
        <f>'SERVICIO AL CIUDADANO'!#REF!</f>
        <v>#REF!</v>
      </c>
      <c r="WQD22" s="455" t="e">
        <f>'SERVICIO AL CIUDADANO'!#REF!</f>
        <v>#REF!</v>
      </c>
      <c r="WQE22" s="455" t="e">
        <f>'SERVICIO AL CIUDADANO'!#REF!</f>
        <v>#REF!</v>
      </c>
      <c r="WQF22" s="455" t="e">
        <f>'SERVICIO AL CIUDADANO'!#REF!</f>
        <v>#REF!</v>
      </c>
      <c r="WQG22" s="455" t="e">
        <f>'SERVICIO AL CIUDADANO'!#REF!</f>
        <v>#REF!</v>
      </c>
      <c r="WQH22" s="455" t="e">
        <f>'SERVICIO AL CIUDADANO'!#REF!</f>
        <v>#REF!</v>
      </c>
      <c r="WQI22" s="455" t="e">
        <f>'SERVICIO AL CIUDADANO'!#REF!</f>
        <v>#REF!</v>
      </c>
      <c r="WQJ22" s="455" t="e">
        <f>'SERVICIO AL CIUDADANO'!#REF!</f>
        <v>#REF!</v>
      </c>
      <c r="WQK22" s="455" t="e">
        <f>'SERVICIO AL CIUDADANO'!#REF!</f>
        <v>#REF!</v>
      </c>
      <c r="WQL22" s="455" t="e">
        <f>'SERVICIO AL CIUDADANO'!#REF!</f>
        <v>#REF!</v>
      </c>
      <c r="WQM22" s="455" t="e">
        <f>'SERVICIO AL CIUDADANO'!#REF!</f>
        <v>#REF!</v>
      </c>
      <c r="WQN22" s="455" t="e">
        <f>'SERVICIO AL CIUDADANO'!#REF!</f>
        <v>#REF!</v>
      </c>
      <c r="WQO22" s="455" t="e">
        <f>'SERVICIO AL CIUDADANO'!#REF!</f>
        <v>#REF!</v>
      </c>
      <c r="WQP22" s="455" t="e">
        <f>'SERVICIO AL CIUDADANO'!#REF!</f>
        <v>#REF!</v>
      </c>
      <c r="WQQ22" s="455" t="e">
        <f>'SERVICIO AL CIUDADANO'!#REF!</f>
        <v>#REF!</v>
      </c>
      <c r="WQR22" s="455" t="e">
        <f>'SERVICIO AL CIUDADANO'!#REF!</f>
        <v>#REF!</v>
      </c>
      <c r="WQS22" s="455" t="e">
        <f>'SERVICIO AL CIUDADANO'!#REF!</f>
        <v>#REF!</v>
      </c>
      <c r="WQT22" s="455" t="e">
        <f>'SERVICIO AL CIUDADANO'!#REF!</f>
        <v>#REF!</v>
      </c>
      <c r="WQU22" s="455" t="e">
        <f>'SERVICIO AL CIUDADANO'!#REF!</f>
        <v>#REF!</v>
      </c>
      <c r="WQV22" s="455" t="e">
        <f>'SERVICIO AL CIUDADANO'!#REF!</f>
        <v>#REF!</v>
      </c>
      <c r="WQW22" s="455" t="e">
        <f>'SERVICIO AL CIUDADANO'!#REF!</f>
        <v>#REF!</v>
      </c>
      <c r="WQX22" s="455" t="e">
        <f>'SERVICIO AL CIUDADANO'!#REF!</f>
        <v>#REF!</v>
      </c>
      <c r="WQY22" s="455" t="e">
        <f>'SERVICIO AL CIUDADANO'!#REF!</f>
        <v>#REF!</v>
      </c>
      <c r="WQZ22" s="455" t="e">
        <f>'SERVICIO AL CIUDADANO'!#REF!</f>
        <v>#REF!</v>
      </c>
      <c r="WRA22" s="455" t="e">
        <f>'SERVICIO AL CIUDADANO'!#REF!</f>
        <v>#REF!</v>
      </c>
      <c r="WRB22" s="455" t="e">
        <f>'SERVICIO AL CIUDADANO'!#REF!</f>
        <v>#REF!</v>
      </c>
      <c r="WRC22" s="455" t="e">
        <f>'SERVICIO AL CIUDADANO'!#REF!</f>
        <v>#REF!</v>
      </c>
      <c r="WRD22" s="455" t="e">
        <f>'SERVICIO AL CIUDADANO'!#REF!</f>
        <v>#REF!</v>
      </c>
      <c r="WRE22" s="455" t="e">
        <f>'SERVICIO AL CIUDADANO'!#REF!</f>
        <v>#REF!</v>
      </c>
      <c r="WRF22" s="455" t="e">
        <f>'SERVICIO AL CIUDADANO'!#REF!</f>
        <v>#REF!</v>
      </c>
      <c r="WRG22" s="455" t="e">
        <f>'SERVICIO AL CIUDADANO'!#REF!</f>
        <v>#REF!</v>
      </c>
      <c r="WRH22" s="455" t="e">
        <f>'SERVICIO AL CIUDADANO'!#REF!</f>
        <v>#REF!</v>
      </c>
      <c r="WRI22" s="455" t="e">
        <f>'SERVICIO AL CIUDADANO'!#REF!</f>
        <v>#REF!</v>
      </c>
      <c r="WRJ22" s="455" t="e">
        <f>'SERVICIO AL CIUDADANO'!#REF!</f>
        <v>#REF!</v>
      </c>
      <c r="WRK22" s="455" t="e">
        <f>'SERVICIO AL CIUDADANO'!#REF!</f>
        <v>#REF!</v>
      </c>
      <c r="WRL22" s="455" t="e">
        <f>'SERVICIO AL CIUDADANO'!#REF!</f>
        <v>#REF!</v>
      </c>
      <c r="WRM22" s="455" t="e">
        <f>'SERVICIO AL CIUDADANO'!#REF!</f>
        <v>#REF!</v>
      </c>
      <c r="WRN22" s="455" t="e">
        <f>'SERVICIO AL CIUDADANO'!#REF!</f>
        <v>#REF!</v>
      </c>
      <c r="WRO22" s="455" t="e">
        <f>'SERVICIO AL CIUDADANO'!#REF!</f>
        <v>#REF!</v>
      </c>
      <c r="WRP22" s="455" t="e">
        <f>'SERVICIO AL CIUDADANO'!#REF!</f>
        <v>#REF!</v>
      </c>
      <c r="WRQ22" s="455" t="e">
        <f>'SERVICIO AL CIUDADANO'!#REF!</f>
        <v>#REF!</v>
      </c>
      <c r="WRR22" s="455" t="e">
        <f>'SERVICIO AL CIUDADANO'!#REF!</f>
        <v>#REF!</v>
      </c>
      <c r="WRS22" s="455" t="e">
        <f>'SERVICIO AL CIUDADANO'!#REF!</f>
        <v>#REF!</v>
      </c>
      <c r="WRT22" s="455" t="e">
        <f>'SERVICIO AL CIUDADANO'!#REF!</f>
        <v>#REF!</v>
      </c>
      <c r="WRU22" s="455" t="e">
        <f>'SERVICIO AL CIUDADANO'!#REF!</f>
        <v>#REF!</v>
      </c>
      <c r="WRV22" s="455" t="e">
        <f>'SERVICIO AL CIUDADANO'!#REF!</f>
        <v>#REF!</v>
      </c>
      <c r="WRW22" s="455" t="e">
        <f>'SERVICIO AL CIUDADANO'!#REF!</f>
        <v>#REF!</v>
      </c>
      <c r="WRX22" s="455" t="e">
        <f>'SERVICIO AL CIUDADANO'!#REF!</f>
        <v>#REF!</v>
      </c>
      <c r="WRY22" s="455" t="e">
        <f>'SERVICIO AL CIUDADANO'!#REF!</f>
        <v>#REF!</v>
      </c>
      <c r="WRZ22" s="455" t="e">
        <f>'SERVICIO AL CIUDADANO'!#REF!</f>
        <v>#REF!</v>
      </c>
      <c r="WSA22" s="455" t="e">
        <f>'SERVICIO AL CIUDADANO'!#REF!</f>
        <v>#REF!</v>
      </c>
      <c r="WSB22" s="455" t="e">
        <f>'SERVICIO AL CIUDADANO'!#REF!</f>
        <v>#REF!</v>
      </c>
      <c r="WSC22" s="455" t="e">
        <f>'SERVICIO AL CIUDADANO'!#REF!</f>
        <v>#REF!</v>
      </c>
      <c r="WSD22" s="455" t="e">
        <f>'SERVICIO AL CIUDADANO'!#REF!</f>
        <v>#REF!</v>
      </c>
      <c r="WSE22" s="455" t="e">
        <f>'SERVICIO AL CIUDADANO'!#REF!</f>
        <v>#REF!</v>
      </c>
      <c r="WSF22" s="455" t="e">
        <f>'SERVICIO AL CIUDADANO'!#REF!</f>
        <v>#REF!</v>
      </c>
      <c r="WSG22" s="455" t="e">
        <f>'SERVICIO AL CIUDADANO'!#REF!</f>
        <v>#REF!</v>
      </c>
      <c r="WSH22" s="455" t="e">
        <f>'SERVICIO AL CIUDADANO'!#REF!</f>
        <v>#REF!</v>
      </c>
      <c r="WSI22" s="455" t="e">
        <f>'SERVICIO AL CIUDADANO'!#REF!</f>
        <v>#REF!</v>
      </c>
      <c r="WSJ22" s="455" t="e">
        <f>'SERVICIO AL CIUDADANO'!#REF!</f>
        <v>#REF!</v>
      </c>
      <c r="WSK22" s="455" t="e">
        <f>'SERVICIO AL CIUDADANO'!#REF!</f>
        <v>#REF!</v>
      </c>
      <c r="WSL22" s="455" t="e">
        <f>'SERVICIO AL CIUDADANO'!#REF!</f>
        <v>#REF!</v>
      </c>
      <c r="WSM22" s="455" t="e">
        <f>'SERVICIO AL CIUDADANO'!#REF!</f>
        <v>#REF!</v>
      </c>
      <c r="WSN22" s="455" t="e">
        <f>'SERVICIO AL CIUDADANO'!#REF!</f>
        <v>#REF!</v>
      </c>
      <c r="WSO22" s="455" t="e">
        <f>'SERVICIO AL CIUDADANO'!#REF!</f>
        <v>#REF!</v>
      </c>
      <c r="WSP22" s="455" t="e">
        <f>'SERVICIO AL CIUDADANO'!#REF!</f>
        <v>#REF!</v>
      </c>
      <c r="WSQ22" s="455" t="e">
        <f>'SERVICIO AL CIUDADANO'!#REF!</f>
        <v>#REF!</v>
      </c>
      <c r="WSR22" s="455" t="e">
        <f>'SERVICIO AL CIUDADANO'!#REF!</f>
        <v>#REF!</v>
      </c>
      <c r="WSS22" s="455" t="e">
        <f>'SERVICIO AL CIUDADANO'!#REF!</f>
        <v>#REF!</v>
      </c>
      <c r="WST22" s="455" t="e">
        <f>'SERVICIO AL CIUDADANO'!#REF!</f>
        <v>#REF!</v>
      </c>
      <c r="WSU22" s="455" t="e">
        <f>'SERVICIO AL CIUDADANO'!#REF!</f>
        <v>#REF!</v>
      </c>
      <c r="WSV22" s="455" t="e">
        <f>'SERVICIO AL CIUDADANO'!#REF!</f>
        <v>#REF!</v>
      </c>
      <c r="WSW22" s="455" t="e">
        <f>'SERVICIO AL CIUDADANO'!#REF!</f>
        <v>#REF!</v>
      </c>
      <c r="WSX22" s="455" t="e">
        <f>'SERVICIO AL CIUDADANO'!#REF!</f>
        <v>#REF!</v>
      </c>
      <c r="WSY22" s="455" t="e">
        <f>'SERVICIO AL CIUDADANO'!#REF!</f>
        <v>#REF!</v>
      </c>
      <c r="WSZ22" s="455" t="e">
        <f>'SERVICIO AL CIUDADANO'!#REF!</f>
        <v>#REF!</v>
      </c>
      <c r="WTA22" s="455" t="e">
        <f>'SERVICIO AL CIUDADANO'!#REF!</f>
        <v>#REF!</v>
      </c>
      <c r="WTB22" s="455" t="e">
        <f>'SERVICIO AL CIUDADANO'!#REF!</f>
        <v>#REF!</v>
      </c>
      <c r="WTC22" s="455" t="e">
        <f>'SERVICIO AL CIUDADANO'!#REF!</f>
        <v>#REF!</v>
      </c>
      <c r="WTD22" s="455" t="e">
        <f>'SERVICIO AL CIUDADANO'!#REF!</f>
        <v>#REF!</v>
      </c>
      <c r="WTE22" s="455" t="e">
        <f>'SERVICIO AL CIUDADANO'!#REF!</f>
        <v>#REF!</v>
      </c>
      <c r="WTF22" s="455" t="e">
        <f>'SERVICIO AL CIUDADANO'!#REF!</f>
        <v>#REF!</v>
      </c>
      <c r="WTG22" s="455" t="e">
        <f>'SERVICIO AL CIUDADANO'!#REF!</f>
        <v>#REF!</v>
      </c>
      <c r="WTH22" s="455" t="e">
        <f>'SERVICIO AL CIUDADANO'!#REF!</f>
        <v>#REF!</v>
      </c>
      <c r="WTI22" s="455" t="e">
        <f>'SERVICIO AL CIUDADANO'!#REF!</f>
        <v>#REF!</v>
      </c>
      <c r="WTJ22" s="455" t="e">
        <f>'SERVICIO AL CIUDADANO'!#REF!</f>
        <v>#REF!</v>
      </c>
      <c r="WTK22" s="455" t="e">
        <f>'SERVICIO AL CIUDADANO'!#REF!</f>
        <v>#REF!</v>
      </c>
      <c r="WTL22" s="455" t="e">
        <f>'SERVICIO AL CIUDADANO'!#REF!</f>
        <v>#REF!</v>
      </c>
      <c r="WTM22" s="455" t="e">
        <f>'SERVICIO AL CIUDADANO'!#REF!</f>
        <v>#REF!</v>
      </c>
      <c r="WTN22" s="455" t="e">
        <f>'SERVICIO AL CIUDADANO'!#REF!</f>
        <v>#REF!</v>
      </c>
      <c r="WTO22" s="455" t="e">
        <f>'SERVICIO AL CIUDADANO'!#REF!</f>
        <v>#REF!</v>
      </c>
      <c r="WTP22" s="455" t="e">
        <f>'SERVICIO AL CIUDADANO'!#REF!</f>
        <v>#REF!</v>
      </c>
      <c r="WTQ22" s="455" t="e">
        <f>'SERVICIO AL CIUDADANO'!#REF!</f>
        <v>#REF!</v>
      </c>
      <c r="WTR22" s="455" t="e">
        <f>'SERVICIO AL CIUDADANO'!#REF!</f>
        <v>#REF!</v>
      </c>
      <c r="WTS22" s="455" t="e">
        <f>'SERVICIO AL CIUDADANO'!#REF!</f>
        <v>#REF!</v>
      </c>
      <c r="WTT22" s="455" t="e">
        <f>'SERVICIO AL CIUDADANO'!#REF!</f>
        <v>#REF!</v>
      </c>
      <c r="WTU22" s="455" t="e">
        <f>'SERVICIO AL CIUDADANO'!#REF!</f>
        <v>#REF!</v>
      </c>
      <c r="WTV22" s="455" t="e">
        <f>'SERVICIO AL CIUDADANO'!#REF!</f>
        <v>#REF!</v>
      </c>
      <c r="WTW22" s="455" t="e">
        <f>'SERVICIO AL CIUDADANO'!#REF!</f>
        <v>#REF!</v>
      </c>
      <c r="WTX22" s="455" t="e">
        <f>'SERVICIO AL CIUDADANO'!#REF!</f>
        <v>#REF!</v>
      </c>
      <c r="WTY22" s="455" t="e">
        <f>'SERVICIO AL CIUDADANO'!#REF!</f>
        <v>#REF!</v>
      </c>
      <c r="WTZ22" s="455" t="e">
        <f>'SERVICIO AL CIUDADANO'!#REF!</f>
        <v>#REF!</v>
      </c>
      <c r="WUA22" s="455" t="e">
        <f>'SERVICIO AL CIUDADANO'!#REF!</f>
        <v>#REF!</v>
      </c>
      <c r="WUB22" s="455" t="e">
        <f>'SERVICIO AL CIUDADANO'!#REF!</f>
        <v>#REF!</v>
      </c>
      <c r="WUC22" s="455" t="e">
        <f>'SERVICIO AL CIUDADANO'!#REF!</f>
        <v>#REF!</v>
      </c>
      <c r="WUD22" s="455" t="e">
        <f>'SERVICIO AL CIUDADANO'!#REF!</f>
        <v>#REF!</v>
      </c>
      <c r="WUE22" s="455" t="e">
        <f>'SERVICIO AL CIUDADANO'!#REF!</f>
        <v>#REF!</v>
      </c>
      <c r="WUF22" s="455" t="e">
        <f>'SERVICIO AL CIUDADANO'!#REF!</f>
        <v>#REF!</v>
      </c>
      <c r="WUG22" s="455" t="e">
        <f>'SERVICIO AL CIUDADANO'!#REF!</f>
        <v>#REF!</v>
      </c>
      <c r="WUH22" s="455" t="e">
        <f>'SERVICIO AL CIUDADANO'!#REF!</f>
        <v>#REF!</v>
      </c>
      <c r="WUI22" s="455" t="e">
        <f>'SERVICIO AL CIUDADANO'!#REF!</f>
        <v>#REF!</v>
      </c>
      <c r="WUJ22" s="455" t="e">
        <f>'SERVICIO AL CIUDADANO'!#REF!</f>
        <v>#REF!</v>
      </c>
      <c r="WUK22" s="455" t="e">
        <f>'SERVICIO AL CIUDADANO'!#REF!</f>
        <v>#REF!</v>
      </c>
      <c r="WUL22" s="455" t="e">
        <f>'SERVICIO AL CIUDADANO'!#REF!</f>
        <v>#REF!</v>
      </c>
      <c r="WUM22" s="455" t="e">
        <f>'SERVICIO AL CIUDADANO'!#REF!</f>
        <v>#REF!</v>
      </c>
      <c r="WUN22" s="455" t="e">
        <f>'SERVICIO AL CIUDADANO'!#REF!</f>
        <v>#REF!</v>
      </c>
      <c r="WUO22" s="455" t="e">
        <f>'SERVICIO AL CIUDADANO'!#REF!</f>
        <v>#REF!</v>
      </c>
      <c r="WUP22" s="455" t="e">
        <f>'SERVICIO AL CIUDADANO'!#REF!</f>
        <v>#REF!</v>
      </c>
      <c r="WUQ22" s="455" t="e">
        <f>'SERVICIO AL CIUDADANO'!#REF!</f>
        <v>#REF!</v>
      </c>
      <c r="WUR22" s="455" t="e">
        <f>'SERVICIO AL CIUDADANO'!#REF!</f>
        <v>#REF!</v>
      </c>
      <c r="WUS22" s="455" t="e">
        <f>'SERVICIO AL CIUDADANO'!#REF!</f>
        <v>#REF!</v>
      </c>
      <c r="WUT22" s="455" t="e">
        <f>'SERVICIO AL CIUDADANO'!#REF!</f>
        <v>#REF!</v>
      </c>
      <c r="WUU22" s="455" t="e">
        <f>'SERVICIO AL CIUDADANO'!#REF!</f>
        <v>#REF!</v>
      </c>
      <c r="WUV22" s="455" t="e">
        <f>'SERVICIO AL CIUDADANO'!#REF!</f>
        <v>#REF!</v>
      </c>
      <c r="WUW22" s="455" t="e">
        <f>'SERVICIO AL CIUDADANO'!#REF!</f>
        <v>#REF!</v>
      </c>
      <c r="WUX22" s="455" t="e">
        <f>'SERVICIO AL CIUDADANO'!#REF!</f>
        <v>#REF!</v>
      </c>
      <c r="WUY22" s="455" t="e">
        <f>'SERVICIO AL CIUDADANO'!#REF!</f>
        <v>#REF!</v>
      </c>
      <c r="WUZ22" s="455" t="e">
        <f>'SERVICIO AL CIUDADANO'!#REF!</f>
        <v>#REF!</v>
      </c>
      <c r="WVA22" s="455" t="e">
        <f>'SERVICIO AL CIUDADANO'!#REF!</f>
        <v>#REF!</v>
      </c>
      <c r="WVB22" s="455" t="e">
        <f>'SERVICIO AL CIUDADANO'!#REF!</f>
        <v>#REF!</v>
      </c>
      <c r="WVC22" s="455" t="e">
        <f>'SERVICIO AL CIUDADANO'!#REF!</f>
        <v>#REF!</v>
      </c>
      <c r="WVD22" s="455" t="e">
        <f>'SERVICIO AL CIUDADANO'!#REF!</f>
        <v>#REF!</v>
      </c>
      <c r="WVE22" s="455" t="e">
        <f>'SERVICIO AL CIUDADANO'!#REF!</f>
        <v>#REF!</v>
      </c>
      <c r="WVF22" s="455" t="e">
        <f>'SERVICIO AL CIUDADANO'!#REF!</f>
        <v>#REF!</v>
      </c>
      <c r="WVG22" s="455" t="e">
        <f>'SERVICIO AL CIUDADANO'!#REF!</f>
        <v>#REF!</v>
      </c>
      <c r="WVH22" s="455" t="e">
        <f>'SERVICIO AL CIUDADANO'!#REF!</f>
        <v>#REF!</v>
      </c>
      <c r="WVI22" s="455" t="e">
        <f>'SERVICIO AL CIUDADANO'!#REF!</f>
        <v>#REF!</v>
      </c>
      <c r="WVJ22" s="455" t="e">
        <f>'SERVICIO AL CIUDADANO'!#REF!</f>
        <v>#REF!</v>
      </c>
      <c r="WVK22" s="455" t="e">
        <f>'SERVICIO AL CIUDADANO'!#REF!</f>
        <v>#REF!</v>
      </c>
      <c r="WVL22" s="455" t="e">
        <f>'SERVICIO AL CIUDADANO'!#REF!</f>
        <v>#REF!</v>
      </c>
      <c r="WVM22" s="455" t="e">
        <f>'SERVICIO AL CIUDADANO'!#REF!</f>
        <v>#REF!</v>
      </c>
      <c r="WVN22" s="455" t="e">
        <f>'SERVICIO AL CIUDADANO'!#REF!</f>
        <v>#REF!</v>
      </c>
      <c r="WVO22" s="455" t="e">
        <f>'SERVICIO AL CIUDADANO'!#REF!</f>
        <v>#REF!</v>
      </c>
      <c r="WVP22" s="455" t="e">
        <f>'SERVICIO AL CIUDADANO'!#REF!</f>
        <v>#REF!</v>
      </c>
      <c r="WVQ22" s="455" t="e">
        <f>'SERVICIO AL CIUDADANO'!#REF!</f>
        <v>#REF!</v>
      </c>
      <c r="WVR22" s="455" t="e">
        <f>'SERVICIO AL CIUDADANO'!#REF!</f>
        <v>#REF!</v>
      </c>
      <c r="WVS22" s="455" t="e">
        <f>'SERVICIO AL CIUDADANO'!#REF!</f>
        <v>#REF!</v>
      </c>
      <c r="WVT22" s="455" t="e">
        <f>'SERVICIO AL CIUDADANO'!#REF!</f>
        <v>#REF!</v>
      </c>
      <c r="WVU22" s="455" t="e">
        <f>'SERVICIO AL CIUDADANO'!#REF!</f>
        <v>#REF!</v>
      </c>
      <c r="WVV22" s="455" t="e">
        <f>'SERVICIO AL CIUDADANO'!#REF!</f>
        <v>#REF!</v>
      </c>
      <c r="WVW22" s="455" t="e">
        <f>'SERVICIO AL CIUDADANO'!#REF!</f>
        <v>#REF!</v>
      </c>
      <c r="WVX22" s="455" t="e">
        <f>'SERVICIO AL CIUDADANO'!#REF!</f>
        <v>#REF!</v>
      </c>
      <c r="WVY22" s="455" t="e">
        <f>'SERVICIO AL CIUDADANO'!#REF!</f>
        <v>#REF!</v>
      </c>
      <c r="WVZ22" s="455" t="e">
        <f>'SERVICIO AL CIUDADANO'!#REF!</f>
        <v>#REF!</v>
      </c>
      <c r="WWA22" s="455" t="e">
        <f>'SERVICIO AL CIUDADANO'!#REF!</f>
        <v>#REF!</v>
      </c>
      <c r="WWB22" s="455" t="e">
        <f>'SERVICIO AL CIUDADANO'!#REF!</f>
        <v>#REF!</v>
      </c>
      <c r="WWC22" s="455" t="e">
        <f>'SERVICIO AL CIUDADANO'!#REF!</f>
        <v>#REF!</v>
      </c>
      <c r="WWD22" s="455" t="e">
        <f>'SERVICIO AL CIUDADANO'!#REF!</f>
        <v>#REF!</v>
      </c>
      <c r="WWE22" s="455" t="e">
        <f>'SERVICIO AL CIUDADANO'!#REF!</f>
        <v>#REF!</v>
      </c>
      <c r="WWF22" s="455" t="e">
        <f>'SERVICIO AL CIUDADANO'!#REF!</f>
        <v>#REF!</v>
      </c>
      <c r="WWG22" s="455" t="e">
        <f>'SERVICIO AL CIUDADANO'!#REF!</f>
        <v>#REF!</v>
      </c>
      <c r="WWH22" s="455" t="e">
        <f>'SERVICIO AL CIUDADANO'!#REF!</f>
        <v>#REF!</v>
      </c>
      <c r="WWI22" s="455" t="e">
        <f>'SERVICIO AL CIUDADANO'!#REF!</f>
        <v>#REF!</v>
      </c>
      <c r="WWJ22" s="455" t="e">
        <f>'SERVICIO AL CIUDADANO'!#REF!</f>
        <v>#REF!</v>
      </c>
      <c r="WWK22" s="455" t="e">
        <f>'SERVICIO AL CIUDADANO'!#REF!</f>
        <v>#REF!</v>
      </c>
      <c r="WWL22" s="455" t="e">
        <f>'SERVICIO AL CIUDADANO'!#REF!</f>
        <v>#REF!</v>
      </c>
      <c r="WWM22" s="455" t="e">
        <f>'SERVICIO AL CIUDADANO'!#REF!</f>
        <v>#REF!</v>
      </c>
      <c r="WWN22" s="455" t="e">
        <f>'SERVICIO AL CIUDADANO'!#REF!</f>
        <v>#REF!</v>
      </c>
      <c r="WWO22" s="455" t="e">
        <f>'SERVICIO AL CIUDADANO'!#REF!</f>
        <v>#REF!</v>
      </c>
      <c r="WWP22" s="455" t="e">
        <f>'SERVICIO AL CIUDADANO'!#REF!</f>
        <v>#REF!</v>
      </c>
      <c r="WWQ22" s="455" t="e">
        <f>'SERVICIO AL CIUDADANO'!#REF!</f>
        <v>#REF!</v>
      </c>
      <c r="WWR22" s="455" t="e">
        <f>'SERVICIO AL CIUDADANO'!#REF!</f>
        <v>#REF!</v>
      </c>
      <c r="WWS22" s="455" t="e">
        <f>'SERVICIO AL CIUDADANO'!#REF!</f>
        <v>#REF!</v>
      </c>
      <c r="WWT22" s="455" t="e">
        <f>'SERVICIO AL CIUDADANO'!#REF!</f>
        <v>#REF!</v>
      </c>
      <c r="WWU22" s="455" t="e">
        <f>'SERVICIO AL CIUDADANO'!#REF!</f>
        <v>#REF!</v>
      </c>
      <c r="WWV22" s="455" t="e">
        <f>'SERVICIO AL CIUDADANO'!#REF!</f>
        <v>#REF!</v>
      </c>
      <c r="WWW22" s="455" t="e">
        <f>'SERVICIO AL CIUDADANO'!#REF!</f>
        <v>#REF!</v>
      </c>
      <c r="WWX22" s="455" t="e">
        <f>'SERVICIO AL CIUDADANO'!#REF!</f>
        <v>#REF!</v>
      </c>
      <c r="WWY22" s="455" t="e">
        <f>'SERVICIO AL CIUDADANO'!#REF!</f>
        <v>#REF!</v>
      </c>
      <c r="WWZ22" s="455" t="e">
        <f>'SERVICIO AL CIUDADANO'!#REF!</f>
        <v>#REF!</v>
      </c>
      <c r="WXA22" s="455" t="e">
        <f>'SERVICIO AL CIUDADANO'!#REF!</f>
        <v>#REF!</v>
      </c>
      <c r="WXB22" s="455" t="e">
        <f>'SERVICIO AL CIUDADANO'!#REF!</f>
        <v>#REF!</v>
      </c>
      <c r="WXC22" s="455" t="e">
        <f>'SERVICIO AL CIUDADANO'!#REF!</f>
        <v>#REF!</v>
      </c>
      <c r="WXD22" s="455" t="e">
        <f>'SERVICIO AL CIUDADANO'!#REF!</f>
        <v>#REF!</v>
      </c>
      <c r="WXE22" s="455" t="e">
        <f>'SERVICIO AL CIUDADANO'!#REF!</f>
        <v>#REF!</v>
      </c>
      <c r="WXF22" s="455" t="e">
        <f>'SERVICIO AL CIUDADANO'!#REF!</f>
        <v>#REF!</v>
      </c>
      <c r="WXG22" s="455" t="e">
        <f>'SERVICIO AL CIUDADANO'!#REF!</f>
        <v>#REF!</v>
      </c>
      <c r="WXH22" s="455" t="e">
        <f>'SERVICIO AL CIUDADANO'!#REF!</f>
        <v>#REF!</v>
      </c>
      <c r="WXI22" s="455" t="e">
        <f>'SERVICIO AL CIUDADANO'!#REF!</f>
        <v>#REF!</v>
      </c>
      <c r="WXJ22" s="455" t="e">
        <f>'SERVICIO AL CIUDADANO'!#REF!</f>
        <v>#REF!</v>
      </c>
      <c r="WXK22" s="455" t="e">
        <f>'SERVICIO AL CIUDADANO'!#REF!</f>
        <v>#REF!</v>
      </c>
      <c r="WXL22" s="455" t="e">
        <f>'SERVICIO AL CIUDADANO'!#REF!</f>
        <v>#REF!</v>
      </c>
      <c r="WXM22" s="455" t="e">
        <f>'SERVICIO AL CIUDADANO'!#REF!</f>
        <v>#REF!</v>
      </c>
      <c r="WXN22" s="455" t="e">
        <f>'SERVICIO AL CIUDADANO'!#REF!</f>
        <v>#REF!</v>
      </c>
      <c r="WXO22" s="455" t="e">
        <f>'SERVICIO AL CIUDADANO'!#REF!</f>
        <v>#REF!</v>
      </c>
      <c r="WXP22" s="455" t="e">
        <f>'SERVICIO AL CIUDADANO'!#REF!</f>
        <v>#REF!</v>
      </c>
      <c r="WXQ22" s="455" t="e">
        <f>'SERVICIO AL CIUDADANO'!#REF!</f>
        <v>#REF!</v>
      </c>
      <c r="WXR22" s="455" t="e">
        <f>'SERVICIO AL CIUDADANO'!#REF!</f>
        <v>#REF!</v>
      </c>
      <c r="WXS22" s="455" t="e">
        <f>'SERVICIO AL CIUDADANO'!#REF!</f>
        <v>#REF!</v>
      </c>
      <c r="WXT22" s="455" t="e">
        <f>'SERVICIO AL CIUDADANO'!#REF!</f>
        <v>#REF!</v>
      </c>
      <c r="WXU22" s="455" t="e">
        <f>'SERVICIO AL CIUDADANO'!#REF!</f>
        <v>#REF!</v>
      </c>
      <c r="WXV22" s="455" t="e">
        <f>'SERVICIO AL CIUDADANO'!#REF!</f>
        <v>#REF!</v>
      </c>
      <c r="WXW22" s="455" t="e">
        <f>'SERVICIO AL CIUDADANO'!#REF!</f>
        <v>#REF!</v>
      </c>
      <c r="WXX22" s="455" t="e">
        <f>'SERVICIO AL CIUDADANO'!#REF!</f>
        <v>#REF!</v>
      </c>
      <c r="WXY22" s="455" t="e">
        <f>'SERVICIO AL CIUDADANO'!#REF!</f>
        <v>#REF!</v>
      </c>
      <c r="WXZ22" s="455" t="e">
        <f>'SERVICIO AL CIUDADANO'!#REF!</f>
        <v>#REF!</v>
      </c>
      <c r="WYA22" s="455" t="e">
        <f>'SERVICIO AL CIUDADANO'!#REF!</f>
        <v>#REF!</v>
      </c>
      <c r="WYB22" s="455" t="e">
        <f>'SERVICIO AL CIUDADANO'!#REF!</f>
        <v>#REF!</v>
      </c>
      <c r="WYC22" s="455" t="e">
        <f>'SERVICIO AL CIUDADANO'!#REF!</f>
        <v>#REF!</v>
      </c>
      <c r="WYD22" s="455" t="e">
        <f>'SERVICIO AL CIUDADANO'!#REF!</f>
        <v>#REF!</v>
      </c>
      <c r="WYE22" s="455" t="e">
        <f>'SERVICIO AL CIUDADANO'!#REF!</f>
        <v>#REF!</v>
      </c>
      <c r="WYF22" s="455" t="e">
        <f>'SERVICIO AL CIUDADANO'!#REF!</f>
        <v>#REF!</v>
      </c>
      <c r="WYG22" s="455" t="e">
        <f>'SERVICIO AL CIUDADANO'!#REF!</f>
        <v>#REF!</v>
      </c>
      <c r="WYH22" s="455" t="e">
        <f>'SERVICIO AL CIUDADANO'!#REF!</f>
        <v>#REF!</v>
      </c>
      <c r="WYI22" s="455" t="e">
        <f>'SERVICIO AL CIUDADANO'!#REF!</f>
        <v>#REF!</v>
      </c>
      <c r="WYJ22" s="455" t="e">
        <f>'SERVICIO AL CIUDADANO'!#REF!</f>
        <v>#REF!</v>
      </c>
      <c r="WYK22" s="455" t="e">
        <f>'SERVICIO AL CIUDADANO'!#REF!</f>
        <v>#REF!</v>
      </c>
      <c r="WYL22" s="455" t="e">
        <f>'SERVICIO AL CIUDADANO'!#REF!</f>
        <v>#REF!</v>
      </c>
      <c r="WYM22" s="455" t="e">
        <f>'SERVICIO AL CIUDADANO'!#REF!</f>
        <v>#REF!</v>
      </c>
      <c r="WYN22" s="455" t="e">
        <f>'SERVICIO AL CIUDADANO'!#REF!</f>
        <v>#REF!</v>
      </c>
      <c r="WYO22" s="455" t="e">
        <f>'SERVICIO AL CIUDADANO'!#REF!</f>
        <v>#REF!</v>
      </c>
      <c r="WYP22" s="455" t="e">
        <f>'SERVICIO AL CIUDADANO'!#REF!</f>
        <v>#REF!</v>
      </c>
      <c r="WYQ22" s="455" t="e">
        <f>'SERVICIO AL CIUDADANO'!#REF!</f>
        <v>#REF!</v>
      </c>
      <c r="WYR22" s="455" t="e">
        <f>'SERVICIO AL CIUDADANO'!#REF!</f>
        <v>#REF!</v>
      </c>
      <c r="WYS22" s="455" t="e">
        <f>'SERVICIO AL CIUDADANO'!#REF!</f>
        <v>#REF!</v>
      </c>
      <c r="WYT22" s="455" t="e">
        <f>'SERVICIO AL CIUDADANO'!#REF!</f>
        <v>#REF!</v>
      </c>
      <c r="WYU22" s="455" t="e">
        <f>'SERVICIO AL CIUDADANO'!#REF!</f>
        <v>#REF!</v>
      </c>
      <c r="WYV22" s="455" t="e">
        <f>'SERVICIO AL CIUDADANO'!#REF!</f>
        <v>#REF!</v>
      </c>
      <c r="WYW22" s="455" t="e">
        <f>'SERVICIO AL CIUDADANO'!#REF!</f>
        <v>#REF!</v>
      </c>
      <c r="WYX22" s="455" t="e">
        <f>'SERVICIO AL CIUDADANO'!#REF!</f>
        <v>#REF!</v>
      </c>
      <c r="WYY22" s="455" t="e">
        <f>'SERVICIO AL CIUDADANO'!#REF!</f>
        <v>#REF!</v>
      </c>
      <c r="WYZ22" s="455" t="e">
        <f>'SERVICIO AL CIUDADANO'!#REF!</f>
        <v>#REF!</v>
      </c>
      <c r="WZA22" s="455" t="e">
        <f>'SERVICIO AL CIUDADANO'!#REF!</f>
        <v>#REF!</v>
      </c>
      <c r="WZB22" s="455" t="e">
        <f>'SERVICIO AL CIUDADANO'!#REF!</f>
        <v>#REF!</v>
      </c>
      <c r="WZC22" s="455" t="e">
        <f>'SERVICIO AL CIUDADANO'!#REF!</f>
        <v>#REF!</v>
      </c>
      <c r="WZD22" s="455" t="e">
        <f>'SERVICIO AL CIUDADANO'!#REF!</f>
        <v>#REF!</v>
      </c>
      <c r="WZE22" s="455" t="e">
        <f>'SERVICIO AL CIUDADANO'!#REF!</f>
        <v>#REF!</v>
      </c>
      <c r="WZF22" s="455" t="e">
        <f>'SERVICIO AL CIUDADANO'!#REF!</f>
        <v>#REF!</v>
      </c>
      <c r="WZG22" s="455" t="e">
        <f>'SERVICIO AL CIUDADANO'!#REF!</f>
        <v>#REF!</v>
      </c>
      <c r="WZH22" s="455" t="e">
        <f>'SERVICIO AL CIUDADANO'!#REF!</f>
        <v>#REF!</v>
      </c>
      <c r="WZI22" s="455" t="e">
        <f>'SERVICIO AL CIUDADANO'!#REF!</f>
        <v>#REF!</v>
      </c>
      <c r="WZJ22" s="455" t="e">
        <f>'SERVICIO AL CIUDADANO'!#REF!</f>
        <v>#REF!</v>
      </c>
      <c r="WZK22" s="455" t="e">
        <f>'SERVICIO AL CIUDADANO'!#REF!</f>
        <v>#REF!</v>
      </c>
      <c r="WZL22" s="455" t="e">
        <f>'SERVICIO AL CIUDADANO'!#REF!</f>
        <v>#REF!</v>
      </c>
      <c r="WZM22" s="455" t="e">
        <f>'SERVICIO AL CIUDADANO'!#REF!</f>
        <v>#REF!</v>
      </c>
      <c r="WZN22" s="455" t="e">
        <f>'SERVICIO AL CIUDADANO'!#REF!</f>
        <v>#REF!</v>
      </c>
      <c r="WZO22" s="455" t="e">
        <f>'SERVICIO AL CIUDADANO'!#REF!</f>
        <v>#REF!</v>
      </c>
      <c r="WZP22" s="455" t="e">
        <f>'SERVICIO AL CIUDADANO'!#REF!</f>
        <v>#REF!</v>
      </c>
      <c r="WZQ22" s="455" t="e">
        <f>'SERVICIO AL CIUDADANO'!#REF!</f>
        <v>#REF!</v>
      </c>
      <c r="WZR22" s="455" t="e">
        <f>'SERVICIO AL CIUDADANO'!#REF!</f>
        <v>#REF!</v>
      </c>
      <c r="WZS22" s="455" t="e">
        <f>'SERVICIO AL CIUDADANO'!#REF!</f>
        <v>#REF!</v>
      </c>
      <c r="WZT22" s="455" t="e">
        <f>'SERVICIO AL CIUDADANO'!#REF!</f>
        <v>#REF!</v>
      </c>
      <c r="WZU22" s="455" t="e">
        <f>'SERVICIO AL CIUDADANO'!#REF!</f>
        <v>#REF!</v>
      </c>
      <c r="WZV22" s="455" t="e">
        <f>'SERVICIO AL CIUDADANO'!#REF!</f>
        <v>#REF!</v>
      </c>
      <c r="WZW22" s="455" t="e">
        <f>'SERVICIO AL CIUDADANO'!#REF!</f>
        <v>#REF!</v>
      </c>
      <c r="WZX22" s="455" t="e">
        <f>'SERVICIO AL CIUDADANO'!#REF!</f>
        <v>#REF!</v>
      </c>
      <c r="WZY22" s="455" t="e">
        <f>'SERVICIO AL CIUDADANO'!#REF!</f>
        <v>#REF!</v>
      </c>
      <c r="WZZ22" s="455" t="e">
        <f>'SERVICIO AL CIUDADANO'!#REF!</f>
        <v>#REF!</v>
      </c>
      <c r="XAA22" s="455" t="e">
        <f>'SERVICIO AL CIUDADANO'!#REF!</f>
        <v>#REF!</v>
      </c>
      <c r="XAB22" s="455" t="e">
        <f>'SERVICIO AL CIUDADANO'!#REF!</f>
        <v>#REF!</v>
      </c>
      <c r="XAC22" s="455" t="e">
        <f>'SERVICIO AL CIUDADANO'!#REF!</f>
        <v>#REF!</v>
      </c>
      <c r="XAD22" s="455" t="e">
        <f>'SERVICIO AL CIUDADANO'!#REF!</f>
        <v>#REF!</v>
      </c>
      <c r="XAE22" s="455" t="e">
        <f>'SERVICIO AL CIUDADANO'!#REF!</f>
        <v>#REF!</v>
      </c>
      <c r="XAF22" s="455" t="e">
        <f>'SERVICIO AL CIUDADANO'!#REF!</f>
        <v>#REF!</v>
      </c>
      <c r="XAG22" s="455" t="e">
        <f>'SERVICIO AL CIUDADANO'!#REF!</f>
        <v>#REF!</v>
      </c>
      <c r="XAH22" s="455" t="e">
        <f>'SERVICIO AL CIUDADANO'!#REF!</f>
        <v>#REF!</v>
      </c>
      <c r="XAI22" s="455" t="e">
        <f>'SERVICIO AL CIUDADANO'!#REF!</f>
        <v>#REF!</v>
      </c>
      <c r="XAJ22" s="455" t="e">
        <f>'SERVICIO AL CIUDADANO'!#REF!</f>
        <v>#REF!</v>
      </c>
      <c r="XAK22" s="455" t="e">
        <f>'SERVICIO AL CIUDADANO'!#REF!</f>
        <v>#REF!</v>
      </c>
      <c r="XAL22" s="455" t="e">
        <f>'SERVICIO AL CIUDADANO'!#REF!</f>
        <v>#REF!</v>
      </c>
      <c r="XAM22" s="455" t="e">
        <f>'SERVICIO AL CIUDADANO'!#REF!</f>
        <v>#REF!</v>
      </c>
      <c r="XAN22" s="455" t="e">
        <f>'SERVICIO AL CIUDADANO'!#REF!</f>
        <v>#REF!</v>
      </c>
      <c r="XAO22" s="455" t="e">
        <f>'SERVICIO AL CIUDADANO'!#REF!</f>
        <v>#REF!</v>
      </c>
      <c r="XAP22" s="455" t="e">
        <f>'SERVICIO AL CIUDADANO'!#REF!</f>
        <v>#REF!</v>
      </c>
      <c r="XAQ22" s="455" t="e">
        <f>'SERVICIO AL CIUDADANO'!#REF!</f>
        <v>#REF!</v>
      </c>
      <c r="XAR22" s="455" t="e">
        <f>'SERVICIO AL CIUDADANO'!#REF!</f>
        <v>#REF!</v>
      </c>
      <c r="XAS22" s="455" t="e">
        <f>'SERVICIO AL CIUDADANO'!#REF!</f>
        <v>#REF!</v>
      </c>
      <c r="XAT22" s="455" t="e">
        <f>'SERVICIO AL CIUDADANO'!#REF!</f>
        <v>#REF!</v>
      </c>
      <c r="XAU22" s="455" t="e">
        <f>'SERVICIO AL CIUDADANO'!#REF!</f>
        <v>#REF!</v>
      </c>
      <c r="XAV22" s="455" t="e">
        <f>'SERVICIO AL CIUDADANO'!#REF!</f>
        <v>#REF!</v>
      </c>
      <c r="XAW22" s="455" t="e">
        <f>'SERVICIO AL CIUDADANO'!#REF!</f>
        <v>#REF!</v>
      </c>
      <c r="XAX22" s="455" t="e">
        <f>'SERVICIO AL CIUDADANO'!#REF!</f>
        <v>#REF!</v>
      </c>
      <c r="XAY22" s="455" t="e">
        <f>'SERVICIO AL CIUDADANO'!#REF!</f>
        <v>#REF!</v>
      </c>
      <c r="XAZ22" s="455" t="e">
        <f>'SERVICIO AL CIUDADANO'!#REF!</f>
        <v>#REF!</v>
      </c>
      <c r="XBA22" s="455" t="e">
        <f>'SERVICIO AL CIUDADANO'!#REF!</f>
        <v>#REF!</v>
      </c>
      <c r="XBB22" s="455" t="e">
        <f>'SERVICIO AL CIUDADANO'!#REF!</f>
        <v>#REF!</v>
      </c>
      <c r="XBC22" s="455" t="e">
        <f>'SERVICIO AL CIUDADANO'!#REF!</f>
        <v>#REF!</v>
      </c>
      <c r="XBD22" s="455" t="e">
        <f>'SERVICIO AL CIUDADANO'!#REF!</f>
        <v>#REF!</v>
      </c>
      <c r="XBE22" s="455" t="e">
        <f>'SERVICIO AL CIUDADANO'!#REF!</f>
        <v>#REF!</v>
      </c>
      <c r="XBF22" s="455" t="e">
        <f>'SERVICIO AL CIUDADANO'!#REF!</f>
        <v>#REF!</v>
      </c>
      <c r="XBG22" s="455" t="e">
        <f>'SERVICIO AL CIUDADANO'!#REF!</f>
        <v>#REF!</v>
      </c>
      <c r="XBH22" s="455" t="e">
        <f>'SERVICIO AL CIUDADANO'!#REF!</f>
        <v>#REF!</v>
      </c>
      <c r="XBI22" s="455" t="e">
        <f>'SERVICIO AL CIUDADANO'!#REF!</f>
        <v>#REF!</v>
      </c>
      <c r="XBJ22" s="455" t="e">
        <f>'SERVICIO AL CIUDADANO'!#REF!</f>
        <v>#REF!</v>
      </c>
      <c r="XBK22" s="455" t="e">
        <f>'SERVICIO AL CIUDADANO'!#REF!</f>
        <v>#REF!</v>
      </c>
      <c r="XBL22" s="455" t="e">
        <f>'SERVICIO AL CIUDADANO'!#REF!</f>
        <v>#REF!</v>
      </c>
      <c r="XBM22" s="455" t="e">
        <f>'SERVICIO AL CIUDADANO'!#REF!</f>
        <v>#REF!</v>
      </c>
      <c r="XBN22" s="455" t="e">
        <f>'SERVICIO AL CIUDADANO'!#REF!</f>
        <v>#REF!</v>
      </c>
      <c r="XBO22" s="455" t="e">
        <f>'SERVICIO AL CIUDADANO'!#REF!</f>
        <v>#REF!</v>
      </c>
      <c r="XBP22" s="455" t="e">
        <f>'SERVICIO AL CIUDADANO'!#REF!</f>
        <v>#REF!</v>
      </c>
      <c r="XBQ22" s="455" t="e">
        <f>'SERVICIO AL CIUDADANO'!#REF!</f>
        <v>#REF!</v>
      </c>
      <c r="XBR22" s="455" t="e">
        <f>'SERVICIO AL CIUDADANO'!#REF!</f>
        <v>#REF!</v>
      </c>
      <c r="XBS22" s="455" t="e">
        <f>'SERVICIO AL CIUDADANO'!#REF!</f>
        <v>#REF!</v>
      </c>
      <c r="XBT22" s="455" t="e">
        <f>'SERVICIO AL CIUDADANO'!#REF!</f>
        <v>#REF!</v>
      </c>
      <c r="XBU22" s="455" t="e">
        <f>'SERVICIO AL CIUDADANO'!#REF!</f>
        <v>#REF!</v>
      </c>
      <c r="XBV22" s="455" t="e">
        <f>'SERVICIO AL CIUDADANO'!#REF!</f>
        <v>#REF!</v>
      </c>
      <c r="XBW22" s="455" t="e">
        <f>'SERVICIO AL CIUDADANO'!#REF!</f>
        <v>#REF!</v>
      </c>
      <c r="XBX22" s="455" t="e">
        <f>'SERVICIO AL CIUDADANO'!#REF!</f>
        <v>#REF!</v>
      </c>
      <c r="XBY22" s="455" t="e">
        <f>'SERVICIO AL CIUDADANO'!#REF!</f>
        <v>#REF!</v>
      </c>
      <c r="XBZ22" s="455" t="e">
        <f>'SERVICIO AL CIUDADANO'!#REF!</f>
        <v>#REF!</v>
      </c>
      <c r="XCA22" s="455" t="e">
        <f>'SERVICIO AL CIUDADANO'!#REF!</f>
        <v>#REF!</v>
      </c>
      <c r="XCB22" s="455" t="e">
        <f>'SERVICIO AL CIUDADANO'!#REF!</f>
        <v>#REF!</v>
      </c>
      <c r="XCC22" s="455" t="e">
        <f>'SERVICIO AL CIUDADANO'!#REF!</f>
        <v>#REF!</v>
      </c>
      <c r="XCD22" s="455" t="e">
        <f>'SERVICIO AL CIUDADANO'!#REF!</f>
        <v>#REF!</v>
      </c>
      <c r="XCE22" s="455" t="e">
        <f>'SERVICIO AL CIUDADANO'!#REF!</f>
        <v>#REF!</v>
      </c>
      <c r="XCF22" s="455" t="e">
        <f>'SERVICIO AL CIUDADANO'!#REF!</f>
        <v>#REF!</v>
      </c>
      <c r="XCG22" s="455" t="e">
        <f>'SERVICIO AL CIUDADANO'!#REF!</f>
        <v>#REF!</v>
      </c>
      <c r="XCH22" s="455" t="e">
        <f>'SERVICIO AL CIUDADANO'!#REF!</f>
        <v>#REF!</v>
      </c>
      <c r="XCI22" s="455" t="e">
        <f>'SERVICIO AL CIUDADANO'!#REF!</f>
        <v>#REF!</v>
      </c>
      <c r="XCJ22" s="455" t="e">
        <f>'SERVICIO AL CIUDADANO'!#REF!</f>
        <v>#REF!</v>
      </c>
      <c r="XCK22" s="455" t="e">
        <f>'SERVICIO AL CIUDADANO'!#REF!</f>
        <v>#REF!</v>
      </c>
      <c r="XCL22" s="455" t="e">
        <f>'SERVICIO AL CIUDADANO'!#REF!</f>
        <v>#REF!</v>
      </c>
      <c r="XCM22" s="455" t="e">
        <f>'SERVICIO AL CIUDADANO'!#REF!</f>
        <v>#REF!</v>
      </c>
      <c r="XCN22" s="455" t="e">
        <f>'SERVICIO AL CIUDADANO'!#REF!</f>
        <v>#REF!</v>
      </c>
      <c r="XCO22" s="455" t="e">
        <f>'SERVICIO AL CIUDADANO'!#REF!</f>
        <v>#REF!</v>
      </c>
      <c r="XCP22" s="455" t="e">
        <f>'SERVICIO AL CIUDADANO'!#REF!</f>
        <v>#REF!</v>
      </c>
      <c r="XCQ22" s="455" t="e">
        <f>'SERVICIO AL CIUDADANO'!#REF!</f>
        <v>#REF!</v>
      </c>
      <c r="XCR22" s="455" t="e">
        <f>'SERVICIO AL CIUDADANO'!#REF!</f>
        <v>#REF!</v>
      </c>
      <c r="XCS22" s="455" t="e">
        <f>'SERVICIO AL CIUDADANO'!#REF!</f>
        <v>#REF!</v>
      </c>
      <c r="XCT22" s="455" t="e">
        <f>'SERVICIO AL CIUDADANO'!#REF!</f>
        <v>#REF!</v>
      </c>
      <c r="XCU22" s="455" t="e">
        <f>'SERVICIO AL CIUDADANO'!#REF!</f>
        <v>#REF!</v>
      </c>
      <c r="XCV22" s="455" t="e">
        <f>'SERVICIO AL CIUDADANO'!#REF!</f>
        <v>#REF!</v>
      </c>
      <c r="XCW22" s="455" t="e">
        <f>'SERVICIO AL CIUDADANO'!#REF!</f>
        <v>#REF!</v>
      </c>
      <c r="XCX22" s="455" t="e">
        <f>'SERVICIO AL CIUDADANO'!#REF!</f>
        <v>#REF!</v>
      </c>
      <c r="XCY22" s="455" t="e">
        <f>'SERVICIO AL CIUDADANO'!#REF!</f>
        <v>#REF!</v>
      </c>
      <c r="XCZ22" s="455" t="e">
        <f>'SERVICIO AL CIUDADANO'!#REF!</f>
        <v>#REF!</v>
      </c>
      <c r="XDA22" s="455" t="e">
        <f>'SERVICIO AL CIUDADANO'!#REF!</f>
        <v>#REF!</v>
      </c>
      <c r="XDB22" s="455" t="e">
        <f>'SERVICIO AL CIUDADANO'!#REF!</f>
        <v>#REF!</v>
      </c>
      <c r="XDC22" s="455" t="e">
        <f>'SERVICIO AL CIUDADANO'!#REF!</f>
        <v>#REF!</v>
      </c>
      <c r="XDD22" s="455" t="e">
        <f>'SERVICIO AL CIUDADANO'!#REF!</f>
        <v>#REF!</v>
      </c>
      <c r="XDE22" s="455" t="e">
        <f>'SERVICIO AL CIUDADANO'!#REF!</f>
        <v>#REF!</v>
      </c>
      <c r="XDF22" s="455" t="e">
        <f>'SERVICIO AL CIUDADANO'!#REF!</f>
        <v>#REF!</v>
      </c>
      <c r="XDG22" s="455" t="e">
        <f>'SERVICIO AL CIUDADANO'!#REF!</f>
        <v>#REF!</v>
      </c>
      <c r="XDH22" s="455" t="e">
        <f>'SERVICIO AL CIUDADANO'!#REF!</f>
        <v>#REF!</v>
      </c>
      <c r="XDI22" s="455" t="e">
        <f>'SERVICIO AL CIUDADANO'!#REF!</f>
        <v>#REF!</v>
      </c>
      <c r="XDJ22" s="455" t="e">
        <f>'SERVICIO AL CIUDADANO'!#REF!</f>
        <v>#REF!</v>
      </c>
      <c r="XDK22" s="455" t="e">
        <f>'SERVICIO AL CIUDADANO'!#REF!</f>
        <v>#REF!</v>
      </c>
      <c r="XDL22" s="455" t="e">
        <f>'SERVICIO AL CIUDADANO'!#REF!</f>
        <v>#REF!</v>
      </c>
      <c r="XDM22" s="455" t="e">
        <f>'SERVICIO AL CIUDADANO'!#REF!</f>
        <v>#REF!</v>
      </c>
      <c r="XDN22" s="455" t="e">
        <f>'SERVICIO AL CIUDADANO'!#REF!</f>
        <v>#REF!</v>
      </c>
      <c r="XDO22" s="455" t="e">
        <f>'SERVICIO AL CIUDADANO'!#REF!</f>
        <v>#REF!</v>
      </c>
      <c r="XDP22" s="455" t="e">
        <f>'SERVICIO AL CIUDADANO'!#REF!</f>
        <v>#REF!</v>
      </c>
      <c r="XDQ22" s="455" t="e">
        <f>'SERVICIO AL CIUDADANO'!#REF!</f>
        <v>#REF!</v>
      </c>
      <c r="XDR22" s="455" t="e">
        <f>'SERVICIO AL CIUDADANO'!#REF!</f>
        <v>#REF!</v>
      </c>
      <c r="XDS22" s="455" t="e">
        <f>'SERVICIO AL CIUDADANO'!#REF!</f>
        <v>#REF!</v>
      </c>
      <c r="XDT22" s="455" t="e">
        <f>'SERVICIO AL CIUDADANO'!#REF!</f>
        <v>#REF!</v>
      </c>
      <c r="XDU22" s="455" t="e">
        <f>'SERVICIO AL CIUDADANO'!#REF!</f>
        <v>#REF!</v>
      </c>
      <c r="XDV22" s="455" t="e">
        <f>'SERVICIO AL CIUDADANO'!#REF!</f>
        <v>#REF!</v>
      </c>
      <c r="XDW22" s="455" t="e">
        <f>'SERVICIO AL CIUDADANO'!#REF!</f>
        <v>#REF!</v>
      </c>
      <c r="XDX22" s="455" t="e">
        <f>'SERVICIO AL CIUDADANO'!#REF!</f>
        <v>#REF!</v>
      </c>
      <c r="XDY22" s="455" t="e">
        <f>'SERVICIO AL CIUDADANO'!#REF!</f>
        <v>#REF!</v>
      </c>
      <c r="XDZ22" s="455" t="e">
        <f>'SERVICIO AL CIUDADANO'!#REF!</f>
        <v>#REF!</v>
      </c>
      <c r="XEA22" s="455" t="e">
        <f>'SERVICIO AL CIUDADANO'!#REF!</f>
        <v>#REF!</v>
      </c>
      <c r="XEB22" s="455" t="e">
        <f>'SERVICIO AL CIUDADANO'!#REF!</f>
        <v>#REF!</v>
      </c>
      <c r="XEC22" s="455" t="e">
        <f>'SERVICIO AL CIUDADANO'!#REF!</f>
        <v>#REF!</v>
      </c>
      <c r="XED22" s="455" t="e">
        <f>'SERVICIO AL CIUDADANO'!#REF!</f>
        <v>#REF!</v>
      </c>
      <c r="XEE22" s="455" t="e">
        <f>'SERVICIO AL CIUDADANO'!#REF!</f>
        <v>#REF!</v>
      </c>
      <c r="XEF22" s="455" t="e">
        <f>'SERVICIO AL CIUDADANO'!#REF!</f>
        <v>#REF!</v>
      </c>
      <c r="XEG22" s="455" t="e">
        <f>'SERVICIO AL CIUDADANO'!#REF!</f>
        <v>#REF!</v>
      </c>
      <c r="XEH22" s="455" t="e">
        <f>'SERVICIO AL CIUDADANO'!#REF!</f>
        <v>#REF!</v>
      </c>
      <c r="XEI22" s="455" t="e">
        <f>'SERVICIO AL CIUDADANO'!#REF!</f>
        <v>#REF!</v>
      </c>
    </row>
    <row r="23" spans="2:16363" ht="242.25" x14ac:dyDescent="0.25">
      <c r="B23" s="863"/>
      <c r="C23" s="1086"/>
      <c r="D23" s="1089"/>
      <c r="E23" s="682" t="s">
        <v>1563</v>
      </c>
      <c r="F23" s="683">
        <v>100</v>
      </c>
      <c r="G23" s="684" t="s">
        <v>688</v>
      </c>
      <c r="H23" s="284" t="str">
        <f>'SERVICIO AL CIUDADANO'!L48</f>
        <v>Publicar en la página web los informes mensuales de gestión de PQRS .</v>
      </c>
      <c r="I23" s="284" t="str">
        <f>'SERVICIO AL CIUDADANO'!M48</f>
        <v>Dirección de Gestión Corporativa -Atención a la Ciudadanía</v>
      </c>
      <c r="J23" s="284" t="str">
        <f>'SERVICIO AL CIUDADANO'!N48</f>
        <v>DGC</v>
      </c>
      <c r="K23" s="284" t="str">
        <f>'SERVICIO AL CIUDADANO'!O48</f>
        <v>12 informes mensuales de PQRS publicados en la página web</v>
      </c>
      <c r="L23" s="284">
        <f>'SERVICIO AL CIUDADANO'!P48</f>
        <v>0.25</v>
      </c>
      <c r="M23" s="284">
        <f>'SERVICIO AL CIUDADANO'!Q48</f>
        <v>0.25</v>
      </c>
      <c r="N23" s="284">
        <f>'SERVICIO AL CIUDADANO'!R48</f>
        <v>0.25</v>
      </c>
      <c r="O23" s="284">
        <f>'SERVICIO AL CIUDADANO'!S48</f>
        <v>0.25</v>
      </c>
      <c r="P23" s="284">
        <f>'SERVICIO AL CIUDADANO'!T48</f>
        <v>0.25</v>
      </c>
      <c r="Q23" s="284" t="str">
        <f>'SERVICIO AL CIUDADANO'!U48</f>
        <v>Publicación del informe mensual de PQRS correspondiente a Diciembre 2021, enero y febrero de 2022, teniendo en cuenta que el reporte se genera mes vencido.</v>
      </c>
      <c r="R23" s="284" t="str">
        <f>'SERVICIO AL CIUDADANO'!V48</f>
        <v>La ciudadanía cuenta con la información mensual de las PQRS tramitadas por la SJD la cual se encuentra publicada en la página web de la entidad</v>
      </c>
      <c r="S23" s="284" t="str">
        <f>'SERVICIO AL CIUDADANO'!W48</f>
        <v>Ciudadanía en general</v>
      </c>
      <c r="T23" s="284" t="str">
        <f>'SERVICIO AL CIUDADANO'!X48</f>
        <v>https://secretariajuridica.gov.co/transparencia/4_planeacion_presupuesto_e_informes?field_4_planeacion_presupuesto_e_target_id=157&amp;field_fecha_de_emision_document_value=9</v>
      </c>
      <c r="U23" s="284">
        <f>'SERVICIO AL CIUDADANO'!Y48</f>
        <v>0.25</v>
      </c>
      <c r="V23" s="284" t="str">
        <f>'SERVICIO AL CIUDADANO'!Z48</f>
        <v>Publicación del informe mensual de PQRS correspondiente a marzo, abril y mayo de 2022, teniendo en cuenta que el reporte se genera mes vencido.</v>
      </c>
      <c r="W23" s="284" t="str">
        <f>'SERVICIO AL CIUDADANO'!AA48</f>
        <v>La ciudadanía cuenta con la información mensual de las PQRS tramitadas por la SJD la cual se encuentra publicada en la página web de la entidad</v>
      </c>
      <c r="X23" s="284" t="str">
        <f>'SERVICIO AL CIUDADANO'!AB48</f>
        <v>Ciudadanía en general</v>
      </c>
      <c r="Y23" s="284" t="str">
        <f>'SERVICIO AL CIUDADANO'!AC48</f>
        <v>https://secretariajuridica.gov.co/transparencia/4_planeacion_presupuesto_e_informes?field_4_planeacion_presupuesto_e_target_id=157&amp;field_fecha_de_emision_document_value=9</v>
      </c>
      <c r="Z23" s="284"/>
      <c r="AA23" s="284"/>
      <c r="AB23" s="284"/>
      <c r="AC23" s="284"/>
      <c r="AD23" s="284"/>
      <c r="AE23" s="284">
        <f>'SERVICIO AL CIUDADANO'!AI48</f>
        <v>75</v>
      </c>
      <c r="AF23" s="236" t="s">
        <v>3994</v>
      </c>
      <c r="AG23" s="207">
        <v>0.75</v>
      </c>
      <c r="AH23" s="236" t="s">
        <v>4009</v>
      </c>
    </row>
    <row r="24" spans="2:16363" ht="242.25" x14ac:dyDescent="0.25">
      <c r="B24" s="863"/>
      <c r="C24" s="1086"/>
      <c r="D24" s="1089"/>
      <c r="E24" s="682" t="s">
        <v>1564</v>
      </c>
      <c r="F24" s="683">
        <v>100</v>
      </c>
      <c r="G24" s="686" t="s">
        <v>688</v>
      </c>
      <c r="H24" s="219" t="str">
        <f>'SERVICIO AL CIUDADANO'!L48</f>
        <v>Publicar en la página web los informes mensuales de gestión de PQRS .</v>
      </c>
      <c r="I24" s="284" t="str">
        <f>'SERVICIO AL CIUDADANO'!M48</f>
        <v>Dirección de Gestión Corporativa -Atención a la Ciudadanía</v>
      </c>
      <c r="J24" s="284" t="str">
        <f>'SERVICIO AL CIUDADANO'!N48</f>
        <v>DGC</v>
      </c>
      <c r="K24" s="284" t="str">
        <f>'SERVICIO AL CIUDADANO'!O48</f>
        <v>12 informes mensuales de PQRS publicados en la página web</v>
      </c>
      <c r="L24" s="284">
        <f>'SERVICIO AL CIUDADANO'!P48</f>
        <v>0.25</v>
      </c>
      <c r="M24" s="284">
        <f>'SERVICIO AL CIUDADANO'!Q48</f>
        <v>0.25</v>
      </c>
      <c r="N24" s="284">
        <f>'SERVICIO AL CIUDADANO'!R48</f>
        <v>0.25</v>
      </c>
      <c r="O24" s="284">
        <f>'SERVICIO AL CIUDADANO'!S48</f>
        <v>0.25</v>
      </c>
      <c r="P24" s="284">
        <f>'SERVICIO AL CIUDADANO'!T48</f>
        <v>0.25</v>
      </c>
      <c r="Q24" s="284" t="str">
        <f>'SERVICIO AL CIUDADANO'!U48</f>
        <v>Publicación del informe mensual de PQRS correspondiente a Diciembre 2021, enero y febrero de 2022, teniendo en cuenta que el reporte se genera mes vencido.</v>
      </c>
      <c r="R24" s="284" t="str">
        <f>'SERVICIO AL CIUDADANO'!V48</f>
        <v>La ciudadanía cuenta con la información mensual de las PQRS tramitadas por la SJD la cual se encuentra publicada en la página web de la entidad</v>
      </c>
      <c r="S24" s="284" t="str">
        <f>'SERVICIO AL CIUDADANO'!W48</f>
        <v>Ciudadanía en general</v>
      </c>
      <c r="T24" s="284" t="str">
        <f>'SERVICIO AL CIUDADANO'!X48</f>
        <v>https://secretariajuridica.gov.co/transparencia/4_planeacion_presupuesto_e_informes?field_4_planeacion_presupuesto_e_target_id=157&amp;field_fecha_de_emision_document_value=9</v>
      </c>
      <c r="U24" s="284">
        <f>'SERVICIO AL CIUDADANO'!Y48</f>
        <v>0.25</v>
      </c>
      <c r="V24" s="284" t="str">
        <f>'SERVICIO AL CIUDADANO'!Z48</f>
        <v>Publicación del informe mensual de PQRS correspondiente a marzo, abril y mayo de 2022, teniendo en cuenta que el reporte se genera mes vencido.</v>
      </c>
      <c r="W24" s="284" t="str">
        <f>'SERVICIO AL CIUDADANO'!AA48</f>
        <v>La ciudadanía cuenta con la información mensual de las PQRS tramitadas por la SJD la cual se encuentra publicada en la página web de la entidad</v>
      </c>
      <c r="X24" s="284" t="str">
        <f>'SERVICIO AL CIUDADANO'!AB48</f>
        <v>Ciudadanía en general</v>
      </c>
      <c r="Y24" s="284" t="str">
        <f>'SERVICIO AL CIUDADANO'!AC48</f>
        <v>https://secretariajuridica.gov.co/transparencia/4_planeacion_presupuesto_e_informes?field_4_planeacion_presupuesto_e_target_id=157&amp;field_fecha_de_emision_document_value=9</v>
      </c>
      <c r="Z24" s="284"/>
      <c r="AA24" s="284"/>
      <c r="AB24" s="284"/>
      <c r="AC24" s="284"/>
      <c r="AD24" s="284"/>
      <c r="AE24" s="284">
        <f>'SERVICIO AL CIUDADANO'!AI48</f>
        <v>75</v>
      </c>
      <c r="AF24" s="236" t="s">
        <v>3994</v>
      </c>
      <c r="AG24" s="207">
        <v>0.75</v>
      </c>
      <c r="AH24" s="236" t="s">
        <v>4009</v>
      </c>
    </row>
    <row r="25" spans="2:16363" ht="57" x14ac:dyDescent="0.25">
      <c r="B25" s="863"/>
      <c r="C25" s="1086"/>
      <c r="D25" s="1089"/>
      <c r="E25" s="682" t="s">
        <v>1565</v>
      </c>
      <c r="F25" s="690">
        <v>100</v>
      </c>
      <c r="G25" s="284" t="s">
        <v>683</v>
      </c>
      <c r="H25" s="284" t="s">
        <v>2575</v>
      </c>
      <c r="I25" s="284"/>
      <c r="J25" s="207"/>
      <c r="K25" s="284"/>
      <c r="L25" s="284"/>
      <c r="M25" s="284"/>
      <c r="N25" s="284"/>
      <c r="O25" s="284"/>
      <c r="P25" s="284"/>
      <c r="Q25" s="284"/>
      <c r="R25" s="284"/>
      <c r="S25" s="284"/>
      <c r="T25" s="601"/>
      <c r="U25" s="396"/>
      <c r="V25" s="396"/>
      <c r="W25" s="396"/>
      <c r="X25" s="396"/>
      <c r="Y25" s="396"/>
      <c r="Z25" s="396"/>
      <c r="AA25" s="396"/>
      <c r="AB25" s="396"/>
      <c r="AC25" s="396"/>
      <c r="AD25" s="396"/>
      <c r="AE25" s="284">
        <v>100</v>
      </c>
      <c r="AF25" s="236"/>
      <c r="AG25" s="236"/>
      <c r="AH25" s="236"/>
    </row>
    <row r="26" spans="2:16363" ht="57" x14ac:dyDescent="0.25">
      <c r="B26" s="863"/>
      <c r="C26" s="1086"/>
      <c r="D26" s="1089"/>
      <c r="E26" s="682" t="s">
        <v>1566</v>
      </c>
      <c r="F26" s="690">
        <v>100</v>
      </c>
      <c r="G26" s="284" t="s">
        <v>683</v>
      </c>
      <c r="H26" s="284" t="s">
        <v>2575</v>
      </c>
      <c r="I26" s="284"/>
      <c r="J26" s="207"/>
      <c r="K26" s="284"/>
      <c r="L26" s="284"/>
      <c r="M26" s="284"/>
      <c r="N26" s="284"/>
      <c r="O26" s="284"/>
      <c r="P26" s="284"/>
      <c r="Q26" s="284"/>
      <c r="R26" s="284"/>
      <c r="S26" s="284"/>
      <c r="T26" s="601"/>
      <c r="U26" s="396"/>
      <c r="V26" s="396"/>
      <c r="W26" s="396"/>
      <c r="X26" s="396"/>
      <c r="Y26" s="396"/>
      <c r="Z26" s="396"/>
      <c r="AA26" s="396"/>
      <c r="AB26" s="396"/>
      <c r="AC26" s="396"/>
      <c r="AD26" s="396"/>
      <c r="AE26" s="284">
        <v>100</v>
      </c>
      <c r="AF26" s="236"/>
      <c r="AG26" s="236"/>
      <c r="AH26" s="236"/>
    </row>
    <row r="27" spans="2:16363" ht="42.75" x14ac:dyDescent="0.25">
      <c r="B27" s="863"/>
      <c r="C27" s="1086"/>
      <c r="D27" s="1090"/>
      <c r="E27" s="682" t="s">
        <v>1567</v>
      </c>
      <c r="F27" s="690">
        <v>100</v>
      </c>
      <c r="G27" s="284" t="s">
        <v>689</v>
      </c>
      <c r="H27" s="691" t="s">
        <v>2575</v>
      </c>
      <c r="I27" s="284"/>
      <c r="J27" s="207"/>
      <c r="K27" s="284"/>
      <c r="L27" s="284"/>
      <c r="M27" s="284"/>
      <c r="N27" s="284"/>
      <c r="O27" s="284"/>
      <c r="P27" s="284"/>
      <c r="Q27" s="284"/>
      <c r="R27" s="284"/>
      <c r="S27" s="284"/>
      <c r="T27" s="601"/>
      <c r="U27" s="396"/>
      <c r="V27" s="396"/>
      <c r="W27" s="396"/>
      <c r="X27" s="396"/>
      <c r="Y27" s="396"/>
      <c r="Z27" s="396"/>
      <c r="AA27" s="396"/>
      <c r="AB27" s="396"/>
      <c r="AC27" s="396"/>
      <c r="AD27" s="396"/>
      <c r="AE27" s="284">
        <v>100</v>
      </c>
      <c r="AF27" s="236"/>
      <c r="AG27" s="236"/>
      <c r="AH27" s="236"/>
    </row>
    <row r="28" spans="2:16363" ht="85.5" x14ac:dyDescent="0.25">
      <c r="B28" s="863"/>
      <c r="C28" s="1086"/>
      <c r="D28" s="1091" t="s">
        <v>673</v>
      </c>
      <c r="E28" s="682" t="s">
        <v>1568</v>
      </c>
      <c r="F28" s="690">
        <v>100</v>
      </c>
      <c r="G28" s="284" t="s">
        <v>690</v>
      </c>
      <c r="H28" s="284" t="s">
        <v>2575</v>
      </c>
      <c r="I28" s="284"/>
      <c r="J28" s="207"/>
      <c r="K28" s="284"/>
      <c r="L28" s="284"/>
      <c r="M28" s="284"/>
      <c r="N28" s="284"/>
      <c r="O28" s="284"/>
      <c r="P28" s="284"/>
      <c r="Q28" s="284"/>
      <c r="R28" s="284"/>
      <c r="S28" s="284"/>
      <c r="T28" s="601"/>
      <c r="U28" s="396"/>
      <c r="V28" s="396"/>
      <c r="W28" s="396"/>
      <c r="X28" s="396"/>
      <c r="Y28" s="396"/>
      <c r="Z28" s="396"/>
      <c r="AA28" s="396"/>
      <c r="AB28" s="396"/>
      <c r="AC28" s="396"/>
      <c r="AD28" s="396"/>
      <c r="AE28" s="284">
        <v>100</v>
      </c>
      <c r="AF28" s="236"/>
      <c r="AG28" s="236"/>
      <c r="AH28" s="236"/>
    </row>
    <row r="29" spans="2:16363" ht="57" x14ac:dyDescent="0.25">
      <c r="B29" s="863"/>
      <c r="C29" s="1086"/>
      <c r="D29" s="1089"/>
      <c r="E29" s="682" t="s">
        <v>1569</v>
      </c>
      <c r="F29" s="690">
        <v>100</v>
      </c>
      <c r="G29" s="284" t="s">
        <v>691</v>
      </c>
      <c r="H29" s="284" t="str">
        <f>'PLANEACIÓN INSTITUCIONAL'!F10</f>
        <v xml:space="preserve">Actualizar la caracterización de usuarios y grupos de valor </v>
      </c>
      <c r="I29" s="284" t="str">
        <f>'PLANEACIÓN INSTITUCIONAL'!G10</f>
        <v>Luis Alejandro Ávila</v>
      </c>
      <c r="J29" s="284" t="str">
        <f>'PLANEACIÓN INSTITUCIONAL'!H10</f>
        <v>OAP</v>
      </c>
      <c r="K29" s="284" t="str">
        <f>'PLANEACIÓN INSTITUCIONAL'!I10</f>
        <v xml:space="preserve">1 Caracterización de usuarios y grupos de valor </v>
      </c>
      <c r="L29" s="284">
        <f>'PLANEACIÓN INSTITUCIONAL'!J10</f>
        <v>0</v>
      </c>
      <c r="M29" s="284">
        <f>'PLANEACIÓN INSTITUCIONAL'!K10</f>
        <v>0</v>
      </c>
      <c r="N29" s="284">
        <f>'PLANEACIÓN INSTITUCIONAL'!L10</f>
        <v>0</v>
      </c>
      <c r="O29" s="284">
        <f>'PLANEACIÓN INSTITUCIONAL'!M10</f>
        <v>1</v>
      </c>
      <c r="P29" s="284">
        <f>'PLANEACIÓN INSTITUCIONAL'!N10</f>
        <v>0</v>
      </c>
      <c r="Q29" s="284">
        <f>'PLANEACIÓN INSTITUCIONAL'!O10</f>
        <v>0</v>
      </c>
      <c r="R29" s="284">
        <f>'PLANEACIÓN INSTITUCIONAL'!P10</f>
        <v>0</v>
      </c>
      <c r="S29" s="284">
        <f>'PLANEACIÓN INSTITUCIONAL'!Q10</f>
        <v>0</v>
      </c>
      <c r="T29" s="284">
        <f>'PLANEACIÓN INSTITUCIONAL'!R10</f>
        <v>0</v>
      </c>
      <c r="U29" s="284">
        <f>'PLANEACIÓN INSTITUCIONAL'!S10</f>
        <v>0</v>
      </c>
      <c r="V29" s="284">
        <f>'PLANEACIÓN INSTITUCIONAL'!T10</f>
        <v>0</v>
      </c>
      <c r="W29" s="284">
        <f>'PLANEACIÓN INSTITUCIONAL'!U10</f>
        <v>0</v>
      </c>
      <c r="X29" s="284">
        <f>'PLANEACIÓN INSTITUCIONAL'!V10</f>
        <v>0</v>
      </c>
      <c r="Y29" s="284">
        <f>'PLANEACIÓN INSTITUCIONAL'!W10</f>
        <v>0</v>
      </c>
      <c r="Z29" s="284"/>
      <c r="AA29" s="284"/>
      <c r="AB29" s="284"/>
      <c r="AC29" s="284"/>
      <c r="AD29" s="284"/>
      <c r="AE29" s="284">
        <f>'PLANEACIÓN INSTITUCIONAL'!AC10</f>
        <v>0</v>
      </c>
      <c r="AF29" s="236" t="s">
        <v>4010</v>
      </c>
      <c r="AG29" s="207">
        <v>0</v>
      </c>
      <c r="AH29" s="207"/>
    </row>
    <row r="30" spans="2:16363" ht="42.75" x14ac:dyDescent="0.25">
      <c r="B30" s="863"/>
      <c r="C30" s="1086"/>
      <c r="D30" s="1089"/>
      <c r="E30" s="682" t="s">
        <v>1570</v>
      </c>
      <c r="F30" s="690">
        <v>100</v>
      </c>
      <c r="G30" s="284" t="s">
        <v>692</v>
      </c>
      <c r="H30" s="691" t="s">
        <v>2575</v>
      </c>
      <c r="I30" s="284"/>
      <c r="J30" s="207"/>
      <c r="K30" s="284"/>
      <c r="L30" s="284"/>
      <c r="M30" s="284"/>
      <c r="N30" s="284"/>
      <c r="O30" s="284"/>
      <c r="P30" s="284"/>
      <c r="Q30" s="284"/>
      <c r="R30" s="284"/>
      <c r="S30" s="284"/>
      <c r="T30" s="601"/>
      <c r="U30" s="396"/>
      <c r="V30" s="396"/>
      <c r="W30" s="396"/>
      <c r="X30" s="396"/>
      <c r="Y30" s="396"/>
      <c r="Z30" s="396"/>
      <c r="AA30" s="396"/>
      <c r="AB30" s="396"/>
      <c r="AC30" s="396"/>
      <c r="AD30" s="396"/>
      <c r="AE30" s="284">
        <v>100</v>
      </c>
      <c r="AF30" s="236"/>
      <c r="AG30" s="236"/>
      <c r="AH30" s="236"/>
    </row>
    <row r="31" spans="2:16363" ht="42.75" x14ac:dyDescent="0.25">
      <c r="B31" s="863"/>
      <c r="C31" s="1086"/>
      <c r="D31" s="1089"/>
      <c r="E31" s="682" t="s">
        <v>1571</v>
      </c>
      <c r="F31" s="683"/>
      <c r="G31" s="692" t="s">
        <v>706</v>
      </c>
      <c r="H31" s="284" t="s">
        <v>3124</v>
      </c>
      <c r="I31" s="284"/>
      <c r="J31" s="207"/>
      <c r="K31" s="284"/>
      <c r="L31" s="284"/>
      <c r="M31" s="284"/>
      <c r="N31" s="284"/>
      <c r="O31" s="284">
        <v>1</v>
      </c>
      <c r="P31" s="284"/>
      <c r="Q31" s="284"/>
      <c r="R31" s="284"/>
      <c r="S31" s="284"/>
      <c r="T31" s="601"/>
      <c r="U31" s="396"/>
      <c r="V31" s="396"/>
      <c r="W31" s="396"/>
      <c r="X31" s="396"/>
      <c r="Y31" s="396"/>
      <c r="Z31" s="396"/>
      <c r="AA31" s="396"/>
      <c r="AB31" s="396"/>
      <c r="AC31" s="396"/>
      <c r="AD31" s="396"/>
      <c r="AE31" s="284" t="s">
        <v>3627</v>
      </c>
      <c r="AF31" s="236" t="s">
        <v>4010</v>
      </c>
      <c r="AG31" s="207">
        <v>0</v>
      </c>
      <c r="AH31" s="207"/>
    </row>
    <row r="32" spans="2:16363" ht="171" x14ac:dyDescent="0.25">
      <c r="B32" s="863"/>
      <c r="C32" s="1086"/>
      <c r="D32" s="1089"/>
      <c r="E32" s="682" t="s">
        <v>1572</v>
      </c>
      <c r="F32" s="683">
        <v>100</v>
      </c>
      <c r="G32" s="684" t="s">
        <v>4521</v>
      </c>
      <c r="H32" s="284" t="str">
        <f>'PARTICIPACIÓN CIUDADANA'!L28</f>
        <v>No se generan actividades adicionales , Esta actividad se ejecutará por cada dependencia responsable identificada en la matriz de participación ciudadana, de acuerdo a las características específicas de la acción de gestión institucional, por lo cual, es difícil determinar desde ahora, la forma en que se medirá el resultado, la magnitud o la programación.</v>
      </c>
      <c r="I32" s="284" t="str">
        <f>'PARTICIPACIÓN CIUDADANA'!M28</f>
        <v>N/A</v>
      </c>
      <c r="J32" s="284" t="str">
        <f>'PARTICIPACIÓN CIUDADANA'!N28</f>
        <v>N/A</v>
      </c>
      <c r="K32" s="284" t="str">
        <f>'PARTICIPACIÓN CIUDADANA'!O28</f>
        <v>N/A</v>
      </c>
      <c r="L32" s="284"/>
      <c r="M32" s="284"/>
      <c r="N32" s="284"/>
      <c r="O32" s="284">
        <f>'PARTICIPACIÓN CIUDADANA'!S28</f>
        <v>0</v>
      </c>
      <c r="P32" s="284">
        <f>'PARTICIPACIÓN CIUDADANA'!T28</f>
        <v>0</v>
      </c>
      <c r="Q32" s="284">
        <f>'PARTICIPACIÓN CIUDADANA'!U28</f>
        <v>0</v>
      </c>
      <c r="R32" s="284">
        <f>'PARTICIPACIÓN CIUDADANA'!V28</f>
        <v>0</v>
      </c>
      <c r="S32" s="284">
        <f>'PARTICIPACIÓN CIUDADANA'!W28</f>
        <v>0</v>
      </c>
      <c r="T32" s="284" t="str">
        <f>'PARTICIPACIÓN CIUDADANA'!X28</f>
        <v>Por parte de las actividades a cargo de la Oficina Asesora de Planeación, se cumplirá en el tercer trimestre de 2022 con la convocatoria al Diálogo Ciudadano.</v>
      </c>
      <c r="U32" s="284" t="str">
        <f>'PARTICIPACIÓN CIUDADANA'!Y28</f>
        <v>N/A para el trimestre</v>
      </c>
      <c r="V32" s="284" t="str">
        <f>'PARTICIPACIÓN CIUDADANA'!Z28</f>
        <v>N/A para el trimestre</v>
      </c>
      <c r="W32" s="284" t="str">
        <f>'PARTICIPACIÓN CIUDADANA'!AA28</f>
        <v>N/A para el trimestre</v>
      </c>
      <c r="X32" s="284" t="str">
        <f>'PARTICIPACIÓN CIUDADANA'!AB28</f>
        <v>N/A para el trimestre</v>
      </c>
      <c r="Y32" s="284">
        <f>'PARTICIPACIÓN CIUDADANA'!AH28</f>
        <v>100</v>
      </c>
      <c r="Z32" s="284"/>
      <c r="AA32" s="284"/>
      <c r="AB32" s="284"/>
      <c r="AC32" s="284"/>
      <c r="AD32" s="284"/>
      <c r="AE32" s="284">
        <v>100</v>
      </c>
      <c r="AF32" s="236"/>
      <c r="AG32" s="236"/>
      <c r="AH32" s="236"/>
    </row>
    <row r="33" spans="2:16363" ht="57" x14ac:dyDescent="0.25">
      <c r="B33" s="863"/>
      <c r="C33" s="1086"/>
      <c r="D33" s="1089"/>
      <c r="E33" s="682" t="s">
        <v>1573</v>
      </c>
      <c r="F33" s="683">
        <v>100</v>
      </c>
      <c r="G33" s="684" t="s">
        <v>693</v>
      </c>
      <c r="H33" s="691" t="str">
        <f>'PARTICIPACIÓN CIUDADANA'!L33</f>
        <v>*Informe de resultados de la estrategia de participación ciudadana 2022</v>
      </c>
      <c r="I33" s="691" t="str">
        <f>'PARTICIPACIÓN CIUDADANA'!M33</f>
        <v>Laura Borda
Víctor Murillo</v>
      </c>
      <c r="J33" s="207"/>
      <c r="K33" s="691" t="str">
        <f>'PARTICIPACIÓN CIUDADANA'!N33</f>
        <v>1 Informe de sistematización de resultados</v>
      </c>
      <c r="L33" s="691">
        <f>'PARTICIPACIÓN CIUDADANA'!O33</f>
        <v>0</v>
      </c>
      <c r="M33" s="691">
        <f>'PARTICIPACIÓN CIUDADANA'!P33</f>
        <v>0</v>
      </c>
      <c r="N33" s="691">
        <f>'PARTICIPACIÓN CIUDADANA'!Q33</f>
        <v>0</v>
      </c>
      <c r="O33" s="691">
        <f>'PARTICIPACIÓN CIUDADANA'!R33</f>
        <v>1</v>
      </c>
      <c r="P33" s="284">
        <f>'PARTICIPACIÓN CIUDADANA'!S33</f>
        <v>0</v>
      </c>
      <c r="Q33" s="284">
        <f>'PARTICIPACIÓN CIUDADANA'!T33</f>
        <v>0</v>
      </c>
      <c r="R33" s="284">
        <f>'PARTICIPACIÓN CIUDADANA'!U33</f>
        <v>0</v>
      </c>
      <c r="S33" s="284">
        <f>'PARTICIPACIÓN CIUDADANA'!V33</f>
        <v>0</v>
      </c>
      <c r="T33" s="284">
        <f>'PARTICIPACIÓN CIUDADANA'!W33</f>
        <v>0</v>
      </c>
      <c r="U33" s="284" t="str">
        <f>'PARTICIPACIÓN CIUDADANA'!X33</f>
        <v>Esta actividad se cumplirá en el último trimestre con la elaboración del informe de resultados de la estrategia de participación ciudadana 2022.</v>
      </c>
      <c r="V33" s="284" t="str">
        <f>'PARTICIPACIÓN CIUDADANA'!Y33</f>
        <v>N/A para el trimestre</v>
      </c>
      <c r="W33" s="284" t="str">
        <f>'PARTICIPACIÓN CIUDADANA'!Z33</f>
        <v>N/A para el trimestre</v>
      </c>
      <c r="X33" s="284" t="str">
        <f>'PARTICIPACIÓN CIUDADANA'!AA33</f>
        <v>N/A para el trimestre</v>
      </c>
      <c r="Y33" s="284" t="str">
        <f>'PARTICIPACIÓN CIUDADANA'!AB33</f>
        <v>N/A para el trimestre</v>
      </c>
      <c r="Z33" s="284"/>
      <c r="AA33" s="284"/>
      <c r="AB33" s="284"/>
      <c r="AC33" s="284"/>
      <c r="AD33" s="284"/>
      <c r="AE33" s="284">
        <f>'PARTICIPACIÓN CIUDADANA'!AH33</f>
        <v>0</v>
      </c>
      <c r="AF33" s="236" t="s">
        <v>4010</v>
      </c>
      <c r="AG33" s="207">
        <v>0</v>
      </c>
      <c r="AH33" s="207"/>
    </row>
    <row r="34" spans="2:16363" ht="71.25" x14ac:dyDescent="0.25">
      <c r="B34" s="863"/>
      <c r="C34" s="1086"/>
      <c r="D34" s="1089"/>
      <c r="E34" s="682" t="s">
        <v>1574</v>
      </c>
      <c r="F34" s="683">
        <v>100</v>
      </c>
      <c r="G34" s="684" t="s">
        <v>4522</v>
      </c>
      <c r="H34" s="691" t="str">
        <f>'PARTICIPACIÓN CIUDADANA'!L33</f>
        <v>*Informe de resultados de la estrategia de participación ciudadana 2022</v>
      </c>
      <c r="I34" s="691" t="str">
        <f>'PARTICIPACIÓN CIUDADANA'!M33</f>
        <v>Laura Borda
Víctor Murillo</v>
      </c>
      <c r="J34" s="207"/>
      <c r="K34" s="691" t="str">
        <f>'PARTICIPACIÓN CIUDADANA'!N33</f>
        <v>1 Informe de sistematización de resultados</v>
      </c>
      <c r="L34" s="691">
        <f>'PARTICIPACIÓN CIUDADANA'!O33</f>
        <v>0</v>
      </c>
      <c r="M34" s="691">
        <f>'PARTICIPACIÓN CIUDADANA'!P33</f>
        <v>0</v>
      </c>
      <c r="N34" s="691">
        <f>'PARTICIPACIÓN CIUDADANA'!Q33</f>
        <v>0</v>
      </c>
      <c r="O34" s="691">
        <f>'PARTICIPACIÓN CIUDADANA'!R33</f>
        <v>1</v>
      </c>
      <c r="P34" s="284">
        <f>'PARTICIPACIÓN CIUDADANA'!S33</f>
        <v>0</v>
      </c>
      <c r="Q34" s="284">
        <f>'PARTICIPACIÓN CIUDADANA'!T33</f>
        <v>0</v>
      </c>
      <c r="R34" s="284">
        <f>'PARTICIPACIÓN CIUDADANA'!U33</f>
        <v>0</v>
      </c>
      <c r="S34" s="284">
        <f>'PARTICIPACIÓN CIUDADANA'!V33</f>
        <v>0</v>
      </c>
      <c r="T34" s="601">
        <f>'PARTICIPACIÓN CIUDADANA'!W33</f>
        <v>0</v>
      </c>
      <c r="U34" s="284" t="str">
        <f>'PARTICIPACIÓN CIUDADANA'!X33</f>
        <v>Esta actividad se cumplirá en el último trimestre con la elaboración del informe de resultados de la estrategia de participación ciudadana 2022.</v>
      </c>
      <c r="V34" s="284" t="str">
        <f>'PARTICIPACIÓN CIUDADANA'!Y33</f>
        <v>N/A para el trimestre</v>
      </c>
      <c r="W34" s="284" t="str">
        <f>'PARTICIPACIÓN CIUDADANA'!Z33</f>
        <v>N/A para el trimestre</v>
      </c>
      <c r="X34" s="284" t="str">
        <f>'PARTICIPACIÓN CIUDADANA'!AA33</f>
        <v>N/A para el trimestre</v>
      </c>
      <c r="Y34" s="284" t="str">
        <f>'PARTICIPACIÓN CIUDADANA'!AB33</f>
        <v>N/A para el trimestre</v>
      </c>
      <c r="Z34" s="284"/>
      <c r="AA34" s="284"/>
      <c r="AB34" s="284"/>
      <c r="AC34" s="284"/>
      <c r="AD34" s="284"/>
      <c r="AE34" s="284">
        <f>'PARTICIPACIÓN CIUDADANA'!AH33</f>
        <v>0</v>
      </c>
      <c r="AF34" s="236" t="s">
        <v>4010</v>
      </c>
      <c r="AG34" s="207">
        <v>0</v>
      </c>
      <c r="AH34" s="207"/>
    </row>
    <row r="35" spans="2:16363" ht="213.75" x14ac:dyDescent="0.25">
      <c r="B35" s="863"/>
      <c r="C35" s="1086"/>
      <c r="D35" s="1089"/>
      <c r="E35" s="682" t="s">
        <v>1575</v>
      </c>
      <c r="F35" s="683">
        <v>100</v>
      </c>
      <c r="G35" s="684" t="s">
        <v>694</v>
      </c>
      <c r="H35" s="691" t="str">
        <f>'PARTICIPACIÓN CIUDADANA'!L27</f>
        <v>No se generan actividades adicionales , Esta actividad se ejecutará por cada dependencia responsable identificada en la matriz de participación ciudadana, de acuerdo a las características específicas de la acción de gestión institucional, por lo cual, es difícil determinar desde ahora, la forma en que se medirá el resultado, la magnitud o la programación.</v>
      </c>
      <c r="I35" s="691" t="str">
        <f>'PARTICIPACIÓN CIUDADANA'!M27</f>
        <v>N/A</v>
      </c>
      <c r="J35" s="207"/>
      <c r="K35" s="691" t="str">
        <f>'PARTICIPACIÓN CIUDADANA'!N27</f>
        <v>N/A</v>
      </c>
      <c r="L35" s="691"/>
      <c r="M35" s="691"/>
      <c r="N35" s="691"/>
      <c r="O35" s="691"/>
      <c r="P35" s="284">
        <f>'PARTICIPACIÓN CIUDADANA'!S27</f>
        <v>0</v>
      </c>
      <c r="Q35" s="284">
        <f>'PARTICIPACIÓN CIUDADANA'!T27</f>
        <v>0</v>
      </c>
      <c r="R35" s="284">
        <f>'PARTICIPACIÓN CIUDADANA'!U27</f>
        <v>0</v>
      </c>
      <c r="S35" s="284">
        <f>'PARTICIPACIÓN CIUDADANA'!V27</f>
        <v>0</v>
      </c>
      <c r="T35" s="601">
        <f>'PARTICIPACIÓN CIUDADANA'!W27</f>
        <v>0</v>
      </c>
      <c r="U35" s="284" t="str">
        <f>'PARTICIPACIÓN CIUDADANA'!X27</f>
        <v>Por parte de las actividades a cargo de la Oficina Asesora de Planeación, se cumplirá en el tercer trimestre de 2022 con la sistematización de resultados del formulario diagnóstico para la definición de temas del Diálogo Ciudadano, cuyo espacio se encuentra consignada como actividad en la estrategia de participación ciudadana 2022.
Una vez se tenga la sistematización se publicará en la página web de la Entidad.
Por su parte, en el último trimestre se publicará el informe de sistematización del espacio principal de rendición de cuentas.</v>
      </c>
      <c r="V35" s="284" t="str">
        <f>'PARTICIPACIÓN CIUDADANA'!Y27</f>
        <v>N/A para el trimestre</v>
      </c>
      <c r="W35" s="284" t="str">
        <f>'PARTICIPACIÓN CIUDADANA'!Z27</f>
        <v>N/A para el trimestre</v>
      </c>
      <c r="X35" s="284" t="str">
        <f>'PARTICIPACIÓN CIUDADANA'!AA27</f>
        <v>N/A para el trimestre</v>
      </c>
      <c r="Y35" s="284" t="str">
        <f>'PARTICIPACIÓN CIUDADANA'!AB27</f>
        <v>N/A para el trimestre</v>
      </c>
      <c r="Z35" s="284"/>
      <c r="AA35" s="284"/>
      <c r="AB35" s="284"/>
      <c r="AC35" s="284"/>
      <c r="AD35" s="284"/>
      <c r="AE35" s="284">
        <f>'PARTICIPACIÓN CIUDADANA'!AH27</f>
        <v>100</v>
      </c>
      <c r="AF35" s="264"/>
      <c r="AG35" s="264"/>
      <c r="AH35" s="264"/>
      <c r="AI35" s="693">
        <f>'PARTICIPACIÓN CIUDADANA'!BR27</f>
        <v>0</v>
      </c>
      <c r="AJ35" s="693">
        <f>'PARTICIPACIÓN CIUDADANA'!BS27</f>
        <v>0</v>
      </c>
      <c r="AK35" s="693">
        <f>'PARTICIPACIÓN CIUDADANA'!BT27</f>
        <v>0</v>
      </c>
      <c r="AL35" s="693">
        <f>'PARTICIPACIÓN CIUDADANA'!BU27</f>
        <v>0</v>
      </c>
      <c r="AM35" s="693">
        <f>'PARTICIPACIÓN CIUDADANA'!BV27</f>
        <v>0</v>
      </c>
      <c r="AN35" s="694">
        <f>'PARTICIPACIÓN CIUDADANA'!BW27</f>
        <v>0</v>
      </c>
      <c r="AO35" s="694">
        <f>'PARTICIPACIÓN CIUDADANA'!BX27</f>
        <v>0</v>
      </c>
      <c r="AP35" s="694">
        <f>'PARTICIPACIÓN CIUDADANA'!BY27</f>
        <v>0</v>
      </c>
      <c r="AQ35" s="694">
        <f>'PARTICIPACIÓN CIUDADANA'!BZ27</f>
        <v>0</v>
      </c>
      <c r="AR35" s="694">
        <f>'PARTICIPACIÓN CIUDADANA'!CA27</f>
        <v>0</v>
      </c>
      <c r="AS35" s="694">
        <f>'PARTICIPACIÓN CIUDADANA'!CB27</f>
        <v>0</v>
      </c>
      <c r="AT35" s="694">
        <f>'PARTICIPACIÓN CIUDADANA'!CC27</f>
        <v>0</v>
      </c>
      <c r="AU35" s="694">
        <f>'PARTICIPACIÓN CIUDADANA'!CD27</f>
        <v>0</v>
      </c>
      <c r="AV35" s="694">
        <f>'PARTICIPACIÓN CIUDADANA'!CE27</f>
        <v>0</v>
      </c>
      <c r="AW35" s="694">
        <f>'PARTICIPACIÓN CIUDADANA'!CF27</f>
        <v>0</v>
      </c>
      <c r="AX35" s="694">
        <f>'PARTICIPACIÓN CIUDADANA'!CG27</f>
        <v>0</v>
      </c>
      <c r="AY35" s="694">
        <f>'PARTICIPACIÓN CIUDADANA'!CH27</f>
        <v>0</v>
      </c>
      <c r="AZ35" s="694">
        <f>'PARTICIPACIÓN CIUDADANA'!CI27</f>
        <v>0</v>
      </c>
      <c r="BA35" s="694">
        <f>'PARTICIPACIÓN CIUDADANA'!CJ27</f>
        <v>0</v>
      </c>
      <c r="BB35" s="694">
        <f>'PARTICIPACIÓN CIUDADANA'!CK27</f>
        <v>0</v>
      </c>
      <c r="BC35" s="694">
        <f>'PARTICIPACIÓN CIUDADANA'!CL27</f>
        <v>0</v>
      </c>
      <c r="BD35" s="694">
        <f>'PARTICIPACIÓN CIUDADANA'!CM27</f>
        <v>0</v>
      </c>
      <c r="BE35" s="694">
        <f>'PARTICIPACIÓN CIUDADANA'!CN27</f>
        <v>0</v>
      </c>
      <c r="BF35" s="694">
        <f>'PARTICIPACIÓN CIUDADANA'!CO27</f>
        <v>0</v>
      </c>
      <c r="BG35" s="694">
        <f>'PARTICIPACIÓN CIUDADANA'!CP27</f>
        <v>0</v>
      </c>
      <c r="BH35" s="694">
        <f>'PARTICIPACIÓN CIUDADANA'!CQ27</f>
        <v>0</v>
      </c>
      <c r="BI35" s="694">
        <f>'PARTICIPACIÓN CIUDADANA'!CR27</f>
        <v>0</v>
      </c>
      <c r="BJ35" s="694">
        <f>'PARTICIPACIÓN CIUDADANA'!CS27</f>
        <v>0</v>
      </c>
      <c r="BK35" s="694">
        <f>'PARTICIPACIÓN CIUDADANA'!CT27</f>
        <v>0</v>
      </c>
      <c r="BL35" s="694">
        <f>'PARTICIPACIÓN CIUDADANA'!CU27</f>
        <v>0</v>
      </c>
      <c r="BM35" s="694">
        <f>'PARTICIPACIÓN CIUDADANA'!CV27</f>
        <v>0</v>
      </c>
      <c r="BN35" s="694">
        <f>'PARTICIPACIÓN CIUDADANA'!CW27</f>
        <v>0</v>
      </c>
      <c r="BO35" s="694">
        <f>'PARTICIPACIÓN CIUDADANA'!CX27</f>
        <v>0</v>
      </c>
      <c r="BP35" s="694">
        <f>'PARTICIPACIÓN CIUDADANA'!CY27</f>
        <v>0</v>
      </c>
      <c r="BQ35" s="694">
        <f>'PARTICIPACIÓN CIUDADANA'!CZ27</f>
        <v>0</v>
      </c>
      <c r="BR35" s="694">
        <f>'PARTICIPACIÓN CIUDADANA'!DA27</f>
        <v>0</v>
      </c>
      <c r="BS35" s="694">
        <f>'PARTICIPACIÓN CIUDADANA'!DB27</f>
        <v>0</v>
      </c>
      <c r="BT35" s="694">
        <f>'PARTICIPACIÓN CIUDADANA'!DC27</f>
        <v>0</v>
      </c>
      <c r="BU35" s="694">
        <f>'PARTICIPACIÓN CIUDADANA'!DD27</f>
        <v>0</v>
      </c>
      <c r="BV35" s="694">
        <f>'PARTICIPACIÓN CIUDADANA'!DE27</f>
        <v>0</v>
      </c>
      <c r="BW35" s="694">
        <f>'PARTICIPACIÓN CIUDADANA'!DF27</f>
        <v>0</v>
      </c>
      <c r="BX35" s="694">
        <f>'PARTICIPACIÓN CIUDADANA'!DG27</f>
        <v>0</v>
      </c>
      <c r="BY35" s="694">
        <f>'PARTICIPACIÓN CIUDADANA'!DH27</f>
        <v>0</v>
      </c>
      <c r="BZ35" s="694">
        <f>'PARTICIPACIÓN CIUDADANA'!DI27</f>
        <v>0</v>
      </c>
      <c r="CA35" s="694">
        <f>'PARTICIPACIÓN CIUDADANA'!DJ27</f>
        <v>0</v>
      </c>
      <c r="CB35" s="694">
        <f>'PARTICIPACIÓN CIUDADANA'!DK27</f>
        <v>0</v>
      </c>
      <c r="CC35" s="694">
        <f>'PARTICIPACIÓN CIUDADANA'!DL27</f>
        <v>0</v>
      </c>
      <c r="CD35" s="694">
        <f>'PARTICIPACIÓN CIUDADANA'!DM27</f>
        <v>0</v>
      </c>
      <c r="CE35" s="694">
        <f>'PARTICIPACIÓN CIUDADANA'!DN27</f>
        <v>0</v>
      </c>
      <c r="CF35" s="694">
        <f>'PARTICIPACIÓN CIUDADANA'!DO27</f>
        <v>0</v>
      </c>
      <c r="CG35" s="694">
        <f>'PARTICIPACIÓN CIUDADANA'!DP27</f>
        <v>0</v>
      </c>
      <c r="CH35" s="694">
        <f>'PARTICIPACIÓN CIUDADANA'!DQ27</f>
        <v>0</v>
      </c>
      <c r="CI35" s="694">
        <f>'PARTICIPACIÓN CIUDADANA'!DR27</f>
        <v>0</v>
      </c>
      <c r="CJ35" s="694">
        <f>'PARTICIPACIÓN CIUDADANA'!DS27</f>
        <v>0</v>
      </c>
      <c r="CK35" s="694">
        <f>'PARTICIPACIÓN CIUDADANA'!DT27</f>
        <v>0</v>
      </c>
      <c r="CL35" s="694">
        <f>'PARTICIPACIÓN CIUDADANA'!DU27</f>
        <v>0</v>
      </c>
      <c r="CM35" s="694">
        <f>'PARTICIPACIÓN CIUDADANA'!DV27</f>
        <v>0</v>
      </c>
      <c r="CN35" s="694">
        <f>'PARTICIPACIÓN CIUDADANA'!DW27</f>
        <v>0</v>
      </c>
      <c r="CO35" s="694">
        <f>'PARTICIPACIÓN CIUDADANA'!DX27</f>
        <v>0</v>
      </c>
      <c r="CP35" s="694">
        <f>'PARTICIPACIÓN CIUDADANA'!DY27</f>
        <v>0</v>
      </c>
      <c r="CQ35" s="694">
        <f>'PARTICIPACIÓN CIUDADANA'!DZ27</f>
        <v>0</v>
      </c>
      <c r="CR35" s="694">
        <f>'PARTICIPACIÓN CIUDADANA'!EA27</f>
        <v>0</v>
      </c>
      <c r="CS35" s="694">
        <f>'PARTICIPACIÓN CIUDADANA'!EB27</f>
        <v>0</v>
      </c>
      <c r="CT35" s="694">
        <f>'PARTICIPACIÓN CIUDADANA'!EC27</f>
        <v>0</v>
      </c>
      <c r="CU35" s="694">
        <f>'PARTICIPACIÓN CIUDADANA'!ED27</f>
        <v>0</v>
      </c>
      <c r="CV35" s="694">
        <f>'PARTICIPACIÓN CIUDADANA'!EE27</f>
        <v>0</v>
      </c>
      <c r="CW35" s="694">
        <f>'PARTICIPACIÓN CIUDADANA'!EF27</f>
        <v>0</v>
      </c>
      <c r="CX35" s="694">
        <f>'PARTICIPACIÓN CIUDADANA'!EG27</f>
        <v>0</v>
      </c>
      <c r="CY35" s="694">
        <f>'PARTICIPACIÓN CIUDADANA'!EH27</f>
        <v>0</v>
      </c>
      <c r="CZ35" s="694">
        <f>'PARTICIPACIÓN CIUDADANA'!EI27</f>
        <v>0</v>
      </c>
      <c r="DA35" s="694">
        <f>'PARTICIPACIÓN CIUDADANA'!EJ27</f>
        <v>0</v>
      </c>
      <c r="DB35" s="694">
        <f>'PARTICIPACIÓN CIUDADANA'!EK27</f>
        <v>0</v>
      </c>
      <c r="DC35" s="694">
        <f>'PARTICIPACIÓN CIUDADANA'!EL27</f>
        <v>0</v>
      </c>
      <c r="DD35" s="694">
        <f>'PARTICIPACIÓN CIUDADANA'!EM27</f>
        <v>0</v>
      </c>
      <c r="DE35" s="694">
        <f>'PARTICIPACIÓN CIUDADANA'!EN27</f>
        <v>0</v>
      </c>
      <c r="DF35" s="694">
        <f>'PARTICIPACIÓN CIUDADANA'!EO27</f>
        <v>0</v>
      </c>
      <c r="DG35" s="694">
        <f>'PARTICIPACIÓN CIUDADANA'!EP27</f>
        <v>0</v>
      </c>
      <c r="DH35" s="694">
        <f>'PARTICIPACIÓN CIUDADANA'!EQ27</f>
        <v>0</v>
      </c>
      <c r="DI35" s="694">
        <f>'PARTICIPACIÓN CIUDADANA'!ER27</f>
        <v>0</v>
      </c>
      <c r="DJ35" s="694">
        <f>'PARTICIPACIÓN CIUDADANA'!ES27</f>
        <v>0</v>
      </c>
      <c r="DK35" s="694">
        <f>'PARTICIPACIÓN CIUDADANA'!ET27</f>
        <v>0</v>
      </c>
      <c r="DL35" s="694">
        <f>'PARTICIPACIÓN CIUDADANA'!EU27</f>
        <v>0</v>
      </c>
      <c r="DM35" s="694">
        <f>'PARTICIPACIÓN CIUDADANA'!EV27</f>
        <v>0</v>
      </c>
      <c r="DN35" s="694">
        <f>'PARTICIPACIÓN CIUDADANA'!EW27</f>
        <v>0</v>
      </c>
      <c r="DO35" s="694">
        <f>'PARTICIPACIÓN CIUDADANA'!EX27</f>
        <v>0</v>
      </c>
      <c r="DP35" s="694">
        <f>'PARTICIPACIÓN CIUDADANA'!EY27</f>
        <v>0</v>
      </c>
      <c r="DQ35" s="694">
        <f>'PARTICIPACIÓN CIUDADANA'!EZ27</f>
        <v>0</v>
      </c>
      <c r="DR35" s="694">
        <f>'PARTICIPACIÓN CIUDADANA'!FA27</f>
        <v>0</v>
      </c>
      <c r="DS35" s="694">
        <f>'PARTICIPACIÓN CIUDADANA'!FB27</f>
        <v>0</v>
      </c>
      <c r="DT35" s="694">
        <f>'PARTICIPACIÓN CIUDADANA'!FC27</f>
        <v>0</v>
      </c>
      <c r="DU35" s="694">
        <f>'PARTICIPACIÓN CIUDADANA'!FD27</f>
        <v>0</v>
      </c>
      <c r="DV35" s="694">
        <f>'PARTICIPACIÓN CIUDADANA'!FE27</f>
        <v>0</v>
      </c>
      <c r="DW35" s="694">
        <f>'PARTICIPACIÓN CIUDADANA'!FF27</f>
        <v>0</v>
      </c>
      <c r="DX35" s="694">
        <f>'PARTICIPACIÓN CIUDADANA'!FG27</f>
        <v>0</v>
      </c>
      <c r="DY35" s="694">
        <f>'PARTICIPACIÓN CIUDADANA'!FH27</f>
        <v>0</v>
      </c>
      <c r="DZ35" s="694">
        <f>'PARTICIPACIÓN CIUDADANA'!FI27</f>
        <v>0</v>
      </c>
      <c r="EA35" s="694">
        <f>'PARTICIPACIÓN CIUDADANA'!FJ27</f>
        <v>0</v>
      </c>
      <c r="EB35" s="694">
        <f>'PARTICIPACIÓN CIUDADANA'!FK27</f>
        <v>0</v>
      </c>
      <c r="EC35" s="694">
        <f>'PARTICIPACIÓN CIUDADANA'!FL27</f>
        <v>0</v>
      </c>
      <c r="ED35" s="694">
        <f>'PARTICIPACIÓN CIUDADANA'!FM27</f>
        <v>0</v>
      </c>
      <c r="EE35" s="694">
        <f>'PARTICIPACIÓN CIUDADANA'!FN27</f>
        <v>0</v>
      </c>
      <c r="EF35" s="694">
        <f>'PARTICIPACIÓN CIUDADANA'!FO27</f>
        <v>0</v>
      </c>
      <c r="EG35" s="694">
        <f>'PARTICIPACIÓN CIUDADANA'!FP27</f>
        <v>0</v>
      </c>
      <c r="EH35" s="694">
        <f>'PARTICIPACIÓN CIUDADANA'!FQ27</f>
        <v>0</v>
      </c>
      <c r="EI35" s="694">
        <f>'PARTICIPACIÓN CIUDADANA'!FR27</f>
        <v>0</v>
      </c>
      <c r="EJ35" s="694">
        <f>'PARTICIPACIÓN CIUDADANA'!FS27</f>
        <v>0</v>
      </c>
      <c r="EK35" s="694">
        <f>'PARTICIPACIÓN CIUDADANA'!FT27</f>
        <v>0</v>
      </c>
      <c r="EL35" s="694">
        <f>'PARTICIPACIÓN CIUDADANA'!FU27</f>
        <v>0</v>
      </c>
      <c r="EM35" s="694">
        <f>'PARTICIPACIÓN CIUDADANA'!FV27</f>
        <v>0</v>
      </c>
      <c r="EN35" s="694">
        <f>'PARTICIPACIÓN CIUDADANA'!FW27</f>
        <v>0</v>
      </c>
      <c r="EO35" s="694">
        <f>'PARTICIPACIÓN CIUDADANA'!FX27</f>
        <v>0</v>
      </c>
      <c r="EP35" s="694">
        <f>'PARTICIPACIÓN CIUDADANA'!FY27</f>
        <v>0</v>
      </c>
      <c r="EQ35" s="694">
        <f>'PARTICIPACIÓN CIUDADANA'!FZ27</f>
        <v>0</v>
      </c>
      <c r="ER35" s="694">
        <f>'PARTICIPACIÓN CIUDADANA'!GA27</f>
        <v>0</v>
      </c>
      <c r="ES35" s="694">
        <f>'PARTICIPACIÓN CIUDADANA'!GB27</f>
        <v>0</v>
      </c>
      <c r="ET35" s="694">
        <f>'PARTICIPACIÓN CIUDADANA'!GC27</f>
        <v>0</v>
      </c>
      <c r="EU35" s="694">
        <f>'PARTICIPACIÓN CIUDADANA'!GD27</f>
        <v>0</v>
      </c>
      <c r="EV35" s="694">
        <f>'PARTICIPACIÓN CIUDADANA'!GE27</f>
        <v>0</v>
      </c>
      <c r="EW35" s="694">
        <f>'PARTICIPACIÓN CIUDADANA'!GF27</f>
        <v>0</v>
      </c>
      <c r="EX35" s="694">
        <f>'PARTICIPACIÓN CIUDADANA'!GG27</f>
        <v>0</v>
      </c>
      <c r="EY35" s="694">
        <f>'PARTICIPACIÓN CIUDADANA'!GH27</f>
        <v>0</v>
      </c>
      <c r="EZ35" s="694">
        <f>'PARTICIPACIÓN CIUDADANA'!GI27</f>
        <v>0</v>
      </c>
      <c r="FA35" s="694">
        <f>'PARTICIPACIÓN CIUDADANA'!GJ27</f>
        <v>0</v>
      </c>
      <c r="FB35" s="694">
        <f>'PARTICIPACIÓN CIUDADANA'!GK27</f>
        <v>0</v>
      </c>
      <c r="FC35" s="694">
        <f>'PARTICIPACIÓN CIUDADANA'!GL27</f>
        <v>0</v>
      </c>
      <c r="FD35" s="694">
        <f>'PARTICIPACIÓN CIUDADANA'!GM27</f>
        <v>0</v>
      </c>
      <c r="FE35" s="694">
        <f>'PARTICIPACIÓN CIUDADANA'!GN27</f>
        <v>0</v>
      </c>
      <c r="FF35" s="694">
        <f>'PARTICIPACIÓN CIUDADANA'!GO27</f>
        <v>0</v>
      </c>
      <c r="FG35" s="694">
        <f>'PARTICIPACIÓN CIUDADANA'!GP27</f>
        <v>0</v>
      </c>
      <c r="FH35" s="694">
        <f>'PARTICIPACIÓN CIUDADANA'!GQ27</f>
        <v>0</v>
      </c>
      <c r="FI35" s="694">
        <f>'PARTICIPACIÓN CIUDADANA'!GR27</f>
        <v>0</v>
      </c>
      <c r="FJ35" s="694">
        <f>'PARTICIPACIÓN CIUDADANA'!GS27</f>
        <v>0</v>
      </c>
      <c r="FK35" s="694">
        <f>'PARTICIPACIÓN CIUDADANA'!GT27</f>
        <v>0</v>
      </c>
      <c r="FL35" s="694">
        <f>'PARTICIPACIÓN CIUDADANA'!GU27</f>
        <v>0</v>
      </c>
      <c r="FM35" s="694">
        <f>'PARTICIPACIÓN CIUDADANA'!GV27</f>
        <v>0</v>
      </c>
      <c r="FN35" s="694">
        <f>'PARTICIPACIÓN CIUDADANA'!GW27</f>
        <v>0</v>
      </c>
      <c r="FO35" s="694">
        <f>'PARTICIPACIÓN CIUDADANA'!GX27</f>
        <v>0</v>
      </c>
      <c r="FP35" s="694">
        <f>'PARTICIPACIÓN CIUDADANA'!GY27</f>
        <v>0</v>
      </c>
      <c r="FQ35" s="694">
        <f>'PARTICIPACIÓN CIUDADANA'!GZ27</f>
        <v>0</v>
      </c>
      <c r="FR35" s="694">
        <f>'PARTICIPACIÓN CIUDADANA'!HA27</f>
        <v>0</v>
      </c>
      <c r="FS35" s="694">
        <f>'PARTICIPACIÓN CIUDADANA'!HB27</f>
        <v>0</v>
      </c>
      <c r="FT35" s="694">
        <f>'PARTICIPACIÓN CIUDADANA'!HC27</f>
        <v>0</v>
      </c>
      <c r="FU35" s="694">
        <f>'PARTICIPACIÓN CIUDADANA'!HD27</f>
        <v>0</v>
      </c>
      <c r="FV35" s="694">
        <f>'PARTICIPACIÓN CIUDADANA'!HE27</f>
        <v>0</v>
      </c>
      <c r="FW35" s="694">
        <f>'PARTICIPACIÓN CIUDADANA'!HF27</f>
        <v>0</v>
      </c>
      <c r="FX35" s="694">
        <f>'PARTICIPACIÓN CIUDADANA'!HG27</f>
        <v>0</v>
      </c>
      <c r="FY35" s="694">
        <f>'PARTICIPACIÓN CIUDADANA'!HH27</f>
        <v>0</v>
      </c>
      <c r="FZ35" s="694">
        <f>'PARTICIPACIÓN CIUDADANA'!HI27</f>
        <v>0</v>
      </c>
      <c r="GA35" s="694">
        <f>'PARTICIPACIÓN CIUDADANA'!HJ27</f>
        <v>0</v>
      </c>
      <c r="GB35" s="694">
        <f>'PARTICIPACIÓN CIUDADANA'!HK27</f>
        <v>0</v>
      </c>
      <c r="GC35" s="694">
        <f>'PARTICIPACIÓN CIUDADANA'!HL27</f>
        <v>0</v>
      </c>
      <c r="GD35" s="694">
        <f>'PARTICIPACIÓN CIUDADANA'!HM27</f>
        <v>0</v>
      </c>
      <c r="GE35" s="694">
        <f>'PARTICIPACIÓN CIUDADANA'!HN27</f>
        <v>0</v>
      </c>
      <c r="GF35" s="694">
        <f>'PARTICIPACIÓN CIUDADANA'!HO27</f>
        <v>0</v>
      </c>
      <c r="GG35" s="694">
        <f>'PARTICIPACIÓN CIUDADANA'!HP27</f>
        <v>0</v>
      </c>
      <c r="GH35" s="694">
        <f>'PARTICIPACIÓN CIUDADANA'!HQ27</f>
        <v>0</v>
      </c>
      <c r="GI35" s="694">
        <f>'PARTICIPACIÓN CIUDADANA'!HR27</f>
        <v>0</v>
      </c>
      <c r="GJ35" s="694">
        <f>'PARTICIPACIÓN CIUDADANA'!HS27</f>
        <v>0</v>
      </c>
      <c r="GK35" s="694">
        <f>'PARTICIPACIÓN CIUDADANA'!HT27</f>
        <v>0</v>
      </c>
      <c r="GL35" s="694">
        <f>'PARTICIPACIÓN CIUDADANA'!HU27</f>
        <v>0</v>
      </c>
      <c r="GM35" s="694">
        <f>'PARTICIPACIÓN CIUDADANA'!HV27</f>
        <v>0</v>
      </c>
      <c r="GN35" s="694">
        <f>'PARTICIPACIÓN CIUDADANA'!HW27</f>
        <v>0</v>
      </c>
      <c r="GO35" s="694">
        <f>'PARTICIPACIÓN CIUDADANA'!HX27</f>
        <v>0</v>
      </c>
      <c r="GP35" s="694">
        <f>'PARTICIPACIÓN CIUDADANA'!HY27</f>
        <v>0</v>
      </c>
      <c r="GQ35" s="694">
        <f>'PARTICIPACIÓN CIUDADANA'!HZ27</f>
        <v>0</v>
      </c>
      <c r="GR35" s="694">
        <f>'PARTICIPACIÓN CIUDADANA'!IA27</f>
        <v>0</v>
      </c>
      <c r="GS35" s="694">
        <f>'PARTICIPACIÓN CIUDADANA'!IB27</f>
        <v>0</v>
      </c>
      <c r="GT35" s="694">
        <f>'PARTICIPACIÓN CIUDADANA'!IC27</f>
        <v>0</v>
      </c>
      <c r="GU35" s="694">
        <f>'PARTICIPACIÓN CIUDADANA'!ID27</f>
        <v>0</v>
      </c>
      <c r="GV35" s="694">
        <f>'PARTICIPACIÓN CIUDADANA'!IE27</f>
        <v>0</v>
      </c>
      <c r="GW35" s="694">
        <f>'PARTICIPACIÓN CIUDADANA'!IF27</f>
        <v>0</v>
      </c>
      <c r="GX35" s="694">
        <f>'PARTICIPACIÓN CIUDADANA'!IG27</f>
        <v>0</v>
      </c>
      <c r="GY35" s="694">
        <f>'PARTICIPACIÓN CIUDADANA'!IH27</f>
        <v>0</v>
      </c>
      <c r="GZ35" s="694">
        <f>'PARTICIPACIÓN CIUDADANA'!II27</f>
        <v>0</v>
      </c>
      <c r="HA35" s="694">
        <f>'PARTICIPACIÓN CIUDADANA'!IJ27</f>
        <v>0</v>
      </c>
      <c r="HB35" s="694">
        <f>'PARTICIPACIÓN CIUDADANA'!IK27</f>
        <v>0</v>
      </c>
      <c r="HC35" s="694">
        <f>'PARTICIPACIÓN CIUDADANA'!IL27</f>
        <v>0</v>
      </c>
      <c r="HD35" s="694">
        <f>'PARTICIPACIÓN CIUDADANA'!IM27</f>
        <v>0</v>
      </c>
      <c r="HE35" s="694">
        <f>'PARTICIPACIÓN CIUDADANA'!IN27</f>
        <v>0</v>
      </c>
      <c r="HF35" s="694">
        <f>'PARTICIPACIÓN CIUDADANA'!IO27</f>
        <v>0</v>
      </c>
      <c r="HG35" s="694">
        <f>'PARTICIPACIÓN CIUDADANA'!IP27</f>
        <v>0</v>
      </c>
      <c r="HH35" s="694">
        <f>'PARTICIPACIÓN CIUDADANA'!IQ27</f>
        <v>0</v>
      </c>
      <c r="HI35" s="694">
        <f>'PARTICIPACIÓN CIUDADANA'!IR27</f>
        <v>0</v>
      </c>
      <c r="HJ35" s="694">
        <f>'PARTICIPACIÓN CIUDADANA'!IS27</f>
        <v>0</v>
      </c>
      <c r="HK35" s="694">
        <f>'PARTICIPACIÓN CIUDADANA'!IT27</f>
        <v>0</v>
      </c>
      <c r="HL35" s="694">
        <f>'PARTICIPACIÓN CIUDADANA'!IU27</f>
        <v>0</v>
      </c>
      <c r="HM35" s="694">
        <f>'PARTICIPACIÓN CIUDADANA'!IV27</f>
        <v>0</v>
      </c>
      <c r="HN35" s="694">
        <f>'PARTICIPACIÓN CIUDADANA'!IW27</f>
        <v>0</v>
      </c>
      <c r="HO35" s="694">
        <f>'PARTICIPACIÓN CIUDADANA'!IX27</f>
        <v>0</v>
      </c>
      <c r="HP35" s="694">
        <f>'PARTICIPACIÓN CIUDADANA'!IY27</f>
        <v>0</v>
      </c>
      <c r="HQ35" s="694">
        <f>'PARTICIPACIÓN CIUDADANA'!IZ27</f>
        <v>0</v>
      </c>
      <c r="HR35" s="694">
        <f>'PARTICIPACIÓN CIUDADANA'!JA27</f>
        <v>0</v>
      </c>
      <c r="HS35" s="694">
        <f>'PARTICIPACIÓN CIUDADANA'!JB27</f>
        <v>0</v>
      </c>
      <c r="HT35" s="694">
        <f>'PARTICIPACIÓN CIUDADANA'!JC27</f>
        <v>0</v>
      </c>
      <c r="HU35" s="694">
        <f>'PARTICIPACIÓN CIUDADANA'!JD27</f>
        <v>0</v>
      </c>
      <c r="HV35" s="694">
        <f>'PARTICIPACIÓN CIUDADANA'!JE27</f>
        <v>0</v>
      </c>
      <c r="HW35" s="694">
        <f>'PARTICIPACIÓN CIUDADANA'!JF27</f>
        <v>0</v>
      </c>
      <c r="HX35" s="694">
        <f>'PARTICIPACIÓN CIUDADANA'!JG27</f>
        <v>0</v>
      </c>
      <c r="HY35" s="694">
        <f>'PARTICIPACIÓN CIUDADANA'!JH27</f>
        <v>0</v>
      </c>
      <c r="HZ35" s="694">
        <f>'PARTICIPACIÓN CIUDADANA'!JI27</f>
        <v>0</v>
      </c>
      <c r="IA35" s="694">
        <f>'PARTICIPACIÓN CIUDADANA'!JJ27</f>
        <v>0</v>
      </c>
      <c r="IB35" s="694">
        <f>'PARTICIPACIÓN CIUDADANA'!JK27</f>
        <v>0</v>
      </c>
      <c r="IC35" s="694">
        <f>'PARTICIPACIÓN CIUDADANA'!JL27</f>
        <v>0</v>
      </c>
      <c r="ID35" s="694">
        <f>'PARTICIPACIÓN CIUDADANA'!JM27</f>
        <v>0</v>
      </c>
      <c r="IE35" s="694">
        <f>'PARTICIPACIÓN CIUDADANA'!JN27</f>
        <v>0</v>
      </c>
      <c r="IF35" s="694">
        <f>'PARTICIPACIÓN CIUDADANA'!JO27</f>
        <v>0</v>
      </c>
      <c r="IG35" s="694">
        <f>'PARTICIPACIÓN CIUDADANA'!JP27</f>
        <v>0</v>
      </c>
      <c r="IH35" s="694">
        <f>'PARTICIPACIÓN CIUDADANA'!JQ27</f>
        <v>0</v>
      </c>
      <c r="II35" s="694">
        <f>'PARTICIPACIÓN CIUDADANA'!JR27</f>
        <v>0</v>
      </c>
      <c r="IJ35" s="694">
        <f>'PARTICIPACIÓN CIUDADANA'!JS27</f>
        <v>0</v>
      </c>
      <c r="IK35" s="694">
        <f>'PARTICIPACIÓN CIUDADANA'!JT27</f>
        <v>0</v>
      </c>
      <c r="IL35" s="694">
        <f>'PARTICIPACIÓN CIUDADANA'!JU27</f>
        <v>0</v>
      </c>
      <c r="IM35" s="694">
        <f>'PARTICIPACIÓN CIUDADANA'!JV27</f>
        <v>0</v>
      </c>
      <c r="IN35" s="694">
        <f>'PARTICIPACIÓN CIUDADANA'!JW27</f>
        <v>0</v>
      </c>
      <c r="IO35" s="694">
        <f>'PARTICIPACIÓN CIUDADANA'!JX27</f>
        <v>0</v>
      </c>
      <c r="IP35" s="694">
        <f>'PARTICIPACIÓN CIUDADANA'!JY27</f>
        <v>0</v>
      </c>
      <c r="IQ35" s="694">
        <f>'PARTICIPACIÓN CIUDADANA'!JZ27</f>
        <v>0</v>
      </c>
      <c r="IR35" s="694">
        <f>'PARTICIPACIÓN CIUDADANA'!KA27</f>
        <v>0</v>
      </c>
      <c r="IS35" s="694">
        <f>'PARTICIPACIÓN CIUDADANA'!KB27</f>
        <v>0</v>
      </c>
      <c r="IT35" s="694">
        <f>'PARTICIPACIÓN CIUDADANA'!KC27</f>
        <v>0</v>
      </c>
      <c r="IU35" s="694">
        <f>'PARTICIPACIÓN CIUDADANA'!KD27</f>
        <v>0</v>
      </c>
      <c r="IV35" s="694">
        <f>'PARTICIPACIÓN CIUDADANA'!KE27</f>
        <v>0</v>
      </c>
      <c r="IW35" s="694">
        <f>'PARTICIPACIÓN CIUDADANA'!KF27</f>
        <v>0</v>
      </c>
      <c r="IX35" s="694">
        <f>'PARTICIPACIÓN CIUDADANA'!KG27</f>
        <v>0</v>
      </c>
      <c r="IY35" s="694">
        <f>'PARTICIPACIÓN CIUDADANA'!KH27</f>
        <v>0</v>
      </c>
      <c r="IZ35" s="694">
        <f>'PARTICIPACIÓN CIUDADANA'!KI27</f>
        <v>0</v>
      </c>
      <c r="JA35" s="694">
        <f>'PARTICIPACIÓN CIUDADANA'!KJ27</f>
        <v>0</v>
      </c>
      <c r="JB35" s="694">
        <f>'PARTICIPACIÓN CIUDADANA'!KK27</f>
        <v>0</v>
      </c>
      <c r="JC35" s="694">
        <f>'PARTICIPACIÓN CIUDADANA'!KL27</f>
        <v>0</v>
      </c>
      <c r="JD35" s="694">
        <f>'PARTICIPACIÓN CIUDADANA'!KM27</f>
        <v>0</v>
      </c>
      <c r="JE35" s="694">
        <f>'PARTICIPACIÓN CIUDADANA'!KN27</f>
        <v>0</v>
      </c>
      <c r="JF35" s="694">
        <f>'PARTICIPACIÓN CIUDADANA'!KO27</f>
        <v>0</v>
      </c>
      <c r="JG35" s="694">
        <f>'PARTICIPACIÓN CIUDADANA'!KP27</f>
        <v>0</v>
      </c>
      <c r="JH35" s="694">
        <f>'PARTICIPACIÓN CIUDADANA'!KQ27</f>
        <v>0</v>
      </c>
      <c r="JI35" s="694">
        <f>'PARTICIPACIÓN CIUDADANA'!KR27</f>
        <v>0</v>
      </c>
      <c r="JJ35" s="694">
        <f>'PARTICIPACIÓN CIUDADANA'!KS27</f>
        <v>0</v>
      </c>
      <c r="JK35" s="694">
        <f>'PARTICIPACIÓN CIUDADANA'!KT27</f>
        <v>0</v>
      </c>
      <c r="JL35" s="694">
        <f>'PARTICIPACIÓN CIUDADANA'!KU27</f>
        <v>0</v>
      </c>
      <c r="JM35" s="694">
        <f>'PARTICIPACIÓN CIUDADANA'!KV27</f>
        <v>0</v>
      </c>
      <c r="JN35" s="694">
        <f>'PARTICIPACIÓN CIUDADANA'!KW27</f>
        <v>0</v>
      </c>
      <c r="JO35" s="694">
        <f>'PARTICIPACIÓN CIUDADANA'!KX27</f>
        <v>0</v>
      </c>
      <c r="JP35" s="694">
        <f>'PARTICIPACIÓN CIUDADANA'!KY27</f>
        <v>0</v>
      </c>
      <c r="JQ35" s="694">
        <f>'PARTICIPACIÓN CIUDADANA'!KZ27</f>
        <v>0</v>
      </c>
      <c r="JR35" s="694">
        <f>'PARTICIPACIÓN CIUDADANA'!LA27</f>
        <v>0</v>
      </c>
      <c r="JS35" s="694">
        <f>'PARTICIPACIÓN CIUDADANA'!LB27</f>
        <v>0</v>
      </c>
      <c r="JT35" s="694">
        <f>'PARTICIPACIÓN CIUDADANA'!LC27</f>
        <v>0</v>
      </c>
      <c r="JU35" s="694">
        <f>'PARTICIPACIÓN CIUDADANA'!LD27</f>
        <v>0</v>
      </c>
      <c r="JV35" s="694">
        <f>'PARTICIPACIÓN CIUDADANA'!LE27</f>
        <v>0</v>
      </c>
      <c r="JW35" s="694">
        <f>'PARTICIPACIÓN CIUDADANA'!LF27</f>
        <v>0</v>
      </c>
      <c r="JX35" s="694">
        <f>'PARTICIPACIÓN CIUDADANA'!LG27</f>
        <v>0</v>
      </c>
      <c r="JY35" s="694">
        <f>'PARTICIPACIÓN CIUDADANA'!LH27</f>
        <v>0</v>
      </c>
      <c r="JZ35" s="694">
        <f>'PARTICIPACIÓN CIUDADANA'!LI27</f>
        <v>0</v>
      </c>
      <c r="KA35" s="694">
        <f>'PARTICIPACIÓN CIUDADANA'!LJ27</f>
        <v>0</v>
      </c>
      <c r="KB35" s="694">
        <f>'PARTICIPACIÓN CIUDADANA'!LK27</f>
        <v>0</v>
      </c>
      <c r="KC35" s="694">
        <f>'PARTICIPACIÓN CIUDADANA'!LL27</f>
        <v>0</v>
      </c>
      <c r="KD35" s="694">
        <f>'PARTICIPACIÓN CIUDADANA'!LM27</f>
        <v>0</v>
      </c>
      <c r="KE35" s="694">
        <f>'PARTICIPACIÓN CIUDADANA'!LN27</f>
        <v>0</v>
      </c>
      <c r="KF35" s="694">
        <f>'PARTICIPACIÓN CIUDADANA'!LO27</f>
        <v>0</v>
      </c>
      <c r="KG35" s="694">
        <f>'PARTICIPACIÓN CIUDADANA'!LP27</f>
        <v>0</v>
      </c>
      <c r="KH35" s="694">
        <f>'PARTICIPACIÓN CIUDADANA'!LQ27</f>
        <v>0</v>
      </c>
      <c r="KI35" s="694">
        <f>'PARTICIPACIÓN CIUDADANA'!LR27</f>
        <v>0</v>
      </c>
      <c r="KJ35" s="694">
        <f>'PARTICIPACIÓN CIUDADANA'!LS27</f>
        <v>0</v>
      </c>
      <c r="KK35" s="694">
        <f>'PARTICIPACIÓN CIUDADANA'!LT27</f>
        <v>0</v>
      </c>
      <c r="KL35" s="694">
        <f>'PARTICIPACIÓN CIUDADANA'!LU27</f>
        <v>0</v>
      </c>
      <c r="KM35" s="694">
        <f>'PARTICIPACIÓN CIUDADANA'!LV27</f>
        <v>0</v>
      </c>
      <c r="KN35" s="694">
        <f>'PARTICIPACIÓN CIUDADANA'!LW27</f>
        <v>0</v>
      </c>
      <c r="KO35" s="694">
        <f>'PARTICIPACIÓN CIUDADANA'!LX27</f>
        <v>0</v>
      </c>
      <c r="KP35" s="694">
        <f>'PARTICIPACIÓN CIUDADANA'!LY27</f>
        <v>0</v>
      </c>
      <c r="KQ35" s="694">
        <f>'PARTICIPACIÓN CIUDADANA'!LZ27</f>
        <v>0</v>
      </c>
      <c r="KR35" s="694">
        <f>'PARTICIPACIÓN CIUDADANA'!MA27</f>
        <v>0</v>
      </c>
      <c r="KS35" s="694">
        <f>'PARTICIPACIÓN CIUDADANA'!MB27</f>
        <v>0</v>
      </c>
      <c r="KT35" s="694">
        <f>'PARTICIPACIÓN CIUDADANA'!MC27</f>
        <v>0</v>
      </c>
      <c r="KU35" s="694">
        <f>'PARTICIPACIÓN CIUDADANA'!MD27</f>
        <v>0</v>
      </c>
      <c r="KV35" s="694">
        <f>'PARTICIPACIÓN CIUDADANA'!ME27</f>
        <v>0</v>
      </c>
      <c r="KW35" s="694">
        <f>'PARTICIPACIÓN CIUDADANA'!MF27</f>
        <v>0</v>
      </c>
      <c r="KX35" s="694">
        <f>'PARTICIPACIÓN CIUDADANA'!MG27</f>
        <v>0</v>
      </c>
      <c r="KY35" s="694">
        <f>'PARTICIPACIÓN CIUDADANA'!MH27</f>
        <v>0</v>
      </c>
      <c r="KZ35" s="694">
        <f>'PARTICIPACIÓN CIUDADANA'!MI27</f>
        <v>0</v>
      </c>
      <c r="LA35" s="694">
        <f>'PARTICIPACIÓN CIUDADANA'!MJ27</f>
        <v>0</v>
      </c>
      <c r="LB35" s="694">
        <f>'PARTICIPACIÓN CIUDADANA'!MK27</f>
        <v>0</v>
      </c>
      <c r="LC35" s="694">
        <f>'PARTICIPACIÓN CIUDADANA'!ML27</f>
        <v>0</v>
      </c>
      <c r="LD35" s="694">
        <f>'PARTICIPACIÓN CIUDADANA'!MM27</f>
        <v>0</v>
      </c>
      <c r="LE35" s="694">
        <f>'PARTICIPACIÓN CIUDADANA'!MN27</f>
        <v>0</v>
      </c>
      <c r="LF35" s="694">
        <f>'PARTICIPACIÓN CIUDADANA'!MO27</f>
        <v>0</v>
      </c>
      <c r="LG35" s="694">
        <f>'PARTICIPACIÓN CIUDADANA'!MP27</f>
        <v>0</v>
      </c>
      <c r="LH35" s="694">
        <f>'PARTICIPACIÓN CIUDADANA'!MQ27</f>
        <v>0</v>
      </c>
      <c r="LI35" s="694">
        <f>'PARTICIPACIÓN CIUDADANA'!MR27</f>
        <v>0</v>
      </c>
      <c r="LJ35" s="694">
        <f>'PARTICIPACIÓN CIUDADANA'!MS27</f>
        <v>0</v>
      </c>
      <c r="LK35" s="694">
        <f>'PARTICIPACIÓN CIUDADANA'!MT27</f>
        <v>0</v>
      </c>
      <c r="LL35" s="694">
        <f>'PARTICIPACIÓN CIUDADANA'!MU27</f>
        <v>0</v>
      </c>
      <c r="LM35" s="694">
        <f>'PARTICIPACIÓN CIUDADANA'!MV27</f>
        <v>0</v>
      </c>
      <c r="LN35" s="694">
        <f>'PARTICIPACIÓN CIUDADANA'!MW27</f>
        <v>0</v>
      </c>
      <c r="LO35" s="694">
        <f>'PARTICIPACIÓN CIUDADANA'!MX27</f>
        <v>0</v>
      </c>
      <c r="LP35" s="694">
        <f>'PARTICIPACIÓN CIUDADANA'!MY27</f>
        <v>0</v>
      </c>
      <c r="LQ35" s="694">
        <f>'PARTICIPACIÓN CIUDADANA'!MZ27</f>
        <v>0</v>
      </c>
      <c r="LR35" s="694">
        <f>'PARTICIPACIÓN CIUDADANA'!NA27</f>
        <v>0</v>
      </c>
      <c r="LS35" s="694">
        <f>'PARTICIPACIÓN CIUDADANA'!NB27</f>
        <v>0</v>
      </c>
      <c r="LT35" s="694">
        <f>'PARTICIPACIÓN CIUDADANA'!NC27</f>
        <v>0</v>
      </c>
      <c r="LU35" s="694">
        <f>'PARTICIPACIÓN CIUDADANA'!ND27</f>
        <v>0</v>
      </c>
      <c r="LV35" s="694">
        <f>'PARTICIPACIÓN CIUDADANA'!NE27</f>
        <v>0</v>
      </c>
      <c r="LW35" s="694">
        <f>'PARTICIPACIÓN CIUDADANA'!NF27</f>
        <v>0</v>
      </c>
      <c r="LX35" s="694">
        <f>'PARTICIPACIÓN CIUDADANA'!NG27</f>
        <v>0</v>
      </c>
      <c r="LY35" s="694">
        <f>'PARTICIPACIÓN CIUDADANA'!NH27</f>
        <v>0</v>
      </c>
      <c r="LZ35" s="694">
        <f>'PARTICIPACIÓN CIUDADANA'!NI27</f>
        <v>0</v>
      </c>
      <c r="MA35" s="694">
        <f>'PARTICIPACIÓN CIUDADANA'!NJ27</f>
        <v>0</v>
      </c>
      <c r="MB35" s="694">
        <f>'PARTICIPACIÓN CIUDADANA'!NK27</f>
        <v>0</v>
      </c>
      <c r="MC35" s="694">
        <f>'PARTICIPACIÓN CIUDADANA'!NL27</f>
        <v>0</v>
      </c>
      <c r="MD35" s="694">
        <f>'PARTICIPACIÓN CIUDADANA'!NM27</f>
        <v>0</v>
      </c>
      <c r="ME35" s="694">
        <f>'PARTICIPACIÓN CIUDADANA'!NN27</f>
        <v>0</v>
      </c>
      <c r="MF35" s="694">
        <f>'PARTICIPACIÓN CIUDADANA'!NO27</f>
        <v>0</v>
      </c>
      <c r="MG35" s="694">
        <f>'PARTICIPACIÓN CIUDADANA'!NP27</f>
        <v>0</v>
      </c>
      <c r="MH35" s="694">
        <f>'PARTICIPACIÓN CIUDADANA'!NQ27</f>
        <v>0</v>
      </c>
      <c r="MI35" s="694">
        <f>'PARTICIPACIÓN CIUDADANA'!NR27</f>
        <v>0</v>
      </c>
      <c r="MJ35" s="694">
        <f>'PARTICIPACIÓN CIUDADANA'!NS27</f>
        <v>0</v>
      </c>
      <c r="MK35" s="694">
        <f>'PARTICIPACIÓN CIUDADANA'!NT27</f>
        <v>0</v>
      </c>
      <c r="ML35" s="694">
        <f>'PARTICIPACIÓN CIUDADANA'!NU27</f>
        <v>0</v>
      </c>
      <c r="MM35" s="694">
        <f>'PARTICIPACIÓN CIUDADANA'!NV27</f>
        <v>0</v>
      </c>
      <c r="MN35" s="694">
        <f>'PARTICIPACIÓN CIUDADANA'!NW27</f>
        <v>0</v>
      </c>
      <c r="MO35" s="694">
        <f>'PARTICIPACIÓN CIUDADANA'!NX27</f>
        <v>0</v>
      </c>
      <c r="MP35" s="694">
        <f>'PARTICIPACIÓN CIUDADANA'!NY27</f>
        <v>0</v>
      </c>
      <c r="MQ35" s="694">
        <f>'PARTICIPACIÓN CIUDADANA'!NZ27</f>
        <v>0</v>
      </c>
      <c r="MR35" s="694">
        <f>'PARTICIPACIÓN CIUDADANA'!OA27</f>
        <v>0</v>
      </c>
      <c r="MS35" s="694">
        <f>'PARTICIPACIÓN CIUDADANA'!OB27</f>
        <v>0</v>
      </c>
      <c r="MT35" s="694">
        <f>'PARTICIPACIÓN CIUDADANA'!OC27</f>
        <v>0</v>
      </c>
      <c r="MU35" s="694">
        <f>'PARTICIPACIÓN CIUDADANA'!OD27</f>
        <v>0</v>
      </c>
      <c r="MV35" s="694">
        <f>'PARTICIPACIÓN CIUDADANA'!OE27</f>
        <v>0</v>
      </c>
      <c r="MW35" s="694">
        <f>'PARTICIPACIÓN CIUDADANA'!OF27</f>
        <v>0</v>
      </c>
      <c r="MX35" s="694">
        <f>'PARTICIPACIÓN CIUDADANA'!OG27</f>
        <v>0</v>
      </c>
      <c r="MY35" s="694">
        <f>'PARTICIPACIÓN CIUDADANA'!OH27</f>
        <v>0</v>
      </c>
      <c r="MZ35" s="694">
        <f>'PARTICIPACIÓN CIUDADANA'!OI27</f>
        <v>0</v>
      </c>
      <c r="NA35" s="694">
        <f>'PARTICIPACIÓN CIUDADANA'!OJ27</f>
        <v>0</v>
      </c>
      <c r="NB35" s="694">
        <f>'PARTICIPACIÓN CIUDADANA'!OK27</f>
        <v>0</v>
      </c>
      <c r="NC35" s="694">
        <f>'PARTICIPACIÓN CIUDADANA'!OL27</f>
        <v>0</v>
      </c>
      <c r="ND35" s="694">
        <f>'PARTICIPACIÓN CIUDADANA'!OM27</f>
        <v>0</v>
      </c>
      <c r="NE35" s="694">
        <f>'PARTICIPACIÓN CIUDADANA'!ON27</f>
        <v>0</v>
      </c>
      <c r="NF35" s="694">
        <f>'PARTICIPACIÓN CIUDADANA'!OO27</f>
        <v>0</v>
      </c>
      <c r="NG35" s="694">
        <f>'PARTICIPACIÓN CIUDADANA'!OP27</f>
        <v>0</v>
      </c>
      <c r="NH35" s="694">
        <f>'PARTICIPACIÓN CIUDADANA'!OQ27</f>
        <v>0</v>
      </c>
      <c r="NI35" s="694">
        <f>'PARTICIPACIÓN CIUDADANA'!OR27</f>
        <v>0</v>
      </c>
      <c r="NJ35" s="694">
        <f>'PARTICIPACIÓN CIUDADANA'!OS27</f>
        <v>0</v>
      </c>
      <c r="NK35" s="694">
        <f>'PARTICIPACIÓN CIUDADANA'!OT27</f>
        <v>0</v>
      </c>
      <c r="NL35" s="694">
        <f>'PARTICIPACIÓN CIUDADANA'!OU27</f>
        <v>0</v>
      </c>
      <c r="NM35" s="694">
        <f>'PARTICIPACIÓN CIUDADANA'!OV27</f>
        <v>0</v>
      </c>
      <c r="NN35" s="694">
        <f>'PARTICIPACIÓN CIUDADANA'!OW27</f>
        <v>0</v>
      </c>
      <c r="NO35" s="694">
        <f>'PARTICIPACIÓN CIUDADANA'!OX27</f>
        <v>0</v>
      </c>
      <c r="NP35" s="694">
        <f>'PARTICIPACIÓN CIUDADANA'!OY27</f>
        <v>0</v>
      </c>
      <c r="NQ35" s="694">
        <f>'PARTICIPACIÓN CIUDADANA'!OZ27</f>
        <v>0</v>
      </c>
      <c r="NR35" s="694">
        <f>'PARTICIPACIÓN CIUDADANA'!PA27</f>
        <v>0</v>
      </c>
      <c r="NS35" s="694">
        <f>'PARTICIPACIÓN CIUDADANA'!PB27</f>
        <v>0</v>
      </c>
      <c r="NT35" s="694">
        <f>'PARTICIPACIÓN CIUDADANA'!PC27</f>
        <v>0</v>
      </c>
      <c r="NU35" s="694">
        <f>'PARTICIPACIÓN CIUDADANA'!PD27</f>
        <v>0</v>
      </c>
      <c r="NV35" s="694">
        <f>'PARTICIPACIÓN CIUDADANA'!PE27</f>
        <v>0</v>
      </c>
      <c r="NW35" s="694">
        <f>'PARTICIPACIÓN CIUDADANA'!PF27</f>
        <v>0</v>
      </c>
      <c r="NX35" s="694">
        <f>'PARTICIPACIÓN CIUDADANA'!PG27</f>
        <v>0</v>
      </c>
      <c r="NY35" s="694">
        <f>'PARTICIPACIÓN CIUDADANA'!PH27</f>
        <v>0</v>
      </c>
      <c r="NZ35" s="694">
        <f>'PARTICIPACIÓN CIUDADANA'!PI27</f>
        <v>0</v>
      </c>
      <c r="OA35" s="694">
        <f>'PARTICIPACIÓN CIUDADANA'!PJ27</f>
        <v>0</v>
      </c>
      <c r="OB35" s="694">
        <f>'PARTICIPACIÓN CIUDADANA'!PK27</f>
        <v>0</v>
      </c>
      <c r="OC35" s="694">
        <f>'PARTICIPACIÓN CIUDADANA'!PL27</f>
        <v>0</v>
      </c>
      <c r="OD35" s="694">
        <f>'PARTICIPACIÓN CIUDADANA'!PM27</f>
        <v>0</v>
      </c>
      <c r="OE35" s="694">
        <f>'PARTICIPACIÓN CIUDADANA'!PN27</f>
        <v>0</v>
      </c>
      <c r="OF35" s="694">
        <f>'PARTICIPACIÓN CIUDADANA'!PO27</f>
        <v>0</v>
      </c>
      <c r="OG35" s="694">
        <f>'PARTICIPACIÓN CIUDADANA'!PP27</f>
        <v>0</v>
      </c>
      <c r="OH35" s="694">
        <f>'PARTICIPACIÓN CIUDADANA'!PQ27</f>
        <v>0</v>
      </c>
      <c r="OI35" s="694">
        <f>'PARTICIPACIÓN CIUDADANA'!PR27</f>
        <v>0</v>
      </c>
      <c r="OJ35" s="694">
        <f>'PARTICIPACIÓN CIUDADANA'!PS27</f>
        <v>0</v>
      </c>
      <c r="OK35" s="694">
        <f>'PARTICIPACIÓN CIUDADANA'!PT27</f>
        <v>0</v>
      </c>
      <c r="OL35" s="694">
        <f>'PARTICIPACIÓN CIUDADANA'!PU27</f>
        <v>0</v>
      </c>
      <c r="OM35" s="694">
        <f>'PARTICIPACIÓN CIUDADANA'!PV27</f>
        <v>0</v>
      </c>
      <c r="ON35" s="694">
        <f>'PARTICIPACIÓN CIUDADANA'!PW27</f>
        <v>0</v>
      </c>
      <c r="OO35" s="694">
        <f>'PARTICIPACIÓN CIUDADANA'!PX27</f>
        <v>0</v>
      </c>
      <c r="OP35" s="694">
        <f>'PARTICIPACIÓN CIUDADANA'!PY27</f>
        <v>0</v>
      </c>
      <c r="OQ35" s="694">
        <f>'PARTICIPACIÓN CIUDADANA'!PZ27</f>
        <v>0</v>
      </c>
      <c r="OR35" s="694">
        <f>'PARTICIPACIÓN CIUDADANA'!QA27</f>
        <v>0</v>
      </c>
      <c r="OS35" s="694">
        <f>'PARTICIPACIÓN CIUDADANA'!QB27</f>
        <v>0</v>
      </c>
      <c r="OT35" s="694">
        <f>'PARTICIPACIÓN CIUDADANA'!QC27</f>
        <v>0</v>
      </c>
      <c r="OU35" s="694">
        <f>'PARTICIPACIÓN CIUDADANA'!QD27</f>
        <v>0</v>
      </c>
      <c r="OV35" s="694">
        <f>'PARTICIPACIÓN CIUDADANA'!QE27</f>
        <v>0</v>
      </c>
      <c r="OW35" s="694">
        <f>'PARTICIPACIÓN CIUDADANA'!QF27</f>
        <v>0</v>
      </c>
      <c r="OX35" s="694">
        <f>'PARTICIPACIÓN CIUDADANA'!QG27</f>
        <v>0</v>
      </c>
      <c r="OY35" s="694">
        <f>'PARTICIPACIÓN CIUDADANA'!QH27</f>
        <v>0</v>
      </c>
      <c r="OZ35" s="694">
        <f>'PARTICIPACIÓN CIUDADANA'!QI27</f>
        <v>0</v>
      </c>
      <c r="PA35" s="694">
        <f>'PARTICIPACIÓN CIUDADANA'!QJ27</f>
        <v>0</v>
      </c>
      <c r="PB35" s="694">
        <f>'PARTICIPACIÓN CIUDADANA'!QK27</f>
        <v>0</v>
      </c>
      <c r="PC35" s="694">
        <f>'PARTICIPACIÓN CIUDADANA'!QL27</f>
        <v>0</v>
      </c>
      <c r="PD35" s="694">
        <f>'PARTICIPACIÓN CIUDADANA'!QM27</f>
        <v>0</v>
      </c>
      <c r="PE35" s="694">
        <f>'PARTICIPACIÓN CIUDADANA'!QN27</f>
        <v>0</v>
      </c>
      <c r="PF35" s="694">
        <f>'PARTICIPACIÓN CIUDADANA'!QO27</f>
        <v>0</v>
      </c>
      <c r="PG35" s="694">
        <f>'PARTICIPACIÓN CIUDADANA'!QP27</f>
        <v>0</v>
      </c>
      <c r="PH35" s="694">
        <f>'PARTICIPACIÓN CIUDADANA'!QQ27</f>
        <v>0</v>
      </c>
      <c r="PI35" s="694">
        <f>'PARTICIPACIÓN CIUDADANA'!QR27</f>
        <v>0</v>
      </c>
      <c r="PJ35" s="694">
        <f>'PARTICIPACIÓN CIUDADANA'!QS27</f>
        <v>0</v>
      </c>
      <c r="PK35" s="694">
        <f>'PARTICIPACIÓN CIUDADANA'!QT27</f>
        <v>0</v>
      </c>
      <c r="PL35" s="694">
        <f>'PARTICIPACIÓN CIUDADANA'!QU27</f>
        <v>0</v>
      </c>
      <c r="PM35" s="694">
        <f>'PARTICIPACIÓN CIUDADANA'!QV27</f>
        <v>0</v>
      </c>
      <c r="PN35" s="694">
        <f>'PARTICIPACIÓN CIUDADANA'!QW27</f>
        <v>0</v>
      </c>
      <c r="PO35" s="694">
        <f>'PARTICIPACIÓN CIUDADANA'!QX27</f>
        <v>0</v>
      </c>
      <c r="PP35" s="694">
        <f>'PARTICIPACIÓN CIUDADANA'!QY27</f>
        <v>0</v>
      </c>
      <c r="PQ35" s="694">
        <f>'PARTICIPACIÓN CIUDADANA'!QZ27</f>
        <v>0</v>
      </c>
      <c r="PR35" s="694">
        <f>'PARTICIPACIÓN CIUDADANA'!RA27</f>
        <v>0</v>
      </c>
      <c r="PS35" s="694">
        <f>'PARTICIPACIÓN CIUDADANA'!RB27</f>
        <v>0</v>
      </c>
      <c r="PT35" s="694">
        <f>'PARTICIPACIÓN CIUDADANA'!RC27</f>
        <v>0</v>
      </c>
      <c r="PU35" s="694">
        <f>'PARTICIPACIÓN CIUDADANA'!RD27</f>
        <v>0</v>
      </c>
      <c r="PV35" s="694">
        <f>'PARTICIPACIÓN CIUDADANA'!RE27</f>
        <v>0</v>
      </c>
      <c r="PW35" s="694">
        <f>'PARTICIPACIÓN CIUDADANA'!RF27</f>
        <v>0</v>
      </c>
      <c r="PX35" s="694">
        <f>'PARTICIPACIÓN CIUDADANA'!RG27</f>
        <v>0</v>
      </c>
      <c r="PY35" s="694">
        <f>'PARTICIPACIÓN CIUDADANA'!RH27</f>
        <v>0</v>
      </c>
      <c r="PZ35" s="694">
        <f>'PARTICIPACIÓN CIUDADANA'!RI27</f>
        <v>0</v>
      </c>
      <c r="QA35" s="694">
        <f>'PARTICIPACIÓN CIUDADANA'!RJ27</f>
        <v>0</v>
      </c>
      <c r="QB35" s="694">
        <f>'PARTICIPACIÓN CIUDADANA'!RK27</f>
        <v>0</v>
      </c>
      <c r="QC35" s="694">
        <f>'PARTICIPACIÓN CIUDADANA'!RL27</f>
        <v>0</v>
      </c>
      <c r="QD35" s="694">
        <f>'PARTICIPACIÓN CIUDADANA'!RM27</f>
        <v>0</v>
      </c>
      <c r="QE35" s="694">
        <f>'PARTICIPACIÓN CIUDADANA'!RN27</f>
        <v>0</v>
      </c>
      <c r="QF35" s="694">
        <f>'PARTICIPACIÓN CIUDADANA'!RO27</f>
        <v>0</v>
      </c>
      <c r="QG35" s="694">
        <f>'PARTICIPACIÓN CIUDADANA'!RP27</f>
        <v>0</v>
      </c>
      <c r="QH35" s="694">
        <f>'PARTICIPACIÓN CIUDADANA'!RQ27</f>
        <v>0</v>
      </c>
      <c r="QI35" s="694">
        <f>'PARTICIPACIÓN CIUDADANA'!RR27</f>
        <v>0</v>
      </c>
      <c r="QJ35" s="694">
        <f>'PARTICIPACIÓN CIUDADANA'!RS27</f>
        <v>0</v>
      </c>
      <c r="QK35" s="694">
        <f>'PARTICIPACIÓN CIUDADANA'!RT27</f>
        <v>0</v>
      </c>
      <c r="QL35" s="694">
        <f>'PARTICIPACIÓN CIUDADANA'!RU27</f>
        <v>0</v>
      </c>
      <c r="QM35" s="694">
        <f>'PARTICIPACIÓN CIUDADANA'!RV27</f>
        <v>0</v>
      </c>
      <c r="QN35" s="694">
        <f>'PARTICIPACIÓN CIUDADANA'!RW27</f>
        <v>0</v>
      </c>
      <c r="QO35" s="694">
        <f>'PARTICIPACIÓN CIUDADANA'!RX27</f>
        <v>0</v>
      </c>
      <c r="QP35" s="694">
        <f>'PARTICIPACIÓN CIUDADANA'!RY27</f>
        <v>0</v>
      </c>
      <c r="QQ35" s="694">
        <f>'PARTICIPACIÓN CIUDADANA'!RZ27</f>
        <v>0</v>
      </c>
      <c r="QR35" s="694">
        <f>'PARTICIPACIÓN CIUDADANA'!SA27</f>
        <v>0</v>
      </c>
      <c r="QS35" s="694">
        <f>'PARTICIPACIÓN CIUDADANA'!SB27</f>
        <v>0</v>
      </c>
      <c r="QT35" s="694">
        <f>'PARTICIPACIÓN CIUDADANA'!SC27</f>
        <v>0</v>
      </c>
      <c r="QU35" s="694">
        <f>'PARTICIPACIÓN CIUDADANA'!SD27</f>
        <v>0</v>
      </c>
      <c r="QV35" s="694">
        <f>'PARTICIPACIÓN CIUDADANA'!SE27</f>
        <v>0</v>
      </c>
      <c r="QW35" s="694">
        <f>'PARTICIPACIÓN CIUDADANA'!SF27</f>
        <v>0</v>
      </c>
      <c r="QX35" s="694">
        <f>'PARTICIPACIÓN CIUDADANA'!SG27</f>
        <v>0</v>
      </c>
      <c r="QY35" s="694">
        <f>'PARTICIPACIÓN CIUDADANA'!SH27</f>
        <v>0</v>
      </c>
      <c r="QZ35" s="694">
        <f>'PARTICIPACIÓN CIUDADANA'!SI27</f>
        <v>0</v>
      </c>
      <c r="RA35" s="694">
        <f>'PARTICIPACIÓN CIUDADANA'!SJ27</f>
        <v>0</v>
      </c>
      <c r="RB35" s="694">
        <f>'PARTICIPACIÓN CIUDADANA'!SK27</f>
        <v>0</v>
      </c>
      <c r="RC35" s="694">
        <f>'PARTICIPACIÓN CIUDADANA'!SL27</f>
        <v>0</v>
      </c>
      <c r="RD35" s="694">
        <f>'PARTICIPACIÓN CIUDADANA'!SM27</f>
        <v>0</v>
      </c>
      <c r="RE35" s="694">
        <f>'PARTICIPACIÓN CIUDADANA'!SN27</f>
        <v>0</v>
      </c>
      <c r="RF35" s="694">
        <f>'PARTICIPACIÓN CIUDADANA'!SO27</f>
        <v>0</v>
      </c>
      <c r="RG35" s="694">
        <f>'PARTICIPACIÓN CIUDADANA'!SP27</f>
        <v>0</v>
      </c>
      <c r="RH35" s="694">
        <f>'PARTICIPACIÓN CIUDADANA'!SQ27</f>
        <v>0</v>
      </c>
      <c r="RI35" s="694">
        <f>'PARTICIPACIÓN CIUDADANA'!SR27</f>
        <v>0</v>
      </c>
      <c r="RJ35" s="694">
        <f>'PARTICIPACIÓN CIUDADANA'!SS27</f>
        <v>0</v>
      </c>
      <c r="RK35" s="694">
        <f>'PARTICIPACIÓN CIUDADANA'!ST27</f>
        <v>0</v>
      </c>
      <c r="RL35" s="694">
        <f>'PARTICIPACIÓN CIUDADANA'!SU27</f>
        <v>0</v>
      </c>
      <c r="RM35" s="694">
        <f>'PARTICIPACIÓN CIUDADANA'!SV27</f>
        <v>0</v>
      </c>
      <c r="RN35" s="694">
        <f>'PARTICIPACIÓN CIUDADANA'!SW27</f>
        <v>0</v>
      </c>
      <c r="RO35" s="694">
        <f>'PARTICIPACIÓN CIUDADANA'!SX27</f>
        <v>0</v>
      </c>
      <c r="RP35" s="694">
        <f>'PARTICIPACIÓN CIUDADANA'!SY27</f>
        <v>0</v>
      </c>
      <c r="RQ35" s="694">
        <f>'PARTICIPACIÓN CIUDADANA'!SZ27</f>
        <v>0</v>
      </c>
      <c r="RR35" s="694">
        <f>'PARTICIPACIÓN CIUDADANA'!TA27</f>
        <v>0</v>
      </c>
      <c r="RS35" s="694">
        <f>'PARTICIPACIÓN CIUDADANA'!TB27</f>
        <v>0</v>
      </c>
      <c r="RT35" s="694">
        <f>'PARTICIPACIÓN CIUDADANA'!TC27</f>
        <v>0</v>
      </c>
      <c r="RU35" s="694">
        <f>'PARTICIPACIÓN CIUDADANA'!TD27</f>
        <v>0</v>
      </c>
      <c r="RV35" s="694">
        <f>'PARTICIPACIÓN CIUDADANA'!TE27</f>
        <v>0</v>
      </c>
      <c r="RW35" s="694">
        <f>'PARTICIPACIÓN CIUDADANA'!TF27</f>
        <v>0</v>
      </c>
      <c r="RX35" s="694">
        <f>'PARTICIPACIÓN CIUDADANA'!TG27</f>
        <v>0</v>
      </c>
      <c r="RY35" s="694">
        <f>'PARTICIPACIÓN CIUDADANA'!TH27</f>
        <v>0</v>
      </c>
      <c r="RZ35" s="694">
        <f>'PARTICIPACIÓN CIUDADANA'!TI27</f>
        <v>0</v>
      </c>
      <c r="SA35" s="694">
        <f>'PARTICIPACIÓN CIUDADANA'!TJ27</f>
        <v>0</v>
      </c>
      <c r="SB35" s="694">
        <f>'PARTICIPACIÓN CIUDADANA'!TK27</f>
        <v>0</v>
      </c>
      <c r="SC35" s="694">
        <f>'PARTICIPACIÓN CIUDADANA'!TL27</f>
        <v>0</v>
      </c>
      <c r="SD35" s="694">
        <f>'PARTICIPACIÓN CIUDADANA'!TM27</f>
        <v>0</v>
      </c>
      <c r="SE35" s="694">
        <f>'PARTICIPACIÓN CIUDADANA'!TN27</f>
        <v>0</v>
      </c>
      <c r="SF35" s="694">
        <f>'PARTICIPACIÓN CIUDADANA'!TO27</f>
        <v>0</v>
      </c>
      <c r="SG35" s="694">
        <f>'PARTICIPACIÓN CIUDADANA'!TP27</f>
        <v>0</v>
      </c>
      <c r="SH35" s="694">
        <f>'PARTICIPACIÓN CIUDADANA'!TQ27</f>
        <v>0</v>
      </c>
      <c r="SI35" s="694">
        <f>'PARTICIPACIÓN CIUDADANA'!TR27</f>
        <v>0</v>
      </c>
      <c r="SJ35" s="694">
        <f>'PARTICIPACIÓN CIUDADANA'!TS27</f>
        <v>0</v>
      </c>
      <c r="SK35" s="694">
        <f>'PARTICIPACIÓN CIUDADANA'!TT27</f>
        <v>0</v>
      </c>
      <c r="SL35" s="694">
        <f>'PARTICIPACIÓN CIUDADANA'!TU27</f>
        <v>0</v>
      </c>
      <c r="SM35" s="694">
        <f>'PARTICIPACIÓN CIUDADANA'!TV27</f>
        <v>0</v>
      </c>
      <c r="SN35" s="694">
        <f>'PARTICIPACIÓN CIUDADANA'!TW27</f>
        <v>0</v>
      </c>
      <c r="SO35" s="694">
        <f>'PARTICIPACIÓN CIUDADANA'!TX27</f>
        <v>0</v>
      </c>
      <c r="SP35" s="694">
        <f>'PARTICIPACIÓN CIUDADANA'!TY27</f>
        <v>0</v>
      </c>
      <c r="SQ35" s="694">
        <f>'PARTICIPACIÓN CIUDADANA'!TZ27</f>
        <v>0</v>
      </c>
      <c r="SR35" s="694">
        <f>'PARTICIPACIÓN CIUDADANA'!UA27</f>
        <v>0</v>
      </c>
      <c r="SS35" s="694">
        <f>'PARTICIPACIÓN CIUDADANA'!UB27</f>
        <v>0</v>
      </c>
      <c r="ST35" s="694">
        <f>'PARTICIPACIÓN CIUDADANA'!UC27</f>
        <v>0</v>
      </c>
      <c r="SU35" s="694">
        <f>'PARTICIPACIÓN CIUDADANA'!UD27</f>
        <v>0</v>
      </c>
      <c r="SV35" s="694">
        <f>'PARTICIPACIÓN CIUDADANA'!UE27</f>
        <v>0</v>
      </c>
      <c r="SW35" s="694">
        <f>'PARTICIPACIÓN CIUDADANA'!UF27</f>
        <v>0</v>
      </c>
      <c r="SX35" s="694">
        <f>'PARTICIPACIÓN CIUDADANA'!UG27</f>
        <v>0</v>
      </c>
      <c r="SY35" s="694">
        <f>'PARTICIPACIÓN CIUDADANA'!UH27</f>
        <v>0</v>
      </c>
      <c r="SZ35" s="694">
        <f>'PARTICIPACIÓN CIUDADANA'!UI27</f>
        <v>0</v>
      </c>
      <c r="TA35" s="694">
        <f>'PARTICIPACIÓN CIUDADANA'!UJ27</f>
        <v>0</v>
      </c>
      <c r="TB35" s="694">
        <f>'PARTICIPACIÓN CIUDADANA'!UK27</f>
        <v>0</v>
      </c>
      <c r="TC35" s="694">
        <f>'PARTICIPACIÓN CIUDADANA'!UL27</f>
        <v>0</v>
      </c>
      <c r="TD35" s="694">
        <f>'PARTICIPACIÓN CIUDADANA'!UM27</f>
        <v>0</v>
      </c>
      <c r="TE35" s="694">
        <f>'PARTICIPACIÓN CIUDADANA'!UN27</f>
        <v>0</v>
      </c>
      <c r="TF35" s="694">
        <f>'PARTICIPACIÓN CIUDADANA'!UO27</f>
        <v>0</v>
      </c>
      <c r="TG35" s="694">
        <f>'PARTICIPACIÓN CIUDADANA'!UP27</f>
        <v>0</v>
      </c>
      <c r="TH35" s="694">
        <f>'PARTICIPACIÓN CIUDADANA'!UQ27</f>
        <v>0</v>
      </c>
      <c r="TI35" s="694">
        <f>'PARTICIPACIÓN CIUDADANA'!UR27</f>
        <v>0</v>
      </c>
      <c r="TJ35" s="694">
        <f>'PARTICIPACIÓN CIUDADANA'!US27</f>
        <v>0</v>
      </c>
      <c r="TK35" s="694">
        <f>'PARTICIPACIÓN CIUDADANA'!UT27</f>
        <v>0</v>
      </c>
      <c r="TL35" s="694">
        <f>'PARTICIPACIÓN CIUDADANA'!UU27</f>
        <v>0</v>
      </c>
      <c r="TM35" s="694">
        <f>'PARTICIPACIÓN CIUDADANA'!UV27</f>
        <v>0</v>
      </c>
      <c r="TN35" s="694">
        <f>'PARTICIPACIÓN CIUDADANA'!UW27</f>
        <v>0</v>
      </c>
      <c r="TO35" s="694">
        <f>'PARTICIPACIÓN CIUDADANA'!UX27</f>
        <v>0</v>
      </c>
      <c r="TP35" s="694">
        <f>'PARTICIPACIÓN CIUDADANA'!UY27</f>
        <v>0</v>
      </c>
      <c r="TQ35" s="694">
        <f>'PARTICIPACIÓN CIUDADANA'!UZ27</f>
        <v>0</v>
      </c>
      <c r="TR35" s="694">
        <f>'PARTICIPACIÓN CIUDADANA'!VA27</f>
        <v>0</v>
      </c>
      <c r="TS35" s="694">
        <f>'PARTICIPACIÓN CIUDADANA'!VB27</f>
        <v>0</v>
      </c>
      <c r="TT35" s="694">
        <f>'PARTICIPACIÓN CIUDADANA'!VC27</f>
        <v>0</v>
      </c>
      <c r="TU35" s="694">
        <f>'PARTICIPACIÓN CIUDADANA'!VD27</f>
        <v>0</v>
      </c>
      <c r="TV35" s="694">
        <f>'PARTICIPACIÓN CIUDADANA'!VE27</f>
        <v>0</v>
      </c>
      <c r="TW35" s="694">
        <f>'PARTICIPACIÓN CIUDADANA'!VF27</f>
        <v>0</v>
      </c>
      <c r="TX35" s="694">
        <f>'PARTICIPACIÓN CIUDADANA'!VG27</f>
        <v>0</v>
      </c>
      <c r="TY35" s="694">
        <f>'PARTICIPACIÓN CIUDADANA'!VH27</f>
        <v>0</v>
      </c>
      <c r="TZ35" s="694">
        <f>'PARTICIPACIÓN CIUDADANA'!VI27</f>
        <v>0</v>
      </c>
      <c r="UA35" s="694">
        <f>'PARTICIPACIÓN CIUDADANA'!VJ27</f>
        <v>0</v>
      </c>
      <c r="UB35" s="694">
        <f>'PARTICIPACIÓN CIUDADANA'!VK27</f>
        <v>0</v>
      </c>
      <c r="UC35" s="694">
        <f>'PARTICIPACIÓN CIUDADANA'!VL27</f>
        <v>0</v>
      </c>
      <c r="UD35" s="694">
        <f>'PARTICIPACIÓN CIUDADANA'!VM27</f>
        <v>0</v>
      </c>
      <c r="UE35" s="694">
        <f>'PARTICIPACIÓN CIUDADANA'!VN27</f>
        <v>0</v>
      </c>
      <c r="UF35" s="694">
        <f>'PARTICIPACIÓN CIUDADANA'!VO27</f>
        <v>0</v>
      </c>
      <c r="UG35" s="694">
        <f>'PARTICIPACIÓN CIUDADANA'!VP27</f>
        <v>0</v>
      </c>
      <c r="UH35" s="694">
        <f>'PARTICIPACIÓN CIUDADANA'!VQ27</f>
        <v>0</v>
      </c>
      <c r="UI35" s="694">
        <f>'PARTICIPACIÓN CIUDADANA'!VR27</f>
        <v>0</v>
      </c>
      <c r="UJ35" s="694">
        <f>'PARTICIPACIÓN CIUDADANA'!VS27</f>
        <v>0</v>
      </c>
      <c r="UK35" s="694">
        <f>'PARTICIPACIÓN CIUDADANA'!VT27</f>
        <v>0</v>
      </c>
      <c r="UL35" s="694">
        <f>'PARTICIPACIÓN CIUDADANA'!VU27</f>
        <v>0</v>
      </c>
      <c r="UM35" s="694">
        <f>'PARTICIPACIÓN CIUDADANA'!VV27</f>
        <v>0</v>
      </c>
      <c r="UN35" s="694">
        <f>'PARTICIPACIÓN CIUDADANA'!VW27</f>
        <v>0</v>
      </c>
      <c r="UO35" s="694">
        <f>'PARTICIPACIÓN CIUDADANA'!VX27</f>
        <v>0</v>
      </c>
      <c r="UP35" s="694">
        <f>'PARTICIPACIÓN CIUDADANA'!VY27</f>
        <v>0</v>
      </c>
      <c r="UQ35" s="694">
        <f>'PARTICIPACIÓN CIUDADANA'!VZ27</f>
        <v>0</v>
      </c>
      <c r="UR35" s="694">
        <f>'PARTICIPACIÓN CIUDADANA'!WA27</f>
        <v>0</v>
      </c>
      <c r="US35" s="694">
        <f>'PARTICIPACIÓN CIUDADANA'!WB27</f>
        <v>0</v>
      </c>
      <c r="UT35" s="694">
        <f>'PARTICIPACIÓN CIUDADANA'!WC27</f>
        <v>0</v>
      </c>
      <c r="UU35" s="694">
        <f>'PARTICIPACIÓN CIUDADANA'!WD27</f>
        <v>0</v>
      </c>
      <c r="UV35" s="694">
        <f>'PARTICIPACIÓN CIUDADANA'!WE27</f>
        <v>0</v>
      </c>
      <c r="UW35" s="694">
        <f>'PARTICIPACIÓN CIUDADANA'!WF27</f>
        <v>0</v>
      </c>
      <c r="UX35" s="694">
        <f>'PARTICIPACIÓN CIUDADANA'!WG27</f>
        <v>0</v>
      </c>
      <c r="UY35" s="694">
        <f>'PARTICIPACIÓN CIUDADANA'!WH27</f>
        <v>0</v>
      </c>
      <c r="UZ35" s="694">
        <f>'PARTICIPACIÓN CIUDADANA'!WI27</f>
        <v>0</v>
      </c>
      <c r="VA35" s="694">
        <f>'PARTICIPACIÓN CIUDADANA'!WJ27</f>
        <v>0</v>
      </c>
      <c r="VB35" s="694">
        <f>'PARTICIPACIÓN CIUDADANA'!WK27</f>
        <v>0</v>
      </c>
      <c r="VC35" s="694">
        <f>'PARTICIPACIÓN CIUDADANA'!WL27</f>
        <v>0</v>
      </c>
      <c r="VD35" s="694">
        <f>'PARTICIPACIÓN CIUDADANA'!WM27</f>
        <v>0</v>
      </c>
      <c r="VE35" s="694">
        <f>'PARTICIPACIÓN CIUDADANA'!WN27</f>
        <v>0</v>
      </c>
      <c r="VF35" s="694">
        <f>'PARTICIPACIÓN CIUDADANA'!WO27</f>
        <v>0</v>
      </c>
      <c r="VG35" s="694">
        <f>'PARTICIPACIÓN CIUDADANA'!WP27</f>
        <v>0</v>
      </c>
      <c r="VH35" s="694">
        <f>'PARTICIPACIÓN CIUDADANA'!WQ27</f>
        <v>0</v>
      </c>
      <c r="VI35" s="694">
        <f>'PARTICIPACIÓN CIUDADANA'!WR27</f>
        <v>0</v>
      </c>
      <c r="VJ35" s="694">
        <f>'PARTICIPACIÓN CIUDADANA'!WS27</f>
        <v>0</v>
      </c>
      <c r="VK35" s="694">
        <f>'PARTICIPACIÓN CIUDADANA'!WT27</f>
        <v>0</v>
      </c>
      <c r="VL35" s="694">
        <f>'PARTICIPACIÓN CIUDADANA'!WU27</f>
        <v>0</v>
      </c>
      <c r="VM35" s="694">
        <f>'PARTICIPACIÓN CIUDADANA'!WV27</f>
        <v>0</v>
      </c>
      <c r="VN35" s="694">
        <f>'PARTICIPACIÓN CIUDADANA'!WW27</f>
        <v>0</v>
      </c>
      <c r="VO35" s="694">
        <f>'PARTICIPACIÓN CIUDADANA'!WX27</f>
        <v>0</v>
      </c>
      <c r="VP35" s="694">
        <f>'PARTICIPACIÓN CIUDADANA'!WY27</f>
        <v>0</v>
      </c>
      <c r="VQ35" s="694">
        <f>'PARTICIPACIÓN CIUDADANA'!WZ27</f>
        <v>0</v>
      </c>
      <c r="VR35" s="694">
        <f>'PARTICIPACIÓN CIUDADANA'!XA27</f>
        <v>0</v>
      </c>
      <c r="VS35" s="694">
        <f>'PARTICIPACIÓN CIUDADANA'!XB27</f>
        <v>0</v>
      </c>
      <c r="VT35" s="694">
        <f>'PARTICIPACIÓN CIUDADANA'!XC27</f>
        <v>0</v>
      </c>
      <c r="VU35" s="694">
        <f>'PARTICIPACIÓN CIUDADANA'!XD27</f>
        <v>0</v>
      </c>
      <c r="VV35" s="694">
        <f>'PARTICIPACIÓN CIUDADANA'!XE27</f>
        <v>0</v>
      </c>
      <c r="VW35" s="694">
        <f>'PARTICIPACIÓN CIUDADANA'!XF27</f>
        <v>0</v>
      </c>
      <c r="VX35" s="694">
        <f>'PARTICIPACIÓN CIUDADANA'!XG27</f>
        <v>0</v>
      </c>
      <c r="VY35" s="694">
        <f>'PARTICIPACIÓN CIUDADANA'!XH27</f>
        <v>0</v>
      </c>
      <c r="VZ35" s="694">
        <f>'PARTICIPACIÓN CIUDADANA'!XI27</f>
        <v>0</v>
      </c>
      <c r="WA35" s="694">
        <f>'PARTICIPACIÓN CIUDADANA'!XJ27</f>
        <v>0</v>
      </c>
      <c r="WB35" s="694">
        <f>'PARTICIPACIÓN CIUDADANA'!XK27</f>
        <v>0</v>
      </c>
      <c r="WC35" s="694">
        <f>'PARTICIPACIÓN CIUDADANA'!XL27</f>
        <v>0</v>
      </c>
      <c r="WD35" s="694">
        <f>'PARTICIPACIÓN CIUDADANA'!XM27</f>
        <v>0</v>
      </c>
      <c r="WE35" s="694">
        <f>'PARTICIPACIÓN CIUDADANA'!XN27</f>
        <v>0</v>
      </c>
      <c r="WF35" s="694">
        <f>'PARTICIPACIÓN CIUDADANA'!XO27</f>
        <v>0</v>
      </c>
      <c r="WG35" s="694">
        <f>'PARTICIPACIÓN CIUDADANA'!XP27</f>
        <v>0</v>
      </c>
      <c r="WH35" s="694">
        <f>'PARTICIPACIÓN CIUDADANA'!XQ27</f>
        <v>0</v>
      </c>
      <c r="WI35" s="694">
        <f>'PARTICIPACIÓN CIUDADANA'!XR27</f>
        <v>0</v>
      </c>
      <c r="WJ35" s="694">
        <f>'PARTICIPACIÓN CIUDADANA'!XS27</f>
        <v>0</v>
      </c>
      <c r="WK35" s="694">
        <f>'PARTICIPACIÓN CIUDADANA'!XT27</f>
        <v>0</v>
      </c>
      <c r="WL35" s="694">
        <f>'PARTICIPACIÓN CIUDADANA'!XU27</f>
        <v>0</v>
      </c>
      <c r="WM35" s="694">
        <f>'PARTICIPACIÓN CIUDADANA'!XV27</f>
        <v>0</v>
      </c>
      <c r="WN35" s="694">
        <f>'PARTICIPACIÓN CIUDADANA'!XW27</f>
        <v>0</v>
      </c>
      <c r="WO35" s="694">
        <f>'PARTICIPACIÓN CIUDADANA'!XX27</f>
        <v>0</v>
      </c>
      <c r="WP35" s="694">
        <f>'PARTICIPACIÓN CIUDADANA'!XY27</f>
        <v>0</v>
      </c>
      <c r="WQ35" s="694">
        <f>'PARTICIPACIÓN CIUDADANA'!XZ27</f>
        <v>0</v>
      </c>
      <c r="WR35" s="694">
        <f>'PARTICIPACIÓN CIUDADANA'!YA27</f>
        <v>0</v>
      </c>
      <c r="WS35" s="694">
        <f>'PARTICIPACIÓN CIUDADANA'!YB27</f>
        <v>0</v>
      </c>
      <c r="WT35" s="694">
        <f>'PARTICIPACIÓN CIUDADANA'!YC27</f>
        <v>0</v>
      </c>
      <c r="WU35" s="694">
        <f>'PARTICIPACIÓN CIUDADANA'!YD27</f>
        <v>0</v>
      </c>
      <c r="WV35" s="694">
        <f>'PARTICIPACIÓN CIUDADANA'!YE27</f>
        <v>0</v>
      </c>
      <c r="WW35" s="694">
        <f>'PARTICIPACIÓN CIUDADANA'!YF27</f>
        <v>0</v>
      </c>
      <c r="WX35" s="694">
        <f>'PARTICIPACIÓN CIUDADANA'!YG27</f>
        <v>0</v>
      </c>
      <c r="WY35" s="694">
        <f>'PARTICIPACIÓN CIUDADANA'!YH27</f>
        <v>0</v>
      </c>
      <c r="WZ35" s="694">
        <f>'PARTICIPACIÓN CIUDADANA'!YI27</f>
        <v>0</v>
      </c>
      <c r="XA35" s="694">
        <f>'PARTICIPACIÓN CIUDADANA'!YJ27</f>
        <v>0</v>
      </c>
      <c r="XB35" s="694">
        <f>'PARTICIPACIÓN CIUDADANA'!YK27</f>
        <v>0</v>
      </c>
      <c r="XC35" s="694">
        <f>'PARTICIPACIÓN CIUDADANA'!YL27</f>
        <v>0</v>
      </c>
      <c r="XD35" s="694">
        <f>'PARTICIPACIÓN CIUDADANA'!YM27</f>
        <v>0</v>
      </c>
      <c r="XE35" s="694">
        <f>'PARTICIPACIÓN CIUDADANA'!YN27</f>
        <v>0</v>
      </c>
      <c r="XF35" s="694">
        <f>'PARTICIPACIÓN CIUDADANA'!YO27</f>
        <v>0</v>
      </c>
      <c r="XG35" s="694">
        <f>'PARTICIPACIÓN CIUDADANA'!YP27</f>
        <v>0</v>
      </c>
      <c r="XH35" s="694">
        <f>'PARTICIPACIÓN CIUDADANA'!YQ27</f>
        <v>0</v>
      </c>
      <c r="XI35" s="694">
        <f>'PARTICIPACIÓN CIUDADANA'!YR27</f>
        <v>0</v>
      </c>
      <c r="XJ35" s="694">
        <f>'PARTICIPACIÓN CIUDADANA'!YS27</f>
        <v>0</v>
      </c>
      <c r="XK35" s="694">
        <f>'PARTICIPACIÓN CIUDADANA'!YT27</f>
        <v>0</v>
      </c>
      <c r="XL35" s="694">
        <f>'PARTICIPACIÓN CIUDADANA'!YU27</f>
        <v>0</v>
      </c>
      <c r="XM35" s="694">
        <f>'PARTICIPACIÓN CIUDADANA'!YV27</f>
        <v>0</v>
      </c>
      <c r="XN35" s="694">
        <f>'PARTICIPACIÓN CIUDADANA'!YW27</f>
        <v>0</v>
      </c>
      <c r="XO35" s="694">
        <f>'PARTICIPACIÓN CIUDADANA'!YX27</f>
        <v>0</v>
      </c>
      <c r="XP35" s="694">
        <f>'PARTICIPACIÓN CIUDADANA'!YY27</f>
        <v>0</v>
      </c>
      <c r="XQ35" s="694">
        <f>'PARTICIPACIÓN CIUDADANA'!YZ27</f>
        <v>0</v>
      </c>
      <c r="XR35" s="694">
        <f>'PARTICIPACIÓN CIUDADANA'!ZA27</f>
        <v>0</v>
      </c>
      <c r="XS35" s="694">
        <f>'PARTICIPACIÓN CIUDADANA'!ZB27</f>
        <v>0</v>
      </c>
      <c r="XT35" s="694">
        <f>'PARTICIPACIÓN CIUDADANA'!ZC27</f>
        <v>0</v>
      </c>
      <c r="XU35" s="694">
        <f>'PARTICIPACIÓN CIUDADANA'!ZD27</f>
        <v>0</v>
      </c>
      <c r="XV35" s="694">
        <f>'PARTICIPACIÓN CIUDADANA'!ZE27</f>
        <v>0</v>
      </c>
      <c r="XW35" s="694">
        <f>'PARTICIPACIÓN CIUDADANA'!ZF27</f>
        <v>0</v>
      </c>
      <c r="XX35" s="694">
        <f>'PARTICIPACIÓN CIUDADANA'!ZG27</f>
        <v>0</v>
      </c>
      <c r="XY35" s="694">
        <f>'PARTICIPACIÓN CIUDADANA'!ZH27</f>
        <v>0</v>
      </c>
      <c r="XZ35" s="694">
        <f>'PARTICIPACIÓN CIUDADANA'!ZI27</f>
        <v>0</v>
      </c>
      <c r="YA35" s="694">
        <f>'PARTICIPACIÓN CIUDADANA'!ZJ27</f>
        <v>0</v>
      </c>
      <c r="YB35" s="694">
        <f>'PARTICIPACIÓN CIUDADANA'!ZK27</f>
        <v>0</v>
      </c>
      <c r="YC35" s="694">
        <f>'PARTICIPACIÓN CIUDADANA'!ZL27</f>
        <v>0</v>
      </c>
      <c r="YD35" s="694">
        <f>'PARTICIPACIÓN CIUDADANA'!ZM27</f>
        <v>0</v>
      </c>
      <c r="YE35" s="694">
        <f>'PARTICIPACIÓN CIUDADANA'!ZN27</f>
        <v>0</v>
      </c>
      <c r="YF35" s="694">
        <f>'PARTICIPACIÓN CIUDADANA'!ZO27</f>
        <v>0</v>
      </c>
      <c r="YG35" s="694">
        <f>'PARTICIPACIÓN CIUDADANA'!ZP27</f>
        <v>0</v>
      </c>
      <c r="YH35" s="694">
        <f>'PARTICIPACIÓN CIUDADANA'!ZQ27</f>
        <v>0</v>
      </c>
      <c r="YI35" s="694">
        <f>'PARTICIPACIÓN CIUDADANA'!ZR27</f>
        <v>0</v>
      </c>
      <c r="YJ35" s="694">
        <f>'PARTICIPACIÓN CIUDADANA'!ZS27</f>
        <v>0</v>
      </c>
      <c r="YK35" s="694">
        <f>'PARTICIPACIÓN CIUDADANA'!ZT27</f>
        <v>0</v>
      </c>
      <c r="YL35" s="694">
        <f>'PARTICIPACIÓN CIUDADANA'!ZU27</f>
        <v>0</v>
      </c>
      <c r="YM35" s="694">
        <f>'PARTICIPACIÓN CIUDADANA'!ZV27</f>
        <v>0</v>
      </c>
      <c r="YN35" s="694">
        <f>'PARTICIPACIÓN CIUDADANA'!ZW27</f>
        <v>0</v>
      </c>
      <c r="YO35" s="694">
        <f>'PARTICIPACIÓN CIUDADANA'!ZX27</f>
        <v>0</v>
      </c>
      <c r="YP35" s="694">
        <f>'PARTICIPACIÓN CIUDADANA'!ZY27</f>
        <v>0</v>
      </c>
      <c r="YQ35" s="694">
        <f>'PARTICIPACIÓN CIUDADANA'!ZZ27</f>
        <v>0</v>
      </c>
      <c r="YR35" s="694">
        <f>'PARTICIPACIÓN CIUDADANA'!AAA27</f>
        <v>0</v>
      </c>
      <c r="YS35" s="694">
        <f>'PARTICIPACIÓN CIUDADANA'!AAB27</f>
        <v>0</v>
      </c>
      <c r="YT35" s="694">
        <f>'PARTICIPACIÓN CIUDADANA'!AAC27</f>
        <v>0</v>
      </c>
      <c r="YU35" s="694">
        <f>'PARTICIPACIÓN CIUDADANA'!AAD27</f>
        <v>0</v>
      </c>
      <c r="YV35" s="694">
        <f>'PARTICIPACIÓN CIUDADANA'!AAE27</f>
        <v>0</v>
      </c>
      <c r="YW35" s="694">
        <f>'PARTICIPACIÓN CIUDADANA'!AAF27</f>
        <v>0</v>
      </c>
      <c r="YX35" s="694">
        <f>'PARTICIPACIÓN CIUDADANA'!AAG27</f>
        <v>0</v>
      </c>
      <c r="YY35" s="694">
        <f>'PARTICIPACIÓN CIUDADANA'!AAH27</f>
        <v>0</v>
      </c>
      <c r="YZ35" s="694">
        <f>'PARTICIPACIÓN CIUDADANA'!AAI27</f>
        <v>0</v>
      </c>
      <c r="ZA35" s="694">
        <f>'PARTICIPACIÓN CIUDADANA'!AAJ27</f>
        <v>0</v>
      </c>
      <c r="ZB35" s="694">
        <f>'PARTICIPACIÓN CIUDADANA'!AAK27</f>
        <v>0</v>
      </c>
      <c r="ZC35" s="694">
        <f>'PARTICIPACIÓN CIUDADANA'!AAL27</f>
        <v>0</v>
      </c>
      <c r="ZD35" s="694">
        <f>'PARTICIPACIÓN CIUDADANA'!AAM27</f>
        <v>0</v>
      </c>
      <c r="ZE35" s="694">
        <f>'PARTICIPACIÓN CIUDADANA'!AAN27</f>
        <v>0</v>
      </c>
      <c r="ZF35" s="694">
        <f>'PARTICIPACIÓN CIUDADANA'!AAO27</f>
        <v>0</v>
      </c>
      <c r="ZG35" s="694">
        <f>'PARTICIPACIÓN CIUDADANA'!AAP27</f>
        <v>0</v>
      </c>
      <c r="ZH35" s="694">
        <f>'PARTICIPACIÓN CIUDADANA'!AAQ27</f>
        <v>0</v>
      </c>
      <c r="ZI35" s="694">
        <f>'PARTICIPACIÓN CIUDADANA'!AAR27</f>
        <v>0</v>
      </c>
      <c r="ZJ35" s="694">
        <f>'PARTICIPACIÓN CIUDADANA'!AAS27</f>
        <v>0</v>
      </c>
      <c r="ZK35" s="694">
        <f>'PARTICIPACIÓN CIUDADANA'!AAT27</f>
        <v>0</v>
      </c>
      <c r="ZL35" s="694">
        <f>'PARTICIPACIÓN CIUDADANA'!AAU27</f>
        <v>0</v>
      </c>
      <c r="ZM35" s="694">
        <f>'PARTICIPACIÓN CIUDADANA'!AAV27</f>
        <v>0</v>
      </c>
      <c r="ZN35" s="694">
        <f>'PARTICIPACIÓN CIUDADANA'!AAW27</f>
        <v>0</v>
      </c>
      <c r="ZO35" s="694">
        <f>'PARTICIPACIÓN CIUDADANA'!AAX27</f>
        <v>0</v>
      </c>
      <c r="ZP35" s="694">
        <f>'PARTICIPACIÓN CIUDADANA'!AAY27</f>
        <v>0</v>
      </c>
      <c r="ZQ35" s="694">
        <f>'PARTICIPACIÓN CIUDADANA'!AAZ27</f>
        <v>0</v>
      </c>
      <c r="ZR35" s="694">
        <f>'PARTICIPACIÓN CIUDADANA'!ABA27</f>
        <v>0</v>
      </c>
      <c r="ZS35" s="694">
        <f>'PARTICIPACIÓN CIUDADANA'!ABB27</f>
        <v>0</v>
      </c>
      <c r="ZT35" s="694">
        <f>'PARTICIPACIÓN CIUDADANA'!ABC27</f>
        <v>0</v>
      </c>
      <c r="ZU35" s="694">
        <f>'PARTICIPACIÓN CIUDADANA'!ABD27</f>
        <v>0</v>
      </c>
      <c r="ZV35" s="694">
        <f>'PARTICIPACIÓN CIUDADANA'!ABE27</f>
        <v>0</v>
      </c>
      <c r="ZW35" s="694">
        <f>'PARTICIPACIÓN CIUDADANA'!ABF27</f>
        <v>0</v>
      </c>
      <c r="ZX35" s="694">
        <f>'PARTICIPACIÓN CIUDADANA'!ABG27</f>
        <v>0</v>
      </c>
      <c r="ZY35" s="694">
        <f>'PARTICIPACIÓN CIUDADANA'!ABH27</f>
        <v>0</v>
      </c>
      <c r="ZZ35" s="694">
        <f>'PARTICIPACIÓN CIUDADANA'!ABI27</f>
        <v>0</v>
      </c>
      <c r="AAA35" s="694">
        <f>'PARTICIPACIÓN CIUDADANA'!ABJ27</f>
        <v>0</v>
      </c>
      <c r="AAB35" s="694">
        <f>'PARTICIPACIÓN CIUDADANA'!ABK27</f>
        <v>0</v>
      </c>
      <c r="AAC35" s="694">
        <f>'PARTICIPACIÓN CIUDADANA'!ABL27</f>
        <v>0</v>
      </c>
      <c r="AAD35" s="694">
        <f>'PARTICIPACIÓN CIUDADANA'!ABM27</f>
        <v>0</v>
      </c>
      <c r="AAE35" s="694">
        <f>'PARTICIPACIÓN CIUDADANA'!ABN27</f>
        <v>0</v>
      </c>
      <c r="AAF35" s="694">
        <f>'PARTICIPACIÓN CIUDADANA'!ABO27</f>
        <v>0</v>
      </c>
      <c r="AAG35" s="694">
        <f>'PARTICIPACIÓN CIUDADANA'!ABP27</f>
        <v>0</v>
      </c>
      <c r="AAH35" s="694">
        <f>'PARTICIPACIÓN CIUDADANA'!ABQ27</f>
        <v>0</v>
      </c>
      <c r="AAI35" s="694">
        <f>'PARTICIPACIÓN CIUDADANA'!ABR27</f>
        <v>0</v>
      </c>
      <c r="AAJ35" s="694">
        <f>'PARTICIPACIÓN CIUDADANA'!ABS27</f>
        <v>0</v>
      </c>
      <c r="AAK35" s="694">
        <f>'PARTICIPACIÓN CIUDADANA'!ABT27</f>
        <v>0</v>
      </c>
      <c r="AAL35" s="694">
        <f>'PARTICIPACIÓN CIUDADANA'!ABU27</f>
        <v>0</v>
      </c>
      <c r="AAM35" s="694">
        <f>'PARTICIPACIÓN CIUDADANA'!ABV27</f>
        <v>0</v>
      </c>
      <c r="AAN35" s="694">
        <f>'PARTICIPACIÓN CIUDADANA'!ABW27</f>
        <v>0</v>
      </c>
      <c r="AAO35" s="694">
        <f>'PARTICIPACIÓN CIUDADANA'!ABX27</f>
        <v>0</v>
      </c>
      <c r="AAP35" s="694">
        <f>'PARTICIPACIÓN CIUDADANA'!ABY27</f>
        <v>0</v>
      </c>
      <c r="AAQ35" s="694">
        <f>'PARTICIPACIÓN CIUDADANA'!ABZ27</f>
        <v>0</v>
      </c>
      <c r="AAR35" s="694">
        <f>'PARTICIPACIÓN CIUDADANA'!ACA27</f>
        <v>0</v>
      </c>
      <c r="AAS35" s="694">
        <f>'PARTICIPACIÓN CIUDADANA'!ACB27</f>
        <v>0</v>
      </c>
      <c r="AAT35" s="694">
        <f>'PARTICIPACIÓN CIUDADANA'!ACC27</f>
        <v>0</v>
      </c>
      <c r="AAU35" s="694">
        <f>'PARTICIPACIÓN CIUDADANA'!ACD27</f>
        <v>0</v>
      </c>
      <c r="AAV35" s="694">
        <f>'PARTICIPACIÓN CIUDADANA'!ACE27</f>
        <v>0</v>
      </c>
      <c r="AAW35" s="694">
        <f>'PARTICIPACIÓN CIUDADANA'!ACF27</f>
        <v>0</v>
      </c>
      <c r="AAX35" s="694">
        <f>'PARTICIPACIÓN CIUDADANA'!ACG27</f>
        <v>0</v>
      </c>
      <c r="AAY35" s="694">
        <f>'PARTICIPACIÓN CIUDADANA'!ACH27</f>
        <v>0</v>
      </c>
      <c r="AAZ35" s="694">
        <f>'PARTICIPACIÓN CIUDADANA'!ACI27</f>
        <v>0</v>
      </c>
      <c r="ABA35" s="694">
        <f>'PARTICIPACIÓN CIUDADANA'!ACJ27</f>
        <v>0</v>
      </c>
      <c r="ABB35" s="694">
        <f>'PARTICIPACIÓN CIUDADANA'!ACK27</f>
        <v>0</v>
      </c>
      <c r="ABC35" s="694">
        <f>'PARTICIPACIÓN CIUDADANA'!ACL27</f>
        <v>0</v>
      </c>
      <c r="ABD35" s="694">
        <f>'PARTICIPACIÓN CIUDADANA'!ACM27</f>
        <v>0</v>
      </c>
      <c r="ABE35" s="694">
        <f>'PARTICIPACIÓN CIUDADANA'!ACN27</f>
        <v>0</v>
      </c>
      <c r="ABF35" s="694">
        <f>'PARTICIPACIÓN CIUDADANA'!ACO27</f>
        <v>0</v>
      </c>
      <c r="ABG35" s="694">
        <f>'PARTICIPACIÓN CIUDADANA'!ACP27</f>
        <v>0</v>
      </c>
      <c r="ABH35" s="694">
        <f>'PARTICIPACIÓN CIUDADANA'!ACQ27</f>
        <v>0</v>
      </c>
      <c r="ABI35" s="694">
        <f>'PARTICIPACIÓN CIUDADANA'!ACR27</f>
        <v>0</v>
      </c>
      <c r="ABJ35" s="694">
        <f>'PARTICIPACIÓN CIUDADANA'!ACS27</f>
        <v>0</v>
      </c>
      <c r="ABK35" s="694">
        <f>'PARTICIPACIÓN CIUDADANA'!ACT27</f>
        <v>0</v>
      </c>
      <c r="ABL35" s="694">
        <f>'PARTICIPACIÓN CIUDADANA'!ACU27</f>
        <v>0</v>
      </c>
      <c r="ABM35" s="694">
        <f>'PARTICIPACIÓN CIUDADANA'!ACV27</f>
        <v>0</v>
      </c>
      <c r="ABN35" s="694">
        <f>'PARTICIPACIÓN CIUDADANA'!ACW27</f>
        <v>0</v>
      </c>
      <c r="ABO35" s="694">
        <f>'PARTICIPACIÓN CIUDADANA'!ACX27</f>
        <v>0</v>
      </c>
      <c r="ABP35" s="694">
        <f>'PARTICIPACIÓN CIUDADANA'!ACY27</f>
        <v>0</v>
      </c>
      <c r="ABQ35" s="694">
        <f>'PARTICIPACIÓN CIUDADANA'!ACZ27</f>
        <v>0</v>
      </c>
      <c r="ABR35" s="694">
        <f>'PARTICIPACIÓN CIUDADANA'!ADA27</f>
        <v>0</v>
      </c>
      <c r="ABS35" s="694">
        <f>'PARTICIPACIÓN CIUDADANA'!ADB27</f>
        <v>0</v>
      </c>
      <c r="ABT35" s="694">
        <f>'PARTICIPACIÓN CIUDADANA'!ADC27</f>
        <v>0</v>
      </c>
      <c r="ABU35" s="694">
        <f>'PARTICIPACIÓN CIUDADANA'!ADD27</f>
        <v>0</v>
      </c>
      <c r="ABV35" s="694">
        <f>'PARTICIPACIÓN CIUDADANA'!ADE27</f>
        <v>0</v>
      </c>
      <c r="ABW35" s="694">
        <f>'PARTICIPACIÓN CIUDADANA'!ADF27</f>
        <v>0</v>
      </c>
      <c r="ABX35" s="694">
        <f>'PARTICIPACIÓN CIUDADANA'!ADG27</f>
        <v>0</v>
      </c>
      <c r="ABY35" s="694">
        <f>'PARTICIPACIÓN CIUDADANA'!ADH27</f>
        <v>0</v>
      </c>
      <c r="ABZ35" s="694">
        <f>'PARTICIPACIÓN CIUDADANA'!ADI27</f>
        <v>0</v>
      </c>
      <c r="ACA35" s="694">
        <f>'PARTICIPACIÓN CIUDADANA'!ADJ27</f>
        <v>0</v>
      </c>
      <c r="ACB35" s="694">
        <f>'PARTICIPACIÓN CIUDADANA'!ADK27</f>
        <v>0</v>
      </c>
      <c r="ACC35" s="694">
        <f>'PARTICIPACIÓN CIUDADANA'!ADL27</f>
        <v>0</v>
      </c>
      <c r="ACD35" s="694">
        <f>'PARTICIPACIÓN CIUDADANA'!ADM27</f>
        <v>0</v>
      </c>
      <c r="ACE35" s="694">
        <f>'PARTICIPACIÓN CIUDADANA'!ADN27</f>
        <v>0</v>
      </c>
      <c r="ACF35" s="694">
        <f>'PARTICIPACIÓN CIUDADANA'!ADO27</f>
        <v>0</v>
      </c>
      <c r="ACG35" s="694">
        <f>'PARTICIPACIÓN CIUDADANA'!ADP27</f>
        <v>0</v>
      </c>
      <c r="ACH35" s="694">
        <f>'PARTICIPACIÓN CIUDADANA'!ADQ27</f>
        <v>0</v>
      </c>
      <c r="ACI35" s="694">
        <f>'PARTICIPACIÓN CIUDADANA'!ADR27</f>
        <v>0</v>
      </c>
      <c r="ACJ35" s="694">
        <f>'PARTICIPACIÓN CIUDADANA'!ADS27</f>
        <v>0</v>
      </c>
      <c r="ACK35" s="694">
        <f>'PARTICIPACIÓN CIUDADANA'!ADT27</f>
        <v>0</v>
      </c>
      <c r="ACL35" s="694">
        <f>'PARTICIPACIÓN CIUDADANA'!ADU27</f>
        <v>0</v>
      </c>
      <c r="ACM35" s="694">
        <f>'PARTICIPACIÓN CIUDADANA'!ADV27</f>
        <v>0</v>
      </c>
      <c r="ACN35" s="694">
        <f>'PARTICIPACIÓN CIUDADANA'!ADW27</f>
        <v>0</v>
      </c>
      <c r="ACO35" s="694">
        <f>'PARTICIPACIÓN CIUDADANA'!ADX27</f>
        <v>0</v>
      </c>
      <c r="ACP35" s="694">
        <f>'PARTICIPACIÓN CIUDADANA'!ADY27</f>
        <v>0</v>
      </c>
      <c r="ACQ35" s="694">
        <f>'PARTICIPACIÓN CIUDADANA'!ADZ27</f>
        <v>0</v>
      </c>
      <c r="ACR35" s="694">
        <f>'PARTICIPACIÓN CIUDADANA'!AEA27</f>
        <v>0</v>
      </c>
      <c r="ACS35" s="694">
        <f>'PARTICIPACIÓN CIUDADANA'!AEB27</f>
        <v>0</v>
      </c>
      <c r="ACT35" s="694">
        <f>'PARTICIPACIÓN CIUDADANA'!AEC27</f>
        <v>0</v>
      </c>
      <c r="ACU35" s="694">
        <f>'PARTICIPACIÓN CIUDADANA'!AED27</f>
        <v>0</v>
      </c>
      <c r="ACV35" s="694">
        <f>'PARTICIPACIÓN CIUDADANA'!AEE27</f>
        <v>0</v>
      </c>
      <c r="ACW35" s="694">
        <f>'PARTICIPACIÓN CIUDADANA'!AEF27</f>
        <v>0</v>
      </c>
      <c r="ACX35" s="694">
        <f>'PARTICIPACIÓN CIUDADANA'!AEG27</f>
        <v>0</v>
      </c>
      <c r="ACY35" s="694">
        <f>'PARTICIPACIÓN CIUDADANA'!AEH27</f>
        <v>0</v>
      </c>
      <c r="ACZ35" s="694">
        <f>'PARTICIPACIÓN CIUDADANA'!AEI27</f>
        <v>0</v>
      </c>
      <c r="ADA35" s="694">
        <f>'PARTICIPACIÓN CIUDADANA'!AEJ27</f>
        <v>0</v>
      </c>
      <c r="ADB35" s="694">
        <f>'PARTICIPACIÓN CIUDADANA'!AEK27</f>
        <v>0</v>
      </c>
      <c r="ADC35" s="694">
        <f>'PARTICIPACIÓN CIUDADANA'!AEL27</f>
        <v>0</v>
      </c>
      <c r="ADD35" s="694">
        <f>'PARTICIPACIÓN CIUDADANA'!AEM27</f>
        <v>0</v>
      </c>
      <c r="ADE35" s="694">
        <f>'PARTICIPACIÓN CIUDADANA'!AEN27</f>
        <v>0</v>
      </c>
      <c r="ADF35" s="694">
        <f>'PARTICIPACIÓN CIUDADANA'!AEO27</f>
        <v>0</v>
      </c>
      <c r="ADG35" s="694">
        <f>'PARTICIPACIÓN CIUDADANA'!AEP27</f>
        <v>0</v>
      </c>
      <c r="ADH35" s="694">
        <f>'PARTICIPACIÓN CIUDADANA'!AEQ27</f>
        <v>0</v>
      </c>
      <c r="ADI35" s="694">
        <f>'PARTICIPACIÓN CIUDADANA'!AER27</f>
        <v>0</v>
      </c>
      <c r="ADJ35" s="694">
        <f>'PARTICIPACIÓN CIUDADANA'!AES27</f>
        <v>0</v>
      </c>
      <c r="ADK35" s="694">
        <f>'PARTICIPACIÓN CIUDADANA'!AET27</f>
        <v>0</v>
      </c>
      <c r="ADL35" s="694">
        <f>'PARTICIPACIÓN CIUDADANA'!AEU27</f>
        <v>0</v>
      </c>
      <c r="ADM35" s="694">
        <f>'PARTICIPACIÓN CIUDADANA'!AEV27</f>
        <v>0</v>
      </c>
      <c r="ADN35" s="694">
        <f>'PARTICIPACIÓN CIUDADANA'!AEW27</f>
        <v>0</v>
      </c>
      <c r="ADO35" s="694">
        <f>'PARTICIPACIÓN CIUDADANA'!AEX27</f>
        <v>0</v>
      </c>
      <c r="ADP35" s="694">
        <f>'PARTICIPACIÓN CIUDADANA'!AEY27</f>
        <v>0</v>
      </c>
      <c r="ADQ35" s="694">
        <f>'PARTICIPACIÓN CIUDADANA'!AEZ27</f>
        <v>0</v>
      </c>
      <c r="ADR35" s="694">
        <f>'PARTICIPACIÓN CIUDADANA'!AFA27</f>
        <v>0</v>
      </c>
      <c r="ADS35" s="694">
        <f>'PARTICIPACIÓN CIUDADANA'!AFB27</f>
        <v>0</v>
      </c>
      <c r="ADT35" s="694">
        <f>'PARTICIPACIÓN CIUDADANA'!AFC27</f>
        <v>0</v>
      </c>
      <c r="ADU35" s="694">
        <f>'PARTICIPACIÓN CIUDADANA'!AFD27</f>
        <v>0</v>
      </c>
      <c r="ADV35" s="694">
        <f>'PARTICIPACIÓN CIUDADANA'!AFE27</f>
        <v>0</v>
      </c>
      <c r="ADW35" s="694">
        <f>'PARTICIPACIÓN CIUDADANA'!AFF27</f>
        <v>0</v>
      </c>
      <c r="ADX35" s="694">
        <f>'PARTICIPACIÓN CIUDADANA'!AFG27</f>
        <v>0</v>
      </c>
      <c r="ADY35" s="694">
        <f>'PARTICIPACIÓN CIUDADANA'!AFH27</f>
        <v>0</v>
      </c>
      <c r="ADZ35" s="694">
        <f>'PARTICIPACIÓN CIUDADANA'!AFI27</f>
        <v>0</v>
      </c>
      <c r="AEA35" s="694">
        <f>'PARTICIPACIÓN CIUDADANA'!AFJ27</f>
        <v>0</v>
      </c>
      <c r="AEB35" s="694">
        <f>'PARTICIPACIÓN CIUDADANA'!AFK27</f>
        <v>0</v>
      </c>
      <c r="AEC35" s="694">
        <f>'PARTICIPACIÓN CIUDADANA'!AFL27</f>
        <v>0</v>
      </c>
      <c r="AED35" s="694">
        <f>'PARTICIPACIÓN CIUDADANA'!AFM27</f>
        <v>0</v>
      </c>
      <c r="AEE35" s="694">
        <f>'PARTICIPACIÓN CIUDADANA'!AFN27</f>
        <v>0</v>
      </c>
      <c r="AEF35" s="694">
        <f>'PARTICIPACIÓN CIUDADANA'!AFO27</f>
        <v>0</v>
      </c>
      <c r="AEG35" s="694">
        <f>'PARTICIPACIÓN CIUDADANA'!AFP27</f>
        <v>0</v>
      </c>
      <c r="AEH35" s="694">
        <f>'PARTICIPACIÓN CIUDADANA'!AFQ27</f>
        <v>0</v>
      </c>
      <c r="AEI35" s="694">
        <f>'PARTICIPACIÓN CIUDADANA'!AFR27</f>
        <v>0</v>
      </c>
      <c r="AEJ35" s="694">
        <f>'PARTICIPACIÓN CIUDADANA'!AFS27</f>
        <v>0</v>
      </c>
      <c r="AEK35" s="694">
        <f>'PARTICIPACIÓN CIUDADANA'!AFT27</f>
        <v>0</v>
      </c>
      <c r="AEL35" s="694">
        <f>'PARTICIPACIÓN CIUDADANA'!AFU27</f>
        <v>0</v>
      </c>
      <c r="AEM35" s="694">
        <f>'PARTICIPACIÓN CIUDADANA'!AFV27</f>
        <v>0</v>
      </c>
      <c r="AEN35" s="694">
        <f>'PARTICIPACIÓN CIUDADANA'!AFW27</f>
        <v>0</v>
      </c>
      <c r="AEO35" s="694">
        <f>'PARTICIPACIÓN CIUDADANA'!AFX27</f>
        <v>0</v>
      </c>
      <c r="AEP35" s="694">
        <f>'PARTICIPACIÓN CIUDADANA'!AFY27</f>
        <v>0</v>
      </c>
      <c r="AEQ35" s="694">
        <f>'PARTICIPACIÓN CIUDADANA'!AFZ27</f>
        <v>0</v>
      </c>
      <c r="AER35" s="694">
        <f>'PARTICIPACIÓN CIUDADANA'!AGA27</f>
        <v>0</v>
      </c>
      <c r="AES35" s="694">
        <f>'PARTICIPACIÓN CIUDADANA'!AGB27</f>
        <v>0</v>
      </c>
      <c r="AET35" s="694">
        <f>'PARTICIPACIÓN CIUDADANA'!AGC27</f>
        <v>0</v>
      </c>
      <c r="AEU35" s="694">
        <f>'PARTICIPACIÓN CIUDADANA'!AGD27</f>
        <v>0</v>
      </c>
      <c r="AEV35" s="694">
        <f>'PARTICIPACIÓN CIUDADANA'!AGE27</f>
        <v>0</v>
      </c>
      <c r="AEW35" s="694">
        <f>'PARTICIPACIÓN CIUDADANA'!AGF27</f>
        <v>0</v>
      </c>
      <c r="AEX35" s="694">
        <f>'PARTICIPACIÓN CIUDADANA'!AGG27</f>
        <v>0</v>
      </c>
      <c r="AEY35" s="694">
        <f>'PARTICIPACIÓN CIUDADANA'!AGH27</f>
        <v>0</v>
      </c>
      <c r="AEZ35" s="694">
        <f>'PARTICIPACIÓN CIUDADANA'!AGI27</f>
        <v>0</v>
      </c>
      <c r="AFA35" s="694">
        <f>'PARTICIPACIÓN CIUDADANA'!AGJ27</f>
        <v>0</v>
      </c>
      <c r="AFB35" s="694">
        <f>'PARTICIPACIÓN CIUDADANA'!AGK27</f>
        <v>0</v>
      </c>
      <c r="AFC35" s="694">
        <f>'PARTICIPACIÓN CIUDADANA'!AGL27</f>
        <v>0</v>
      </c>
      <c r="AFD35" s="694">
        <f>'PARTICIPACIÓN CIUDADANA'!AGM27</f>
        <v>0</v>
      </c>
      <c r="AFE35" s="694">
        <f>'PARTICIPACIÓN CIUDADANA'!AGN27</f>
        <v>0</v>
      </c>
      <c r="AFF35" s="694">
        <f>'PARTICIPACIÓN CIUDADANA'!AGO27</f>
        <v>0</v>
      </c>
      <c r="AFG35" s="694">
        <f>'PARTICIPACIÓN CIUDADANA'!AGP27</f>
        <v>0</v>
      </c>
      <c r="AFH35" s="694">
        <f>'PARTICIPACIÓN CIUDADANA'!AGQ27</f>
        <v>0</v>
      </c>
      <c r="AFI35" s="694">
        <f>'PARTICIPACIÓN CIUDADANA'!AGR27</f>
        <v>0</v>
      </c>
      <c r="AFJ35" s="694">
        <f>'PARTICIPACIÓN CIUDADANA'!AGS27</f>
        <v>0</v>
      </c>
      <c r="AFK35" s="694">
        <f>'PARTICIPACIÓN CIUDADANA'!AGT27</f>
        <v>0</v>
      </c>
      <c r="AFL35" s="694">
        <f>'PARTICIPACIÓN CIUDADANA'!AGU27</f>
        <v>0</v>
      </c>
      <c r="AFM35" s="694">
        <f>'PARTICIPACIÓN CIUDADANA'!AGV27</f>
        <v>0</v>
      </c>
      <c r="AFN35" s="694">
        <f>'PARTICIPACIÓN CIUDADANA'!AGW27</f>
        <v>0</v>
      </c>
      <c r="AFO35" s="694">
        <f>'PARTICIPACIÓN CIUDADANA'!AGX27</f>
        <v>0</v>
      </c>
      <c r="AFP35" s="694">
        <f>'PARTICIPACIÓN CIUDADANA'!AGY27</f>
        <v>0</v>
      </c>
      <c r="AFQ35" s="694">
        <f>'PARTICIPACIÓN CIUDADANA'!AGZ27</f>
        <v>0</v>
      </c>
      <c r="AFR35" s="694">
        <f>'PARTICIPACIÓN CIUDADANA'!AHA27</f>
        <v>0</v>
      </c>
      <c r="AFS35" s="694">
        <f>'PARTICIPACIÓN CIUDADANA'!AHB27</f>
        <v>0</v>
      </c>
      <c r="AFT35" s="694">
        <f>'PARTICIPACIÓN CIUDADANA'!AHC27</f>
        <v>0</v>
      </c>
      <c r="AFU35" s="694">
        <f>'PARTICIPACIÓN CIUDADANA'!AHD27</f>
        <v>0</v>
      </c>
      <c r="AFV35" s="694">
        <f>'PARTICIPACIÓN CIUDADANA'!AHE27</f>
        <v>0</v>
      </c>
      <c r="AFW35" s="694">
        <f>'PARTICIPACIÓN CIUDADANA'!AHF27</f>
        <v>0</v>
      </c>
      <c r="AFX35" s="694">
        <f>'PARTICIPACIÓN CIUDADANA'!AHG27</f>
        <v>0</v>
      </c>
      <c r="AFY35" s="694">
        <f>'PARTICIPACIÓN CIUDADANA'!AHH27</f>
        <v>0</v>
      </c>
      <c r="AFZ35" s="694">
        <f>'PARTICIPACIÓN CIUDADANA'!AHI27</f>
        <v>0</v>
      </c>
      <c r="AGA35" s="694">
        <f>'PARTICIPACIÓN CIUDADANA'!AHJ27</f>
        <v>0</v>
      </c>
      <c r="AGB35" s="694">
        <f>'PARTICIPACIÓN CIUDADANA'!AHK27</f>
        <v>0</v>
      </c>
      <c r="AGC35" s="694">
        <f>'PARTICIPACIÓN CIUDADANA'!AHL27</f>
        <v>0</v>
      </c>
      <c r="AGD35" s="694">
        <f>'PARTICIPACIÓN CIUDADANA'!AHM27</f>
        <v>0</v>
      </c>
      <c r="AGE35" s="694">
        <f>'PARTICIPACIÓN CIUDADANA'!AHN27</f>
        <v>0</v>
      </c>
      <c r="AGF35" s="694">
        <f>'PARTICIPACIÓN CIUDADANA'!AHO27</f>
        <v>0</v>
      </c>
      <c r="AGG35" s="694">
        <f>'PARTICIPACIÓN CIUDADANA'!AHP27</f>
        <v>0</v>
      </c>
      <c r="AGH35" s="694">
        <f>'PARTICIPACIÓN CIUDADANA'!AHQ27</f>
        <v>0</v>
      </c>
      <c r="AGI35" s="694">
        <f>'PARTICIPACIÓN CIUDADANA'!AHR27</f>
        <v>0</v>
      </c>
      <c r="AGJ35" s="694">
        <f>'PARTICIPACIÓN CIUDADANA'!AHS27</f>
        <v>0</v>
      </c>
      <c r="AGK35" s="694">
        <f>'PARTICIPACIÓN CIUDADANA'!AHT27</f>
        <v>0</v>
      </c>
      <c r="AGL35" s="694">
        <f>'PARTICIPACIÓN CIUDADANA'!AHU27</f>
        <v>0</v>
      </c>
      <c r="AGM35" s="694">
        <f>'PARTICIPACIÓN CIUDADANA'!AHV27</f>
        <v>0</v>
      </c>
      <c r="AGN35" s="694">
        <f>'PARTICIPACIÓN CIUDADANA'!AHW27</f>
        <v>0</v>
      </c>
      <c r="AGO35" s="694">
        <f>'PARTICIPACIÓN CIUDADANA'!AHX27</f>
        <v>0</v>
      </c>
      <c r="AGP35" s="694">
        <f>'PARTICIPACIÓN CIUDADANA'!AHY27</f>
        <v>0</v>
      </c>
      <c r="AGQ35" s="694">
        <f>'PARTICIPACIÓN CIUDADANA'!AHZ27</f>
        <v>0</v>
      </c>
      <c r="AGR35" s="694">
        <f>'PARTICIPACIÓN CIUDADANA'!AIA27</f>
        <v>0</v>
      </c>
      <c r="AGS35" s="694">
        <f>'PARTICIPACIÓN CIUDADANA'!AIB27</f>
        <v>0</v>
      </c>
      <c r="AGT35" s="694">
        <f>'PARTICIPACIÓN CIUDADANA'!AIC27</f>
        <v>0</v>
      </c>
      <c r="AGU35" s="694">
        <f>'PARTICIPACIÓN CIUDADANA'!AID27</f>
        <v>0</v>
      </c>
      <c r="AGV35" s="694">
        <f>'PARTICIPACIÓN CIUDADANA'!AIE27</f>
        <v>0</v>
      </c>
      <c r="AGW35" s="694">
        <f>'PARTICIPACIÓN CIUDADANA'!AIF27</f>
        <v>0</v>
      </c>
      <c r="AGX35" s="694">
        <f>'PARTICIPACIÓN CIUDADANA'!AIG27</f>
        <v>0</v>
      </c>
      <c r="AGY35" s="694">
        <f>'PARTICIPACIÓN CIUDADANA'!AIH27</f>
        <v>0</v>
      </c>
      <c r="AGZ35" s="694">
        <f>'PARTICIPACIÓN CIUDADANA'!AII27</f>
        <v>0</v>
      </c>
      <c r="AHA35" s="694">
        <f>'PARTICIPACIÓN CIUDADANA'!AIJ27</f>
        <v>0</v>
      </c>
      <c r="AHB35" s="694">
        <f>'PARTICIPACIÓN CIUDADANA'!AIK27</f>
        <v>0</v>
      </c>
      <c r="AHC35" s="694">
        <f>'PARTICIPACIÓN CIUDADANA'!AIL27</f>
        <v>0</v>
      </c>
      <c r="AHD35" s="694">
        <f>'PARTICIPACIÓN CIUDADANA'!AIM27</f>
        <v>0</v>
      </c>
      <c r="AHE35" s="694">
        <f>'PARTICIPACIÓN CIUDADANA'!AIN27</f>
        <v>0</v>
      </c>
      <c r="AHF35" s="694">
        <f>'PARTICIPACIÓN CIUDADANA'!AIO27</f>
        <v>0</v>
      </c>
      <c r="AHG35" s="694">
        <f>'PARTICIPACIÓN CIUDADANA'!AIP27</f>
        <v>0</v>
      </c>
      <c r="AHH35" s="694">
        <f>'PARTICIPACIÓN CIUDADANA'!AIQ27</f>
        <v>0</v>
      </c>
      <c r="AHI35" s="694">
        <f>'PARTICIPACIÓN CIUDADANA'!AIR27</f>
        <v>0</v>
      </c>
      <c r="AHJ35" s="694">
        <f>'PARTICIPACIÓN CIUDADANA'!AIS27</f>
        <v>0</v>
      </c>
      <c r="AHK35" s="694">
        <f>'PARTICIPACIÓN CIUDADANA'!AIT27</f>
        <v>0</v>
      </c>
      <c r="AHL35" s="694">
        <f>'PARTICIPACIÓN CIUDADANA'!AIU27</f>
        <v>0</v>
      </c>
      <c r="AHM35" s="694">
        <f>'PARTICIPACIÓN CIUDADANA'!AIV27</f>
        <v>0</v>
      </c>
      <c r="AHN35" s="694">
        <f>'PARTICIPACIÓN CIUDADANA'!AIW27</f>
        <v>0</v>
      </c>
      <c r="AHO35" s="694">
        <f>'PARTICIPACIÓN CIUDADANA'!AIX27</f>
        <v>0</v>
      </c>
      <c r="AHP35" s="694">
        <f>'PARTICIPACIÓN CIUDADANA'!AIY27</f>
        <v>0</v>
      </c>
      <c r="AHQ35" s="694">
        <f>'PARTICIPACIÓN CIUDADANA'!AIZ27</f>
        <v>0</v>
      </c>
      <c r="AHR35" s="694">
        <f>'PARTICIPACIÓN CIUDADANA'!AJA27</f>
        <v>0</v>
      </c>
      <c r="AHS35" s="694">
        <f>'PARTICIPACIÓN CIUDADANA'!AJB27</f>
        <v>0</v>
      </c>
      <c r="AHT35" s="694">
        <f>'PARTICIPACIÓN CIUDADANA'!AJC27</f>
        <v>0</v>
      </c>
      <c r="AHU35" s="694">
        <f>'PARTICIPACIÓN CIUDADANA'!AJD27</f>
        <v>0</v>
      </c>
      <c r="AHV35" s="694">
        <f>'PARTICIPACIÓN CIUDADANA'!AJE27</f>
        <v>0</v>
      </c>
      <c r="AHW35" s="694">
        <f>'PARTICIPACIÓN CIUDADANA'!AJF27</f>
        <v>0</v>
      </c>
      <c r="AHX35" s="694">
        <f>'PARTICIPACIÓN CIUDADANA'!AJG27</f>
        <v>0</v>
      </c>
      <c r="AHY35" s="694">
        <f>'PARTICIPACIÓN CIUDADANA'!AJH27</f>
        <v>0</v>
      </c>
      <c r="AHZ35" s="694">
        <f>'PARTICIPACIÓN CIUDADANA'!AJI27</f>
        <v>0</v>
      </c>
      <c r="AIA35" s="694">
        <f>'PARTICIPACIÓN CIUDADANA'!AJJ27</f>
        <v>0</v>
      </c>
      <c r="AIB35" s="694">
        <f>'PARTICIPACIÓN CIUDADANA'!AJK27</f>
        <v>0</v>
      </c>
      <c r="AIC35" s="694">
        <f>'PARTICIPACIÓN CIUDADANA'!AJL27</f>
        <v>0</v>
      </c>
      <c r="AID35" s="694">
        <f>'PARTICIPACIÓN CIUDADANA'!AJM27</f>
        <v>0</v>
      </c>
      <c r="AIE35" s="694">
        <f>'PARTICIPACIÓN CIUDADANA'!AJN27</f>
        <v>0</v>
      </c>
      <c r="AIF35" s="694">
        <f>'PARTICIPACIÓN CIUDADANA'!AJO27</f>
        <v>0</v>
      </c>
      <c r="AIG35" s="694">
        <f>'PARTICIPACIÓN CIUDADANA'!AJP27</f>
        <v>0</v>
      </c>
      <c r="AIH35" s="694">
        <f>'PARTICIPACIÓN CIUDADANA'!AJQ27</f>
        <v>0</v>
      </c>
      <c r="AII35" s="694">
        <f>'PARTICIPACIÓN CIUDADANA'!AJR27</f>
        <v>0</v>
      </c>
      <c r="AIJ35" s="694">
        <f>'PARTICIPACIÓN CIUDADANA'!AJS27</f>
        <v>0</v>
      </c>
      <c r="AIK35" s="694">
        <f>'PARTICIPACIÓN CIUDADANA'!AJT27</f>
        <v>0</v>
      </c>
      <c r="AIL35" s="694">
        <f>'PARTICIPACIÓN CIUDADANA'!AJU27</f>
        <v>0</v>
      </c>
      <c r="AIM35" s="694">
        <f>'PARTICIPACIÓN CIUDADANA'!AJV27</f>
        <v>0</v>
      </c>
      <c r="AIN35" s="694">
        <f>'PARTICIPACIÓN CIUDADANA'!AJW27</f>
        <v>0</v>
      </c>
      <c r="AIO35" s="694">
        <f>'PARTICIPACIÓN CIUDADANA'!AJX27</f>
        <v>0</v>
      </c>
      <c r="AIP35" s="694">
        <f>'PARTICIPACIÓN CIUDADANA'!AJY27</f>
        <v>0</v>
      </c>
      <c r="AIQ35" s="694">
        <f>'PARTICIPACIÓN CIUDADANA'!AJZ27</f>
        <v>0</v>
      </c>
      <c r="AIR35" s="694">
        <f>'PARTICIPACIÓN CIUDADANA'!AKA27</f>
        <v>0</v>
      </c>
      <c r="AIS35" s="694">
        <f>'PARTICIPACIÓN CIUDADANA'!AKB27</f>
        <v>0</v>
      </c>
      <c r="AIT35" s="694">
        <f>'PARTICIPACIÓN CIUDADANA'!AKC27</f>
        <v>0</v>
      </c>
      <c r="AIU35" s="694">
        <f>'PARTICIPACIÓN CIUDADANA'!AKD27</f>
        <v>0</v>
      </c>
      <c r="AIV35" s="694">
        <f>'PARTICIPACIÓN CIUDADANA'!AKE27</f>
        <v>0</v>
      </c>
      <c r="AIW35" s="694">
        <f>'PARTICIPACIÓN CIUDADANA'!AKF27</f>
        <v>0</v>
      </c>
      <c r="AIX35" s="694">
        <f>'PARTICIPACIÓN CIUDADANA'!AKG27</f>
        <v>0</v>
      </c>
      <c r="AIY35" s="694">
        <f>'PARTICIPACIÓN CIUDADANA'!AKH27</f>
        <v>0</v>
      </c>
      <c r="AIZ35" s="694">
        <f>'PARTICIPACIÓN CIUDADANA'!AKI27</f>
        <v>0</v>
      </c>
      <c r="AJA35" s="694">
        <f>'PARTICIPACIÓN CIUDADANA'!AKJ27</f>
        <v>0</v>
      </c>
      <c r="AJB35" s="694">
        <f>'PARTICIPACIÓN CIUDADANA'!AKK27</f>
        <v>0</v>
      </c>
      <c r="AJC35" s="694">
        <f>'PARTICIPACIÓN CIUDADANA'!AKL27</f>
        <v>0</v>
      </c>
      <c r="AJD35" s="694">
        <f>'PARTICIPACIÓN CIUDADANA'!AKM27</f>
        <v>0</v>
      </c>
      <c r="AJE35" s="694">
        <f>'PARTICIPACIÓN CIUDADANA'!AKN27</f>
        <v>0</v>
      </c>
      <c r="AJF35" s="694">
        <f>'PARTICIPACIÓN CIUDADANA'!AKO27</f>
        <v>0</v>
      </c>
      <c r="AJG35" s="694">
        <f>'PARTICIPACIÓN CIUDADANA'!AKP27</f>
        <v>0</v>
      </c>
      <c r="AJH35" s="694">
        <f>'PARTICIPACIÓN CIUDADANA'!AKQ27</f>
        <v>0</v>
      </c>
      <c r="AJI35" s="694">
        <f>'PARTICIPACIÓN CIUDADANA'!AKR27</f>
        <v>0</v>
      </c>
      <c r="AJJ35" s="694">
        <f>'PARTICIPACIÓN CIUDADANA'!AKS27</f>
        <v>0</v>
      </c>
      <c r="AJK35" s="694">
        <f>'PARTICIPACIÓN CIUDADANA'!AKT27</f>
        <v>0</v>
      </c>
      <c r="AJL35" s="694">
        <f>'PARTICIPACIÓN CIUDADANA'!AKU27</f>
        <v>0</v>
      </c>
      <c r="AJM35" s="694">
        <f>'PARTICIPACIÓN CIUDADANA'!AKV27</f>
        <v>0</v>
      </c>
      <c r="AJN35" s="694">
        <f>'PARTICIPACIÓN CIUDADANA'!AKW27</f>
        <v>0</v>
      </c>
      <c r="AJO35" s="694">
        <f>'PARTICIPACIÓN CIUDADANA'!AKX27</f>
        <v>0</v>
      </c>
      <c r="AJP35" s="694">
        <f>'PARTICIPACIÓN CIUDADANA'!AKY27</f>
        <v>0</v>
      </c>
      <c r="AJQ35" s="694">
        <f>'PARTICIPACIÓN CIUDADANA'!AKZ27</f>
        <v>0</v>
      </c>
      <c r="AJR35" s="694">
        <f>'PARTICIPACIÓN CIUDADANA'!ALA27</f>
        <v>0</v>
      </c>
      <c r="AJS35" s="694">
        <f>'PARTICIPACIÓN CIUDADANA'!ALB27</f>
        <v>0</v>
      </c>
      <c r="AJT35" s="694">
        <f>'PARTICIPACIÓN CIUDADANA'!ALC27</f>
        <v>0</v>
      </c>
      <c r="AJU35" s="694">
        <f>'PARTICIPACIÓN CIUDADANA'!ALD27</f>
        <v>0</v>
      </c>
      <c r="AJV35" s="694">
        <f>'PARTICIPACIÓN CIUDADANA'!ALE27</f>
        <v>0</v>
      </c>
      <c r="AJW35" s="694">
        <f>'PARTICIPACIÓN CIUDADANA'!ALF27</f>
        <v>0</v>
      </c>
      <c r="AJX35" s="694">
        <f>'PARTICIPACIÓN CIUDADANA'!ALG27</f>
        <v>0</v>
      </c>
      <c r="AJY35" s="694">
        <f>'PARTICIPACIÓN CIUDADANA'!ALH27</f>
        <v>0</v>
      </c>
      <c r="AJZ35" s="694">
        <f>'PARTICIPACIÓN CIUDADANA'!ALI27</f>
        <v>0</v>
      </c>
      <c r="AKA35" s="694">
        <f>'PARTICIPACIÓN CIUDADANA'!ALJ27</f>
        <v>0</v>
      </c>
      <c r="AKB35" s="694">
        <f>'PARTICIPACIÓN CIUDADANA'!ALK27</f>
        <v>0</v>
      </c>
      <c r="AKC35" s="694">
        <f>'PARTICIPACIÓN CIUDADANA'!ALL27</f>
        <v>0</v>
      </c>
      <c r="AKD35" s="694">
        <f>'PARTICIPACIÓN CIUDADANA'!ALM27</f>
        <v>0</v>
      </c>
      <c r="AKE35" s="694">
        <f>'PARTICIPACIÓN CIUDADANA'!ALN27</f>
        <v>0</v>
      </c>
      <c r="AKF35" s="694">
        <f>'PARTICIPACIÓN CIUDADANA'!ALO27</f>
        <v>0</v>
      </c>
      <c r="AKG35" s="694">
        <f>'PARTICIPACIÓN CIUDADANA'!ALP27</f>
        <v>0</v>
      </c>
      <c r="AKH35" s="694">
        <f>'PARTICIPACIÓN CIUDADANA'!ALQ27</f>
        <v>0</v>
      </c>
      <c r="AKI35" s="694">
        <f>'PARTICIPACIÓN CIUDADANA'!ALR27</f>
        <v>0</v>
      </c>
      <c r="AKJ35" s="694">
        <f>'PARTICIPACIÓN CIUDADANA'!ALS27</f>
        <v>0</v>
      </c>
      <c r="AKK35" s="694">
        <f>'PARTICIPACIÓN CIUDADANA'!ALT27</f>
        <v>0</v>
      </c>
      <c r="AKL35" s="694">
        <f>'PARTICIPACIÓN CIUDADANA'!ALU27</f>
        <v>0</v>
      </c>
      <c r="AKM35" s="694">
        <f>'PARTICIPACIÓN CIUDADANA'!ALV27</f>
        <v>0</v>
      </c>
      <c r="AKN35" s="694">
        <f>'PARTICIPACIÓN CIUDADANA'!ALW27</f>
        <v>0</v>
      </c>
      <c r="AKO35" s="694">
        <f>'PARTICIPACIÓN CIUDADANA'!ALX27</f>
        <v>0</v>
      </c>
      <c r="AKP35" s="694">
        <f>'PARTICIPACIÓN CIUDADANA'!ALY27</f>
        <v>0</v>
      </c>
      <c r="AKQ35" s="694">
        <f>'PARTICIPACIÓN CIUDADANA'!ALZ27</f>
        <v>0</v>
      </c>
      <c r="AKR35" s="694">
        <f>'PARTICIPACIÓN CIUDADANA'!AMA27</f>
        <v>0</v>
      </c>
      <c r="AKS35" s="694">
        <f>'PARTICIPACIÓN CIUDADANA'!AMB27</f>
        <v>0</v>
      </c>
      <c r="AKT35" s="694">
        <f>'PARTICIPACIÓN CIUDADANA'!AMC27</f>
        <v>0</v>
      </c>
      <c r="AKU35" s="694">
        <f>'PARTICIPACIÓN CIUDADANA'!AMD27</f>
        <v>0</v>
      </c>
      <c r="AKV35" s="694">
        <f>'PARTICIPACIÓN CIUDADANA'!AME27</f>
        <v>0</v>
      </c>
      <c r="AKW35" s="694">
        <f>'PARTICIPACIÓN CIUDADANA'!AMF27</f>
        <v>0</v>
      </c>
      <c r="AKX35" s="694">
        <f>'PARTICIPACIÓN CIUDADANA'!AMG27</f>
        <v>0</v>
      </c>
      <c r="AKY35" s="694">
        <f>'PARTICIPACIÓN CIUDADANA'!AMH27</f>
        <v>0</v>
      </c>
      <c r="AKZ35" s="694">
        <f>'PARTICIPACIÓN CIUDADANA'!AMI27</f>
        <v>0</v>
      </c>
      <c r="ALA35" s="694">
        <f>'PARTICIPACIÓN CIUDADANA'!AMJ27</f>
        <v>0</v>
      </c>
      <c r="ALB35" s="694">
        <f>'PARTICIPACIÓN CIUDADANA'!AMK27</f>
        <v>0</v>
      </c>
      <c r="ALC35" s="694">
        <f>'PARTICIPACIÓN CIUDADANA'!AML27</f>
        <v>0</v>
      </c>
      <c r="ALD35" s="694">
        <f>'PARTICIPACIÓN CIUDADANA'!AMM27</f>
        <v>0</v>
      </c>
      <c r="ALE35" s="694">
        <f>'PARTICIPACIÓN CIUDADANA'!AMN27</f>
        <v>0</v>
      </c>
      <c r="ALF35" s="694">
        <f>'PARTICIPACIÓN CIUDADANA'!AMO27</f>
        <v>0</v>
      </c>
      <c r="ALG35" s="694">
        <f>'PARTICIPACIÓN CIUDADANA'!AMP27</f>
        <v>0</v>
      </c>
      <c r="ALH35" s="694">
        <f>'PARTICIPACIÓN CIUDADANA'!AMQ27</f>
        <v>0</v>
      </c>
      <c r="ALI35" s="694">
        <f>'PARTICIPACIÓN CIUDADANA'!AMR27</f>
        <v>0</v>
      </c>
      <c r="ALJ35" s="694">
        <f>'PARTICIPACIÓN CIUDADANA'!AMS27</f>
        <v>0</v>
      </c>
      <c r="ALK35" s="694">
        <f>'PARTICIPACIÓN CIUDADANA'!AMT27</f>
        <v>0</v>
      </c>
      <c r="ALL35" s="694">
        <f>'PARTICIPACIÓN CIUDADANA'!AMU27</f>
        <v>0</v>
      </c>
      <c r="ALM35" s="694">
        <f>'PARTICIPACIÓN CIUDADANA'!AMV27</f>
        <v>0</v>
      </c>
      <c r="ALN35" s="694">
        <f>'PARTICIPACIÓN CIUDADANA'!AMW27</f>
        <v>0</v>
      </c>
      <c r="ALO35" s="694">
        <f>'PARTICIPACIÓN CIUDADANA'!AMX27</f>
        <v>0</v>
      </c>
      <c r="ALP35" s="694">
        <f>'PARTICIPACIÓN CIUDADANA'!AMY27</f>
        <v>0</v>
      </c>
      <c r="ALQ35" s="694">
        <f>'PARTICIPACIÓN CIUDADANA'!AMZ27</f>
        <v>0</v>
      </c>
      <c r="ALR35" s="694">
        <f>'PARTICIPACIÓN CIUDADANA'!ANA27</f>
        <v>0</v>
      </c>
      <c r="ALS35" s="694">
        <f>'PARTICIPACIÓN CIUDADANA'!ANB27</f>
        <v>0</v>
      </c>
      <c r="ALT35" s="694">
        <f>'PARTICIPACIÓN CIUDADANA'!ANC27</f>
        <v>0</v>
      </c>
      <c r="ALU35" s="694">
        <f>'PARTICIPACIÓN CIUDADANA'!AND27</f>
        <v>0</v>
      </c>
      <c r="ALV35" s="694">
        <f>'PARTICIPACIÓN CIUDADANA'!ANE27</f>
        <v>0</v>
      </c>
      <c r="ALW35" s="694">
        <f>'PARTICIPACIÓN CIUDADANA'!ANF27</f>
        <v>0</v>
      </c>
      <c r="ALX35" s="694">
        <f>'PARTICIPACIÓN CIUDADANA'!ANG27</f>
        <v>0</v>
      </c>
      <c r="ALY35" s="694">
        <f>'PARTICIPACIÓN CIUDADANA'!ANH27</f>
        <v>0</v>
      </c>
      <c r="ALZ35" s="694">
        <f>'PARTICIPACIÓN CIUDADANA'!ANI27</f>
        <v>0</v>
      </c>
      <c r="AMA35" s="694">
        <f>'PARTICIPACIÓN CIUDADANA'!ANJ27</f>
        <v>0</v>
      </c>
      <c r="AMB35" s="694">
        <f>'PARTICIPACIÓN CIUDADANA'!ANK27</f>
        <v>0</v>
      </c>
      <c r="AMC35" s="694">
        <f>'PARTICIPACIÓN CIUDADANA'!ANL27</f>
        <v>0</v>
      </c>
      <c r="AMD35" s="694">
        <f>'PARTICIPACIÓN CIUDADANA'!ANM27</f>
        <v>0</v>
      </c>
      <c r="AME35" s="694">
        <f>'PARTICIPACIÓN CIUDADANA'!ANN27</f>
        <v>0</v>
      </c>
      <c r="AMF35" s="694">
        <f>'PARTICIPACIÓN CIUDADANA'!ANO27</f>
        <v>0</v>
      </c>
      <c r="AMG35" s="694">
        <f>'PARTICIPACIÓN CIUDADANA'!ANP27</f>
        <v>0</v>
      </c>
      <c r="AMH35" s="694">
        <f>'PARTICIPACIÓN CIUDADANA'!ANQ27</f>
        <v>0</v>
      </c>
      <c r="AMI35" s="694">
        <f>'PARTICIPACIÓN CIUDADANA'!ANR27</f>
        <v>0</v>
      </c>
      <c r="AMJ35" s="694">
        <f>'PARTICIPACIÓN CIUDADANA'!ANS27</f>
        <v>0</v>
      </c>
      <c r="AMK35" s="694">
        <f>'PARTICIPACIÓN CIUDADANA'!ANT27</f>
        <v>0</v>
      </c>
      <c r="AML35" s="694">
        <f>'PARTICIPACIÓN CIUDADANA'!ANU27</f>
        <v>0</v>
      </c>
      <c r="AMM35" s="694">
        <f>'PARTICIPACIÓN CIUDADANA'!ANV27</f>
        <v>0</v>
      </c>
      <c r="AMN35" s="694">
        <f>'PARTICIPACIÓN CIUDADANA'!ANW27</f>
        <v>0</v>
      </c>
      <c r="AMO35" s="694">
        <f>'PARTICIPACIÓN CIUDADANA'!ANX27</f>
        <v>0</v>
      </c>
      <c r="AMP35" s="694">
        <f>'PARTICIPACIÓN CIUDADANA'!ANY27</f>
        <v>0</v>
      </c>
      <c r="AMQ35" s="694">
        <f>'PARTICIPACIÓN CIUDADANA'!ANZ27</f>
        <v>0</v>
      </c>
      <c r="AMR35" s="694">
        <f>'PARTICIPACIÓN CIUDADANA'!AOA27</f>
        <v>0</v>
      </c>
      <c r="AMS35" s="694">
        <f>'PARTICIPACIÓN CIUDADANA'!AOB27</f>
        <v>0</v>
      </c>
      <c r="AMT35" s="694">
        <f>'PARTICIPACIÓN CIUDADANA'!AOC27</f>
        <v>0</v>
      </c>
      <c r="AMU35" s="694">
        <f>'PARTICIPACIÓN CIUDADANA'!AOD27</f>
        <v>0</v>
      </c>
      <c r="AMV35" s="694">
        <f>'PARTICIPACIÓN CIUDADANA'!AOE27</f>
        <v>0</v>
      </c>
      <c r="AMW35" s="694">
        <f>'PARTICIPACIÓN CIUDADANA'!AOF27</f>
        <v>0</v>
      </c>
      <c r="AMX35" s="694">
        <f>'PARTICIPACIÓN CIUDADANA'!AOG27</f>
        <v>0</v>
      </c>
      <c r="AMY35" s="694">
        <f>'PARTICIPACIÓN CIUDADANA'!AOH27</f>
        <v>0</v>
      </c>
      <c r="AMZ35" s="694">
        <f>'PARTICIPACIÓN CIUDADANA'!AOI27</f>
        <v>0</v>
      </c>
      <c r="ANA35" s="694">
        <f>'PARTICIPACIÓN CIUDADANA'!AOJ27</f>
        <v>0</v>
      </c>
      <c r="ANB35" s="694">
        <f>'PARTICIPACIÓN CIUDADANA'!AOK27</f>
        <v>0</v>
      </c>
      <c r="ANC35" s="694">
        <f>'PARTICIPACIÓN CIUDADANA'!AOL27</f>
        <v>0</v>
      </c>
      <c r="AND35" s="694">
        <f>'PARTICIPACIÓN CIUDADANA'!AOM27</f>
        <v>0</v>
      </c>
      <c r="ANE35" s="694">
        <f>'PARTICIPACIÓN CIUDADANA'!AON27</f>
        <v>0</v>
      </c>
      <c r="ANF35" s="694">
        <f>'PARTICIPACIÓN CIUDADANA'!AOO27</f>
        <v>0</v>
      </c>
      <c r="ANG35" s="694">
        <f>'PARTICIPACIÓN CIUDADANA'!AOP27</f>
        <v>0</v>
      </c>
      <c r="ANH35" s="694">
        <f>'PARTICIPACIÓN CIUDADANA'!AOQ27</f>
        <v>0</v>
      </c>
      <c r="ANI35" s="694">
        <f>'PARTICIPACIÓN CIUDADANA'!AOR27</f>
        <v>0</v>
      </c>
      <c r="ANJ35" s="694">
        <f>'PARTICIPACIÓN CIUDADANA'!AOS27</f>
        <v>0</v>
      </c>
      <c r="ANK35" s="694">
        <f>'PARTICIPACIÓN CIUDADANA'!AOT27</f>
        <v>0</v>
      </c>
      <c r="ANL35" s="694">
        <f>'PARTICIPACIÓN CIUDADANA'!AOU27</f>
        <v>0</v>
      </c>
      <c r="ANM35" s="694">
        <f>'PARTICIPACIÓN CIUDADANA'!AOV27</f>
        <v>0</v>
      </c>
      <c r="ANN35" s="694">
        <f>'PARTICIPACIÓN CIUDADANA'!AOW27</f>
        <v>0</v>
      </c>
      <c r="ANO35" s="694">
        <f>'PARTICIPACIÓN CIUDADANA'!AOX27</f>
        <v>0</v>
      </c>
      <c r="ANP35" s="694">
        <f>'PARTICIPACIÓN CIUDADANA'!AOY27</f>
        <v>0</v>
      </c>
      <c r="ANQ35" s="694">
        <f>'PARTICIPACIÓN CIUDADANA'!AOZ27</f>
        <v>0</v>
      </c>
      <c r="ANR35" s="694">
        <f>'PARTICIPACIÓN CIUDADANA'!APA27</f>
        <v>0</v>
      </c>
      <c r="ANS35" s="694">
        <f>'PARTICIPACIÓN CIUDADANA'!APB27</f>
        <v>0</v>
      </c>
      <c r="ANT35" s="694">
        <f>'PARTICIPACIÓN CIUDADANA'!APC27</f>
        <v>0</v>
      </c>
      <c r="ANU35" s="694">
        <f>'PARTICIPACIÓN CIUDADANA'!APD27</f>
        <v>0</v>
      </c>
      <c r="ANV35" s="694">
        <f>'PARTICIPACIÓN CIUDADANA'!APE27</f>
        <v>0</v>
      </c>
      <c r="ANW35" s="694">
        <f>'PARTICIPACIÓN CIUDADANA'!APF27</f>
        <v>0</v>
      </c>
      <c r="ANX35" s="694">
        <f>'PARTICIPACIÓN CIUDADANA'!APG27</f>
        <v>0</v>
      </c>
      <c r="ANY35" s="694">
        <f>'PARTICIPACIÓN CIUDADANA'!APH27</f>
        <v>0</v>
      </c>
      <c r="ANZ35" s="694">
        <f>'PARTICIPACIÓN CIUDADANA'!API27</f>
        <v>0</v>
      </c>
      <c r="AOA35" s="694">
        <f>'PARTICIPACIÓN CIUDADANA'!APJ27</f>
        <v>0</v>
      </c>
      <c r="AOB35" s="694">
        <f>'PARTICIPACIÓN CIUDADANA'!APK27</f>
        <v>0</v>
      </c>
      <c r="AOC35" s="694">
        <f>'PARTICIPACIÓN CIUDADANA'!APL27</f>
        <v>0</v>
      </c>
      <c r="AOD35" s="694">
        <f>'PARTICIPACIÓN CIUDADANA'!APM27</f>
        <v>0</v>
      </c>
      <c r="AOE35" s="694">
        <f>'PARTICIPACIÓN CIUDADANA'!APN27</f>
        <v>0</v>
      </c>
      <c r="AOF35" s="694">
        <f>'PARTICIPACIÓN CIUDADANA'!APO27</f>
        <v>0</v>
      </c>
      <c r="AOG35" s="694">
        <f>'PARTICIPACIÓN CIUDADANA'!APP27</f>
        <v>0</v>
      </c>
      <c r="AOH35" s="694">
        <f>'PARTICIPACIÓN CIUDADANA'!APQ27</f>
        <v>0</v>
      </c>
      <c r="AOI35" s="694">
        <f>'PARTICIPACIÓN CIUDADANA'!APR27</f>
        <v>0</v>
      </c>
      <c r="AOJ35" s="694">
        <f>'PARTICIPACIÓN CIUDADANA'!APS27</f>
        <v>0</v>
      </c>
      <c r="AOK35" s="694">
        <f>'PARTICIPACIÓN CIUDADANA'!APT27</f>
        <v>0</v>
      </c>
      <c r="AOL35" s="694">
        <f>'PARTICIPACIÓN CIUDADANA'!APU27</f>
        <v>0</v>
      </c>
      <c r="AOM35" s="694">
        <f>'PARTICIPACIÓN CIUDADANA'!APV27</f>
        <v>0</v>
      </c>
      <c r="AON35" s="694">
        <f>'PARTICIPACIÓN CIUDADANA'!APW27</f>
        <v>0</v>
      </c>
      <c r="AOO35" s="694">
        <f>'PARTICIPACIÓN CIUDADANA'!APX27</f>
        <v>0</v>
      </c>
      <c r="AOP35" s="694">
        <f>'PARTICIPACIÓN CIUDADANA'!APY27</f>
        <v>0</v>
      </c>
      <c r="AOQ35" s="694">
        <f>'PARTICIPACIÓN CIUDADANA'!APZ27</f>
        <v>0</v>
      </c>
      <c r="AOR35" s="694">
        <f>'PARTICIPACIÓN CIUDADANA'!AQA27</f>
        <v>0</v>
      </c>
      <c r="AOS35" s="694">
        <f>'PARTICIPACIÓN CIUDADANA'!AQB27</f>
        <v>0</v>
      </c>
      <c r="AOT35" s="694">
        <f>'PARTICIPACIÓN CIUDADANA'!AQC27</f>
        <v>0</v>
      </c>
      <c r="AOU35" s="694">
        <f>'PARTICIPACIÓN CIUDADANA'!AQD27</f>
        <v>0</v>
      </c>
      <c r="AOV35" s="694">
        <f>'PARTICIPACIÓN CIUDADANA'!AQE27</f>
        <v>0</v>
      </c>
      <c r="AOW35" s="694">
        <f>'PARTICIPACIÓN CIUDADANA'!AQF27</f>
        <v>0</v>
      </c>
      <c r="AOX35" s="694">
        <f>'PARTICIPACIÓN CIUDADANA'!AQG27</f>
        <v>0</v>
      </c>
      <c r="AOY35" s="694">
        <f>'PARTICIPACIÓN CIUDADANA'!AQH27</f>
        <v>0</v>
      </c>
      <c r="AOZ35" s="694">
        <f>'PARTICIPACIÓN CIUDADANA'!AQI27</f>
        <v>0</v>
      </c>
      <c r="APA35" s="694">
        <f>'PARTICIPACIÓN CIUDADANA'!AQJ27</f>
        <v>0</v>
      </c>
      <c r="APB35" s="694">
        <f>'PARTICIPACIÓN CIUDADANA'!AQK27</f>
        <v>0</v>
      </c>
      <c r="APC35" s="694">
        <f>'PARTICIPACIÓN CIUDADANA'!AQL27</f>
        <v>0</v>
      </c>
      <c r="APD35" s="694">
        <f>'PARTICIPACIÓN CIUDADANA'!AQM27</f>
        <v>0</v>
      </c>
      <c r="APE35" s="694">
        <f>'PARTICIPACIÓN CIUDADANA'!AQN27</f>
        <v>0</v>
      </c>
      <c r="APF35" s="694">
        <f>'PARTICIPACIÓN CIUDADANA'!AQO27</f>
        <v>0</v>
      </c>
      <c r="APG35" s="694">
        <f>'PARTICIPACIÓN CIUDADANA'!AQP27</f>
        <v>0</v>
      </c>
      <c r="APH35" s="694">
        <f>'PARTICIPACIÓN CIUDADANA'!AQQ27</f>
        <v>0</v>
      </c>
      <c r="API35" s="694">
        <f>'PARTICIPACIÓN CIUDADANA'!AQR27</f>
        <v>0</v>
      </c>
      <c r="APJ35" s="694">
        <f>'PARTICIPACIÓN CIUDADANA'!AQS27</f>
        <v>0</v>
      </c>
      <c r="APK35" s="694">
        <f>'PARTICIPACIÓN CIUDADANA'!AQT27</f>
        <v>0</v>
      </c>
      <c r="APL35" s="694">
        <f>'PARTICIPACIÓN CIUDADANA'!AQU27</f>
        <v>0</v>
      </c>
      <c r="APM35" s="694">
        <f>'PARTICIPACIÓN CIUDADANA'!AQV27</f>
        <v>0</v>
      </c>
      <c r="APN35" s="694">
        <f>'PARTICIPACIÓN CIUDADANA'!AQW27</f>
        <v>0</v>
      </c>
      <c r="APO35" s="694">
        <f>'PARTICIPACIÓN CIUDADANA'!AQX27</f>
        <v>0</v>
      </c>
      <c r="APP35" s="694">
        <f>'PARTICIPACIÓN CIUDADANA'!AQY27</f>
        <v>0</v>
      </c>
      <c r="APQ35" s="694">
        <f>'PARTICIPACIÓN CIUDADANA'!AQZ27</f>
        <v>0</v>
      </c>
      <c r="APR35" s="694">
        <f>'PARTICIPACIÓN CIUDADANA'!ARA27</f>
        <v>0</v>
      </c>
      <c r="APS35" s="694">
        <f>'PARTICIPACIÓN CIUDADANA'!ARB27</f>
        <v>0</v>
      </c>
      <c r="APT35" s="694">
        <f>'PARTICIPACIÓN CIUDADANA'!ARC27</f>
        <v>0</v>
      </c>
      <c r="APU35" s="694">
        <f>'PARTICIPACIÓN CIUDADANA'!ARD27</f>
        <v>0</v>
      </c>
      <c r="APV35" s="694">
        <f>'PARTICIPACIÓN CIUDADANA'!ARE27</f>
        <v>0</v>
      </c>
      <c r="APW35" s="694">
        <f>'PARTICIPACIÓN CIUDADANA'!ARF27</f>
        <v>0</v>
      </c>
      <c r="APX35" s="694">
        <f>'PARTICIPACIÓN CIUDADANA'!ARG27</f>
        <v>0</v>
      </c>
      <c r="APY35" s="694">
        <f>'PARTICIPACIÓN CIUDADANA'!ARH27</f>
        <v>0</v>
      </c>
      <c r="APZ35" s="694">
        <f>'PARTICIPACIÓN CIUDADANA'!ARI27</f>
        <v>0</v>
      </c>
      <c r="AQA35" s="694">
        <f>'PARTICIPACIÓN CIUDADANA'!ARJ27</f>
        <v>0</v>
      </c>
      <c r="AQB35" s="694">
        <f>'PARTICIPACIÓN CIUDADANA'!ARK27</f>
        <v>0</v>
      </c>
      <c r="AQC35" s="694">
        <f>'PARTICIPACIÓN CIUDADANA'!ARL27</f>
        <v>0</v>
      </c>
      <c r="AQD35" s="694">
        <f>'PARTICIPACIÓN CIUDADANA'!ARM27</f>
        <v>0</v>
      </c>
      <c r="AQE35" s="694">
        <f>'PARTICIPACIÓN CIUDADANA'!ARN27</f>
        <v>0</v>
      </c>
      <c r="AQF35" s="694">
        <f>'PARTICIPACIÓN CIUDADANA'!ARO27</f>
        <v>0</v>
      </c>
      <c r="AQG35" s="694">
        <f>'PARTICIPACIÓN CIUDADANA'!ARP27</f>
        <v>0</v>
      </c>
      <c r="AQH35" s="694">
        <f>'PARTICIPACIÓN CIUDADANA'!ARQ27</f>
        <v>0</v>
      </c>
      <c r="AQI35" s="694">
        <f>'PARTICIPACIÓN CIUDADANA'!ARR27</f>
        <v>0</v>
      </c>
      <c r="AQJ35" s="694">
        <f>'PARTICIPACIÓN CIUDADANA'!ARS27</f>
        <v>0</v>
      </c>
      <c r="AQK35" s="694">
        <f>'PARTICIPACIÓN CIUDADANA'!ART27</f>
        <v>0</v>
      </c>
      <c r="AQL35" s="694">
        <f>'PARTICIPACIÓN CIUDADANA'!ARU27</f>
        <v>0</v>
      </c>
      <c r="AQM35" s="694">
        <f>'PARTICIPACIÓN CIUDADANA'!ARV27</f>
        <v>0</v>
      </c>
      <c r="AQN35" s="694">
        <f>'PARTICIPACIÓN CIUDADANA'!ARW27</f>
        <v>0</v>
      </c>
      <c r="AQO35" s="694">
        <f>'PARTICIPACIÓN CIUDADANA'!ARX27</f>
        <v>0</v>
      </c>
      <c r="AQP35" s="694">
        <f>'PARTICIPACIÓN CIUDADANA'!ARY27</f>
        <v>0</v>
      </c>
      <c r="AQQ35" s="694">
        <f>'PARTICIPACIÓN CIUDADANA'!ARZ27</f>
        <v>0</v>
      </c>
      <c r="AQR35" s="694">
        <f>'PARTICIPACIÓN CIUDADANA'!ASA27</f>
        <v>0</v>
      </c>
      <c r="AQS35" s="694">
        <f>'PARTICIPACIÓN CIUDADANA'!ASB27</f>
        <v>0</v>
      </c>
      <c r="AQT35" s="694">
        <f>'PARTICIPACIÓN CIUDADANA'!ASC27</f>
        <v>0</v>
      </c>
      <c r="AQU35" s="694">
        <f>'PARTICIPACIÓN CIUDADANA'!ASD27</f>
        <v>0</v>
      </c>
      <c r="AQV35" s="694">
        <f>'PARTICIPACIÓN CIUDADANA'!ASE27</f>
        <v>0</v>
      </c>
      <c r="AQW35" s="694">
        <f>'PARTICIPACIÓN CIUDADANA'!ASF27</f>
        <v>0</v>
      </c>
      <c r="AQX35" s="694">
        <f>'PARTICIPACIÓN CIUDADANA'!ASG27</f>
        <v>0</v>
      </c>
      <c r="AQY35" s="694">
        <f>'PARTICIPACIÓN CIUDADANA'!ASH27</f>
        <v>0</v>
      </c>
      <c r="AQZ35" s="694">
        <f>'PARTICIPACIÓN CIUDADANA'!ASI27</f>
        <v>0</v>
      </c>
      <c r="ARA35" s="694">
        <f>'PARTICIPACIÓN CIUDADANA'!ASJ27</f>
        <v>0</v>
      </c>
      <c r="ARB35" s="694">
        <f>'PARTICIPACIÓN CIUDADANA'!ASK27</f>
        <v>0</v>
      </c>
      <c r="ARC35" s="694">
        <f>'PARTICIPACIÓN CIUDADANA'!ASL27</f>
        <v>0</v>
      </c>
      <c r="ARD35" s="694">
        <f>'PARTICIPACIÓN CIUDADANA'!ASM27</f>
        <v>0</v>
      </c>
      <c r="ARE35" s="694">
        <f>'PARTICIPACIÓN CIUDADANA'!ASN27</f>
        <v>0</v>
      </c>
      <c r="ARF35" s="694">
        <f>'PARTICIPACIÓN CIUDADANA'!ASO27</f>
        <v>0</v>
      </c>
      <c r="ARG35" s="694">
        <f>'PARTICIPACIÓN CIUDADANA'!ASP27</f>
        <v>0</v>
      </c>
      <c r="ARH35" s="694">
        <f>'PARTICIPACIÓN CIUDADANA'!ASQ27</f>
        <v>0</v>
      </c>
      <c r="ARI35" s="694">
        <f>'PARTICIPACIÓN CIUDADANA'!ASR27</f>
        <v>0</v>
      </c>
      <c r="ARJ35" s="694">
        <f>'PARTICIPACIÓN CIUDADANA'!ASS27</f>
        <v>0</v>
      </c>
      <c r="ARK35" s="694">
        <f>'PARTICIPACIÓN CIUDADANA'!AST27</f>
        <v>0</v>
      </c>
      <c r="ARL35" s="694">
        <f>'PARTICIPACIÓN CIUDADANA'!ASU27</f>
        <v>0</v>
      </c>
      <c r="ARM35" s="694">
        <f>'PARTICIPACIÓN CIUDADANA'!ASV27</f>
        <v>0</v>
      </c>
      <c r="ARN35" s="694">
        <f>'PARTICIPACIÓN CIUDADANA'!ASW27</f>
        <v>0</v>
      </c>
      <c r="ARO35" s="694">
        <f>'PARTICIPACIÓN CIUDADANA'!ASX27</f>
        <v>0</v>
      </c>
      <c r="ARP35" s="694">
        <f>'PARTICIPACIÓN CIUDADANA'!ASY27</f>
        <v>0</v>
      </c>
      <c r="ARQ35" s="694">
        <f>'PARTICIPACIÓN CIUDADANA'!ASZ27</f>
        <v>0</v>
      </c>
      <c r="ARR35" s="694">
        <f>'PARTICIPACIÓN CIUDADANA'!ATA27</f>
        <v>0</v>
      </c>
      <c r="ARS35" s="694">
        <f>'PARTICIPACIÓN CIUDADANA'!ATB27</f>
        <v>0</v>
      </c>
      <c r="ART35" s="694">
        <f>'PARTICIPACIÓN CIUDADANA'!ATC27</f>
        <v>0</v>
      </c>
      <c r="ARU35" s="694">
        <f>'PARTICIPACIÓN CIUDADANA'!ATD27</f>
        <v>0</v>
      </c>
      <c r="ARV35" s="694">
        <f>'PARTICIPACIÓN CIUDADANA'!ATE27</f>
        <v>0</v>
      </c>
      <c r="ARW35" s="694">
        <f>'PARTICIPACIÓN CIUDADANA'!ATF27</f>
        <v>0</v>
      </c>
      <c r="ARX35" s="694">
        <f>'PARTICIPACIÓN CIUDADANA'!ATG27</f>
        <v>0</v>
      </c>
      <c r="ARY35" s="694">
        <f>'PARTICIPACIÓN CIUDADANA'!ATH27</f>
        <v>0</v>
      </c>
      <c r="ARZ35" s="694">
        <f>'PARTICIPACIÓN CIUDADANA'!ATI27</f>
        <v>0</v>
      </c>
      <c r="ASA35" s="694">
        <f>'PARTICIPACIÓN CIUDADANA'!ATJ27</f>
        <v>0</v>
      </c>
      <c r="ASB35" s="694">
        <f>'PARTICIPACIÓN CIUDADANA'!ATK27</f>
        <v>0</v>
      </c>
      <c r="ASC35" s="694">
        <f>'PARTICIPACIÓN CIUDADANA'!ATL27</f>
        <v>0</v>
      </c>
      <c r="ASD35" s="694">
        <f>'PARTICIPACIÓN CIUDADANA'!ATM27</f>
        <v>0</v>
      </c>
      <c r="ASE35" s="694">
        <f>'PARTICIPACIÓN CIUDADANA'!ATN27</f>
        <v>0</v>
      </c>
      <c r="ASF35" s="694">
        <f>'PARTICIPACIÓN CIUDADANA'!ATO27</f>
        <v>0</v>
      </c>
      <c r="ASG35" s="694">
        <f>'PARTICIPACIÓN CIUDADANA'!ATP27</f>
        <v>0</v>
      </c>
      <c r="ASH35" s="694">
        <f>'PARTICIPACIÓN CIUDADANA'!ATQ27</f>
        <v>0</v>
      </c>
      <c r="ASI35" s="694">
        <f>'PARTICIPACIÓN CIUDADANA'!ATR27</f>
        <v>0</v>
      </c>
      <c r="ASJ35" s="694">
        <f>'PARTICIPACIÓN CIUDADANA'!ATS27</f>
        <v>0</v>
      </c>
      <c r="ASK35" s="694">
        <f>'PARTICIPACIÓN CIUDADANA'!ATT27</f>
        <v>0</v>
      </c>
      <c r="ASL35" s="694">
        <f>'PARTICIPACIÓN CIUDADANA'!ATU27</f>
        <v>0</v>
      </c>
      <c r="ASM35" s="694">
        <f>'PARTICIPACIÓN CIUDADANA'!ATV27</f>
        <v>0</v>
      </c>
      <c r="ASN35" s="694">
        <f>'PARTICIPACIÓN CIUDADANA'!ATW27</f>
        <v>0</v>
      </c>
      <c r="ASO35" s="694">
        <f>'PARTICIPACIÓN CIUDADANA'!ATX27</f>
        <v>0</v>
      </c>
      <c r="ASP35" s="694">
        <f>'PARTICIPACIÓN CIUDADANA'!ATY27</f>
        <v>0</v>
      </c>
      <c r="ASQ35" s="694">
        <f>'PARTICIPACIÓN CIUDADANA'!ATZ27</f>
        <v>0</v>
      </c>
      <c r="ASR35" s="694">
        <f>'PARTICIPACIÓN CIUDADANA'!AUA27</f>
        <v>0</v>
      </c>
      <c r="ASS35" s="694">
        <f>'PARTICIPACIÓN CIUDADANA'!AUB27</f>
        <v>0</v>
      </c>
      <c r="AST35" s="694">
        <f>'PARTICIPACIÓN CIUDADANA'!AUC27</f>
        <v>0</v>
      </c>
      <c r="ASU35" s="694">
        <f>'PARTICIPACIÓN CIUDADANA'!AUD27</f>
        <v>0</v>
      </c>
      <c r="ASV35" s="694">
        <f>'PARTICIPACIÓN CIUDADANA'!AUE27</f>
        <v>0</v>
      </c>
      <c r="ASW35" s="694">
        <f>'PARTICIPACIÓN CIUDADANA'!AUF27</f>
        <v>0</v>
      </c>
      <c r="ASX35" s="694">
        <f>'PARTICIPACIÓN CIUDADANA'!AUG27</f>
        <v>0</v>
      </c>
      <c r="ASY35" s="694">
        <f>'PARTICIPACIÓN CIUDADANA'!AUH27</f>
        <v>0</v>
      </c>
      <c r="ASZ35" s="694">
        <f>'PARTICIPACIÓN CIUDADANA'!AUI27</f>
        <v>0</v>
      </c>
      <c r="ATA35" s="694">
        <f>'PARTICIPACIÓN CIUDADANA'!AUJ27</f>
        <v>0</v>
      </c>
      <c r="ATB35" s="694">
        <f>'PARTICIPACIÓN CIUDADANA'!AUK27</f>
        <v>0</v>
      </c>
      <c r="ATC35" s="694">
        <f>'PARTICIPACIÓN CIUDADANA'!AUL27</f>
        <v>0</v>
      </c>
      <c r="ATD35" s="694">
        <f>'PARTICIPACIÓN CIUDADANA'!AUM27</f>
        <v>0</v>
      </c>
      <c r="ATE35" s="694">
        <f>'PARTICIPACIÓN CIUDADANA'!AUN27</f>
        <v>0</v>
      </c>
      <c r="ATF35" s="694">
        <f>'PARTICIPACIÓN CIUDADANA'!AUO27</f>
        <v>0</v>
      </c>
      <c r="ATG35" s="694">
        <f>'PARTICIPACIÓN CIUDADANA'!AUP27</f>
        <v>0</v>
      </c>
      <c r="ATH35" s="694">
        <f>'PARTICIPACIÓN CIUDADANA'!AUQ27</f>
        <v>0</v>
      </c>
      <c r="ATI35" s="694">
        <f>'PARTICIPACIÓN CIUDADANA'!AUR27</f>
        <v>0</v>
      </c>
      <c r="ATJ35" s="694">
        <f>'PARTICIPACIÓN CIUDADANA'!AUS27</f>
        <v>0</v>
      </c>
      <c r="ATK35" s="694">
        <f>'PARTICIPACIÓN CIUDADANA'!AUT27</f>
        <v>0</v>
      </c>
      <c r="ATL35" s="694">
        <f>'PARTICIPACIÓN CIUDADANA'!AUU27</f>
        <v>0</v>
      </c>
      <c r="ATM35" s="694">
        <f>'PARTICIPACIÓN CIUDADANA'!AUV27</f>
        <v>0</v>
      </c>
      <c r="ATN35" s="694">
        <f>'PARTICIPACIÓN CIUDADANA'!AUW27</f>
        <v>0</v>
      </c>
      <c r="ATO35" s="694">
        <f>'PARTICIPACIÓN CIUDADANA'!AUX27</f>
        <v>0</v>
      </c>
      <c r="ATP35" s="694">
        <f>'PARTICIPACIÓN CIUDADANA'!AUY27</f>
        <v>0</v>
      </c>
      <c r="ATQ35" s="694">
        <f>'PARTICIPACIÓN CIUDADANA'!AUZ27</f>
        <v>0</v>
      </c>
      <c r="ATR35" s="694">
        <f>'PARTICIPACIÓN CIUDADANA'!AVA27</f>
        <v>0</v>
      </c>
      <c r="ATS35" s="694">
        <f>'PARTICIPACIÓN CIUDADANA'!AVB27</f>
        <v>0</v>
      </c>
      <c r="ATT35" s="694">
        <f>'PARTICIPACIÓN CIUDADANA'!AVC27</f>
        <v>0</v>
      </c>
      <c r="ATU35" s="694">
        <f>'PARTICIPACIÓN CIUDADANA'!AVD27</f>
        <v>0</v>
      </c>
      <c r="ATV35" s="694">
        <f>'PARTICIPACIÓN CIUDADANA'!AVE27</f>
        <v>0</v>
      </c>
      <c r="ATW35" s="694">
        <f>'PARTICIPACIÓN CIUDADANA'!AVF27</f>
        <v>0</v>
      </c>
      <c r="ATX35" s="694">
        <f>'PARTICIPACIÓN CIUDADANA'!AVG27</f>
        <v>0</v>
      </c>
      <c r="ATY35" s="694">
        <f>'PARTICIPACIÓN CIUDADANA'!AVH27</f>
        <v>0</v>
      </c>
      <c r="ATZ35" s="694">
        <f>'PARTICIPACIÓN CIUDADANA'!AVI27</f>
        <v>0</v>
      </c>
      <c r="AUA35" s="694">
        <f>'PARTICIPACIÓN CIUDADANA'!AVJ27</f>
        <v>0</v>
      </c>
      <c r="AUB35" s="694">
        <f>'PARTICIPACIÓN CIUDADANA'!AVK27</f>
        <v>0</v>
      </c>
      <c r="AUC35" s="694">
        <f>'PARTICIPACIÓN CIUDADANA'!AVL27</f>
        <v>0</v>
      </c>
      <c r="AUD35" s="694">
        <f>'PARTICIPACIÓN CIUDADANA'!AVM27</f>
        <v>0</v>
      </c>
      <c r="AUE35" s="694">
        <f>'PARTICIPACIÓN CIUDADANA'!AVN27</f>
        <v>0</v>
      </c>
      <c r="AUF35" s="694">
        <f>'PARTICIPACIÓN CIUDADANA'!AVO27</f>
        <v>0</v>
      </c>
      <c r="AUG35" s="694">
        <f>'PARTICIPACIÓN CIUDADANA'!AVP27</f>
        <v>0</v>
      </c>
      <c r="AUH35" s="694">
        <f>'PARTICIPACIÓN CIUDADANA'!AVQ27</f>
        <v>0</v>
      </c>
      <c r="AUI35" s="694">
        <f>'PARTICIPACIÓN CIUDADANA'!AVR27</f>
        <v>0</v>
      </c>
      <c r="AUJ35" s="694">
        <f>'PARTICIPACIÓN CIUDADANA'!AVS27</f>
        <v>0</v>
      </c>
      <c r="AUK35" s="694">
        <f>'PARTICIPACIÓN CIUDADANA'!AVT27</f>
        <v>0</v>
      </c>
      <c r="AUL35" s="694">
        <f>'PARTICIPACIÓN CIUDADANA'!AVU27</f>
        <v>0</v>
      </c>
      <c r="AUM35" s="694">
        <f>'PARTICIPACIÓN CIUDADANA'!AVV27</f>
        <v>0</v>
      </c>
      <c r="AUN35" s="694">
        <f>'PARTICIPACIÓN CIUDADANA'!AVW27</f>
        <v>0</v>
      </c>
      <c r="AUO35" s="694">
        <f>'PARTICIPACIÓN CIUDADANA'!AVX27</f>
        <v>0</v>
      </c>
      <c r="AUP35" s="694">
        <f>'PARTICIPACIÓN CIUDADANA'!AVY27</f>
        <v>0</v>
      </c>
      <c r="AUQ35" s="694">
        <f>'PARTICIPACIÓN CIUDADANA'!AVZ27</f>
        <v>0</v>
      </c>
      <c r="AUR35" s="694">
        <f>'PARTICIPACIÓN CIUDADANA'!AWA27</f>
        <v>0</v>
      </c>
      <c r="AUS35" s="694">
        <f>'PARTICIPACIÓN CIUDADANA'!AWB27</f>
        <v>0</v>
      </c>
      <c r="AUT35" s="694">
        <f>'PARTICIPACIÓN CIUDADANA'!AWC27</f>
        <v>0</v>
      </c>
      <c r="AUU35" s="694">
        <f>'PARTICIPACIÓN CIUDADANA'!AWD27</f>
        <v>0</v>
      </c>
      <c r="AUV35" s="694">
        <f>'PARTICIPACIÓN CIUDADANA'!AWE27</f>
        <v>0</v>
      </c>
      <c r="AUW35" s="694">
        <f>'PARTICIPACIÓN CIUDADANA'!AWF27</f>
        <v>0</v>
      </c>
      <c r="AUX35" s="694">
        <f>'PARTICIPACIÓN CIUDADANA'!AWG27</f>
        <v>0</v>
      </c>
      <c r="AUY35" s="694">
        <f>'PARTICIPACIÓN CIUDADANA'!AWH27</f>
        <v>0</v>
      </c>
      <c r="AUZ35" s="694">
        <f>'PARTICIPACIÓN CIUDADANA'!AWI27</f>
        <v>0</v>
      </c>
      <c r="AVA35" s="694">
        <f>'PARTICIPACIÓN CIUDADANA'!AWJ27</f>
        <v>0</v>
      </c>
      <c r="AVB35" s="694">
        <f>'PARTICIPACIÓN CIUDADANA'!AWK27</f>
        <v>0</v>
      </c>
      <c r="AVC35" s="694">
        <f>'PARTICIPACIÓN CIUDADANA'!AWL27</f>
        <v>0</v>
      </c>
      <c r="AVD35" s="694">
        <f>'PARTICIPACIÓN CIUDADANA'!AWM27</f>
        <v>0</v>
      </c>
      <c r="AVE35" s="694">
        <f>'PARTICIPACIÓN CIUDADANA'!AWN27</f>
        <v>0</v>
      </c>
      <c r="AVF35" s="694">
        <f>'PARTICIPACIÓN CIUDADANA'!AWO27</f>
        <v>0</v>
      </c>
      <c r="AVG35" s="694">
        <f>'PARTICIPACIÓN CIUDADANA'!AWP27</f>
        <v>0</v>
      </c>
      <c r="AVH35" s="694">
        <f>'PARTICIPACIÓN CIUDADANA'!AWQ27</f>
        <v>0</v>
      </c>
      <c r="AVI35" s="694">
        <f>'PARTICIPACIÓN CIUDADANA'!AWR27</f>
        <v>0</v>
      </c>
      <c r="AVJ35" s="694">
        <f>'PARTICIPACIÓN CIUDADANA'!AWS27</f>
        <v>0</v>
      </c>
      <c r="AVK35" s="694">
        <f>'PARTICIPACIÓN CIUDADANA'!AWT27</f>
        <v>0</v>
      </c>
      <c r="AVL35" s="694">
        <f>'PARTICIPACIÓN CIUDADANA'!AWU27</f>
        <v>0</v>
      </c>
      <c r="AVM35" s="694">
        <f>'PARTICIPACIÓN CIUDADANA'!AWV27</f>
        <v>0</v>
      </c>
      <c r="AVN35" s="694">
        <f>'PARTICIPACIÓN CIUDADANA'!AWW27</f>
        <v>0</v>
      </c>
      <c r="AVO35" s="694">
        <f>'PARTICIPACIÓN CIUDADANA'!AWX27</f>
        <v>0</v>
      </c>
      <c r="AVP35" s="694">
        <f>'PARTICIPACIÓN CIUDADANA'!AWY27</f>
        <v>0</v>
      </c>
      <c r="AVQ35" s="694">
        <f>'PARTICIPACIÓN CIUDADANA'!AWZ27</f>
        <v>0</v>
      </c>
      <c r="AVR35" s="694">
        <f>'PARTICIPACIÓN CIUDADANA'!AXA27</f>
        <v>0</v>
      </c>
      <c r="AVS35" s="694">
        <f>'PARTICIPACIÓN CIUDADANA'!AXB27</f>
        <v>0</v>
      </c>
      <c r="AVT35" s="694">
        <f>'PARTICIPACIÓN CIUDADANA'!AXC27</f>
        <v>0</v>
      </c>
      <c r="AVU35" s="694">
        <f>'PARTICIPACIÓN CIUDADANA'!AXD27</f>
        <v>0</v>
      </c>
      <c r="AVV35" s="694">
        <f>'PARTICIPACIÓN CIUDADANA'!AXE27</f>
        <v>0</v>
      </c>
      <c r="AVW35" s="694">
        <f>'PARTICIPACIÓN CIUDADANA'!AXF27</f>
        <v>0</v>
      </c>
      <c r="AVX35" s="694">
        <f>'PARTICIPACIÓN CIUDADANA'!AXG27</f>
        <v>0</v>
      </c>
      <c r="AVY35" s="694">
        <f>'PARTICIPACIÓN CIUDADANA'!AXH27</f>
        <v>0</v>
      </c>
      <c r="AVZ35" s="694">
        <f>'PARTICIPACIÓN CIUDADANA'!AXI27</f>
        <v>0</v>
      </c>
      <c r="AWA35" s="694">
        <f>'PARTICIPACIÓN CIUDADANA'!AXJ27</f>
        <v>0</v>
      </c>
      <c r="AWB35" s="694">
        <f>'PARTICIPACIÓN CIUDADANA'!AXK27</f>
        <v>0</v>
      </c>
      <c r="AWC35" s="694">
        <f>'PARTICIPACIÓN CIUDADANA'!AXL27</f>
        <v>0</v>
      </c>
      <c r="AWD35" s="694">
        <f>'PARTICIPACIÓN CIUDADANA'!AXM27</f>
        <v>0</v>
      </c>
      <c r="AWE35" s="694">
        <f>'PARTICIPACIÓN CIUDADANA'!AXN27</f>
        <v>0</v>
      </c>
      <c r="AWF35" s="694">
        <f>'PARTICIPACIÓN CIUDADANA'!AXO27</f>
        <v>0</v>
      </c>
      <c r="AWG35" s="694">
        <f>'PARTICIPACIÓN CIUDADANA'!AXP27</f>
        <v>0</v>
      </c>
      <c r="AWH35" s="694">
        <f>'PARTICIPACIÓN CIUDADANA'!AXQ27</f>
        <v>0</v>
      </c>
      <c r="AWI35" s="694">
        <f>'PARTICIPACIÓN CIUDADANA'!AXR27</f>
        <v>0</v>
      </c>
      <c r="AWJ35" s="694">
        <f>'PARTICIPACIÓN CIUDADANA'!AXS27</f>
        <v>0</v>
      </c>
      <c r="AWK35" s="694">
        <f>'PARTICIPACIÓN CIUDADANA'!AXT27</f>
        <v>0</v>
      </c>
      <c r="AWL35" s="694">
        <f>'PARTICIPACIÓN CIUDADANA'!AXU27</f>
        <v>0</v>
      </c>
      <c r="AWM35" s="694">
        <f>'PARTICIPACIÓN CIUDADANA'!AXV27</f>
        <v>0</v>
      </c>
      <c r="AWN35" s="694">
        <f>'PARTICIPACIÓN CIUDADANA'!AXW27</f>
        <v>0</v>
      </c>
      <c r="AWO35" s="694">
        <f>'PARTICIPACIÓN CIUDADANA'!AXX27</f>
        <v>0</v>
      </c>
      <c r="AWP35" s="694">
        <f>'PARTICIPACIÓN CIUDADANA'!AXY27</f>
        <v>0</v>
      </c>
      <c r="AWQ35" s="694">
        <f>'PARTICIPACIÓN CIUDADANA'!AXZ27</f>
        <v>0</v>
      </c>
      <c r="AWR35" s="694">
        <f>'PARTICIPACIÓN CIUDADANA'!AYA27</f>
        <v>0</v>
      </c>
      <c r="AWS35" s="694">
        <f>'PARTICIPACIÓN CIUDADANA'!AYB27</f>
        <v>0</v>
      </c>
      <c r="AWT35" s="694">
        <f>'PARTICIPACIÓN CIUDADANA'!AYC27</f>
        <v>0</v>
      </c>
      <c r="AWU35" s="694">
        <f>'PARTICIPACIÓN CIUDADANA'!AYD27</f>
        <v>0</v>
      </c>
      <c r="AWV35" s="694">
        <f>'PARTICIPACIÓN CIUDADANA'!AYE27</f>
        <v>0</v>
      </c>
      <c r="AWW35" s="694">
        <f>'PARTICIPACIÓN CIUDADANA'!AYF27</f>
        <v>0</v>
      </c>
      <c r="AWX35" s="694">
        <f>'PARTICIPACIÓN CIUDADANA'!AYG27</f>
        <v>0</v>
      </c>
      <c r="AWY35" s="694">
        <f>'PARTICIPACIÓN CIUDADANA'!AYH27</f>
        <v>0</v>
      </c>
      <c r="AWZ35" s="694">
        <f>'PARTICIPACIÓN CIUDADANA'!AYI27</f>
        <v>0</v>
      </c>
      <c r="AXA35" s="694">
        <f>'PARTICIPACIÓN CIUDADANA'!AYJ27</f>
        <v>0</v>
      </c>
      <c r="AXB35" s="694">
        <f>'PARTICIPACIÓN CIUDADANA'!AYK27</f>
        <v>0</v>
      </c>
      <c r="AXC35" s="694">
        <f>'PARTICIPACIÓN CIUDADANA'!AYL27</f>
        <v>0</v>
      </c>
      <c r="AXD35" s="694">
        <f>'PARTICIPACIÓN CIUDADANA'!AYM27</f>
        <v>0</v>
      </c>
      <c r="AXE35" s="694">
        <f>'PARTICIPACIÓN CIUDADANA'!AYN27</f>
        <v>0</v>
      </c>
      <c r="AXF35" s="694">
        <f>'PARTICIPACIÓN CIUDADANA'!AYO27</f>
        <v>0</v>
      </c>
      <c r="AXG35" s="694">
        <f>'PARTICIPACIÓN CIUDADANA'!AYP27</f>
        <v>0</v>
      </c>
      <c r="AXH35" s="694">
        <f>'PARTICIPACIÓN CIUDADANA'!AYQ27</f>
        <v>0</v>
      </c>
      <c r="AXI35" s="694">
        <f>'PARTICIPACIÓN CIUDADANA'!AYR27</f>
        <v>0</v>
      </c>
      <c r="AXJ35" s="694">
        <f>'PARTICIPACIÓN CIUDADANA'!AYS27</f>
        <v>0</v>
      </c>
      <c r="AXK35" s="694">
        <f>'PARTICIPACIÓN CIUDADANA'!AYT27</f>
        <v>0</v>
      </c>
      <c r="AXL35" s="694">
        <f>'PARTICIPACIÓN CIUDADANA'!AYU27</f>
        <v>0</v>
      </c>
      <c r="AXM35" s="694">
        <f>'PARTICIPACIÓN CIUDADANA'!AYV27</f>
        <v>0</v>
      </c>
      <c r="AXN35" s="694">
        <f>'PARTICIPACIÓN CIUDADANA'!AYW27</f>
        <v>0</v>
      </c>
      <c r="AXO35" s="694">
        <f>'PARTICIPACIÓN CIUDADANA'!AYX27</f>
        <v>0</v>
      </c>
      <c r="AXP35" s="694">
        <f>'PARTICIPACIÓN CIUDADANA'!AYY27</f>
        <v>0</v>
      </c>
      <c r="AXQ35" s="694">
        <f>'PARTICIPACIÓN CIUDADANA'!AYZ27</f>
        <v>0</v>
      </c>
      <c r="AXR35" s="694">
        <f>'PARTICIPACIÓN CIUDADANA'!AZA27</f>
        <v>0</v>
      </c>
      <c r="AXS35" s="694">
        <f>'PARTICIPACIÓN CIUDADANA'!AZB27</f>
        <v>0</v>
      </c>
      <c r="AXT35" s="694">
        <f>'PARTICIPACIÓN CIUDADANA'!AZC27</f>
        <v>0</v>
      </c>
      <c r="AXU35" s="694">
        <f>'PARTICIPACIÓN CIUDADANA'!AZD27</f>
        <v>0</v>
      </c>
      <c r="AXV35" s="694">
        <f>'PARTICIPACIÓN CIUDADANA'!AZE27</f>
        <v>0</v>
      </c>
      <c r="AXW35" s="694">
        <f>'PARTICIPACIÓN CIUDADANA'!AZF27</f>
        <v>0</v>
      </c>
      <c r="AXX35" s="694">
        <f>'PARTICIPACIÓN CIUDADANA'!AZG27</f>
        <v>0</v>
      </c>
      <c r="AXY35" s="694">
        <f>'PARTICIPACIÓN CIUDADANA'!AZH27</f>
        <v>0</v>
      </c>
      <c r="AXZ35" s="694">
        <f>'PARTICIPACIÓN CIUDADANA'!AZI27</f>
        <v>0</v>
      </c>
      <c r="AYA35" s="694">
        <f>'PARTICIPACIÓN CIUDADANA'!AZJ27</f>
        <v>0</v>
      </c>
      <c r="AYB35" s="694">
        <f>'PARTICIPACIÓN CIUDADANA'!AZK27</f>
        <v>0</v>
      </c>
      <c r="AYC35" s="694">
        <f>'PARTICIPACIÓN CIUDADANA'!AZL27</f>
        <v>0</v>
      </c>
      <c r="AYD35" s="694">
        <f>'PARTICIPACIÓN CIUDADANA'!AZM27</f>
        <v>0</v>
      </c>
      <c r="AYE35" s="694">
        <f>'PARTICIPACIÓN CIUDADANA'!AZN27</f>
        <v>0</v>
      </c>
      <c r="AYF35" s="694">
        <f>'PARTICIPACIÓN CIUDADANA'!AZO27</f>
        <v>0</v>
      </c>
      <c r="AYG35" s="694">
        <f>'PARTICIPACIÓN CIUDADANA'!AZP27</f>
        <v>0</v>
      </c>
      <c r="AYH35" s="694">
        <f>'PARTICIPACIÓN CIUDADANA'!AZQ27</f>
        <v>0</v>
      </c>
      <c r="AYI35" s="694">
        <f>'PARTICIPACIÓN CIUDADANA'!AZR27</f>
        <v>0</v>
      </c>
      <c r="AYJ35" s="694">
        <f>'PARTICIPACIÓN CIUDADANA'!AZS27</f>
        <v>0</v>
      </c>
      <c r="AYK35" s="694">
        <f>'PARTICIPACIÓN CIUDADANA'!AZT27</f>
        <v>0</v>
      </c>
      <c r="AYL35" s="694">
        <f>'PARTICIPACIÓN CIUDADANA'!AZU27</f>
        <v>0</v>
      </c>
      <c r="AYM35" s="694">
        <f>'PARTICIPACIÓN CIUDADANA'!AZV27</f>
        <v>0</v>
      </c>
      <c r="AYN35" s="694">
        <f>'PARTICIPACIÓN CIUDADANA'!AZW27</f>
        <v>0</v>
      </c>
      <c r="AYO35" s="694">
        <f>'PARTICIPACIÓN CIUDADANA'!AZX27</f>
        <v>0</v>
      </c>
      <c r="AYP35" s="694">
        <f>'PARTICIPACIÓN CIUDADANA'!AZY27</f>
        <v>0</v>
      </c>
      <c r="AYQ35" s="694">
        <f>'PARTICIPACIÓN CIUDADANA'!AZZ27</f>
        <v>0</v>
      </c>
      <c r="AYR35" s="694">
        <f>'PARTICIPACIÓN CIUDADANA'!BAA27</f>
        <v>0</v>
      </c>
      <c r="AYS35" s="694">
        <f>'PARTICIPACIÓN CIUDADANA'!BAB27</f>
        <v>0</v>
      </c>
      <c r="AYT35" s="694">
        <f>'PARTICIPACIÓN CIUDADANA'!BAC27</f>
        <v>0</v>
      </c>
      <c r="AYU35" s="694">
        <f>'PARTICIPACIÓN CIUDADANA'!BAD27</f>
        <v>0</v>
      </c>
      <c r="AYV35" s="694">
        <f>'PARTICIPACIÓN CIUDADANA'!BAE27</f>
        <v>0</v>
      </c>
      <c r="AYW35" s="694">
        <f>'PARTICIPACIÓN CIUDADANA'!BAF27</f>
        <v>0</v>
      </c>
      <c r="AYX35" s="694">
        <f>'PARTICIPACIÓN CIUDADANA'!BAG27</f>
        <v>0</v>
      </c>
      <c r="AYY35" s="694">
        <f>'PARTICIPACIÓN CIUDADANA'!BAH27</f>
        <v>0</v>
      </c>
      <c r="AYZ35" s="694">
        <f>'PARTICIPACIÓN CIUDADANA'!BAI27</f>
        <v>0</v>
      </c>
      <c r="AZA35" s="694">
        <f>'PARTICIPACIÓN CIUDADANA'!BAJ27</f>
        <v>0</v>
      </c>
      <c r="AZB35" s="694">
        <f>'PARTICIPACIÓN CIUDADANA'!BAK27</f>
        <v>0</v>
      </c>
      <c r="AZC35" s="694">
        <f>'PARTICIPACIÓN CIUDADANA'!BAL27</f>
        <v>0</v>
      </c>
      <c r="AZD35" s="694">
        <f>'PARTICIPACIÓN CIUDADANA'!BAM27</f>
        <v>0</v>
      </c>
      <c r="AZE35" s="694">
        <f>'PARTICIPACIÓN CIUDADANA'!BAN27</f>
        <v>0</v>
      </c>
      <c r="AZF35" s="694">
        <f>'PARTICIPACIÓN CIUDADANA'!BAO27</f>
        <v>0</v>
      </c>
      <c r="AZG35" s="694">
        <f>'PARTICIPACIÓN CIUDADANA'!BAP27</f>
        <v>0</v>
      </c>
      <c r="AZH35" s="694">
        <f>'PARTICIPACIÓN CIUDADANA'!BAQ27</f>
        <v>0</v>
      </c>
      <c r="AZI35" s="694">
        <f>'PARTICIPACIÓN CIUDADANA'!BAR27</f>
        <v>0</v>
      </c>
      <c r="AZJ35" s="694">
        <f>'PARTICIPACIÓN CIUDADANA'!BAS27</f>
        <v>0</v>
      </c>
      <c r="AZK35" s="694">
        <f>'PARTICIPACIÓN CIUDADANA'!BAT27</f>
        <v>0</v>
      </c>
      <c r="AZL35" s="694">
        <f>'PARTICIPACIÓN CIUDADANA'!BAU27</f>
        <v>0</v>
      </c>
      <c r="AZM35" s="694">
        <f>'PARTICIPACIÓN CIUDADANA'!BAV27</f>
        <v>0</v>
      </c>
      <c r="AZN35" s="694">
        <f>'PARTICIPACIÓN CIUDADANA'!BAW27</f>
        <v>0</v>
      </c>
      <c r="AZO35" s="694">
        <f>'PARTICIPACIÓN CIUDADANA'!BAX27</f>
        <v>0</v>
      </c>
      <c r="AZP35" s="694">
        <f>'PARTICIPACIÓN CIUDADANA'!BAY27</f>
        <v>0</v>
      </c>
      <c r="AZQ35" s="694">
        <f>'PARTICIPACIÓN CIUDADANA'!BAZ27</f>
        <v>0</v>
      </c>
      <c r="AZR35" s="694">
        <f>'PARTICIPACIÓN CIUDADANA'!BBA27</f>
        <v>0</v>
      </c>
      <c r="AZS35" s="694">
        <f>'PARTICIPACIÓN CIUDADANA'!BBB27</f>
        <v>0</v>
      </c>
      <c r="AZT35" s="694">
        <f>'PARTICIPACIÓN CIUDADANA'!BBC27</f>
        <v>0</v>
      </c>
      <c r="AZU35" s="694">
        <f>'PARTICIPACIÓN CIUDADANA'!BBD27</f>
        <v>0</v>
      </c>
      <c r="AZV35" s="694">
        <f>'PARTICIPACIÓN CIUDADANA'!BBE27</f>
        <v>0</v>
      </c>
      <c r="AZW35" s="694">
        <f>'PARTICIPACIÓN CIUDADANA'!BBF27</f>
        <v>0</v>
      </c>
      <c r="AZX35" s="694">
        <f>'PARTICIPACIÓN CIUDADANA'!BBG27</f>
        <v>0</v>
      </c>
      <c r="AZY35" s="694">
        <f>'PARTICIPACIÓN CIUDADANA'!BBH27</f>
        <v>0</v>
      </c>
      <c r="AZZ35" s="694">
        <f>'PARTICIPACIÓN CIUDADANA'!BBI27</f>
        <v>0</v>
      </c>
      <c r="BAA35" s="694">
        <f>'PARTICIPACIÓN CIUDADANA'!BBJ27</f>
        <v>0</v>
      </c>
      <c r="BAB35" s="694">
        <f>'PARTICIPACIÓN CIUDADANA'!BBK27</f>
        <v>0</v>
      </c>
      <c r="BAC35" s="694">
        <f>'PARTICIPACIÓN CIUDADANA'!BBL27</f>
        <v>0</v>
      </c>
      <c r="BAD35" s="694">
        <f>'PARTICIPACIÓN CIUDADANA'!BBM27</f>
        <v>0</v>
      </c>
      <c r="BAE35" s="694">
        <f>'PARTICIPACIÓN CIUDADANA'!BBN27</f>
        <v>0</v>
      </c>
      <c r="BAF35" s="694">
        <f>'PARTICIPACIÓN CIUDADANA'!BBO27</f>
        <v>0</v>
      </c>
      <c r="BAG35" s="694">
        <f>'PARTICIPACIÓN CIUDADANA'!BBP27</f>
        <v>0</v>
      </c>
      <c r="BAH35" s="694">
        <f>'PARTICIPACIÓN CIUDADANA'!BBQ27</f>
        <v>0</v>
      </c>
      <c r="BAI35" s="694">
        <f>'PARTICIPACIÓN CIUDADANA'!BBR27</f>
        <v>0</v>
      </c>
      <c r="BAJ35" s="694">
        <f>'PARTICIPACIÓN CIUDADANA'!BBS27</f>
        <v>0</v>
      </c>
      <c r="BAK35" s="694">
        <f>'PARTICIPACIÓN CIUDADANA'!BBT27</f>
        <v>0</v>
      </c>
      <c r="BAL35" s="694">
        <f>'PARTICIPACIÓN CIUDADANA'!BBU27</f>
        <v>0</v>
      </c>
      <c r="BAM35" s="694">
        <f>'PARTICIPACIÓN CIUDADANA'!BBV27</f>
        <v>0</v>
      </c>
      <c r="BAN35" s="694">
        <f>'PARTICIPACIÓN CIUDADANA'!BBW27</f>
        <v>0</v>
      </c>
      <c r="BAO35" s="694">
        <f>'PARTICIPACIÓN CIUDADANA'!BBX27</f>
        <v>0</v>
      </c>
      <c r="BAP35" s="694">
        <f>'PARTICIPACIÓN CIUDADANA'!BBY27</f>
        <v>0</v>
      </c>
      <c r="BAQ35" s="694">
        <f>'PARTICIPACIÓN CIUDADANA'!BBZ27</f>
        <v>0</v>
      </c>
      <c r="BAR35" s="694">
        <f>'PARTICIPACIÓN CIUDADANA'!BCA27</f>
        <v>0</v>
      </c>
      <c r="BAS35" s="694">
        <f>'PARTICIPACIÓN CIUDADANA'!BCB27</f>
        <v>0</v>
      </c>
      <c r="BAT35" s="694">
        <f>'PARTICIPACIÓN CIUDADANA'!BCC27</f>
        <v>0</v>
      </c>
      <c r="BAU35" s="694">
        <f>'PARTICIPACIÓN CIUDADANA'!BCD27</f>
        <v>0</v>
      </c>
      <c r="BAV35" s="694">
        <f>'PARTICIPACIÓN CIUDADANA'!BCE27</f>
        <v>0</v>
      </c>
      <c r="BAW35" s="694">
        <f>'PARTICIPACIÓN CIUDADANA'!BCF27</f>
        <v>0</v>
      </c>
      <c r="BAX35" s="694">
        <f>'PARTICIPACIÓN CIUDADANA'!BCG27</f>
        <v>0</v>
      </c>
      <c r="BAY35" s="694">
        <f>'PARTICIPACIÓN CIUDADANA'!BCH27</f>
        <v>0</v>
      </c>
      <c r="BAZ35" s="694">
        <f>'PARTICIPACIÓN CIUDADANA'!BCI27</f>
        <v>0</v>
      </c>
      <c r="BBA35" s="694">
        <f>'PARTICIPACIÓN CIUDADANA'!BCJ27</f>
        <v>0</v>
      </c>
      <c r="BBB35" s="694">
        <f>'PARTICIPACIÓN CIUDADANA'!BCK27</f>
        <v>0</v>
      </c>
      <c r="BBC35" s="694">
        <f>'PARTICIPACIÓN CIUDADANA'!BCL27</f>
        <v>0</v>
      </c>
      <c r="BBD35" s="694">
        <f>'PARTICIPACIÓN CIUDADANA'!BCM27</f>
        <v>0</v>
      </c>
      <c r="BBE35" s="694">
        <f>'PARTICIPACIÓN CIUDADANA'!BCN27</f>
        <v>0</v>
      </c>
      <c r="BBF35" s="694">
        <f>'PARTICIPACIÓN CIUDADANA'!BCO27</f>
        <v>0</v>
      </c>
      <c r="BBG35" s="694">
        <f>'PARTICIPACIÓN CIUDADANA'!BCP27</f>
        <v>0</v>
      </c>
      <c r="BBH35" s="694">
        <f>'PARTICIPACIÓN CIUDADANA'!BCQ27</f>
        <v>0</v>
      </c>
      <c r="BBI35" s="694">
        <f>'PARTICIPACIÓN CIUDADANA'!BCR27</f>
        <v>0</v>
      </c>
      <c r="BBJ35" s="694">
        <f>'PARTICIPACIÓN CIUDADANA'!BCS27</f>
        <v>0</v>
      </c>
      <c r="BBK35" s="694">
        <f>'PARTICIPACIÓN CIUDADANA'!BCT27</f>
        <v>0</v>
      </c>
      <c r="BBL35" s="694">
        <f>'PARTICIPACIÓN CIUDADANA'!BCU27</f>
        <v>0</v>
      </c>
      <c r="BBM35" s="694">
        <f>'PARTICIPACIÓN CIUDADANA'!BCV27</f>
        <v>0</v>
      </c>
      <c r="BBN35" s="694">
        <f>'PARTICIPACIÓN CIUDADANA'!BCW27</f>
        <v>0</v>
      </c>
      <c r="BBO35" s="694">
        <f>'PARTICIPACIÓN CIUDADANA'!BCX27</f>
        <v>0</v>
      </c>
      <c r="BBP35" s="694">
        <f>'PARTICIPACIÓN CIUDADANA'!BCY27</f>
        <v>0</v>
      </c>
      <c r="BBQ35" s="694">
        <f>'PARTICIPACIÓN CIUDADANA'!BCZ27</f>
        <v>0</v>
      </c>
      <c r="BBR35" s="694">
        <f>'PARTICIPACIÓN CIUDADANA'!BDA27</f>
        <v>0</v>
      </c>
      <c r="BBS35" s="694">
        <f>'PARTICIPACIÓN CIUDADANA'!BDB27</f>
        <v>0</v>
      </c>
      <c r="BBT35" s="694">
        <f>'PARTICIPACIÓN CIUDADANA'!BDC27</f>
        <v>0</v>
      </c>
      <c r="BBU35" s="694">
        <f>'PARTICIPACIÓN CIUDADANA'!BDD27</f>
        <v>0</v>
      </c>
      <c r="BBV35" s="694">
        <f>'PARTICIPACIÓN CIUDADANA'!BDE27</f>
        <v>0</v>
      </c>
      <c r="BBW35" s="694">
        <f>'PARTICIPACIÓN CIUDADANA'!BDF27</f>
        <v>0</v>
      </c>
      <c r="BBX35" s="694">
        <f>'PARTICIPACIÓN CIUDADANA'!BDG27</f>
        <v>0</v>
      </c>
      <c r="BBY35" s="694">
        <f>'PARTICIPACIÓN CIUDADANA'!BDH27</f>
        <v>0</v>
      </c>
      <c r="BBZ35" s="694">
        <f>'PARTICIPACIÓN CIUDADANA'!BDI27</f>
        <v>0</v>
      </c>
      <c r="BCA35" s="694">
        <f>'PARTICIPACIÓN CIUDADANA'!BDJ27</f>
        <v>0</v>
      </c>
      <c r="BCB35" s="694">
        <f>'PARTICIPACIÓN CIUDADANA'!BDK27</f>
        <v>0</v>
      </c>
      <c r="BCC35" s="694">
        <f>'PARTICIPACIÓN CIUDADANA'!BDL27</f>
        <v>0</v>
      </c>
      <c r="BCD35" s="694">
        <f>'PARTICIPACIÓN CIUDADANA'!BDM27</f>
        <v>0</v>
      </c>
      <c r="BCE35" s="694">
        <f>'PARTICIPACIÓN CIUDADANA'!BDN27</f>
        <v>0</v>
      </c>
      <c r="BCF35" s="694">
        <f>'PARTICIPACIÓN CIUDADANA'!BDO27</f>
        <v>0</v>
      </c>
      <c r="BCG35" s="694">
        <f>'PARTICIPACIÓN CIUDADANA'!BDP27</f>
        <v>0</v>
      </c>
      <c r="BCH35" s="694">
        <f>'PARTICIPACIÓN CIUDADANA'!BDQ27</f>
        <v>0</v>
      </c>
      <c r="BCI35" s="694">
        <f>'PARTICIPACIÓN CIUDADANA'!BDR27</f>
        <v>0</v>
      </c>
      <c r="BCJ35" s="694">
        <f>'PARTICIPACIÓN CIUDADANA'!BDS27</f>
        <v>0</v>
      </c>
      <c r="BCK35" s="694">
        <f>'PARTICIPACIÓN CIUDADANA'!BDT27</f>
        <v>0</v>
      </c>
      <c r="BCL35" s="694">
        <f>'PARTICIPACIÓN CIUDADANA'!BDU27</f>
        <v>0</v>
      </c>
      <c r="BCM35" s="694">
        <f>'PARTICIPACIÓN CIUDADANA'!BDV27</f>
        <v>0</v>
      </c>
      <c r="BCN35" s="694">
        <f>'PARTICIPACIÓN CIUDADANA'!BDW27</f>
        <v>0</v>
      </c>
      <c r="BCO35" s="694">
        <f>'PARTICIPACIÓN CIUDADANA'!BDX27</f>
        <v>0</v>
      </c>
      <c r="BCP35" s="694">
        <f>'PARTICIPACIÓN CIUDADANA'!BDY27</f>
        <v>0</v>
      </c>
      <c r="BCQ35" s="694">
        <f>'PARTICIPACIÓN CIUDADANA'!BDZ27</f>
        <v>0</v>
      </c>
      <c r="BCR35" s="694">
        <f>'PARTICIPACIÓN CIUDADANA'!BEA27</f>
        <v>0</v>
      </c>
      <c r="BCS35" s="694">
        <f>'PARTICIPACIÓN CIUDADANA'!BEB27</f>
        <v>0</v>
      </c>
      <c r="BCT35" s="694">
        <f>'PARTICIPACIÓN CIUDADANA'!BEC27</f>
        <v>0</v>
      </c>
      <c r="BCU35" s="694">
        <f>'PARTICIPACIÓN CIUDADANA'!BED27</f>
        <v>0</v>
      </c>
      <c r="BCV35" s="694">
        <f>'PARTICIPACIÓN CIUDADANA'!BEE27</f>
        <v>0</v>
      </c>
      <c r="BCW35" s="694">
        <f>'PARTICIPACIÓN CIUDADANA'!BEF27</f>
        <v>0</v>
      </c>
      <c r="BCX35" s="694">
        <f>'PARTICIPACIÓN CIUDADANA'!BEG27</f>
        <v>0</v>
      </c>
      <c r="BCY35" s="694">
        <f>'PARTICIPACIÓN CIUDADANA'!BEH27</f>
        <v>0</v>
      </c>
      <c r="BCZ35" s="694">
        <f>'PARTICIPACIÓN CIUDADANA'!BEI27</f>
        <v>0</v>
      </c>
      <c r="BDA35" s="694">
        <f>'PARTICIPACIÓN CIUDADANA'!BEJ27</f>
        <v>0</v>
      </c>
      <c r="BDB35" s="694">
        <f>'PARTICIPACIÓN CIUDADANA'!BEK27</f>
        <v>0</v>
      </c>
      <c r="BDC35" s="694">
        <f>'PARTICIPACIÓN CIUDADANA'!BEL27</f>
        <v>0</v>
      </c>
      <c r="BDD35" s="694">
        <f>'PARTICIPACIÓN CIUDADANA'!BEM27</f>
        <v>0</v>
      </c>
      <c r="BDE35" s="694">
        <f>'PARTICIPACIÓN CIUDADANA'!BEN27</f>
        <v>0</v>
      </c>
      <c r="BDF35" s="694">
        <f>'PARTICIPACIÓN CIUDADANA'!BEO27</f>
        <v>0</v>
      </c>
      <c r="BDG35" s="694">
        <f>'PARTICIPACIÓN CIUDADANA'!BEP27</f>
        <v>0</v>
      </c>
      <c r="BDH35" s="694">
        <f>'PARTICIPACIÓN CIUDADANA'!BEQ27</f>
        <v>0</v>
      </c>
      <c r="BDI35" s="694">
        <f>'PARTICIPACIÓN CIUDADANA'!BER27</f>
        <v>0</v>
      </c>
      <c r="BDJ35" s="694">
        <f>'PARTICIPACIÓN CIUDADANA'!BES27</f>
        <v>0</v>
      </c>
      <c r="BDK35" s="694">
        <f>'PARTICIPACIÓN CIUDADANA'!BET27</f>
        <v>0</v>
      </c>
      <c r="BDL35" s="694">
        <f>'PARTICIPACIÓN CIUDADANA'!BEU27</f>
        <v>0</v>
      </c>
      <c r="BDM35" s="694">
        <f>'PARTICIPACIÓN CIUDADANA'!BEV27</f>
        <v>0</v>
      </c>
      <c r="BDN35" s="694">
        <f>'PARTICIPACIÓN CIUDADANA'!BEW27</f>
        <v>0</v>
      </c>
      <c r="BDO35" s="694">
        <f>'PARTICIPACIÓN CIUDADANA'!BEX27</f>
        <v>0</v>
      </c>
      <c r="BDP35" s="694">
        <f>'PARTICIPACIÓN CIUDADANA'!BEY27</f>
        <v>0</v>
      </c>
      <c r="BDQ35" s="694">
        <f>'PARTICIPACIÓN CIUDADANA'!BEZ27</f>
        <v>0</v>
      </c>
      <c r="BDR35" s="694">
        <f>'PARTICIPACIÓN CIUDADANA'!BFA27</f>
        <v>0</v>
      </c>
      <c r="BDS35" s="694">
        <f>'PARTICIPACIÓN CIUDADANA'!BFB27</f>
        <v>0</v>
      </c>
      <c r="BDT35" s="694">
        <f>'PARTICIPACIÓN CIUDADANA'!BFC27</f>
        <v>0</v>
      </c>
      <c r="BDU35" s="694">
        <f>'PARTICIPACIÓN CIUDADANA'!BFD27</f>
        <v>0</v>
      </c>
      <c r="BDV35" s="694">
        <f>'PARTICIPACIÓN CIUDADANA'!BFE27</f>
        <v>0</v>
      </c>
      <c r="BDW35" s="694">
        <f>'PARTICIPACIÓN CIUDADANA'!BFF27</f>
        <v>0</v>
      </c>
      <c r="BDX35" s="694">
        <f>'PARTICIPACIÓN CIUDADANA'!BFG27</f>
        <v>0</v>
      </c>
      <c r="BDY35" s="694">
        <f>'PARTICIPACIÓN CIUDADANA'!BFH27</f>
        <v>0</v>
      </c>
      <c r="BDZ35" s="694">
        <f>'PARTICIPACIÓN CIUDADANA'!BFI27</f>
        <v>0</v>
      </c>
      <c r="BEA35" s="694">
        <f>'PARTICIPACIÓN CIUDADANA'!BFJ27</f>
        <v>0</v>
      </c>
      <c r="BEB35" s="694">
        <f>'PARTICIPACIÓN CIUDADANA'!BFK27</f>
        <v>0</v>
      </c>
      <c r="BEC35" s="694">
        <f>'PARTICIPACIÓN CIUDADANA'!BFL27</f>
        <v>0</v>
      </c>
      <c r="BED35" s="694">
        <f>'PARTICIPACIÓN CIUDADANA'!BFM27</f>
        <v>0</v>
      </c>
      <c r="BEE35" s="694">
        <f>'PARTICIPACIÓN CIUDADANA'!BFN27</f>
        <v>0</v>
      </c>
      <c r="BEF35" s="694">
        <f>'PARTICIPACIÓN CIUDADANA'!BFO27</f>
        <v>0</v>
      </c>
      <c r="BEG35" s="694">
        <f>'PARTICIPACIÓN CIUDADANA'!BFP27</f>
        <v>0</v>
      </c>
      <c r="BEH35" s="694">
        <f>'PARTICIPACIÓN CIUDADANA'!BFQ27</f>
        <v>0</v>
      </c>
      <c r="BEI35" s="694">
        <f>'PARTICIPACIÓN CIUDADANA'!BFR27</f>
        <v>0</v>
      </c>
      <c r="BEJ35" s="694">
        <f>'PARTICIPACIÓN CIUDADANA'!BFS27</f>
        <v>0</v>
      </c>
      <c r="BEK35" s="694">
        <f>'PARTICIPACIÓN CIUDADANA'!BFT27</f>
        <v>0</v>
      </c>
      <c r="BEL35" s="694">
        <f>'PARTICIPACIÓN CIUDADANA'!BFU27</f>
        <v>0</v>
      </c>
      <c r="BEM35" s="694">
        <f>'PARTICIPACIÓN CIUDADANA'!BFV27</f>
        <v>0</v>
      </c>
      <c r="BEN35" s="694">
        <f>'PARTICIPACIÓN CIUDADANA'!BFW27</f>
        <v>0</v>
      </c>
      <c r="BEO35" s="694">
        <f>'PARTICIPACIÓN CIUDADANA'!BFX27</f>
        <v>0</v>
      </c>
      <c r="BEP35" s="694">
        <f>'PARTICIPACIÓN CIUDADANA'!BFY27</f>
        <v>0</v>
      </c>
      <c r="BEQ35" s="694">
        <f>'PARTICIPACIÓN CIUDADANA'!BFZ27</f>
        <v>0</v>
      </c>
      <c r="BER35" s="694">
        <f>'PARTICIPACIÓN CIUDADANA'!BGA27</f>
        <v>0</v>
      </c>
      <c r="BES35" s="694">
        <f>'PARTICIPACIÓN CIUDADANA'!BGB27</f>
        <v>0</v>
      </c>
      <c r="BET35" s="694">
        <f>'PARTICIPACIÓN CIUDADANA'!BGC27</f>
        <v>0</v>
      </c>
      <c r="BEU35" s="694">
        <f>'PARTICIPACIÓN CIUDADANA'!BGD27</f>
        <v>0</v>
      </c>
      <c r="BEV35" s="694">
        <f>'PARTICIPACIÓN CIUDADANA'!BGE27</f>
        <v>0</v>
      </c>
      <c r="BEW35" s="694">
        <f>'PARTICIPACIÓN CIUDADANA'!BGF27</f>
        <v>0</v>
      </c>
      <c r="BEX35" s="694">
        <f>'PARTICIPACIÓN CIUDADANA'!BGG27</f>
        <v>0</v>
      </c>
      <c r="BEY35" s="694">
        <f>'PARTICIPACIÓN CIUDADANA'!BGH27</f>
        <v>0</v>
      </c>
      <c r="BEZ35" s="694">
        <f>'PARTICIPACIÓN CIUDADANA'!BGI27</f>
        <v>0</v>
      </c>
      <c r="BFA35" s="694">
        <f>'PARTICIPACIÓN CIUDADANA'!BGJ27</f>
        <v>0</v>
      </c>
      <c r="BFB35" s="694">
        <f>'PARTICIPACIÓN CIUDADANA'!BGK27</f>
        <v>0</v>
      </c>
      <c r="BFC35" s="694">
        <f>'PARTICIPACIÓN CIUDADANA'!BGL27</f>
        <v>0</v>
      </c>
      <c r="BFD35" s="694">
        <f>'PARTICIPACIÓN CIUDADANA'!BGM27</f>
        <v>0</v>
      </c>
      <c r="BFE35" s="694">
        <f>'PARTICIPACIÓN CIUDADANA'!BGN27</f>
        <v>0</v>
      </c>
      <c r="BFF35" s="694">
        <f>'PARTICIPACIÓN CIUDADANA'!BGO27</f>
        <v>0</v>
      </c>
      <c r="BFG35" s="694">
        <f>'PARTICIPACIÓN CIUDADANA'!BGP27</f>
        <v>0</v>
      </c>
      <c r="BFH35" s="694">
        <f>'PARTICIPACIÓN CIUDADANA'!BGQ27</f>
        <v>0</v>
      </c>
      <c r="BFI35" s="694">
        <f>'PARTICIPACIÓN CIUDADANA'!BGR27</f>
        <v>0</v>
      </c>
      <c r="BFJ35" s="694">
        <f>'PARTICIPACIÓN CIUDADANA'!BGS27</f>
        <v>0</v>
      </c>
      <c r="BFK35" s="694">
        <f>'PARTICIPACIÓN CIUDADANA'!BGT27</f>
        <v>0</v>
      </c>
      <c r="BFL35" s="694">
        <f>'PARTICIPACIÓN CIUDADANA'!BGU27</f>
        <v>0</v>
      </c>
      <c r="BFM35" s="694">
        <f>'PARTICIPACIÓN CIUDADANA'!BGV27</f>
        <v>0</v>
      </c>
      <c r="BFN35" s="694">
        <f>'PARTICIPACIÓN CIUDADANA'!BGW27</f>
        <v>0</v>
      </c>
      <c r="BFO35" s="694">
        <f>'PARTICIPACIÓN CIUDADANA'!BGX27</f>
        <v>0</v>
      </c>
      <c r="BFP35" s="694">
        <f>'PARTICIPACIÓN CIUDADANA'!BGY27</f>
        <v>0</v>
      </c>
      <c r="BFQ35" s="694">
        <f>'PARTICIPACIÓN CIUDADANA'!BGZ27</f>
        <v>0</v>
      </c>
      <c r="BFR35" s="694">
        <f>'PARTICIPACIÓN CIUDADANA'!BHA27</f>
        <v>0</v>
      </c>
      <c r="BFS35" s="694">
        <f>'PARTICIPACIÓN CIUDADANA'!BHB27</f>
        <v>0</v>
      </c>
      <c r="BFT35" s="694">
        <f>'PARTICIPACIÓN CIUDADANA'!BHC27</f>
        <v>0</v>
      </c>
      <c r="BFU35" s="694">
        <f>'PARTICIPACIÓN CIUDADANA'!BHD27</f>
        <v>0</v>
      </c>
      <c r="BFV35" s="694">
        <f>'PARTICIPACIÓN CIUDADANA'!BHE27</f>
        <v>0</v>
      </c>
      <c r="BFW35" s="694">
        <f>'PARTICIPACIÓN CIUDADANA'!BHF27</f>
        <v>0</v>
      </c>
      <c r="BFX35" s="694">
        <f>'PARTICIPACIÓN CIUDADANA'!BHG27</f>
        <v>0</v>
      </c>
      <c r="BFY35" s="694">
        <f>'PARTICIPACIÓN CIUDADANA'!BHH27</f>
        <v>0</v>
      </c>
      <c r="BFZ35" s="694">
        <f>'PARTICIPACIÓN CIUDADANA'!BHI27</f>
        <v>0</v>
      </c>
      <c r="BGA35" s="694">
        <f>'PARTICIPACIÓN CIUDADANA'!BHJ27</f>
        <v>0</v>
      </c>
      <c r="BGB35" s="694">
        <f>'PARTICIPACIÓN CIUDADANA'!BHK27</f>
        <v>0</v>
      </c>
      <c r="BGC35" s="694">
        <f>'PARTICIPACIÓN CIUDADANA'!BHL27</f>
        <v>0</v>
      </c>
      <c r="BGD35" s="694">
        <f>'PARTICIPACIÓN CIUDADANA'!BHM27</f>
        <v>0</v>
      </c>
      <c r="BGE35" s="694">
        <f>'PARTICIPACIÓN CIUDADANA'!BHN27</f>
        <v>0</v>
      </c>
      <c r="BGF35" s="694">
        <f>'PARTICIPACIÓN CIUDADANA'!BHO27</f>
        <v>0</v>
      </c>
      <c r="BGG35" s="694">
        <f>'PARTICIPACIÓN CIUDADANA'!BHP27</f>
        <v>0</v>
      </c>
      <c r="BGH35" s="694">
        <f>'PARTICIPACIÓN CIUDADANA'!BHQ27</f>
        <v>0</v>
      </c>
      <c r="BGI35" s="694">
        <f>'PARTICIPACIÓN CIUDADANA'!BHR27</f>
        <v>0</v>
      </c>
      <c r="BGJ35" s="694">
        <f>'PARTICIPACIÓN CIUDADANA'!BHS27</f>
        <v>0</v>
      </c>
      <c r="BGK35" s="694">
        <f>'PARTICIPACIÓN CIUDADANA'!BHT27</f>
        <v>0</v>
      </c>
      <c r="BGL35" s="694">
        <f>'PARTICIPACIÓN CIUDADANA'!BHU27</f>
        <v>0</v>
      </c>
      <c r="BGM35" s="694">
        <f>'PARTICIPACIÓN CIUDADANA'!BHV27</f>
        <v>0</v>
      </c>
      <c r="BGN35" s="694">
        <f>'PARTICIPACIÓN CIUDADANA'!BHW27</f>
        <v>0</v>
      </c>
      <c r="BGO35" s="694">
        <f>'PARTICIPACIÓN CIUDADANA'!BHX27</f>
        <v>0</v>
      </c>
      <c r="BGP35" s="694">
        <f>'PARTICIPACIÓN CIUDADANA'!BHY27</f>
        <v>0</v>
      </c>
      <c r="BGQ35" s="694">
        <f>'PARTICIPACIÓN CIUDADANA'!BHZ27</f>
        <v>0</v>
      </c>
      <c r="BGR35" s="694">
        <f>'PARTICIPACIÓN CIUDADANA'!BIA27</f>
        <v>0</v>
      </c>
      <c r="BGS35" s="694">
        <f>'PARTICIPACIÓN CIUDADANA'!BIB27</f>
        <v>0</v>
      </c>
      <c r="BGT35" s="694">
        <f>'PARTICIPACIÓN CIUDADANA'!BIC27</f>
        <v>0</v>
      </c>
      <c r="BGU35" s="694">
        <f>'PARTICIPACIÓN CIUDADANA'!BID27</f>
        <v>0</v>
      </c>
      <c r="BGV35" s="694">
        <f>'PARTICIPACIÓN CIUDADANA'!BIE27</f>
        <v>0</v>
      </c>
      <c r="BGW35" s="694">
        <f>'PARTICIPACIÓN CIUDADANA'!BIF27</f>
        <v>0</v>
      </c>
      <c r="BGX35" s="694">
        <f>'PARTICIPACIÓN CIUDADANA'!BIG27</f>
        <v>0</v>
      </c>
      <c r="BGY35" s="694">
        <f>'PARTICIPACIÓN CIUDADANA'!BIH27</f>
        <v>0</v>
      </c>
      <c r="BGZ35" s="694">
        <f>'PARTICIPACIÓN CIUDADANA'!BII27</f>
        <v>0</v>
      </c>
      <c r="BHA35" s="694">
        <f>'PARTICIPACIÓN CIUDADANA'!BIJ27</f>
        <v>0</v>
      </c>
      <c r="BHB35" s="694">
        <f>'PARTICIPACIÓN CIUDADANA'!BIK27</f>
        <v>0</v>
      </c>
      <c r="BHC35" s="694">
        <f>'PARTICIPACIÓN CIUDADANA'!BIL27</f>
        <v>0</v>
      </c>
      <c r="BHD35" s="694">
        <f>'PARTICIPACIÓN CIUDADANA'!BIM27</f>
        <v>0</v>
      </c>
      <c r="BHE35" s="694">
        <f>'PARTICIPACIÓN CIUDADANA'!BIN27</f>
        <v>0</v>
      </c>
      <c r="BHF35" s="694">
        <f>'PARTICIPACIÓN CIUDADANA'!BIO27</f>
        <v>0</v>
      </c>
      <c r="BHG35" s="694">
        <f>'PARTICIPACIÓN CIUDADANA'!BIP27</f>
        <v>0</v>
      </c>
      <c r="BHH35" s="694">
        <f>'PARTICIPACIÓN CIUDADANA'!BIQ27</f>
        <v>0</v>
      </c>
      <c r="BHI35" s="694">
        <f>'PARTICIPACIÓN CIUDADANA'!BIR27</f>
        <v>0</v>
      </c>
      <c r="BHJ35" s="694">
        <f>'PARTICIPACIÓN CIUDADANA'!BIS27</f>
        <v>0</v>
      </c>
      <c r="BHK35" s="694">
        <f>'PARTICIPACIÓN CIUDADANA'!BIT27</f>
        <v>0</v>
      </c>
      <c r="BHL35" s="694">
        <f>'PARTICIPACIÓN CIUDADANA'!BIU27</f>
        <v>0</v>
      </c>
      <c r="BHM35" s="694">
        <f>'PARTICIPACIÓN CIUDADANA'!BIV27</f>
        <v>0</v>
      </c>
      <c r="BHN35" s="694">
        <f>'PARTICIPACIÓN CIUDADANA'!BIW27</f>
        <v>0</v>
      </c>
      <c r="BHO35" s="694">
        <f>'PARTICIPACIÓN CIUDADANA'!BIX27</f>
        <v>0</v>
      </c>
      <c r="BHP35" s="694">
        <f>'PARTICIPACIÓN CIUDADANA'!BIY27</f>
        <v>0</v>
      </c>
      <c r="BHQ35" s="694">
        <f>'PARTICIPACIÓN CIUDADANA'!BIZ27</f>
        <v>0</v>
      </c>
      <c r="BHR35" s="694">
        <f>'PARTICIPACIÓN CIUDADANA'!BJA27</f>
        <v>0</v>
      </c>
      <c r="BHS35" s="694">
        <f>'PARTICIPACIÓN CIUDADANA'!BJB27</f>
        <v>0</v>
      </c>
      <c r="BHT35" s="694">
        <f>'PARTICIPACIÓN CIUDADANA'!BJC27</f>
        <v>0</v>
      </c>
      <c r="BHU35" s="694">
        <f>'PARTICIPACIÓN CIUDADANA'!BJD27</f>
        <v>0</v>
      </c>
      <c r="BHV35" s="694">
        <f>'PARTICIPACIÓN CIUDADANA'!BJE27</f>
        <v>0</v>
      </c>
      <c r="BHW35" s="694">
        <f>'PARTICIPACIÓN CIUDADANA'!BJF27</f>
        <v>0</v>
      </c>
      <c r="BHX35" s="694">
        <f>'PARTICIPACIÓN CIUDADANA'!BJG27</f>
        <v>0</v>
      </c>
      <c r="BHY35" s="694">
        <f>'PARTICIPACIÓN CIUDADANA'!BJH27</f>
        <v>0</v>
      </c>
      <c r="BHZ35" s="694">
        <f>'PARTICIPACIÓN CIUDADANA'!BJI27</f>
        <v>0</v>
      </c>
      <c r="BIA35" s="694">
        <f>'PARTICIPACIÓN CIUDADANA'!BJJ27</f>
        <v>0</v>
      </c>
      <c r="BIB35" s="694">
        <f>'PARTICIPACIÓN CIUDADANA'!BJK27</f>
        <v>0</v>
      </c>
      <c r="BIC35" s="694">
        <f>'PARTICIPACIÓN CIUDADANA'!BJL27</f>
        <v>0</v>
      </c>
      <c r="BID35" s="694">
        <f>'PARTICIPACIÓN CIUDADANA'!BJM27</f>
        <v>0</v>
      </c>
      <c r="BIE35" s="694">
        <f>'PARTICIPACIÓN CIUDADANA'!BJN27</f>
        <v>0</v>
      </c>
      <c r="BIF35" s="694">
        <f>'PARTICIPACIÓN CIUDADANA'!BJO27</f>
        <v>0</v>
      </c>
      <c r="BIG35" s="694">
        <f>'PARTICIPACIÓN CIUDADANA'!BJP27</f>
        <v>0</v>
      </c>
      <c r="BIH35" s="694">
        <f>'PARTICIPACIÓN CIUDADANA'!BJQ27</f>
        <v>0</v>
      </c>
      <c r="BII35" s="694">
        <f>'PARTICIPACIÓN CIUDADANA'!BJR27</f>
        <v>0</v>
      </c>
      <c r="BIJ35" s="694">
        <f>'PARTICIPACIÓN CIUDADANA'!BJS27</f>
        <v>0</v>
      </c>
      <c r="BIK35" s="694">
        <f>'PARTICIPACIÓN CIUDADANA'!BJT27</f>
        <v>0</v>
      </c>
      <c r="BIL35" s="694">
        <f>'PARTICIPACIÓN CIUDADANA'!BJU27</f>
        <v>0</v>
      </c>
      <c r="BIM35" s="694">
        <f>'PARTICIPACIÓN CIUDADANA'!BJV27</f>
        <v>0</v>
      </c>
      <c r="BIN35" s="694">
        <f>'PARTICIPACIÓN CIUDADANA'!BJW27</f>
        <v>0</v>
      </c>
      <c r="BIO35" s="694">
        <f>'PARTICIPACIÓN CIUDADANA'!BJX27</f>
        <v>0</v>
      </c>
      <c r="BIP35" s="694">
        <f>'PARTICIPACIÓN CIUDADANA'!BJY27</f>
        <v>0</v>
      </c>
      <c r="BIQ35" s="694">
        <f>'PARTICIPACIÓN CIUDADANA'!BJZ27</f>
        <v>0</v>
      </c>
      <c r="BIR35" s="694">
        <f>'PARTICIPACIÓN CIUDADANA'!BKA27</f>
        <v>0</v>
      </c>
      <c r="BIS35" s="694">
        <f>'PARTICIPACIÓN CIUDADANA'!BKB27</f>
        <v>0</v>
      </c>
      <c r="BIT35" s="694">
        <f>'PARTICIPACIÓN CIUDADANA'!BKC27</f>
        <v>0</v>
      </c>
      <c r="BIU35" s="694">
        <f>'PARTICIPACIÓN CIUDADANA'!BKD27</f>
        <v>0</v>
      </c>
      <c r="BIV35" s="694">
        <f>'PARTICIPACIÓN CIUDADANA'!BKE27</f>
        <v>0</v>
      </c>
      <c r="BIW35" s="694">
        <f>'PARTICIPACIÓN CIUDADANA'!BKF27</f>
        <v>0</v>
      </c>
      <c r="BIX35" s="694">
        <f>'PARTICIPACIÓN CIUDADANA'!BKG27</f>
        <v>0</v>
      </c>
      <c r="BIY35" s="694">
        <f>'PARTICIPACIÓN CIUDADANA'!BKH27</f>
        <v>0</v>
      </c>
      <c r="BIZ35" s="694">
        <f>'PARTICIPACIÓN CIUDADANA'!BKI27</f>
        <v>0</v>
      </c>
      <c r="BJA35" s="694">
        <f>'PARTICIPACIÓN CIUDADANA'!BKJ27</f>
        <v>0</v>
      </c>
      <c r="BJB35" s="694">
        <f>'PARTICIPACIÓN CIUDADANA'!BKK27</f>
        <v>0</v>
      </c>
      <c r="BJC35" s="694">
        <f>'PARTICIPACIÓN CIUDADANA'!BKL27</f>
        <v>0</v>
      </c>
      <c r="BJD35" s="694">
        <f>'PARTICIPACIÓN CIUDADANA'!BKM27</f>
        <v>0</v>
      </c>
      <c r="BJE35" s="694">
        <f>'PARTICIPACIÓN CIUDADANA'!BKN27</f>
        <v>0</v>
      </c>
      <c r="BJF35" s="694">
        <f>'PARTICIPACIÓN CIUDADANA'!BKO27</f>
        <v>0</v>
      </c>
      <c r="BJG35" s="694">
        <f>'PARTICIPACIÓN CIUDADANA'!BKP27</f>
        <v>0</v>
      </c>
      <c r="BJH35" s="694">
        <f>'PARTICIPACIÓN CIUDADANA'!BKQ27</f>
        <v>0</v>
      </c>
      <c r="BJI35" s="694">
        <f>'PARTICIPACIÓN CIUDADANA'!BKR27</f>
        <v>0</v>
      </c>
      <c r="BJJ35" s="694">
        <f>'PARTICIPACIÓN CIUDADANA'!BKS27</f>
        <v>0</v>
      </c>
      <c r="BJK35" s="694">
        <f>'PARTICIPACIÓN CIUDADANA'!BKT27</f>
        <v>0</v>
      </c>
      <c r="BJL35" s="694">
        <f>'PARTICIPACIÓN CIUDADANA'!BKU27</f>
        <v>0</v>
      </c>
      <c r="BJM35" s="694">
        <f>'PARTICIPACIÓN CIUDADANA'!BKV27</f>
        <v>0</v>
      </c>
      <c r="BJN35" s="694">
        <f>'PARTICIPACIÓN CIUDADANA'!BKW27</f>
        <v>0</v>
      </c>
      <c r="BJO35" s="694">
        <f>'PARTICIPACIÓN CIUDADANA'!BKX27</f>
        <v>0</v>
      </c>
      <c r="BJP35" s="694">
        <f>'PARTICIPACIÓN CIUDADANA'!BKY27</f>
        <v>0</v>
      </c>
      <c r="BJQ35" s="694">
        <f>'PARTICIPACIÓN CIUDADANA'!BKZ27</f>
        <v>0</v>
      </c>
      <c r="BJR35" s="694">
        <f>'PARTICIPACIÓN CIUDADANA'!BLA27</f>
        <v>0</v>
      </c>
      <c r="BJS35" s="694">
        <f>'PARTICIPACIÓN CIUDADANA'!BLB27</f>
        <v>0</v>
      </c>
      <c r="BJT35" s="694">
        <f>'PARTICIPACIÓN CIUDADANA'!BLC27</f>
        <v>0</v>
      </c>
      <c r="BJU35" s="694">
        <f>'PARTICIPACIÓN CIUDADANA'!BLD27</f>
        <v>0</v>
      </c>
      <c r="BJV35" s="694">
        <f>'PARTICIPACIÓN CIUDADANA'!BLE27</f>
        <v>0</v>
      </c>
      <c r="BJW35" s="694">
        <f>'PARTICIPACIÓN CIUDADANA'!BLF27</f>
        <v>0</v>
      </c>
      <c r="BJX35" s="694">
        <f>'PARTICIPACIÓN CIUDADANA'!BLG27</f>
        <v>0</v>
      </c>
      <c r="BJY35" s="694">
        <f>'PARTICIPACIÓN CIUDADANA'!BLH27</f>
        <v>0</v>
      </c>
      <c r="BJZ35" s="694">
        <f>'PARTICIPACIÓN CIUDADANA'!BLI27</f>
        <v>0</v>
      </c>
      <c r="BKA35" s="694">
        <f>'PARTICIPACIÓN CIUDADANA'!BLJ27</f>
        <v>0</v>
      </c>
      <c r="BKB35" s="694">
        <f>'PARTICIPACIÓN CIUDADANA'!BLK27</f>
        <v>0</v>
      </c>
      <c r="BKC35" s="694">
        <f>'PARTICIPACIÓN CIUDADANA'!BLL27</f>
        <v>0</v>
      </c>
      <c r="BKD35" s="694">
        <f>'PARTICIPACIÓN CIUDADANA'!BLM27</f>
        <v>0</v>
      </c>
      <c r="BKE35" s="694">
        <f>'PARTICIPACIÓN CIUDADANA'!BLN27</f>
        <v>0</v>
      </c>
      <c r="BKF35" s="694">
        <f>'PARTICIPACIÓN CIUDADANA'!BLO27</f>
        <v>0</v>
      </c>
      <c r="BKG35" s="694">
        <f>'PARTICIPACIÓN CIUDADANA'!BLP27</f>
        <v>0</v>
      </c>
      <c r="BKH35" s="694">
        <f>'PARTICIPACIÓN CIUDADANA'!BLQ27</f>
        <v>0</v>
      </c>
      <c r="BKI35" s="694">
        <f>'PARTICIPACIÓN CIUDADANA'!BLR27</f>
        <v>0</v>
      </c>
      <c r="BKJ35" s="694">
        <f>'PARTICIPACIÓN CIUDADANA'!BLS27</f>
        <v>0</v>
      </c>
      <c r="BKK35" s="694">
        <f>'PARTICIPACIÓN CIUDADANA'!BLT27</f>
        <v>0</v>
      </c>
      <c r="BKL35" s="694">
        <f>'PARTICIPACIÓN CIUDADANA'!BLU27</f>
        <v>0</v>
      </c>
      <c r="BKM35" s="694">
        <f>'PARTICIPACIÓN CIUDADANA'!BLV27</f>
        <v>0</v>
      </c>
      <c r="BKN35" s="694">
        <f>'PARTICIPACIÓN CIUDADANA'!BLW27</f>
        <v>0</v>
      </c>
      <c r="BKO35" s="694">
        <f>'PARTICIPACIÓN CIUDADANA'!BLX27</f>
        <v>0</v>
      </c>
      <c r="BKP35" s="694">
        <f>'PARTICIPACIÓN CIUDADANA'!BLY27</f>
        <v>0</v>
      </c>
      <c r="BKQ35" s="694">
        <f>'PARTICIPACIÓN CIUDADANA'!BLZ27</f>
        <v>0</v>
      </c>
      <c r="BKR35" s="694">
        <f>'PARTICIPACIÓN CIUDADANA'!BMA27</f>
        <v>0</v>
      </c>
      <c r="BKS35" s="694">
        <f>'PARTICIPACIÓN CIUDADANA'!BMB27</f>
        <v>0</v>
      </c>
      <c r="BKT35" s="694">
        <f>'PARTICIPACIÓN CIUDADANA'!BMC27</f>
        <v>0</v>
      </c>
      <c r="BKU35" s="694">
        <f>'PARTICIPACIÓN CIUDADANA'!BMD27</f>
        <v>0</v>
      </c>
      <c r="BKV35" s="694">
        <f>'PARTICIPACIÓN CIUDADANA'!BME27</f>
        <v>0</v>
      </c>
      <c r="BKW35" s="694">
        <f>'PARTICIPACIÓN CIUDADANA'!BMF27</f>
        <v>0</v>
      </c>
      <c r="BKX35" s="694">
        <f>'PARTICIPACIÓN CIUDADANA'!BMG27</f>
        <v>0</v>
      </c>
      <c r="BKY35" s="694">
        <f>'PARTICIPACIÓN CIUDADANA'!BMH27</f>
        <v>0</v>
      </c>
      <c r="BKZ35" s="694">
        <f>'PARTICIPACIÓN CIUDADANA'!BMI27</f>
        <v>0</v>
      </c>
      <c r="BLA35" s="694">
        <f>'PARTICIPACIÓN CIUDADANA'!BMJ27</f>
        <v>0</v>
      </c>
      <c r="BLB35" s="694">
        <f>'PARTICIPACIÓN CIUDADANA'!BMK27</f>
        <v>0</v>
      </c>
      <c r="BLC35" s="694">
        <f>'PARTICIPACIÓN CIUDADANA'!BML27</f>
        <v>0</v>
      </c>
      <c r="BLD35" s="694">
        <f>'PARTICIPACIÓN CIUDADANA'!BMM27</f>
        <v>0</v>
      </c>
      <c r="BLE35" s="694">
        <f>'PARTICIPACIÓN CIUDADANA'!BMN27</f>
        <v>0</v>
      </c>
      <c r="BLF35" s="694">
        <f>'PARTICIPACIÓN CIUDADANA'!BMO27</f>
        <v>0</v>
      </c>
      <c r="BLG35" s="694">
        <f>'PARTICIPACIÓN CIUDADANA'!BMP27</f>
        <v>0</v>
      </c>
      <c r="BLH35" s="694">
        <f>'PARTICIPACIÓN CIUDADANA'!BMQ27</f>
        <v>0</v>
      </c>
      <c r="BLI35" s="694">
        <f>'PARTICIPACIÓN CIUDADANA'!BMR27</f>
        <v>0</v>
      </c>
      <c r="BLJ35" s="694">
        <f>'PARTICIPACIÓN CIUDADANA'!BMS27</f>
        <v>0</v>
      </c>
      <c r="BLK35" s="694">
        <f>'PARTICIPACIÓN CIUDADANA'!BMT27</f>
        <v>0</v>
      </c>
      <c r="BLL35" s="694">
        <f>'PARTICIPACIÓN CIUDADANA'!BMU27</f>
        <v>0</v>
      </c>
      <c r="BLM35" s="694">
        <f>'PARTICIPACIÓN CIUDADANA'!BMV27</f>
        <v>0</v>
      </c>
      <c r="BLN35" s="694">
        <f>'PARTICIPACIÓN CIUDADANA'!BMW27</f>
        <v>0</v>
      </c>
      <c r="BLO35" s="694">
        <f>'PARTICIPACIÓN CIUDADANA'!BMX27</f>
        <v>0</v>
      </c>
      <c r="BLP35" s="694">
        <f>'PARTICIPACIÓN CIUDADANA'!BMY27</f>
        <v>0</v>
      </c>
      <c r="BLQ35" s="694">
        <f>'PARTICIPACIÓN CIUDADANA'!BMZ27</f>
        <v>0</v>
      </c>
      <c r="BLR35" s="694">
        <f>'PARTICIPACIÓN CIUDADANA'!BNA27</f>
        <v>0</v>
      </c>
      <c r="BLS35" s="694">
        <f>'PARTICIPACIÓN CIUDADANA'!BNB27</f>
        <v>0</v>
      </c>
      <c r="BLT35" s="694">
        <f>'PARTICIPACIÓN CIUDADANA'!BNC27</f>
        <v>0</v>
      </c>
      <c r="BLU35" s="694">
        <f>'PARTICIPACIÓN CIUDADANA'!BND27</f>
        <v>0</v>
      </c>
      <c r="BLV35" s="694">
        <f>'PARTICIPACIÓN CIUDADANA'!BNE27</f>
        <v>0</v>
      </c>
      <c r="BLW35" s="694">
        <f>'PARTICIPACIÓN CIUDADANA'!BNF27</f>
        <v>0</v>
      </c>
      <c r="BLX35" s="694">
        <f>'PARTICIPACIÓN CIUDADANA'!BNG27</f>
        <v>0</v>
      </c>
      <c r="BLY35" s="694">
        <f>'PARTICIPACIÓN CIUDADANA'!BNH27</f>
        <v>0</v>
      </c>
      <c r="BLZ35" s="694">
        <f>'PARTICIPACIÓN CIUDADANA'!BNI27</f>
        <v>0</v>
      </c>
      <c r="BMA35" s="694">
        <f>'PARTICIPACIÓN CIUDADANA'!BNJ27</f>
        <v>0</v>
      </c>
      <c r="BMB35" s="694">
        <f>'PARTICIPACIÓN CIUDADANA'!BNK27</f>
        <v>0</v>
      </c>
      <c r="BMC35" s="694">
        <f>'PARTICIPACIÓN CIUDADANA'!BNL27</f>
        <v>0</v>
      </c>
      <c r="BMD35" s="694">
        <f>'PARTICIPACIÓN CIUDADANA'!BNM27</f>
        <v>0</v>
      </c>
      <c r="BME35" s="694">
        <f>'PARTICIPACIÓN CIUDADANA'!BNN27</f>
        <v>0</v>
      </c>
      <c r="BMF35" s="694">
        <f>'PARTICIPACIÓN CIUDADANA'!BNO27</f>
        <v>0</v>
      </c>
      <c r="BMG35" s="694">
        <f>'PARTICIPACIÓN CIUDADANA'!BNP27</f>
        <v>0</v>
      </c>
      <c r="BMH35" s="694">
        <f>'PARTICIPACIÓN CIUDADANA'!BNQ27</f>
        <v>0</v>
      </c>
      <c r="BMI35" s="694">
        <f>'PARTICIPACIÓN CIUDADANA'!BNR27</f>
        <v>0</v>
      </c>
      <c r="BMJ35" s="694">
        <f>'PARTICIPACIÓN CIUDADANA'!BNS27</f>
        <v>0</v>
      </c>
      <c r="BMK35" s="694">
        <f>'PARTICIPACIÓN CIUDADANA'!BNT27</f>
        <v>0</v>
      </c>
      <c r="BML35" s="694">
        <f>'PARTICIPACIÓN CIUDADANA'!BNU27</f>
        <v>0</v>
      </c>
      <c r="BMM35" s="694">
        <f>'PARTICIPACIÓN CIUDADANA'!BNV27</f>
        <v>0</v>
      </c>
      <c r="BMN35" s="694">
        <f>'PARTICIPACIÓN CIUDADANA'!BNW27</f>
        <v>0</v>
      </c>
      <c r="BMO35" s="694">
        <f>'PARTICIPACIÓN CIUDADANA'!BNX27</f>
        <v>0</v>
      </c>
      <c r="BMP35" s="694">
        <f>'PARTICIPACIÓN CIUDADANA'!BNY27</f>
        <v>0</v>
      </c>
      <c r="BMQ35" s="694">
        <f>'PARTICIPACIÓN CIUDADANA'!BNZ27</f>
        <v>0</v>
      </c>
      <c r="BMR35" s="694">
        <f>'PARTICIPACIÓN CIUDADANA'!BOA27</f>
        <v>0</v>
      </c>
      <c r="BMS35" s="694">
        <f>'PARTICIPACIÓN CIUDADANA'!BOB27</f>
        <v>0</v>
      </c>
      <c r="BMT35" s="694">
        <f>'PARTICIPACIÓN CIUDADANA'!BOC27</f>
        <v>0</v>
      </c>
      <c r="BMU35" s="694">
        <f>'PARTICIPACIÓN CIUDADANA'!BOD27</f>
        <v>0</v>
      </c>
      <c r="BMV35" s="694">
        <f>'PARTICIPACIÓN CIUDADANA'!BOE27</f>
        <v>0</v>
      </c>
      <c r="BMW35" s="694">
        <f>'PARTICIPACIÓN CIUDADANA'!BOF27</f>
        <v>0</v>
      </c>
      <c r="BMX35" s="694">
        <f>'PARTICIPACIÓN CIUDADANA'!BOG27</f>
        <v>0</v>
      </c>
      <c r="BMY35" s="694">
        <f>'PARTICIPACIÓN CIUDADANA'!BOH27</f>
        <v>0</v>
      </c>
      <c r="BMZ35" s="694">
        <f>'PARTICIPACIÓN CIUDADANA'!BOI27</f>
        <v>0</v>
      </c>
      <c r="BNA35" s="694">
        <f>'PARTICIPACIÓN CIUDADANA'!BOJ27</f>
        <v>0</v>
      </c>
      <c r="BNB35" s="694">
        <f>'PARTICIPACIÓN CIUDADANA'!BOK27</f>
        <v>0</v>
      </c>
      <c r="BNC35" s="694">
        <f>'PARTICIPACIÓN CIUDADANA'!BOL27</f>
        <v>0</v>
      </c>
      <c r="BND35" s="694">
        <f>'PARTICIPACIÓN CIUDADANA'!BOM27</f>
        <v>0</v>
      </c>
      <c r="BNE35" s="694">
        <f>'PARTICIPACIÓN CIUDADANA'!BON27</f>
        <v>0</v>
      </c>
      <c r="BNF35" s="694">
        <f>'PARTICIPACIÓN CIUDADANA'!BOO27</f>
        <v>0</v>
      </c>
      <c r="BNG35" s="694">
        <f>'PARTICIPACIÓN CIUDADANA'!BOP27</f>
        <v>0</v>
      </c>
      <c r="BNH35" s="694">
        <f>'PARTICIPACIÓN CIUDADANA'!BOQ27</f>
        <v>0</v>
      </c>
      <c r="BNI35" s="694">
        <f>'PARTICIPACIÓN CIUDADANA'!BOR27</f>
        <v>0</v>
      </c>
      <c r="BNJ35" s="694">
        <f>'PARTICIPACIÓN CIUDADANA'!BOS27</f>
        <v>0</v>
      </c>
      <c r="BNK35" s="694">
        <f>'PARTICIPACIÓN CIUDADANA'!BOT27</f>
        <v>0</v>
      </c>
      <c r="BNL35" s="694">
        <f>'PARTICIPACIÓN CIUDADANA'!BOU27</f>
        <v>0</v>
      </c>
      <c r="BNM35" s="694">
        <f>'PARTICIPACIÓN CIUDADANA'!BOV27</f>
        <v>0</v>
      </c>
      <c r="BNN35" s="694">
        <f>'PARTICIPACIÓN CIUDADANA'!BOW27</f>
        <v>0</v>
      </c>
      <c r="BNO35" s="694">
        <f>'PARTICIPACIÓN CIUDADANA'!BOX27</f>
        <v>0</v>
      </c>
      <c r="BNP35" s="694">
        <f>'PARTICIPACIÓN CIUDADANA'!BOY27</f>
        <v>0</v>
      </c>
      <c r="BNQ35" s="694">
        <f>'PARTICIPACIÓN CIUDADANA'!BOZ27</f>
        <v>0</v>
      </c>
      <c r="BNR35" s="694">
        <f>'PARTICIPACIÓN CIUDADANA'!BPA27</f>
        <v>0</v>
      </c>
      <c r="BNS35" s="694">
        <f>'PARTICIPACIÓN CIUDADANA'!BPB27</f>
        <v>0</v>
      </c>
      <c r="BNT35" s="694">
        <f>'PARTICIPACIÓN CIUDADANA'!BPC27</f>
        <v>0</v>
      </c>
      <c r="BNU35" s="694">
        <f>'PARTICIPACIÓN CIUDADANA'!BPD27</f>
        <v>0</v>
      </c>
      <c r="BNV35" s="694">
        <f>'PARTICIPACIÓN CIUDADANA'!BPE27</f>
        <v>0</v>
      </c>
      <c r="BNW35" s="694">
        <f>'PARTICIPACIÓN CIUDADANA'!BPF27</f>
        <v>0</v>
      </c>
      <c r="BNX35" s="694">
        <f>'PARTICIPACIÓN CIUDADANA'!BPG27</f>
        <v>0</v>
      </c>
      <c r="BNY35" s="694">
        <f>'PARTICIPACIÓN CIUDADANA'!BPH27</f>
        <v>0</v>
      </c>
      <c r="BNZ35" s="694">
        <f>'PARTICIPACIÓN CIUDADANA'!BPI27</f>
        <v>0</v>
      </c>
      <c r="BOA35" s="694">
        <f>'PARTICIPACIÓN CIUDADANA'!BPJ27</f>
        <v>0</v>
      </c>
      <c r="BOB35" s="694">
        <f>'PARTICIPACIÓN CIUDADANA'!BPK27</f>
        <v>0</v>
      </c>
      <c r="BOC35" s="694">
        <f>'PARTICIPACIÓN CIUDADANA'!BPL27</f>
        <v>0</v>
      </c>
      <c r="BOD35" s="694">
        <f>'PARTICIPACIÓN CIUDADANA'!BPM27</f>
        <v>0</v>
      </c>
      <c r="BOE35" s="694">
        <f>'PARTICIPACIÓN CIUDADANA'!BPN27</f>
        <v>0</v>
      </c>
      <c r="BOF35" s="694">
        <f>'PARTICIPACIÓN CIUDADANA'!BPO27</f>
        <v>0</v>
      </c>
      <c r="BOG35" s="694">
        <f>'PARTICIPACIÓN CIUDADANA'!BPP27</f>
        <v>0</v>
      </c>
      <c r="BOH35" s="694">
        <f>'PARTICIPACIÓN CIUDADANA'!BPQ27</f>
        <v>0</v>
      </c>
      <c r="BOI35" s="694">
        <f>'PARTICIPACIÓN CIUDADANA'!BPR27</f>
        <v>0</v>
      </c>
      <c r="BOJ35" s="694">
        <f>'PARTICIPACIÓN CIUDADANA'!BPS27</f>
        <v>0</v>
      </c>
      <c r="BOK35" s="694">
        <f>'PARTICIPACIÓN CIUDADANA'!BPT27</f>
        <v>0</v>
      </c>
      <c r="BOL35" s="694">
        <f>'PARTICIPACIÓN CIUDADANA'!BPU27</f>
        <v>0</v>
      </c>
      <c r="BOM35" s="694">
        <f>'PARTICIPACIÓN CIUDADANA'!BPV27</f>
        <v>0</v>
      </c>
      <c r="BON35" s="694">
        <f>'PARTICIPACIÓN CIUDADANA'!BPW27</f>
        <v>0</v>
      </c>
      <c r="BOO35" s="694">
        <f>'PARTICIPACIÓN CIUDADANA'!BPX27</f>
        <v>0</v>
      </c>
      <c r="BOP35" s="694">
        <f>'PARTICIPACIÓN CIUDADANA'!BPY27</f>
        <v>0</v>
      </c>
      <c r="BOQ35" s="694">
        <f>'PARTICIPACIÓN CIUDADANA'!BPZ27</f>
        <v>0</v>
      </c>
      <c r="BOR35" s="694">
        <f>'PARTICIPACIÓN CIUDADANA'!BQA27</f>
        <v>0</v>
      </c>
      <c r="BOS35" s="694">
        <f>'PARTICIPACIÓN CIUDADANA'!BQB27</f>
        <v>0</v>
      </c>
      <c r="BOT35" s="694">
        <f>'PARTICIPACIÓN CIUDADANA'!BQC27</f>
        <v>0</v>
      </c>
      <c r="BOU35" s="694">
        <f>'PARTICIPACIÓN CIUDADANA'!BQD27</f>
        <v>0</v>
      </c>
      <c r="BOV35" s="694">
        <f>'PARTICIPACIÓN CIUDADANA'!BQE27</f>
        <v>0</v>
      </c>
      <c r="BOW35" s="694">
        <f>'PARTICIPACIÓN CIUDADANA'!BQF27</f>
        <v>0</v>
      </c>
      <c r="BOX35" s="694">
        <f>'PARTICIPACIÓN CIUDADANA'!BQG27</f>
        <v>0</v>
      </c>
      <c r="BOY35" s="694">
        <f>'PARTICIPACIÓN CIUDADANA'!BQH27</f>
        <v>0</v>
      </c>
      <c r="BOZ35" s="694">
        <f>'PARTICIPACIÓN CIUDADANA'!BQI27</f>
        <v>0</v>
      </c>
      <c r="BPA35" s="694">
        <f>'PARTICIPACIÓN CIUDADANA'!BQJ27</f>
        <v>0</v>
      </c>
      <c r="BPB35" s="694">
        <f>'PARTICIPACIÓN CIUDADANA'!BQK27</f>
        <v>0</v>
      </c>
      <c r="BPC35" s="694">
        <f>'PARTICIPACIÓN CIUDADANA'!BQL27</f>
        <v>0</v>
      </c>
      <c r="BPD35" s="694">
        <f>'PARTICIPACIÓN CIUDADANA'!BQM27</f>
        <v>0</v>
      </c>
      <c r="BPE35" s="694">
        <f>'PARTICIPACIÓN CIUDADANA'!BQN27</f>
        <v>0</v>
      </c>
      <c r="BPF35" s="694">
        <f>'PARTICIPACIÓN CIUDADANA'!BQO27</f>
        <v>0</v>
      </c>
      <c r="BPG35" s="694">
        <f>'PARTICIPACIÓN CIUDADANA'!BQP27</f>
        <v>0</v>
      </c>
      <c r="BPH35" s="694">
        <f>'PARTICIPACIÓN CIUDADANA'!BQQ27</f>
        <v>0</v>
      </c>
      <c r="BPI35" s="694">
        <f>'PARTICIPACIÓN CIUDADANA'!BQR27</f>
        <v>0</v>
      </c>
      <c r="BPJ35" s="694">
        <f>'PARTICIPACIÓN CIUDADANA'!BQS27</f>
        <v>0</v>
      </c>
      <c r="BPK35" s="694">
        <f>'PARTICIPACIÓN CIUDADANA'!BQT27</f>
        <v>0</v>
      </c>
      <c r="BPL35" s="694">
        <f>'PARTICIPACIÓN CIUDADANA'!BQU27</f>
        <v>0</v>
      </c>
      <c r="BPM35" s="694">
        <f>'PARTICIPACIÓN CIUDADANA'!BQV27</f>
        <v>0</v>
      </c>
      <c r="BPN35" s="694">
        <f>'PARTICIPACIÓN CIUDADANA'!BQW27</f>
        <v>0</v>
      </c>
      <c r="BPO35" s="694">
        <f>'PARTICIPACIÓN CIUDADANA'!BQX27</f>
        <v>0</v>
      </c>
      <c r="BPP35" s="694">
        <f>'PARTICIPACIÓN CIUDADANA'!BQY27</f>
        <v>0</v>
      </c>
      <c r="BPQ35" s="694">
        <f>'PARTICIPACIÓN CIUDADANA'!BQZ27</f>
        <v>0</v>
      </c>
      <c r="BPR35" s="694">
        <f>'PARTICIPACIÓN CIUDADANA'!BRA27</f>
        <v>0</v>
      </c>
      <c r="BPS35" s="694">
        <f>'PARTICIPACIÓN CIUDADANA'!BRB27</f>
        <v>0</v>
      </c>
      <c r="BPT35" s="694">
        <f>'PARTICIPACIÓN CIUDADANA'!BRC27</f>
        <v>0</v>
      </c>
      <c r="BPU35" s="694">
        <f>'PARTICIPACIÓN CIUDADANA'!BRD27</f>
        <v>0</v>
      </c>
      <c r="BPV35" s="694">
        <f>'PARTICIPACIÓN CIUDADANA'!BRE27</f>
        <v>0</v>
      </c>
      <c r="BPW35" s="694">
        <f>'PARTICIPACIÓN CIUDADANA'!BRF27</f>
        <v>0</v>
      </c>
      <c r="BPX35" s="694">
        <f>'PARTICIPACIÓN CIUDADANA'!BRG27</f>
        <v>0</v>
      </c>
      <c r="BPY35" s="694">
        <f>'PARTICIPACIÓN CIUDADANA'!BRH27</f>
        <v>0</v>
      </c>
      <c r="BPZ35" s="694">
        <f>'PARTICIPACIÓN CIUDADANA'!BRI27</f>
        <v>0</v>
      </c>
      <c r="BQA35" s="694">
        <f>'PARTICIPACIÓN CIUDADANA'!BRJ27</f>
        <v>0</v>
      </c>
      <c r="BQB35" s="694">
        <f>'PARTICIPACIÓN CIUDADANA'!BRK27</f>
        <v>0</v>
      </c>
      <c r="BQC35" s="694">
        <f>'PARTICIPACIÓN CIUDADANA'!BRL27</f>
        <v>0</v>
      </c>
      <c r="BQD35" s="694">
        <f>'PARTICIPACIÓN CIUDADANA'!BRM27</f>
        <v>0</v>
      </c>
      <c r="BQE35" s="694">
        <f>'PARTICIPACIÓN CIUDADANA'!BRN27</f>
        <v>0</v>
      </c>
      <c r="BQF35" s="694">
        <f>'PARTICIPACIÓN CIUDADANA'!BRO27</f>
        <v>0</v>
      </c>
      <c r="BQG35" s="694">
        <f>'PARTICIPACIÓN CIUDADANA'!BRP27</f>
        <v>0</v>
      </c>
      <c r="BQH35" s="694">
        <f>'PARTICIPACIÓN CIUDADANA'!BRQ27</f>
        <v>0</v>
      </c>
      <c r="BQI35" s="694">
        <f>'PARTICIPACIÓN CIUDADANA'!BRR27</f>
        <v>0</v>
      </c>
      <c r="BQJ35" s="694">
        <f>'PARTICIPACIÓN CIUDADANA'!BRS27</f>
        <v>0</v>
      </c>
      <c r="BQK35" s="694">
        <f>'PARTICIPACIÓN CIUDADANA'!BRT27</f>
        <v>0</v>
      </c>
      <c r="BQL35" s="694">
        <f>'PARTICIPACIÓN CIUDADANA'!BRU27</f>
        <v>0</v>
      </c>
      <c r="BQM35" s="694">
        <f>'PARTICIPACIÓN CIUDADANA'!BRV27</f>
        <v>0</v>
      </c>
      <c r="BQN35" s="694">
        <f>'PARTICIPACIÓN CIUDADANA'!BRW27</f>
        <v>0</v>
      </c>
      <c r="BQO35" s="694">
        <f>'PARTICIPACIÓN CIUDADANA'!BRX27</f>
        <v>0</v>
      </c>
      <c r="BQP35" s="694">
        <f>'PARTICIPACIÓN CIUDADANA'!BRY27</f>
        <v>0</v>
      </c>
      <c r="BQQ35" s="694">
        <f>'PARTICIPACIÓN CIUDADANA'!BRZ27</f>
        <v>0</v>
      </c>
      <c r="BQR35" s="694">
        <f>'PARTICIPACIÓN CIUDADANA'!BSA27</f>
        <v>0</v>
      </c>
      <c r="BQS35" s="694">
        <f>'PARTICIPACIÓN CIUDADANA'!BSB27</f>
        <v>0</v>
      </c>
      <c r="BQT35" s="694">
        <f>'PARTICIPACIÓN CIUDADANA'!BSC27</f>
        <v>0</v>
      </c>
      <c r="BQU35" s="694">
        <f>'PARTICIPACIÓN CIUDADANA'!BSD27</f>
        <v>0</v>
      </c>
      <c r="BQV35" s="694">
        <f>'PARTICIPACIÓN CIUDADANA'!BSE27</f>
        <v>0</v>
      </c>
      <c r="BQW35" s="694">
        <f>'PARTICIPACIÓN CIUDADANA'!BSF27</f>
        <v>0</v>
      </c>
      <c r="BQX35" s="694">
        <f>'PARTICIPACIÓN CIUDADANA'!BSG27</f>
        <v>0</v>
      </c>
      <c r="BQY35" s="694">
        <f>'PARTICIPACIÓN CIUDADANA'!BSH27</f>
        <v>0</v>
      </c>
      <c r="BQZ35" s="694">
        <f>'PARTICIPACIÓN CIUDADANA'!BSI27</f>
        <v>0</v>
      </c>
      <c r="BRA35" s="694">
        <f>'PARTICIPACIÓN CIUDADANA'!BSJ27</f>
        <v>0</v>
      </c>
      <c r="BRB35" s="694">
        <f>'PARTICIPACIÓN CIUDADANA'!BSK27</f>
        <v>0</v>
      </c>
      <c r="BRC35" s="694">
        <f>'PARTICIPACIÓN CIUDADANA'!BSL27</f>
        <v>0</v>
      </c>
      <c r="BRD35" s="694">
        <f>'PARTICIPACIÓN CIUDADANA'!BSM27</f>
        <v>0</v>
      </c>
      <c r="BRE35" s="694">
        <f>'PARTICIPACIÓN CIUDADANA'!BSN27</f>
        <v>0</v>
      </c>
      <c r="BRF35" s="694">
        <f>'PARTICIPACIÓN CIUDADANA'!BSO27</f>
        <v>0</v>
      </c>
      <c r="BRG35" s="694">
        <f>'PARTICIPACIÓN CIUDADANA'!BSP27</f>
        <v>0</v>
      </c>
      <c r="BRH35" s="694">
        <f>'PARTICIPACIÓN CIUDADANA'!BSQ27</f>
        <v>0</v>
      </c>
      <c r="BRI35" s="694">
        <f>'PARTICIPACIÓN CIUDADANA'!BSR27</f>
        <v>0</v>
      </c>
      <c r="BRJ35" s="694">
        <f>'PARTICIPACIÓN CIUDADANA'!BSS27</f>
        <v>0</v>
      </c>
      <c r="BRK35" s="694">
        <f>'PARTICIPACIÓN CIUDADANA'!BST27</f>
        <v>0</v>
      </c>
      <c r="BRL35" s="694">
        <f>'PARTICIPACIÓN CIUDADANA'!BSU27</f>
        <v>0</v>
      </c>
      <c r="BRM35" s="694">
        <f>'PARTICIPACIÓN CIUDADANA'!BSV27</f>
        <v>0</v>
      </c>
      <c r="BRN35" s="694">
        <f>'PARTICIPACIÓN CIUDADANA'!BSW27</f>
        <v>0</v>
      </c>
      <c r="BRO35" s="694">
        <f>'PARTICIPACIÓN CIUDADANA'!BSX27</f>
        <v>0</v>
      </c>
      <c r="BRP35" s="694">
        <f>'PARTICIPACIÓN CIUDADANA'!BSY27</f>
        <v>0</v>
      </c>
      <c r="BRQ35" s="694">
        <f>'PARTICIPACIÓN CIUDADANA'!BSZ27</f>
        <v>0</v>
      </c>
      <c r="BRR35" s="694">
        <f>'PARTICIPACIÓN CIUDADANA'!BTA27</f>
        <v>0</v>
      </c>
      <c r="BRS35" s="694">
        <f>'PARTICIPACIÓN CIUDADANA'!BTB27</f>
        <v>0</v>
      </c>
      <c r="BRT35" s="694">
        <f>'PARTICIPACIÓN CIUDADANA'!BTC27</f>
        <v>0</v>
      </c>
      <c r="BRU35" s="694">
        <f>'PARTICIPACIÓN CIUDADANA'!BTD27</f>
        <v>0</v>
      </c>
      <c r="BRV35" s="694">
        <f>'PARTICIPACIÓN CIUDADANA'!BTE27</f>
        <v>0</v>
      </c>
      <c r="BRW35" s="694">
        <f>'PARTICIPACIÓN CIUDADANA'!BTF27</f>
        <v>0</v>
      </c>
      <c r="BRX35" s="694">
        <f>'PARTICIPACIÓN CIUDADANA'!BTG27</f>
        <v>0</v>
      </c>
      <c r="BRY35" s="694">
        <f>'PARTICIPACIÓN CIUDADANA'!BTH27</f>
        <v>0</v>
      </c>
      <c r="BRZ35" s="694">
        <f>'PARTICIPACIÓN CIUDADANA'!BTI27</f>
        <v>0</v>
      </c>
      <c r="BSA35" s="694">
        <f>'PARTICIPACIÓN CIUDADANA'!BTJ27</f>
        <v>0</v>
      </c>
      <c r="BSB35" s="694">
        <f>'PARTICIPACIÓN CIUDADANA'!BTK27</f>
        <v>0</v>
      </c>
      <c r="BSC35" s="694">
        <f>'PARTICIPACIÓN CIUDADANA'!BTL27</f>
        <v>0</v>
      </c>
      <c r="BSD35" s="694">
        <f>'PARTICIPACIÓN CIUDADANA'!BTM27</f>
        <v>0</v>
      </c>
      <c r="BSE35" s="694">
        <f>'PARTICIPACIÓN CIUDADANA'!BTN27</f>
        <v>0</v>
      </c>
      <c r="BSF35" s="694">
        <f>'PARTICIPACIÓN CIUDADANA'!BTO27</f>
        <v>0</v>
      </c>
      <c r="BSG35" s="694">
        <f>'PARTICIPACIÓN CIUDADANA'!BTP27</f>
        <v>0</v>
      </c>
      <c r="BSH35" s="694">
        <f>'PARTICIPACIÓN CIUDADANA'!BTQ27</f>
        <v>0</v>
      </c>
      <c r="BSI35" s="694">
        <f>'PARTICIPACIÓN CIUDADANA'!BTR27</f>
        <v>0</v>
      </c>
      <c r="BSJ35" s="694">
        <f>'PARTICIPACIÓN CIUDADANA'!BTS27</f>
        <v>0</v>
      </c>
      <c r="BSK35" s="694">
        <f>'PARTICIPACIÓN CIUDADANA'!BTT27</f>
        <v>0</v>
      </c>
      <c r="BSL35" s="694">
        <f>'PARTICIPACIÓN CIUDADANA'!BTU27</f>
        <v>0</v>
      </c>
      <c r="BSM35" s="694">
        <f>'PARTICIPACIÓN CIUDADANA'!BTV27</f>
        <v>0</v>
      </c>
      <c r="BSN35" s="694">
        <f>'PARTICIPACIÓN CIUDADANA'!BTW27</f>
        <v>0</v>
      </c>
      <c r="BSO35" s="694">
        <f>'PARTICIPACIÓN CIUDADANA'!BTX27</f>
        <v>0</v>
      </c>
      <c r="BSP35" s="694">
        <f>'PARTICIPACIÓN CIUDADANA'!BTY27</f>
        <v>0</v>
      </c>
      <c r="BSQ35" s="694">
        <f>'PARTICIPACIÓN CIUDADANA'!BTZ27</f>
        <v>0</v>
      </c>
      <c r="BSR35" s="694">
        <f>'PARTICIPACIÓN CIUDADANA'!BUA27</f>
        <v>0</v>
      </c>
      <c r="BSS35" s="694">
        <f>'PARTICIPACIÓN CIUDADANA'!BUB27</f>
        <v>0</v>
      </c>
      <c r="BST35" s="694">
        <f>'PARTICIPACIÓN CIUDADANA'!BUC27</f>
        <v>0</v>
      </c>
      <c r="BSU35" s="694">
        <f>'PARTICIPACIÓN CIUDADANA'!BUD27</f>
        <v>0</v>
      </c>
      <c r="BSV35" s="694">
        <f>'PARTICIPACIÓN CIUDADANA'!BUE27</f>
        <v>0</v>
      </c>
      <c r="BSW35" s="694">
        <f>'PARTICIPACIÓN CIUDADANA'!BUF27</f>
        <v>0</v>
      </c>
      <c r="BSX35" s="694">
        <f>'PARTICIPACIÓN CIUDADANA'!BUG27</f>
        <v>0</v>
      </c>
      <c r="BSY35" s="694">
        <f>'PARTICIPACIÓN CIUDADANA'!BUH27</f>
        <v>0</v>
      </c>
      <c r="BSZ35" s="694">
        <f>'PARTICIPACIÓN CIUDADANA'!BUI27</f>
        <v>0</v>
      </c>
      <c r="BTA35" s="694">
        <f>'PARTICIPACIÓN CIUDADANA'!BUJ27</f>
        <v>0</v>
      </c>
      <c r="BTB35" s="694">
        <f>'PARTICIPACIÓN CIUDADANA'!BUK27</f>
        <v>0</v>
      </c>
      <c r="BTC35" s="694">
        <f>'PARTICIPACIÓN CIUDADANA'!BUL27</f>
        <v>0</v>
      </c>
      <c r="BTD35" s="694">
        <f>'PARTICIPACIÓN CIUDADANA'!BUM27</f>
        <v>0</v>
      </c>
      <c r="BTE35" s="694">
        <f>'PARTICIPACIÓN CIUDADANA'!BUN27</f>
        <v>0</v>
      </c>
      <c r="BTF35" s="694">
        <f>'PARTICIPACIÓN CIUDADANA'!BUO27</f>
        <v>0</v>
      </c>
      <c r="BTG35" s="694">
        <f>'PARTICIPACIÓN CIUDADANA'!BUP27</f>
        <v>0</v>
      </c>
      <c r="BTH35" s="694">
        <f>'PARTICIPACIÓN CIUDADANA'!BUQ27</f>
        <v>0</v>
      </c>
      <c r="BTI35" s="694">
        <f>'PARTICIPACIÓN CIUDADANA'!BUR27</f>
        <v>0</v>
      </c>
      <c r="BTJ35" s="694">
        <f>'PARTICIPACIÓN CIUDADANA'!BUS27</f>
        <v>0</v>
      </c>
      <c r="BTK35" s="694">
        <f>'PARTICIPACIÓN CIUDADANA'!BUT27</f>
        <v>0</v>
      </c>
      <c r="BTL35" s="694">
        <f>'PARTICIPACIÓN CIUDADANA'!BUU27</f>
        <v>0</v>
      </c>
      <c r="BTM35" s="694">
        <f>'PARTICIPACIÓN CIUDADANA'!BUV27</f>
        <v>0</v>
      </c>
      <c r="BTN35" s="694">
        <f>'PARTICIPACIÓN CIUDADANA'!BUW27</f>
        <v>0</v>
      </c>
      <c r="BTO35" s="694">
        <f>'PARTICIPACIÓN CIUDADANA'!BUX27</f>
        <v>0</v>
      </c>
      <c r="BTP35" s="694">
        <f>'PARTICIPACIÓN CIUDADANA'!BUY27</f>
        <v>0</v>
      </c>
      <c r="BTQ35" s="694">
        <f>'PARTICIPACIÓN CIUDADANA'!BUZ27</f>
        <v>0</v>
      </c>
      <c r="BTR35" s="694">
        <f>'PARTICIPACIÓN CIUDADANA'!BVA27</f>
        <v>0</v>
      </c>
      <c r="BTS35" s="694">
        <f>'PARTICIPACIÓN CIUDADANA'!BVB27</f>
        <v>0</v>
      </c>
      <c r="BTT35" s="694">
        <f>'PARTICIPACIÓN CIUDADANA'!BVC27</f>
        <v>0</v>
      </c>
      <c r="BTU35" s="694">
        <f>'PARTICIPACIÓN CIUDADANA'!BVD27</f>
        <v>0</v>
      </c>
      <c r="BTV35" s="694">
        <f>'PARTICIPACIÓN CIUDADANA'!BVE27</f>
        <v>0</v>
      </c>
      <c r="BTW35" s="694">
        <f>'PARTICIPACIÓN CIUDADANA'!BVF27</f>
        <v>0</v>
      </c>
      <c r="BTX35" s="694">
        <f>'PARTICIPACIÓN CIUDADANA'!BVG27</f>
        <v>0</v>
      </c>
      <c r="BTY35" s="694">
        <f>'PARTICIPACIÓN CIUDADANA'!BVH27</f>
        <v>0</v>
      </c>
      <c r="BTZ35" s="694">
        <f>'PARTICIPACIÓN CIUDADANA'!BVI27</f>
        <v>0</v>
      </c>
      <c r="BUA35" s="694">
        <f>'PARTICIPACIÓN CIUDADANA'!BVJ27</f>
        <v>0</v>
      </c>
      <c r="BUB35" s="694">
        <f>'PARTICIPACIÓN CIUDADANA'!BVK27</f>
        <v>0</v>
      </c>
      <c r="BUC35" s="694">
        <f>'PARTICIPACIÓN CIUDADANA'!BVL27</f>
        <v>0</v>
      </c>
      <c r="BUD35" s="694">
        <f>'PARTICIPACIÓN CIUDADANA'!BVM27</f>
        <v>0</v>
      </c>
      <c r="BUE35" s="694">
        <f>'PARTICIPACIÓN CIUDADANA'!BVN27</f>
        <v>0</v>
      </c>
      <c r="BUF35" s="694">
        <f>'PARTICIPACIÓN CIUDADANA'!BVO27</f>
        <v>0</v>
      </c>
      <c r="BUG35" s="694">
        <f>'PARTICIPACIÓN CIUDADANA'!BVP27</f>
        <v>0</v>
      </c>
      <c r="BUH35" s="694">
        <f>'PARTICIPACIÓN CIUDADANA'!BVQ27</f>
        <v>0</v>
      </c>
      <c r="BUI35" s="694">
        <f>'PARTICIPACIÓN CIUDADANA'!BVR27</f>
        <v>0</v>
      </c>
      <c r="BUJ35" s="694">
        <f>'PARTICIPACIÓN CIUDADANA'!BVS27</f>
        <v>0</v>
      </c>
      <c r="BUK35" s="694">
        <f>'PARTICIPACIÓN CIUDADANA'!BVT27</f>
        <v>0</v>
      </c>
      <c r="BUL35" s="694">
        <f>'PARTICIPACIÓN CIUDADANA'!BVU27</f>
        <v>0</v>
      </c>
      <c r="BUM35" s="694">
        <f>'PARTICIPACIÓN CIUDADANA'!BVV27</f>
        <v>0</v>
      </c>
      <c r="BUN35" s="694">
        <f>'PARTICIPACIÓN CIUDADANA'!BVW27</f>
        <v>0</v>
      </c>
      <c r="BUO35" s="694">
        <f>'PARTICIPACIÓN CIUDADANA'!BVX27</f>
        <v>0</v>
      </c>
      <c r="BUP35" s="694">
        <f>'PARTICIPACIÓN CIUDADANA'!BVY27</f>
        <v>0</v>
      </c>
      <c r="BUQ35" s="694">
        <f>'PARTICIPACIÓN CIUDADANA'!BVZ27</f>
        <v>0</v>
      </c>
      <c r="BUR35" s="694">
        <f>'PARTICIPACIÓN CIUDADANA'!BWA27</f>
        <v>0</v>
      </c>
      <c r="BUS35" s="694">
        <f>'PARTICIPACIÓN CIUDADANA'!BWB27</f>
        <v>0</v>
      </c>
      <c r="BUT35" s="694">
        <f>'PARTICIPACIÓN CIUDADANA'!BWC27</f>
        <v>0</v>
      </c>
      <c r="BUU35" s="694">
        <f>'PARTICIPACIÓN CIUDADANA'!BWD27</f>
        <v>0</v>
      </c>
      <c r="BUV35" s="694">
        <f>'PARTICIPACIÓN CIUDADANA'!BWE27</f>
        <v>0</v>
      </c>
      <c r="BUW35" s="694">
        <f>'PARTICIPACIÓN CIUDADANA'!BWF27</f>
        <v>0</v>
      </c>
      <c r="BUX35" s="694">
        <f>'PARTICIPACIÓN CIUDADANA'!BWG27</f>
        <v>0</v>
      </c>
      <c r="BUY35" s="694">
        <f>'PARTICIPACIÓN CIUDADANA'!BWH27</f>
        <v>0</v>
      </c>
      <c r="BUZ35" s="694">
        <f>'PARTICIPACIÓN CIUDADANA'!BWI27</f>
        <v>0</v>
      </c>
      <c r="BVA35" s="694">
        <f>'PARTICIPACIÓN CIUDADANA'!BWJ27</f>
        <v>0</v>
      </c>
      <c r="BVB35" s="694">
        <f>'PARTICIPACIÓN CIUDADANA'!BWK27</f>
        <v>0</v>
      </c>
      <c r="BVC35" s="694">
        <f>'PARTICIPACIÓN CIUDADANA'!BWL27</f>
        <v>0</v>
      </c>
      <c r="BVD35" s="694">
        <f>'PARTICIPACIÓN CIUDADANA'!BWM27</f>
        <v>0</v>
      </c>
      <c r="BVE35" s="694">
        <f>'PARTICIPACIÓN CIUDADANA'!BWN27</f>
        <v>0</v>
      </c>
      <c r="BVF35" s="694">
        <f>'PARTICIPACIÓN CIUDADANA'!BWO27</f>
        <v>0</v>
      </c>
      <c r="BVG35" s="694">
        <f>'PARTICIPACIÓN CIUDADANA'!BWP27</f>
        <v>0</v>
      </c>
      <c r="BVH35" s="694">
        <f>'PARTICIPACIÓN CIUDADANA'!BWQ27</f>
        <v>0</v>
      </c>
      <c r="BVI35" s="694">
        <f>'PARTICIPACIÓN CIUDADANA'!BWR27</f>
        <v>0</v>
      </c>
      <c r="BVJ35" s="694">
        <f>'PARTICIPACIÓN CIUDADANA'!BWS27</f>
        <v>0</v>
      </c>
      <c r="BVK35" s="694">
        <f>'PARTICIPACIÓN CIUDADANA'!BWT27</f>
        <v>0</v>
      </c>
      <c r="BVL35" s="694">
        <f>'PARTICIPACIÓN CIUDADANA'!BWU27</f>
        <v>0</v>
      </c>
      <c r="BVM35" s="694">
        <f>'PARTICIPACIÓN CIUDADANA'!BWV27</f>
        <v>0</v>
      </c>
      <c r="BVN35" s="694">
        <f>'PARTICIPACIÓN CIUDADANA'!BWW27</f>
        <v>0</v>
      </c>
      <c r="BVO35" s="694">
        <f>'PARTICIPACIÓN CIUDADANA'!BWX27</f>
        <v>0</v>
      </c>
      <c r="BVP35" s="694">
        <f>'PARTICIPACIÓN CIUDADANA'!BWY27</f>
        <v>0</v>
      </c>
      <c r="BVQ35" s="694">
        <f>'PARTICIPACIÓN CIUDADANA'!BWZ27</f>
        <v>0</v>
      </c>
      <c r="BVR35" s="694">
        <f>'PARTICIPACIÓN CIUDADANA'!BXA27</f>
        <v>0</v>
      </c>
      <c r="BVS35" s="694">
        <f>'PARTICIPACIÓN CIUDADANA'!BXB27</f>
        <v>0</v>
      </c>
      <c r="BVT35" s="694">
        <f>'PARTICIPACIÓN CIUDADANA'!BXC27</f>
        <v>0</v>
      </c>
      <c r="BVU35" s="694">
        <f>'PARTICIPACIÓN CIUDADANA'!BXD27</f>
        <v>0</v>
      </c>
      <c r="BVV35" s="694">
        <f>'PARTICIPACIÓN CIUDADANA'!BXE27</f>
        <v>0</v>
      </c>
      <c r="BVW35" s="694">
        <f>'PARTICIPACIÓN CIUDADANA'!BXF27</f>
        <v>0</v>
      </c>
      <c r="BVX35" s="694">
        <f>'PARTICIPACIÓN CIUDADANA'!BXG27</f>
        <v>0</v>
      </c>
      <c r="BVY35" s="694">
        <f>'PARTICIPACIÓN CIUDADANA'!BXH27</f>
        <v>0</v>
      </c>
      <c r="BVZ35" s="694">
        <f>'PARTICIPACIÓN CIUDADANA'!BXI27</f>
        <v>0</v>
      </c>
      <c r="BWA35" s="694">
        <f>'PARTICIPACIÓN CIUDADANA'!BXJ27</f>
        <v>0</v>
      </c>
      <c r="BWB35" s="694">
        <f>'PARTICIPACIÓN CIUDADANA'!BXK27</f>
        <v>0</v>
      </c>
      <c r="BWC35" s="694">
        <f>'PARTICIPACIÓN CIUDADANA'!BXL27</f>
        <v>0</v>
      </c>
      <c r="BWD35" s="694">
        <f>'PARTICIPACIÓN CIUDADANA'!BXM27</f>
        <v>0</v>
      </c>
      <c r="BWE35" s="694">
        <f>'PARTICIPACIÓN CIUDADANA'!BXN27</f>
        <v>0</v>
      </c>
      <c r="BWF35" s="694">
        <f>'PARTICIPACIÓN CIUDADANA'!BXO27</f>
        <v>0</v>
      </c>
      <c r="BWG35" s="694">
        <f>'PARTICIPACIÓN CIUDADANA'!BXP27</f>
        <v>0</v>
      </c>
      <c r="BWH35" s="694">
        <f>'PARTICIPACIÓN CIUDADANA'!BXQ27</f>
        <v>0</v>
      </c>
      <c r="BWI35" s="694">
        <f>'PARTICIPACIÓN CIUDADANA'!BXR27</f>
        <v>0</v>
      </c>
      <c r="BWJ35" s="694">
        <f>'PARTICIPACIÓN CIUDADANA'!BXS27</f>
        <v>0</v>
      </c>
      <c r="BWK35" s="694">
        <f>'PARTICIPACIÓN CIUDADANA'!BXT27</f>
        <v>0</v>
      </c>
      <c r="BWL35" s="694">
        <f>'PARTICIPACIÓN CIUDADANA'!BXU27</f>
        <v>0</v>
      </c>
      <c r="BWM35" s="694">
        <f>'PARTICIPACIÓN CIUDADANA'!BXV27</f>
        <v>0</v>
      </c>
      <c r="BWN35" s="694">
        <f>'PARTICIPACIÓN CIUDADANA'!BXW27</f>
        <v>0</v>
      </c>
      <c r="BWO35" s="694">
        <f>'PARTICIPACIÓN CIUDADANA'!BXX27</f>
        <v>0</v>
      </c>
      <c r="BWP35" s="694">
        <f>'PARTICIPACIÓN CIUDADANA'!BXY27</f>
        <v>0</v>
      </c>
      <c r="BWQ35" s="694">
        <f>'PARTICIPACIÓN CIUDADANA'!BXZ27</f>
        <v>0</v>
      </c>
      <c r="BWR35" s="694">
        <f>'PARTICIPACIÓN CIUDADANA'!BYA27</f>
        <v>0</v>
      </c>
      <c r="BWS35" s="694">
        <f>'PARTICIPACIÓN CIUDADANA'!BYB27</f>
        <v>0</v>
      </c>
      <c r="BWT35" s="694">
        <f>'PARTICIPACIÓN CIUDADANA'!BYC27</f>
        <v>0</v>
      </c>
      <c r="BWU35" s="694">
        <f>'PARTICIPACIÓN CIUDADANA'!BYD27</f>
        <v>0</v>
      </c>
      <c r="BWV35" s="694">
        <f>'PARTICIPACIÓN CIUDADANA'!BYE27</f>
        <v>0</v>
      </c>
      <c r="BWW35" s="694">
        <f>'PARTICIPACIÓN CIUDADANA'!BYF27</f>
        <v>0</v>
      </c>
      <c r="BWX35" s="694">
        <f>'PARTICIPACIÓN CIUDADANA'!BYG27</f>
        <v>0</v>
      </c>
      <c r="BWY35" s="694">
        <f>'PARTICIPACIÓN CIUDADANA'!BYH27</f>
        <v>0</v>
      </c>
      <c r="BWZ35" s="694">
        <f>'PARTICIPACIÓN CIUDADANA'!BYI27</f>
        <v>0</v>
      </c>
      <c r="BXA35" s="694">
        <f>'PARTICIPACIÓN CIUDADANA'!BYJ27</f>
        <v>0</v>
      </c>
      <c r="BXB35" s="694">
        <f>'PARTICIPACIÓN CIUDADANA'!BYK27</f>
        <v>0</v>
      </c>
      <c r="BXC35" s="694">
        <f>'PARTICIPACIÓN CIUDADANA'!BYL27</f>
        <v>0</v>
      </c>
      <c r="BXD35" s="694">
        <f>'PARTICIPACIÓN CIUDADANA'!BYM27</f>
        <v>0</v>
      </c>
      <c r="BXE35" s="694">
        <f>'PARTICIPACIÓN CIUDADANA'!BYN27</f>
        <v>0</v>
      </c>
      <c r="BXF35" s="694">
        <f>'PARTICIPACIÓN CIUDADANA'!BYO27</f>
        <v>0</v>
      </c>
      <c r="BXG35" s="694">
        <f>'PARTICIPACIÓN CIUDADANA'!BYP27</f>
        <v>0</v>
      </c>
      <c r="BXH35" s="694">
        <f>'PARTICIPACIÓN CIUDADANA'!BYQ27</f>
        <v>0</v>
      </c>
      <c r="BXI35" s="694">
        <f>'PARTICIPACIÓN CIUDADANA'!BYR27</f>
        <v>0</v>
      </c>
      <c r="BXJ35" s="694">
        <f>'PARTICIPACIÓN CIUDADANA'!BYS27</f>
        <v>0</v>
      </c>
      <c r="BXK35" s="694">
        <f>'PARTICIPACIÓN CIUDADANA'!BYT27</f>
        <v>0</v>
      </c>
      <c r="BXL35" s="694">
        <f>'PARTICIPACIÓN CIUDADANA'!BYU27</f>
        <v>0</v>
      </c>
      <c r="BXM35" s="694">
        <f>'PARTICIPACIÓN CIUDADANA'!BYV27</f>
        <v>0</v>
      </c>
      <c r="BXN35" s="694">
        <f>'PARTICIPACIÓN CIUDADANA'!BYW27</f>
        <v>0</v>
      </c>
      <c r="BXO35" s="694">
        <f>'PARTICIPACIÓN CIUDADANA'!BYX27</f>
        <v>0</v>
      </c>
      <c r="BXP35" s="694">
        <f>'PARTICIPACIÓN CIUDADANA'!BYY27</f>
        <v>0</v>
      </c>
      <c r="BXQ35" s="694">
        <f>'PARTICIPACIÓN CIUDADANA'!BYZ27</f>
        <v>0</v>
      </c>
      <c r="BXR35" s="694">
        <f>'PARTICIPACIÓN CIUDADANA'!BZA27</f>
        <v>0</v>
      </c>
      <c r="BXS35" s="694">
        <f>'PARTICIPACIÓN CIUDADANA'!BZB27</f>
        <v>0</v>
      </c>
      <c r="BXT35" s="694">
        <f>'PARTICIPACIÓN CIUDADANA'!BZC27</f>
        <v>0</v>
      </c>
      <c r="BXU35" s="694">
        <f>'PARTICIPACIÓN CIUDADANA'!BZD27</f>
        <v>0</v>
      </c>
      <c r="BXV35" s="694">
        <f>'PARTICIPACIÓN CIUDADANA'!BZE27</f>
        <v>0</v>
      </c>
      <c r="BXW35" s="694">
        <f>'PARTICIPACIÓN CIUDADANA'!BZF27</f>
        <v>0</v>
      </c>
      <c r="BXX35" s="694">
        <f>'PARTICIPACIÓN CIUDADANA'!BZG27</f>
        <v>0</v>
      </c>
      <c r="BXY35" s="694">
        <f>'PARTICIPACIÓN CIUDADANA'!BZH27</f>
        <v>0</v>
      </c>
      <c r="BXZ35" s="694">
        <f>'PARTICIPACIÓN CIUDADANA'!BZI27</f>
        <v>0</v>
      </c>
      <c r="BYA35" s="694">
        <f>'PARTICIPACIÓN CIUDADANA'!BZJ27</f>
        <v>0</v>
      </c>
      <c r="BYB35" s="694">
        <f>'PARTICIPACIÓN CIUDADANA'!BZK27</f>
        <v>0</v>
      </c>
      <c r="BYC35" s="694">
        <f>'PARTICIPACIÓN CIUDADANA'!BZL27</f>
        <v>0</v>
      </c>
      <c r="BYD35" s="694">
        <f>'PARTICIPACIÓN CIUDADANA'!BZM27</f>
        <v>0</v>
      </c>
      <c r="BYE35" s="694">
        <f>'PARTICIPACIÓN CIUDADANA'!BZN27</f>
        <v>0</v>
      </c>
      <c r="BYF35" s="694">
        <f>'PARTICIPACIÓN CIUDADANA'!BZO27</f>
        <v>0</v>
      </c>
      <c r="BYG35" s="694">
        <f>'PARTICIPACIÓN CIUDADANA'!BZP27</f>
        <v>0</v>
      </c>
      <c r="BYH35" s="694">
        <f>'PARTICIPACIÓN CIUDADANA'!BZQ27</f>
        <v>0</v>
      </c>
      <c r="BYI35" s="694">
        <f>'PARTICIPACIÓN CIUDADANA'!BZR27</f>
        <v>0</v>
      </c>
      <c r="BYJ35" s="694">
        <f>'PARTICIPACIÓN CIUDADANA'!BZS27</f>
        <v>0</v>
      </c>
      <c r="BYK35" s="694">
        <f>'PARTICIPACIÓN CIUDADANA'!BZT27</f>
        <v>0</v>
      </c>
      <c r="BYL35" s="694">
        <f>'PARTICIPACIÓN CIUDADANA'!BZU27</f>
        <v>0</v>
      </c>
      <c r="BYM35" s="694">
        <f>'PARTICIPACIÓN CIUDADANA'!BZV27</f>
        <v>0</v>
      </c>
      <c r="BYN35" s="694">
        <f>'PARTICIPACIÓN CIUDADANA'!BZW27</f>
        <v>0</v>
      </c>
      <c r="BYO35" s="694">
        <f>'PARTICIPACIÓN CIUDADANA'!BZX27</f>
        <v>0</v>
      </c>
      <c r="BYP35" s="694">
        <f>'PARTICIPACIÓN CIUDADANA'!BZY27</f>
        <v>0</v>
      </c>
      <c r="BYQ35" s="694">
        <f>'PARTICIPACIÓN CIUDADANA'!BZZ27</f>
        <v>0</v>
      </c>
      <c r="BYR35" s="694">
        <f>'PARTICIPACIÓN CIUDADANA'!CAA27</f>
        <v>0</v>
      </c>
      <c r="BYS35" s="694">
        <f>'PARTICIPACIÓN CIUDADANA'!CAB27</f>
        <v>0</v>
      </c>
      <c r="BYT35" s="694">
        <f>'PARTICIPACIÓN CIUDADANA'!CAC27</f>
        <v>0</v>
      </c>
      <c r="BYU35" s="694">
        <f>'PARTICIPACIÓN CIUDADANA'!CAD27</f>
        <v>0</v>
      </c>
      <c r="BYV35" s="694">
        <f>'PARTICIPACIÓN CIUDADANA'!CAE27</f>
        <v>0</v>
      </c>
      <c r="BYW35" s="694">
        <f>'PARTICIPACIÓN CIUDADANA'!CAF27</f>
        <v>0</v>
      </c>
      <c r="BYX35" s="694">
        <f>'PARTICIPACIÓN CIUDADANA'!CAG27</f>
        <v>0</v>
      </c>
      <c r="BYY35" s="694">
        <f>'PARTICIPACIÓN CIUDADANA'!CAH27</f>
        <v>0</v>
      </c>
      <c r="BYZ35" s="694">
        <f>'PARTICIPACIÓN CIUDADANA'!CAI27</f>
        <v>0</v>
      </c>
      <c r="BZA35" s="694">
        <f>'PARTICIPACIÓN CIUDADANA'!CAJ27</f>
        <v>0</v>
      </c>
      <c r="BZB35" s="694">
        <f>'PARTICIPACIÓN CIUDADANA'!CAK27</f>
        <v>0</v>
      </c>
      <c r="BZC35" s="694">
        <f>'PARTICIPACIÓN CIUDADANA'!CAL27</f>
        <v>0</v>
      </c>
      <c r="BZD35" s="694">
        <f>'PARTICIPACIÓN CIUDADANA'!CAM27</f>
        <v>0</v>
      </c>
      <c r="BZE35" s="694">
        <f>'PARTICIPACIÓN CIUDADANA'!CAN27</f>
        <v>0</v>
      </c>
      <c r="BZF35" s="694">
        <f>'PARTICIPACIÓN CIUDADANA'!CAO27</f>
        <v>0</v>
      </c>
      <c r="BZG35" s="694">
        <f>'PARTICIPACIÓN CIUDADANA'!CAP27</f>
        <v>0</v>
      </c>
      <c r="BZH35" s="694">
        <f>'PARTICIPACIÓN CIUDADANA'!CAQ27</f>
        <v>0</v>
      </c>
      <c r="BZI35" s="694">
        <f>'PARTICIPACIÓN CIUDADANA'!CAR27</f>
        <v>0</v>
      </c>
      <c r="BZJ35" s="694">
        <f>'PARTICIPACIÓN CIUDADANA'!CAS27</f>
        <v>0</v>
      </c>
      <c r="BZK35" s="694">
        <f>'PARTICIPACIÓN CIUDADANA'!CAT27</f>
        <v>0</v>
      </c>
      <c r="BZL35" s="694">
        <f>'PARTICIPACIÓN CIUDADANA'!CAU27</f>
        <v>0</v>
      </c>
      <c r="BZM35" s="694">
        <f>'PARTICIPACIÓN CIUDADANA'!CAV27</f>
        <v>0</v>
      </c>
      <c r="BZN35" s="694">
        <f>'PARTICIPACIÓN CIUDADANA'!CAW27</f>
        <v>0</v>
      </c>
      <c r="BZO35" s="694">
        <f>'PARTICIPACIÓN CIUDADANA'!CAX27</f>
        <v>0</v>
      </c>
      <c r="BZP35" s="694">
        <f>'PARTICIPACIÓN CIUDADANA'!CAY27</f>
        <v>0</v>
      </c>
      <c r="BZQ35" s="694">
        <f>'PARTICIPACIÓN CIUDADANA'!CAZ27</f>
        <v>0</v>
      </c>
      <c r="BZR35" s="694">
        <f>'PARTICIPACIÓN CIUDADANA'!CBA27</f>
        <v>0</v>
      </c>
      <c r="BZS35" s="694">
        <f>'PARTICIPACIÓN CIUDADANA'!CBB27</f>
        <v>0</v>
      </c>
      <c r="BZT35" s="694">
        <f>'PARTICIPACIÓN CIUDADANA'!CBC27</f>
        <v>0</v>
      </c>
      <c r="BZU35" s="694">
        <f>'PARTICIPACIÓN CIUDADANA'!CBD27</f>
        <v>0</v>
      </c>
      <c r="BZV35" s="694">
        <f>'PARTICIPACIÓN CIUDADANA'!CBE27</f>
        <v>0</v>
      </c>
      <c r="BZW35" s="694">
        <f>'PARTICIPACIÓN CIUDADANA'!CBF27</f>
        <v>0</v>
      </c>
      <c r="BZX35" s="694">
        <f>'PARTICIPACIÓN CIUDADANA'!CBG27</f>
        <v>0</v>
      </c>
      <c r="BZY35" s="694">
        <f>'PARTICIPACIÓN CIUDADANA'!CBH27</f>
        <v>0</v>
      </c>
      <c r="BZZ35" s="694">
        <f>'PARTICIPACIÓN CIUDADANA'!CBI27</f>
        <v>0</v>
      </c>
      <c r="CAA35" s="694">
        <f>'PARTICIPACIÓN CIUDADANA'!CBJ27</f>
        <v>0</v>
      </c>
      <c r="CAB35" s="694">
        <f>'PARTICIPACIÓN CIUDADANA'!CBK27</f>
        <v>0</v>
      </c>
      <c r="CAC35" s="694">
        <f>'PARTICIPACIÓN CIUDADANA'!CBL27</f>
        <v>0</v>
      </c>
      <c r="CAD35" s="694">
        <f>'PARTICIPACIÓN CIUDADANA'!CBM27</f>
        <v>0</v>
      </c>
      <c r="CAE35" s="694">
        <f>'PARTICIPACIÓN CIUDADANA'!CBN27</f>
        <v>0</v>
      </c>
      <c r="CAF35" s="694">
        <f>'PARTICIPACIÓN CIUDADANA'!CBO27</f>
        <v>0</v>
      </c>
      <c r="CAG35" s="694">
        <f>'PARTICIPACIÓN CIUDADANA'!CBP27</f>
        <v>0</v>
      </c>
      <c r="CAH35" s="694">
        <f>'PARTICIPACIÓN CIUDADANA'!CBQ27</f>
        <v>0</v>
      </c>
      <c r="CAI35" s="694">
        <f>'PARTICIPACIÓN CIUDADANA'!CBR27</f>
        <v>0</v>
      </c>
      <c r="CAJ35" s="694">
        <f>'PARTICIPACIÓN CIUDADANA'!CBS27</f>
        <v>0</v>
      </c>
      <c r="CAK35" s="694">
        <f>'PARTICIPACIÓN CIUDADANA'!CBT27</f>
        <v>0</v>
      </c>
      <c r="CAL35" s="694">
        <f>'PARTICIPACIÓN CIUDADANA'!CBU27</f>
        <v>0</v>
      </c>
      <c r="CAM35" s="694">
        <f>'PARTICIPACIÓN CIUDADANA'!CBV27</f>
        <v>0</v>
      </c>
      <c r="CAN35" s="694">
        <f>'PARTICIPACIÓN CIUDADANA'!CBW27</f>
        <v>0</v>
      </c>
      <c r="CAO35" s="694">
        <f>'PARTICIPACIÓN CIUDADANA'!CBX27</f>
        <v>0</v>
      </c>
      <c r="CAP35" s="694">
        <f>'PARTICIPACIÓN CIUDADANA'!CBY27</f>
        <v>0</v>
      </c>
      <c r="CAQ35" s="694">
        <f>'PARTICIPACIÓN CIUDADANA'!CBZ27</f>
        <v>0</v>
      </c>
      <c r="CAR35" s="694">
        <f>'PARTICIPACIÓN CIUDADANA'!CCA27</f>
        <v>0</v>
      </c>
      <c r="CAS35" s="694">
        <f>'PARTICIPACIÓN CIUDADANA'!CCB27</f>
        <v>0</v>
      </c>
      <c r="CAT35" s="694">
        <f>'PARTICIPACIÓN CIUDADANA'!CCC27</f>
        <v>0</v>
      </c>
      <c r="CAU35" s="694">
        <f>'PARTICIPACIÓN CIUDADANA'!CCD27</f>
        <v>0</v>
      </c>
      <c r="CAV35" s="694">
        <f>'PARTICIPACIÓN CIUDADANA'!CCE27</f>
        <v>0</v>
      </c>
      <c r="CAW35" s="694">
        <f>'PARTICIPACIÓN CIUDADANA'!CCF27</f>
        <v>0</v>
      </c>
      <c r="CAX35" s="694">
        <f>'PARTICIPACIÓN CIUDADANA'!CCG27</f>
        <v>0</v>
      </c>
      <c r="CAY35" s="694">
        <f>'PARTICIPACIÓN CIUDADANA'!CCH27</f>
        <v>0</v>
      </c>
      <c r="CAZ35" s="694">
        <f>'PARTICIPACIÓN CIUDADANA'!CCI27</f>
        <v>0</v>
      </c>
      <c r="CBA35" s="694">
        <f>'PARTICIPACIÓN CIUDADANA'!CCJ27</f>
        <v>0</v>
      </c>
      <c r="CBB35" s="694">
        <f>'PARTICIPACIÓN CIUDADANA'!CCK27</f>
        <v>0</v>
      </c>
      <c r="CBC35" s="694">
        <f>'PARTICIPACIÓN CIUDADANA'!CCL27</f>
        <v>0</v>
      </c>
      <c r="CBD35" s="694">
        <f>'PARTICIPACIÓN CIUDADANA'!CCM27</f>
        <v>0</v>
      </c>
      <c r="CBE35" s="694">
        <f>'PARTICIPACIÓN CIUDADANA'!CCN27</f>
        <v>0</v>
      </c>
      <c r="CBF35" s="694">
        <f>'PARTICIPACIÓN CIUDADANA'!CCO27</f>
        <v>0</v>
      </c>
      <c r="CBG35" s="694">
        <f>'PARTICIPACIÓN CIUDADANA'!CCP27</f>
        <v>0</v>
      </c>
      <c r="CBH35" s="694">
        <f>'PARTICIPACIÓN CIUDADANA'!CCQ27</f>
        <v>0</v>
      </c>
      <c r="CBI35" s="694">
        <f>'PARTICIPACIÓN CIUDADANA'!CCR27</f>
        <v>0</v>
      </c>
      <c r="CBJ35" s="694">
        <f>'PARTICIPACIÓN CIUDADANA'!CCS27</f>
        <v>0</v>
      </c>
      <c r="CBK35" s="694">
        <f>'PARTICIPACIÓN CIUDADANA'!CCT27</f>
        <v>0</v>
      </c>
      <c r="CBL35" s="694">
        <f>'PARTICIPACIÓN CIUDADANA'!CCU27</f>
        <v>0</v>
      </c>
      <c r="CBM35" s="694">
        <f>'PARTICIPACIÓN CIUDADANA'!CCV27</f>
        <v>0</v>
      </c>
      <c r="CBN35" s="694">
        <f>'PARTICIPACIÓN CIUDADANA'!CCW27</f>
        <v>0</v>
      </c>
      <c r="CBO35" s="694">
        <f>'PARTICIPACIÓN CIUDADANA'!CCX27</f>
        <v>0</v>
      </c>
      <c r="CBP35" s="694">
        <f>'PARTICIPACIÓN CIUDADANA'!CCY27</f>
        <v>0</v>
      </c>
      <c r="CBQ35" s="694">
        <f>'PARTICIPACIÓN CIUDADANA'!CCZ27</f>
        <v>0</v>
      </c>
      <c r="CBR35" s="694">
        <f>'PARTICIPACIÓN CIUDADANA'!CDA27</f>
        <v>0</v>
      </c>
      <c r="CBS35" s="694">
        <f>'PARTICIPACIÓN CIUDADANA'!CDB27</f>
        <v>0</v>
      </c>
      <c r="CBT35" s="694">
        <f>'PARTICIPACIÓN CIUDADANA'!CDC27</f>
        <v>0</v>
      </c>
      <c r="CBU35" s="694">
        <f>'PARTICIPACIÓN CIUDADANA'!CDD27</f>
        <v>0</v>
      </c>
      <c r="CBV35" s="694">
        <f>'PARTICIPACIÓN CIUDADANA'!CDE27</f>
        <v>0</v>
      </c>
      <c r="CBW35" s="694">
        <f>'PARTICIPACIÓN CIUDADANA'!CDF27</f>
        <v>0</v>
      </c>
      <c r="CBX35" s="694">
        <f>'PARTICIPACIÓN CIUDADANA'!CDG27</f>
        <v>0</v>
      </c>
      <c r="CBY35" s="694">
        <f>'PARTICIPACIÓN CIUDADANA'!CDH27</f>
        <v>0</v>
      </c>
      <c r="CBZ35" s="694">
        <f>'PARTICIPACIÓN CIUDADANA'!CDI27</f>
        <v>0</v>
      </c>
      <c r="CCA35" s="694">
        <f>'PARTICIPACIÓN CIUDADANA'!CDJ27</f>
        <v>0</v>
      </c>
      <c r="CCB35" s="694">
        <f>'PARTICIPACIÓN CIUDADANA'!CDK27</f>
        <v>0</v>
      </c>
      <c r="CCC35" s="694">
        <f>'PARTICIPACIÓN CIUDADANA'!CDL27</f>
        <v>0</v>
      </c>
      <c r="CCD35" s="694">
        <f>'PARTICIPACIÓN CIUDADANA'!CDM27</f>
        <v>0</v>
      </c>
      <c r="CCE35" s="694">
        <f>'PARTICIPACIÓN CIUDADANA'!CDN27</f>
        <v>0</v>
      </c>
      <c r="CCF35" s="694">
        <f>'PARTICIPACIÓN CIUDADANA'!CDO27</f>
        <v>0</v>
      </c>
      <c r="CCG35" s="694">
        <f>'PARTICIPACIÓN CIUDADANA'!CDP27</f>
        <v>0</v>
      </c>
      <c r="CCH35" s="694">
        <f>'PARTICIPACIÓN CIUDADANA'!CDQ27</f>
        <v>0</v>
      </c>
      <c r="CCI35" s="694">
        <f>'PARTICIPACIÓN CIUDADANA'!CDR27</f>
        <v>0</v>
      </c>
      <c r="CCJ35" s="694">
        <f>'PARTICIPACIÓN CIUDADANA'!CDS27</f>
        <v>0</v>
      </c>
      <c r="CCK35" s="694">
        <f>'PARTICIPACIÓN CIUDADANA'!CDT27</f>
        <v>0</v>
      </c>
      <c r="CCL35" s="694">
        <f>'PARTICIPACIÓN CIUDADANA'!CDU27</f>
        <v>0</v>
      </c>
      <c r="CCM35" s="694">
        <f>'PARTICIPACIÓN CIUDADANA'!CDV27</f>
        <v>0</v>
      </c>
      <c r="CCN35" s="694">
        <f>'PARTICIPACIÓN CIUDADANA'!CDW27</f>
        <v>0</v>
      </c>
      <c r="CCO35" s="694">
        <f>'PARTICIPACIÓN CIUDADANA'!CDX27</f>
        <v>0</v>
      </c>
      <c r="CCP35" s="694">
        <f>'PARTICIPACIÓN CIUDADANA'!CDY27</f>
        <v>0</v>
      </c>
      <c r="CCQ35" s="694">
        <f>'PARTICIPACIÓN CIUDADANA'!CDZ27</f>
        <v>0</v>
      </c>
      <c r="CCR35" s="694">
        <f>'PARTICIPACIÓN CIUDADANA'!CEA27</f>
        <v>0</v>
      </c>
      <c r="CCS35" s="694">
        <f>'PARTICIPACIÓN CIUDADANA'!CEB27</f>
        <v>0</v>
      </c>
      <c r="CCT35" s="694">
        <f>'PARTICIPACIÓN CIUDADANA'!CEC27</f>
        <v>0</v>
      </c>
      <c r="CCU35" s="694">
        <f>'PARTICIPACIÓN CIUDADANA'!CED27</f>
        <v>0</v>
      </c>
      <c r="CCV35" s="694">
        <f>'PARTICIPACIÓN CIUDADANA'!CEE27</f>
        <v>0</v>
      </c>
      <c r="CCW35" s="694">
        <f>'PARTICIPACIÓN CIUDADANA'!CEF27</f>
        <v>0</v>
      </c>
      <c r="CCX35" s="694">
        <f>'PARTICIPACIÓN CIUDADANA'!CEG27</f>
        <v>0</v>
      </c>
      <c r="CCY35" s="694">
        <f>'PARTICIPACIÓN CIUDADANA'!CEH27</f>
        <v>0</v>
      </c>
      <c r="CCZ35" s="694">
        <f>'PARTICIPACIÓN CIUDADANA'!CEI27</f>
        <v>0</v>
      </c>
      <c r="CDA35" s="694">
        <f>'PARTICIPACIÓN CIUDADANA'!CEJ27</f>
        <v>0</v>
      </c>
      <c r="CDB35" s="694">
        <f>'PARTICIPACIÓN CIUDADANA'!CEK27</f>
        <v>0</v>
      </c>
      <c r="CDC35" s="694">
        <f>'PARTICIPACIÓN CIUDADANA'!CEL27</f>
        <v>0</v>
      </c>
      <c r="CDD35" s="694">
        <f>'PARTICIPACIÓN CIUDADANA'!CEM27</f>
        <v>0</v>
      </c>
      <c r="CDE35" s="694">
        <f>'PARTICIPACIÓN CIUDADANA'!CEN27</f>
        <v>0</v>
      </c>
      <c r="CDF35" s="694">
        <f>'PARTICIPACIÓN CIUDADANA'!CEO27</f>
        <v>0</v>
      </c>
      <c r="CDG35" s="694">
        <f>'PARTICIPACIÓN CIUDADANA'!CEP27</f>
        <v>0</v>
      </c>
      <c r="CDH35" s="694">
        <f>'PARTICIPACIÓN CIUDADANA'!CEQ27</f>
        <v>0</v>
      </c>
      <c r="CDI35" s="694">
        <f>'PARTICIPACIÓN CIUDADANA'!CER27</f>
        <v>0</v>
      </c>
      <c r="CDJ35" s="694">
        <f>'PARTICIPACIÓN CIUDADANA'!CES27</f>
        <v>0</v>
      </c>
      <c r="CDK35" s="694">
        <f>'PARTICIPACIÓN CIUDADANA'!CET27</f>
        <v>0</v>
      </c>
      <c r="CDL35" s="694">
        <f>'PARTICIPACIÓN CIUDADANA'!CEU27</f>
        <v>0</v>
      </c>
      <c r="CDM35" s="694">
        <f>'PARTICIPACIÓN CIUDADANA'!CEV27</f>
        <v>0</v>
      </c>
      <c r="CDN35" s="694">
        <f>'PARTICIPACIÓN CIUDADANA'!CEW27</f>
        <v>0</v>
      </c>
      <c r="CDO35" s="694">
        <f>'PARTICIPACIÓN CIUDADANA'!CEX27</f>
        <v>0</v>
      </c>
      <c r="CDP35" s="694">
        <f>'PARTICIPACIÓN CIUDADANA'!CEY27</f>
        <v>0</v>
      </c>
      <c r="CDQ35" s="694">
        <f>'PARTICIPACIÓN CIUDADANA'!CEZ27</f>
        <v>0</v>
      </c>
      <c r="CDR35" s="694">
        <f>'PARTICIPACIÓN CIUDADANA'!CFA27</f>
        <v>0</v>
      </c>
      <c r="CDS35" s="694">
        <f>'PARTICIPACIÓN CIUDADANA'!CFB27</f>
        <v>0</v>
      </c>
      <c r="CDT35" s="694">
        <f>'PARTICIPACIÓN CIUDADANA'!CFC27</f>
        <v>0</v>
      </c>
      <c r="CDU35" s="694">
        <f>'PARTICIPACIÓN CIUDADANA'!CFD27</f>
        <v>0</v>
      </c>
      <c r="CDV35" s="694">
        <f>'PARTICIPACIÓN CIUDADANA'!CFE27</f>
        <v>0</v>
      </c>
      <c r="CDW35" s="694">
        <f>'PARTICIPACIÓN CIUDADANA'!CFF27</f>
        <v>0</v>
      </c>
      <c r="CDX35" s="694">
        <f>'PARTICIPACIÓN CIUDADANA'!CFG27</f>
        <v>0</v>
      </c>
      <c r="CDY35" s="694">
        <f>'PARTICIPACIÓN CIUDADANA'!CFH27</f>
        <v>0</v>
      </c>
      <c r="CDZ35" s="694">
        <f>'PARTICIPACIÓN CIUDADANA'!CFI27</f>
        <v>0</v>
      </c>
      <c r="CEA35" s="694">
        <f>'PARTICIPACIÓN CIUDADANA'!CFJ27</f>
        <v>0</v>
      </c>
      <c r="CEB35" s="694">
        <f>'PARTICIPACIÓN CIUDADANA'!CFK27</f>
        <v>0</v>
      </c>
      <c r="CEC35" s="694">
        <f>'PARTICIPACIÓN CIUDADANA'!CFL27</f>
        <v>0</v>
      </c>
      <c r="CED35" s="694">
        <f>'PARTICIPACIÓN CIUDADANA'!CFM27</f>
        <v>0</v>
      </c>
      <c r="CEE35" s="694">
        <f>'PARTICIPACIÓN CIUDADANA'!CFN27</f>
        <v>0</v>
      </c>
      <c r="CEF35" s="694">
        <f>'PARTICIPACIÓN CIUDADANA'!CFO27</f>
        <v>0</v>
      </c>
      <c r="CEG35" s="694">
        <f>'PARTICIPACIÓN CIUDADANA'!CFP27</f>
        <v>0</v>
      </c>
      <c r="CEH35" s="694">
        <f>'PARTICIPACIÓN CIUDADANA'!CFQ27</f>
        <v>0</v>
      </c>
      <c r="CEI35" s="694">
        <f>'PARTICIPACIÓN CIUDADANA'!CFR27</f>
        <v>0</v>
      </c>
      <c r="CEJ35" s="694">
        <f>'PARTICIPACIÓN CIUDADANA'!CFS27</f>
        <v>0</v>
      </c>
      <c r="CEK35" s="694">
        <f>'PARTICIPACIÓN CIUDADANA'!CFT27</f>
        <v>0</v>
      </c>
      <c r="CEL35" s="694">
        <f>'PARTICIPACIÓN CIUDADANA'!CFU27</f>
        <v>0</v>
      </c>
      <c r="CEM35" s="694">
        <f>'PARTICIPACIÓN CIUDADANA'!CFV27</f>
        <v>0</v>
      </c>
      <c r="CEN35" s="694">
        <f>'PARTICIPACIÓN CIUDADANA'!CFW27</f>
        <v>0</v>
      </c>
      <c r="CEO35" s="694">
        <f>'PARTICIPACIÓN CIUDADANA'!CFX27</f>
        <v>0</v>
      </c>
      <c r="CEP35" s="694">
        <f>'PARTICIPACIÓN CIUDADANA'!CFY27</f>
        <v>0</v>
      </c>
      <c r="CEQ35" s="694">
        <f>'PARTICIPACIÓN CIUDADANA'!CFZ27</f>
        <v>0</v>
      </c>
      <c r="CER35" s="694">
        <f>'PARTICIPACIÓN CIUDADANA'!CGA27</f>
        <v>0</v>
      </c>
      <c r="CES35" s="694">
        <f>'PARTICIPACIÓN CIUDADANA'!CGB27</f>
        <v>0</v>
      </c>
      <c r="CET35" s="694">
        <f>'PARTICIPACIÓN CIUDADANA'!CGC27</f>
        <v>0</v>
      </c>
      <c r="CEU35" s="694">
        <f>'PARTICIPACIÓN CIUDADANA'!CGD27</f>
        <v>0</v>
      </c>
      <c r="CEV35" s="694">
        <f>'PARTICIPACIÓN CIUDADANA'!CGE27</f>
        <v>0</v>
      </c>
      <c r="CEW35" s="694">
        <f>'PARTICIPACIÓN CIUDADANA'!CGF27</f>
        <v>0</v>
      </c>
      <c r="CEX35" s="694">
        <f>'PARTICIPACIÓN CIUDADANA'!CGG27</f>
        <v>0</v>
      </c>
      <c r="CEY35" s="694">
        <f>'PARTICIPACIÓN CIUDADANA'!CGH27</f>
        <v>0</v>
      </c>
      <c r="CEZ35" s="694">
        <f>'PARTICIPACIÓN CIUDADANA'!CGI27</f>
        <v>0</v>
      </c>
      <c r="CFA35" s="694">
        <f>'PARTICIPACIÓN CIUDADANA'!CGJ27</f>
        <v>0</v>
      </c>
      <c r="CFB35" s="694">
        <f>'PARTICIPACIÓN CIUDADANA'!CGK27</f>
        <v>0</v>
      </c>
      <c r="CFC35" s="694">
        <f>'PARTICIPACIÓN CIUDADANA'!CGL27</f>
        <v>0</v>
      </c>
      <c r="CFD35" s="694">
        <f>'PARTICIPACIÓN CIUDADANA'!CGM27</f>
        <v>0</v>
      </c>
      <c r="CFE35" s="694">
        <f>'PARTICIPACIÓN CIUDADANA'!CGN27</f>
        <v>0</v>
      </c>
      <c r="CFF35" s="694">
        <f>'PARTICIPACIÓN CIUDADANA'!CGO27</f>
        <v>0</v>
      </c>
      <c r="CFG35" s="694">
        <f>'PARTICIPACIÓN CIUDADANA'!CGP27</f>
        <v>0</v>
      </c>
      <c r="CFH35" s="694">
        <f>'PARTICIPACIÓN CIUDADANA'!CGQ27</f>
        <v>0</v>
      </c>
      <c r="CFI35" s="694">
        <f>'PARTICIPACIÓN CIUDADANA'!CGR27</f>
        <v>0</v>
      </c>
      <c r="CFJ35" s="694">
        <f>'PARTICIPACIÓN CIUDADANA'!CGS27</f>
        <v>0</v>
      </c>
      <c r="CFK35" s="694">
        <f>'PARTICIPACIÓN CIUDADANA'!CGT27</f>
        <v>0</v>
      </c>
      <c r="CFL35" s="694">
        <f>'PARTICIPACIÓN CIUDADANA'!CGU27</f>
        <v>0</v>
      </c>
      <c r="CFM35" s="694">
        <f>'PARTICIPACIÓN CIUDADANA'!CGV27</f>
        <v>0</v>
      </c>
      <c r="CFN35" s="694">
        <f>'PARTICIPACIÓN CIUDADANA'!CGW27</f>
        <v>0</v>
      </c>
      <c r="CFO35" s="694">
        <f>'PARTICIPACIÓN CIUDADANA'!CGX27</f>
        <v>0</v>
      </c>
      <c r="CFP35" s="694">
        <f>'PARTICIPACIÓN CIUDADANA'!CGY27</f>
        <v>0</v>
      </c>
      <c r="CFQ35" s="694">
        <f>'PARTICIPACIÓN CIUDADANA'!CGZ27</f>
        <v>0</v>
      </c>
      <c r="CFR35" s="694">
        <f>'PARTICIPACIÓN CIUDADANA'!CHA27</f>
        <v>0</v>
      </c>
      <c r="CFS35" s="694">
        <f>'PARTICIPACIÓN CIUDADANA'!CHB27</f>
        <v>0</v>
      </c>
      <c r="CFT35" s="694">
        <f>'PARTICIPACIÓN CIUDADANA'!CHC27</f>
        <v>0</v>
      </c>
      <c r="CFU35" s="694">
        <f>'PARTICIPACIÓN CIUDADANA'!CHD27</f>
        <v>0</v>
      </c>
      <c r="CFV35" s="694">
        <f>'PARTICIPACIÓN CIUDADANA'!CHE27</f>
        <v>0</v>
      </c>
      <c r="CFW35" s="694">
        <f>'PARTICIPACIÓN CIUDADANA'!CHF27</f>
        <v>0</v>
      </c>
      <c r="CFX35" s="694">
        <f>'PARTICIPACIÓN CIUDADANA'!CHG27</f>
        <v>0</v>
      </c>
      <c r="CFY35" s="694">
        <f>'PARTICIPACIÓN CIUDADANA'!CHH27</f>
        <v>0</v>
      </c>
      <c r="CFZ35" s="694">
        <f>'PARTICIPACIÓN CIUDADANA'!CHI27</f>
        <v>0</v>
      </c>
      <c r="CGA35" s="694">
        <f>'PARTICIPACIÓN CIUDADANA'!CHJ27</f>
        <v>0</v>
      </c>
      <c r="CGB35" s="694">
        <f>'PARTICIPACIÓN CIUDADANA'!CHK27</f>
        <v>0</v>
      </c>
      <c r="CGC35" s="694">
        <f>'PARTICIPACIÓN CIUDADANA'!CHL27</f>
        <v>0</v>
      </c>
      <c r="CGD35" s="694">
        <f>'PARTICIPACIÓN CIUDADANA'!CHM27</f>
        <v>0</v>
      </c>
      <c r="CGE35" s="694">
        <f>'PARTICIPACIÓN CIUDADANA'!CHN27</f>
        <v>0</v>
      </c>
      <c r="CGF35" s="694">
        <f>'PARTICIPACIÓN CIUDADANA'!CHO27</f>
        <v>0</v>
      </c>
      <c r="CGG35" s="694">
        <f>'PARTICIPACIÓN CIUDADANA'!CHP27</f>
        <v>0</v>
      </c>
      <c r="CGH35" s="694">
        <f>'PARTICIPACIÓN CIUDADANA'!CHQ27</f>
        <v>0</v>
      </c>
      <c r="CGI35" s="694">
        <f>'PARTICIPACIÓN CIUDADANA'!CHR27</f>
        <v>0</v>
      </c>
      <c r="CGJ35" s="694">
        <f>'PARTICIPACIÓN CIUDADANA'!CHS27</f>
        <v>0</v>
      </c>
      <c r="CGK35" s="694">
        <f>'PARTICIPACIÓN CIUDADANA'!CHT27</f>
        <v>0</v>
      </c>
      <c r="CGL35" s="694">
        <f>'PARTICIPACIÓN CIUDADANA'!CHU27</f>
        <v>0</v>
      </c>
      <c r="CGM35" s="694">
        <f>'PARTICIPACIÓN CIUDADANA'!CHV27</f>
        <v>0</v>
      </c>
      <c r="CGN35" s="694">
        <f>'PARTICIPACIÓN CIUDADANA'!CHW27</f>
        <v>0</v>
      </c>
      <c r="CGO35" s="694">
        <f>'PARTICIPACIÓN CIUDADANA'!CHX27</f>
        <v>0</v>
      </c>
      <c r="CGP35" s="694">
        <f>'PARTICIPACIÓN CIUDADANA'!CHY27</f>
        <v>0</v>
      </c>
      <c r="CGQ35" s="694">
        <f>'PARTICIPACIÓN CIUDADANA'!CHZ27</f>
        <v>0</v>
      </c>
      <c r="CGR35" s="694">
        <f>'PARTICIPACIÓN CIUDADANA'!CIA27</f>
        <v>0</v>
      </c>
      <c r="CGS35" s="694">
        <f>'PARTICIPACIÓN CIUDADANA'!CIB27</f>
        <v>0</v>
      </c>
      <c r="CGT35" s="694">
        <f>'PARTICIPACIÓN CIUDADANA'!CIC27</f>
        <v>0</v>
      </c>
      <c r="CGU35" s="694">
        <f>'PARTICIPACIÓN CIUDADANA'!CID27</f>
        <v>0</v>
      </c>
      <c r="CGV35" s="694">
        <f>'PARTICIPACIÓN CIUDADANA'!CIE27</f>
        <v>0</v>
      </c>
      <c r="CGW35" s="694">
        <f>'PARTICIPACIÓN CIUDADANA'!CIF27</f>
        <v>0</v>
      </c>
      <c r="CGX35" s="694">
        <f>'PARTICIPACIÓN CIUDADANA'!CIG27</f>
        <v>0</v>
      </c>
      <c r="CGY35" s="694">
        <f>'PARTICIPACIÓN CIUDADANA'!CIH27</f>
        <v>0</v>
      </c>
      <c r="CGZ35" s="694">
        <f>'PARTICIPACIÓN CIUDADANA'!CII27</f>
        <v>0</v>
      </c>
      <c r="CHA35" s="694">
        <f>'PARTICIPACIÓN CIUDADANA'!CIJ27</f>
        <v>0</v>
      </c>
      <c r="CHB35" s="694">
        <f>'PARTICIPACIÓN CIUDADANA'!CIK27</f>
        <v>0</v>
      </c>
      <c r="CHC35" s="694">
        <f>'PARTICIPACIÓN CIUDADANA'!CIL27</f>
        <v>0</v>
      </c>
      <c r="CHD35" s="694">
        <f>'PARTICIPACIÓN CIUDADANA'!CIM27</f>
        <v>0</v>
      </c>
      <c r="CHE35" s="694">
        <f>'PARTICIPACIÓN CIUDADANA'!CIN27</f>
        <v>0</v>
      </c>
      <c r="CHF35" s="694">
        <f>'PARTICIPACIÓN CIUDADANA'!CIO27</f>
        <v>0</v>
      </c>
      <c r="CHG35" s="694">
        <f>'PARTICIPACIÓN CIUDADANA'!CIP27</f>
        <v>0</v>
      </c>
      <c r="CHH35" s="694">
        <f>'PARTICIPACIÓN CIUDADANA'!CIQ27</f>
        <v>0</v>
      </c>
      <c r="CHI35" s="694">
        <f>'PARTICIPACIÓN CIUDADANA'!CIR27</f>
        <v>0</v>
      </c>
      <c r="CHJ35" s="694">
        <f>'PARTICIPACIÓN CIUDADANA'!CIS27</f>
        <v>0</v>
      </c>
      <c r="CHK35" s="694">
        <f>'PARTICIPACIÓN CIUDADANA'!CIT27</f>
        <v>0</v>
      </c>
      <c r="CHL35" s="694">
        <f>'PARTICIPACIÓN CIUDADANA'!CIU27</f>
        <v>0</v>
      </c>
      <c r="CHM35" s="694">
        <f>'PARTICIPACIÓN CIUDADANA'!CIV27</f>
        <v>0</v>
      </c>
      <c r="CHN35" s="694">
        <f>'PARTICIPACIÓN CIUDADANA'!CIW27</f>
        <v>0</v>
      </c>
      <c r="CHO35" s="694">
        <f>'PARTICIPACIÓN CIUDADANA'!CIX27</f>
        <v>0</v>
      </c>
      <c r="CHP35" s="694">
        <f>'PARTICIPACIÓN CIUDADANA'!CIY27</f>
        <v>0</v>
      </c>
      <c r="CHQ35" s="694">
        <f>'PARTICIPACIÓN CIUDADANA'!CIZ27</f>
        <v>0</v>
      </c>
      <c r="CHR35" s="694">
        <f>'PARTICIPACIÓN CIUDADANA'!CJA27</f>
        <v>0</v>
      </c>
      <c r="CHS35" s="694">
        <f>'PARTICIPACIÓN CIUDADANA'!CJB27</f>
        <v>0</v>
      </c>
      <c r="CHT35" s="694">
        <f>'PARTICIPACIÓN CIUDADANA'!CJC27</f>
        <v>0</v>
      </c>
      <c r="CHU35" s="694">
        <f>'PARTICIPACIÓN CIUDADANA'!CJD27</f>
        <v>0</v>
      </c>
      <c r="CHV35" s="694">
        <f>'PARTICIPACIÓN CIUDADANA'!CJE27</f>
        <v>0</v>
      </c>
      <c r="CHW35" s="694">
        <f>'PARTICIPACIÓN CIUDADANA'!CJF27</f>
        <v>0</v>
      </c>
      <c r="CHX35" s="694">
        <f>'PARTICIPACIÓN CIUDADANA'!CJG27</f>
        <v>0</v>
      </c>
      <c r="CHY35" s="694">
        <f>'PARTICIPACIÓN CIUDADANA'!CJH27</f>
        <v>0</v>
      </c>
      <c r="CHZ35" s="694">
        <f>'PARTICIPACIÓN CIUDADANA'!CJI27</f>
        <v>0</v>
      </c>
      <c r="CIA35" s="694">
        <f>'PARTICIPACIÓN CIUDADANA'!CJJ27</f>
        <v>0</v>
      </c>
      <c r="CIB35" s="694">
        <f>'PARTICIPACIÓN CIUDADANA'!CJK27</f>
        <v>0</v>
      </c>
      <c r="CIC35" s="694">
        <f>'PARTICIPACIÓN CIUDADANA'!CJL27</f>
        <v>0</v>
      </c>
      <c r="CID35" s="694">
        <f>'PARTICIPACIÓN CIUDADANA'!CJM27</f>
        <v>0</v>
      </c>
      <c r="CIE35" s="694">
        <f>'PARTICIPACIÓN CIUDADANA'!CJN27</f>
        <v>0</v>
      </c>
      <c r="CIF35" s="694">
        <f>'PARTICIPACIÓN CIUDADANA'!CJO27</f>
        <v>0</v>
      </c>
      <c r="CIG35" s="694">
        <f>'PARTICIPACIÓN CIUDADANA'!CJP27</f>
        <v>0</v>
      </c>
      <c r="CIH35" s="694">
        <f>'PARTICIPACIÓN CIUDADANA'!CJQ27</f>
        <v>0</v>
      </c>
      <c r="CII35" s="694">
        <f>'PARTICIPACIÓN CIUDADANA'!CJR27</f>
        <v>0</v>
      </c>
      <c r="CIJ35" s="694">
        <f>'PARTICIPACIÓN CIUDADANA'!CJS27</f>
        <v>0</v>
      </c>
      <c r="CIK35" s="694">
        <f>'PARTICIPACIÓN CIUDADANA'!CJT27</f>
        <v>0</v>
      </c>
      <c r="CIL35" s="694">
        <f>'PARTICIPACIÓN CIUDADANA'!CJU27</f>
        <v>0</v>
      </c>
      <c r="CIM35" s="694">
        <f>'PARTICIPACIÓN CIUDADANA'!CJV27</f>
        <v>0</v>
      </c>
      <c r="CIN35" s="694">
        <f>'PARTICIPACIÓN CIUDADANA'!CJW27</f>
        <v>0</v>
      </c>
      <c r="CIO35" s="694">
        <f>'PARTICIPACIÓN CIUDADANA'!CJX27</f>
        <v>0</v>
      </c>
      <c r="CIP35" s="694">
        <f>'PARTICIPACIÓN CIUDADANA'!CJY27</f>
        <v>0</v>
      </c>
      <c r="CIQ35" s="694">
        <f>'PARTICIPACIÓN CIUDADANA'!CJZ27</f>
        <v>0</v>
      </c>
      <c r="CIR35" s="694">
        <f>'PARTICIPACIÓN CIUDADANA'!CKA27</f>
        <v>0</v>
      </c>
      <c r="CIS35" s="694">
        <f>'PARTICIPACIÓN CIUDADANA'!CKB27</f>
        <v>0</v>
      </c>
      <c r="CIT35" s="694">
        <f>'PARTICIPACIÓN CIUDADANA'!CKC27</f>
        <v>0</v>
      </c>
      <c r="CIU35" s="694">
        <f>'PARTICIPACIÓN CIUDADANA'!CKD27</f>
        <v>0</v>
      </c>
      <c r="CIV35" s="694">
        <f>'PARTICIPACIÓN CIUDADANA'!CKE27</f>
        <v>0</v>
      </c>
      <c r="CIW35" s="694">
        <f>'PARTICIPACIÓN CIUDADANA'!CKF27</f>
        <v>0</v>
      </c>
      <c r="CIX35" s="694">
        <f>'PARTICIPACIÓN CIUDADANA'!CKG27</f>
        <v>0</v>
      </c>
      <c r="CIY35" s="694">
        <f>'PARTICIPACIÓN CIUDADANA'!CKH27</f>
        <v>0</v>
      </c>
      <c r="CIZ35" s="694">
        <f>'PARTICIPACIÓN CIUDADANA'!CKI27</f>
        <v>0</v>
      </c>
      <c r="CJA35" s="694">
        <f>'PARTICIPACIÓN CIUDADANA'!CKJ27</f>
        <v>0</v>
      </c>
      <c r="CJB35" s="694">
        <f>'PARTICIPACIÓN CIUDADANA'!CKK27</f>
        <v>0</v>
      </c>
      <c r="CJC35" s="694">
        <f>'PARTICIPACIÓN CIUDADANA'!CKL27</f>
        <v>0</v>
      </c>
      <c r="CJD35" s="694">
        <f>'PARTICIPACIÓN CIUDADANA'!CKM27</f>
        <v>0</v>
      </c>
      <c r="CJE35" s="694">
        <f>'PARTICIPACIÓN CIUDADANA'!CKN27</f>
        <v>0</v>
      </c>
      <c r="CJF35" s="694">
        <f>'PARTICIPACIÓN CIUDADANA'!CKO27</f>
        <v>0</v>
      </c>
      <c r="CJG35" s="694">
        <f>'PARTICIPACIÓN CIUDADANA'!CKP27</f>
        <v>0</v>
      </c>
      <c r="CJH35" s="694">
        <f>'PARTICIPACIÓN CIUDADANA'!CKQ27</f>
        <v>0</v>
      </c>
      <c r="CJI35" s="694">
        <f>'PARTICIPACIÓN CIUDADANA'!CKR27</f>
        <v>0</v>
      </c>
      <c r="CJJ35" s="694">
        <f>'PARTICIPACIÓN CIUDADANA'!CKS27</f>
        <v>0</v>
      </c>
      <c r="CJK35" s="694">
        <f>'PARTICIPACIÓN CIUDADANA'!CKT27</f>
        <v>0</v>
      </c>
      <c r="CJL35" s="694">
        <f>'PARTICIPACIÓN CIUDADANA'!CKU27</f>
        <v>0</v>
      </c>
      <c r="CJM35" s="694">
        <f>'PARTICIPACIÓN CIUDADANA'!CKV27</f>
        <v>0</v>
      </c>
      <c r="CJN35" s="694">
        <f>'PARTICIPACIÓN CIUDADANA'!CKW27</f>
        <v>0</v>
      </c>
      <c r="CJO35" s="694">
        <f>'PARTICIPACIÓN CIUDADANA'!CKX27</f>
        <v>0</v>
      </c>
      <c r="CJP35" s="694">
        <f>'PARTICIPACIÓN CIUDADANA'!CKY27</f>
        <v>0</v>
      </c>
      <c r="CJQ35" s="694">
        <f>'PARTICIPACIÓN CIUDADANA'!CKZ27</f>
        <v>0</v>
      </c>
      <c r="CJR35" s="694">
        <f>'PARTICIPACIÓN CIUDADANA'!CLA27</f>
        <v>0</v>
      </c>
      <c r="CJS35" s="694">
        <f>'PARTICIPACIÓN CIUDADANA'!CLB27</f>
        <v>0</v>
      </c>
      <c r="CJT35" s="694">
        <f>'PARTICIPACIÓN CIUDADANA'!CLC27</f>
        <v>0</v>
      </c>
      <c r="CJU35" s="694">
        <f>'PARTICIPACIÓN CIUDADANA'!CLD27</f>
        <v>0</v>
      </c>
      <c r="CJV35" s="694">
        <f>'PARTICIPACIÓN CIUDADANA'!CLE27</f>
        <v>0</v>
      </c>
      <c r="CJW35" s="694">
        <f>'PARTICIPACIÓN CIUDADANA'!CLF27</f>
        <v>0</v>
      </c>
      <c r="CJX35" s="694">
        <f>'PARTICIPACIÓN CIUDADANA'!CLG27</f>
        <v>0</v>
      </c>
      <c r="CJY35" s="694">
        <f>'PARTICIPACIÓN CIUDADANA'!CLH27</f>
        <v>0</v>
      </c>
      <c r="CJZ35" s="694">
        <f>'PARTICIPACIÓN CIUDADANA'!CLI27</f>
        <v>0</v>
      </c>
      <c r="CKA35" s="694">
        <f>'PARTICIPACIÓN CIUDADANA'!CLJ27</f>
        <v>0</v>
      </c>
      <c r="CKB35" s="694">
        <f>'PARTICIPACIÓN CIUDADANA'!CLK27</f>
        <v>0</v>
      </c>
      <c r="CKC35" s="694">
        <f>'PARTICIPACIÓN CIUDADANA'!CLL27</f>
        <v>0</v>
      </c>
      <c r="CKD35" s="694">
        <f>'PARTICIPACIÓN CIUDADANA'!CLM27</f>
        <v>0</v>
      </c>
      <c r="CKE35" s="694">
        <f>'PARTICIPACIÓN CIUDADANA'!CLN27</f>
        <v>0</v>
      </c>
      <c r="CKF35" s="694">
        <f>'PARTICIPACIÓN CIUDADANA'!CLO27</f>
        <v>0</v>
      </c>
      <c r="CKG35" s="694">
        <f>'PARTICIPACIÓN CIUDADANA'!CLP27</f>
        <v>0</v>
      </c>
      <c r="CKH35" s="694">
        <f>'PARTICIPACIÓN CIUDADANA'!CLQ27</f>
        <v>0</v>
      </c>
      <c r="CKI35" s="694">
        <f>'PARTICIPACIÓN CIUDADANA'!CLR27</f>
        <v>0</v>
      </c>
      <c r="CKJ35" s="694">
        <f>'PARTICIPACIÓN CIUDADANA'!CLS27</f>
        <v>0</v>
      </c>
      <c r="CKK35" s="694">
        <f>'PARTICIPACIÓN CIUDADANA'!CLT27</f>
        <v>0</v>
      </c>
      <c r="CKL35" s="694">
        <f>'PARTICIPACIÓN CIUDADANA'!CLU27</f>
        <v>0</v>
      </c>
      <c r="CKM35" s="694">
        <f>'PARTICIPACIÓN CIUDADANA'!CLV27</f>
        <v>0</v>
      </c>
      <c r="CKN35" s="694">
        <f>'PARTICIPACIÓN CIUDADANA'!CLW27</f>
        <v>0</v>
      </c>
      <c r="CKO35" s="694">
        <f>'PARTICIPACIÓN CIUDADANA'!CLX27</f>
        <v>0</v>
      </c>
      <c r="CKP35" s="694">
        <f>'PARTICIPACIÓN CIUDADANA'!CLY27</f>
        <v>0</v>
      </c>
      <c r="CKQ35" s="694">
        <f>'PARTICIPACIÓN CIUDADANA'!CLZ27</f>
        <v>0</v>
      </c>
      <c r="CKR35" s="694">
        <f>'PARTICIPACIÓN CIUDADANA'!CMA27</f>
        <v>0</v>
      </c>
      <c r="CKS35" s="694">
        <f>'PARTICIPACIÓN CIUDADANA'!CMB27</f>
        <v>0</v>
      </c>
      <c r="CKT35" s="694">
        <f>'PARTICIPACIÓN CIUDADANA'!CMC27</f>
        <v>0</v>
      </c>
      <c r="CKU35" s="694">
        <f>'PARTICIPACIÓN CIUDADANA'!CMD27</f>
        <v>0</v>
      </c>
      <c r="CKV35" s="694">
        <f>'PARTICIPACIÓN CIUDADANA'!CME27</f>
        <v>0</v>
      </c>
      <c r="CKW35" s="694">
        <f>'PARTICIPACIÓN CIUDADANA'!CMF27</f>
        <v>0</v>
      </c>
      <c r="CKX35" s="694">
        <f>'PARTICIPACIÓN CIUDADANA'!CMG27</f>
        <v>0</v>
      </c>
      <c r="CKY35" s="694">
        <f>'PARTICIPACIÓN CIUDADANA'!CMH27</f>
        <v>0</v>
      </c>
      <c r="CKZ35" s="694">
        <f>'PARTICIPACIÓN CIUDADANA'!CMI27</f>
        <v>0</v>
      </c>
      <c r="CLA35" s="694">
        <f>'PARTICIPACIÓN CIUDADANA'!CMJ27</f>
        <v>0</v>
      </c>
      <c r="CLB35" s="694">
        <f>'PARTICIPACIÓN CIUDADANA'!CMK27</f>
        <v>0</v>
      </c>
      <c r="CLC35" s="694">
        <f>'PARTICIPACIÓN CIUDADANA'!CML27</f>
        <v>0</v>
      </c>
      <c r="CLD35" s="694">
        <f>'PARTICIPACIÓN CIUDADANA'!CMM27</f>
        <v>0</v>
      </c>
      <c r="CLE35" s="694">
        <f>'PARTICIPACIÓN CIUDADANA'!CMN27</f>
        <v>0</v>
      </c>
      <c r="CLF35" s="694">
        <f>'PARTICIPACIÓN CIUDADANA'!CMO27</f>
        <v>0</v>
      </c>
      <c r="CLG35" s="694">
        <f>'PARTICIPACIÓN CIUDADANA'!CMP27</f>
        <v>0</v>
      </c>
      <c r="CLH35" s="694">
        <f>'PARTICIPACIÓN CIUDADANA'!CMQ27</f>
        <v>0</v>
      </c>
      <c r="CLI35" s="694">
        <f>'PARTICIPACIÓN CIUDADANA'!CMR27</f>
        <v>0</v>
      </c>
      <c r="CLJ35" s="694">
        <f>'PARTICIPACIÓN CIUDADANA'!CMS27</f>
        <v>0</v>
      </c>
      <c r="CLK35" s="694">
        <f>'PARTICIPACIÓN CIUDADANA'!CMT27</f>
        <v>0</v>
      </c>
      <c r="CLL35" s="694">
        <f>'PARTICIPACIÓN CIUDADANA'!CMU27</f>
        <v>0</v>
      </c>
      <c r="CLM35" s="694">
        <f>'PARTICIPACIÓN CIUDADANA'!CMV27</f>
        <v>0</v>
      </c>
      <c r="CLN35" s="694">
        <f>'PARTICIPACIÓN CIUDADANA'!CMW27</f>
        <v>0</v>
      </c>
      <c r="CLO35" s="694">
        <f>'PARTICIPACIÓN CIUDADANA'!CMX27</f>
        <v>0</v>
      </c>
      <c r="CLP35" s="694">
        <f>'PARTICIPACIÓN CIUDADANA'!CMY27</f>
        <v>0</v>
      </c>
      <c r="CLQ35" s="694">
        <f>'PARTICIPACIÓN CIUDADANA'!CMZ27</f>
        <v>0</v>
      </c>
      <c r="CLR35" s="694">
        <f>'PARTICIPACIÓN CIUDADANA'!CNA27</f>
        <v>0</v>
      </c>
      <c r="CLS35" s="694">
        <f>'PARTICIPACIÓN CIUDADANA'!CNB27</f>
        <v>0</v>
      </c>
      <c r="CLT35" s="694">
        <f>'PARTICIPACIÓN CIUDADANA'!CNC27</f>
        <v>0</v>
      </c>
      <c r="CLU35" s="694">
        <f>'PARTICIPACIÓN CIUDADANA'!CND27</f>
        <v>0</v>
      </c>
      <c r="CLV35" s="694">
        <f>'PARTICIPACIÓN CIUDADANA'!CNE27</f>
        <v>0</v>
      </c>
      <c r="CLW35" s="694">
        <f>'PARTICIPACIÓN CIUDADANA'!CNF27</f>
        <v>0</v>
      </c>
      <c r="CLX35" s="694">
        <f>'PARTICIPACIÓN CIUDADANA'!CNG27</f>
        <v>0</v>
      </c>
      <c r="CLY35" s="694">
        <f>'PARTICIPACIÓN CIUDADANA'!CNH27</f>
        <v>0</v>
      </c>
      <c r="CLZ35" s="694">
        <f>'PARTICIPACIÓN CIUDADANA'!CNI27</f>
        <v>0</v>
      </c>
      <c r="CMA35" s="694">
        <f>'PARTICIPACIÓN CIUDADANA'!CNJ27</f>
        <v>0</v>
      </c>
      <c r="CMB35" s="694">
        <f>'PARTICIPACIÓN CIUDADANA'!CNK27</f>
        <v>0</v>
      </c>
      <c r="CMC35" s="694">
        <f>'PARTICIPACIÓN CIUDADANA'!CNL27</f>
        <v>0</v>
      </c>
      <c r="CMD35" s="694">
        <f>'PARTICIPACIÓN CIUDADANA'!CNM27</f>
        <v>0</v>
      </c>
      <c r="CME35" s="694">
        <f>'PARTICIPACIÓN CIUDADANA'!CNN27</f>
        <v>0</v>
      </c>
      <c r="CMF35" s="694">
        <f>'PARTICIPACIÓN CIUDADANA'!CNO27</f>
        <v>0</v>
      </c>
      <c r="CMG35" s="694">
        <f>'PARTICIPACIÓN CIUDADANA'!CNP27</f>
        <v>0</v>
      </c>
      <c r="CMH35" s="694">
        <f>'PARTICIPACIÓN CIUDADANA'!CNQ27</f>
        <v>0</v>
      </c>
      <c r="CMI35" s="694">
        <f>'PARTICIPACIÓN CIUDADANA'!CNR27</f>
        <v>0</v>
      </c>
      <c r="CMJ35" s="694">
        <f>'PARTICIPACIÓN CIUDADANA'!CNS27</f>
        <v>0</v>
      </c>
      <c r="CMK35" s="694">
        <f>'PARTICIPACIÓN CIUDADANA'!CNT27</f>
        <v>0</v>
      </c>
      <c r="CML35" s="694">
        <f>'PARTICIPACIÓN CIUDADANA'!CNU27</f>
        <v>0</v>
      </c>
      <c r="CMM35" s="694">
        <f>'PARTICIPACIÓN CIUDADANA'!CNV27</f>
        <v>0</v>
      </c>
      <c r="CMN35" s="694">
        <f>'PARTICIPACIÓN CIUDADANA'!CNW27</f>
        <v>0</v>
      </c>
      <c r="CMO35" s="694">
        <f>'PARTICIPACIÓN CIUDADANA'!CNX27</f>
        <v>0</v>
      </c>
      <c r="CMP35" s="694">
        <f>'PARTICIPACIÓN CIUDADANA'!CNY27</f>
        <v>0</v>
      </c>
      <c r="CMQ35" s="694">
        <f>'PARTICIPACIÓN CIUDADANA'!CNZ27</f>
        <v>0</v>
      </c>
      <c r="CMR35" s="694">
        <f>'PARTICIPACIÓN CIUDADANA'!COA27</f>
        <v>0</v>
      </c>
      <c r="CMS35" s="694">
        <f>'PARTICIPACIÓN CIUDADANA'!COB27</f>
        <v>0</v>
      </c>
      <c r="CMT35" s="694">
        <f>'PARTICIPACIÓN CIUDADANA'!COC27</f>
        <v>0</v>
      </c>
      <c r="CMU35" s="694">
        <f>'PARTICIPACIÓN CIUDADANA'!COD27</f>
        <v>0</v>
      </c>
      <c r="CMV35" s="694">
        <f>'PARTICIPACIÓN CIUDADANA'!COE27</f>
        <v>0</v>
      </c>
      <c r="CMW35" s="694">
        <f>'PARTICIPACIÓN CIUDADANA'!COF27</f>
        <v>0</v>
      </c>
      <c r="CMX35" s="694">
        <f>'PARTICIPACIÓN CIUDADANA'!COG27</f>
        <v>0</v>
      </c>
      <c r="CMY35" s="694">
        <f>'PARTICIPACIÓN CIUDADANA'!COH27</f>
        <v>0</v>
      </c>
      <c r="CMZ35" s="694">
        <f>'PARTICIPACIÓN CIUDADANA'!COI27</f>
        <v>0</v>
      </c>
      <c r="CNA35" s="694">
        <f>'PARTICIPACIÓN CIUDADANA'!COJ27</f>
        <v>0</v>
      </c>
      <c r="CNB35" s="694">
        <f>'PARTICIPACIÓN CIUDADANA'!COK27</f>
        <v>0</v>
      </c>
      <c r="CNC35" s="694">
        <f>'PARTICIPACIÓN CIUDADANA'!COL27</f>
        <v>0</v>
      </c>
      <c r="CND35" s="694">
        <f>'PARTICIPACIÓN CIUDADANA'!COM27</f>
        <v>0</v>
      </c>
      <c r="CNE35" s="694">
        <f>'PARTICIPACIÓN CIUDADANA'!CON27</f>
        <v>0</v>
      </c>
      <c r="CNF35" s="694">
        <f>'PARTICIPACIÓN CIUDADANA'!COO27</f>
        <v>0</v>
      </c>
      <c r="CNG35" s="694">
        <f>'PARTICIPACIÓN CIUDADANA'!COP27</f>
        <v>0</v>
      </c>
      <c r="CNH35" s="694">
        <f>'PARTICIPACIÓN CIUDADANA'!COQ27</f>
        <v>0</v>
      </c>
      <c r="CNI35" s="694">
        <f>'PARTICIPACIÓN CIUDADANA'!COR27</f>
        <v>0</v>
      </c>
      <c r="CNJ35" s="694">
        <f>'PARTICIPACIÓN CIUDADANA'!COS27</f>
        <v>0</v>
      </c>
      <c r="CNK35" s="694">
        <f>'PARTICIPACIÓN CIUDADANA'!COT27</f>
        <v>0</v>
      </c>
      <c r="CNL35" s="694">
        <f>'PARTICIPACIÓN CIUDADANA'!COU27</f>
        <v>0</v>
      </c>
      <c r="CNM35" s="694">
        <f>'PARTICIPACIÓN CIUDADANA'!COV27</f>
        <v>0</v>
      </c>
      <c r="CNN35" s="694">
        <f>'PARTICIPACIÓN CIUDADANA'!COW27</f>
        <v>0</v>
      </c>
      <c r="CNO35" s="694">
        <f>'PARTICIPACIÓN CIUDADANA'!COX27</f>
        <v>0</v>
      </c>
      <c r="CNP35" s="694">
        <f>'PARTICIPACIÓN CIUDADANA'!COY27</f>
        <v>0</v>
      </c>
      <c r="CNQ35" s="694">
        <f>'PARTICIPACIÓN CIUDADANA'!COZ27</f>
        <v>0</v>
      </c>
      <c r="CNR35" s="694">
        <f>'PARTICIPACIÓN CIUDADANA'!CPA27</f>
        <v>0</v>
      </c>
      <c r="CNS35" s="694">
        <f>'PARTICIPACIÓN CIUDADANA'!CPB27</f>
        <v>0</v>
      </c>
      <c r="CNT35" s="694">
        <f>'PARTICIPACIÓN CIUDADANA'!CPC27</f>
        <v>0</v>
      </c>
      <c r="CNU35" s="694">
        <f>'PARTICIPACIÓN CIUDADANA'!CPD27</f>
        <v>0</v>
      </c>
      <c r="CNV35" s="694">
        <f>'PARTICIPACIÓN CIUDADANA'!CPE27</f>
        <v>0</v>
      </c>
      <c r="CNW35" s="694">
        <f>'PARTICIPACIÓN CIUDADANA'!CPF27</f>
        <v>0</v>
      </c>
      <c r="CNX35" s="694">
        <f>'PARTICIPACIÓN CIUDADANA'!CPG27</f>
        <v>0</v>
      </c>
      <c r="CNY35" s="694">
        <f>'PARTICIPACIÓN CIUDADANA'!CPH27</f>
        <v>0</v>
      </c>
      <c r="CNZ35" s="694">
        <f>'PARTICIPACIÓN CIUDADANA'!CPI27</f>
        <v>0</v>
      </c>
      <c r="COA35" s="694">
        <f>'PARTICIPACIÓN CIUDADANA'!CPJ27</f>
        <v>0</v>
      </c>
      <c r="COB35" s="694">
        <f>'PARTICIPACIÓN CIUDADANA'!CPK27</f>
        <v>0</v>
      </c>
      <c r="COC35" s="694">
        <f>'PARTICIPACIÓN CIUDADANA'!CPL27</f>
        <v>0</v>
      </c>
      <c r="COD35" s="694">
        <f>'PARTICIPACIÓN CIUDADANA'!CPM27</f>
        <v>0</v>
      </c>
      <c r="COE35" s="694">
        <f>'PARTICIPACIÓN CIUDADANA'!CPN27</f>
        <v>0</v>
      </c>
      <c r="COF35" s="694">
        <f>'PARTICIPACIÓN CIUDADANA'!CPO27</f>
        <v>0</v>
      </c>
      <c r="COG35" s="694">
        <f>'PARTICIPACIÓN CIUDADANA'!CPP27</f>
        <v>0</v>
      </c>
      <c r="COH35" s="694">
        <f>'PARTICIPACIÓN CIUDADANA'!CPQ27</f>
        <v>0</v>
      </c>
      <c r="COI35" s="694">
        <f>'PARTICIPACIÓN CIUDADANA'!CPR27</f>
        <v>0</v>
      </c>
      <c r="COJ35" s="694">
        <f>'PARTICIPACIÓN CIUDADANA'!CPS27</f>
        <v>0</v>
      </c>
      <c r="COK35" s="694">
        <f>'PARTICIPACIÓN CIUDADANA'!CPT27</f>
        <v>0</v>
      </c>
      <c r="COL35" s="694">
        <f>'PARTICIPACIÓN CIUDADANA'!CPU27</f>
        <v>0</v>
      </c>
      <c r="COM35" s="694">
        <f>'PARTICIPACIÓN CIUDADANA'!CPV27</f>
        <v>0</v>
      </c>
      <c r="CON35" s="694">
        <f>'PARTICIPACIÓN CIUDADANA'!CPW27</f>
        <v>0</v>
      </c>
      <c r="COO35" s="694">
        <f>'PARTICIPACIÓN CIUDADANA'!CPX27</f>
        <v>0</v>
      </c>
      <c r="COP35" s="694">
        <f>'PARTICIPACIÓN CIUDADANA'!CPY27</f>
        <v>0</v>
      </c>
      <c r="COQ35" s="694">
        <f>'PARTICIPACIÓN CIUDADANA'!CPZ27</f>
        <v>0</v>
      </c>
      <c r="COR35" s="694">
        <f>'PARTICIPACIÓN CIUDADANA'!CQA27</f>
        <v>0</v>
      </c>
      <c r="COS35" s="694">
        <f>'PARTICIPACIÓN CIUDADANA'!CQB27</f>
        <v>0</v>
      </c>
      <c r="COT35" s="694">
        <f>'PARTICIPACIÓN CIUDADANA'!CQC27</f>
        <v>0</v>
      </c>
      <c r="COU35" s="694">
        <f>'PARTICIPACIÓN CIUDADANA'!CQD27</f>
        <v>0</v>
      </c>
      <c r="COV35" s="694">
        <f>'PARTICIPACIÓN CIUDADANA'!CQE27</f>
        <v>0</v>
      </c>
      <c r="COW35" s="694">
        <f>'PARTICIPACIÓN CIUDADANA'!CQF27</f>
        <v>0</v>
      </c>
      <c r="COX35" s="694">
        <f>'PARTICIPACIÓN CIUDADANA'!CQG27</f>
        <v>0</v>
      </c>
      <c r="COY35" s="694">
        <f>'PARTICIPACIÓN CIUDADANA'!CQH27</f>
        <v>0</v>
      </c>
      <c r="COZ35" s="694">
        <f>'PARTICIPACIÓN CIUDADANA'!CQI27</f>
        <v>0</v>
      </c>
      <c r="CPA35" s="694">
        <f>'PARTICIPACIÓN CIUDADANA'!CQJ27</f>
        <v>0</v>
      </c>
      <c r="CPB35" s="694">
        <f>'PARTICIPACIÓN CIUDADANA'!CQK27</f>
        <v>0</v>
      </c>
      <c r="CPC35" s="694">
        <f>'PARTICIPACIÓN CIUDADANA'!CQL27</f>
        <v>0</v>
      </c>
      <c r="CPD35" s="694">
        <f>'PARTICIPACIÓN CIUDADANA'!CQM27</f>
        <v>0</v>
      </c>
      <c r="CPE35" s="694">
        <f>'PARTICIPACIÓN CIUDADANA'!CQN27</f>
        <v>0</v>
      </c>
      <c r="CPF35" s="694">
        <f>'PARTICIPACIÓN CIUDADANA'!CQO27</f>
        <v>0</v>
      </c>
      <c r="CPG35" s="694">
        <f>'PARTICIPACIÓN CIUDADANA'!CQP27</f>
        <v>0</v>
      </c>
      <c r="CPH35" s="694">
        <f>'PARTICIPACIÓN CIUDADANA'!CQQ27</f>
        <v>0</v>
      </c>
      <c r="CPI35" s="694">
        <f>'PARTICIPACIÓN CIUDADANA'!CQR27</f>
        <v>0</v>
      </c>
      <c r="CPJ35" s="694">
        <f>'PARTICIPACIÓN CIUDADANA'!CQS27</f>
        <v>0</v>
      </c>
      <c r="CPK35" s="694">
        <f>'PARTICIPACIÓN CIUDADANA'!CQT27</f>
        <v>0</v>
      </c>
      <c r="CPL35" s="694">
        <f>'PARTICIPACIÓN CIUDADANA'!CQU27</f>
        <v>0</v>
      </c>
      <c r="CPM35" s="694">
        <f>'PARTICIPACIÓN CIUDADANA'!CQV27</f>
        <v>0</v>
      </c>
      <c r="CPN35" s="694">
        <f>'PARTICIPACIÓN CIUDADANA'!CQW27</f>
        <v>0</v>
      </c>
      <c r="CPO35" s="694">
        <f>'PARTICIPACIÓN CIUDADANA'!CQX27</f>
        <v>0</v>
      </c>
      <c r="CPP35" s="694">
        <f>'PARTICIPACIÓN CIUDADANA'!CQY27</f>
        <v>0</v>
      </c>
      <c r="CPQ35" s="694">
        <f>'PARTICIPACIÓN CIUDADANA'!CQZ27</f>
        <v>0</v>
      </c>
      <c r="CPR35" s="694">
        <f>'PARTICIPACIÓN CIUDADANA'!CRA27</f>
        <v>0</v>
      </c>
      <c r="CPS35" s="694">
        <f>'PARTICIPACIÓN CIUDADANA'!CRB27</f>
        <v>0</v>
      </c>
      <c r="CPT35" s="694">
        <f>'PARTICIPACIÓN CIUDADANA'!CRC27</f>
        <v>0</v>
      </c>
      <c r="CPU35" s="694">
        <f>'PARTICIPACIÓN CIUDADANA'!CRD27</f>
        <v>0</v>
      </c>
      <c r="CPV35" s="694">
        <f>'PARTICIPACIÓN CIUDADANA'!CRE27</f>
        <v>0</v>
      </c>
      <c r="CPW35" s="694">
        <f>'PARTICIPACIÓN CIUDADANA'!CRF27</f>
        <v>0</v>
      </c>
      <c r="CPX35" s="694">
        <f>'PARTICIPACIÓN CIUDADANA'!CRG27</f>
        <v>0</v>
      </c>
      <c r="CPY35" s="694">
        <f>'PARTICIPACIÓN CIUDADANA'!CRH27</f>
        <v>0</v>
      </c>
      <c r="CPZ35" s="694">
        <f>'PARTICIPACIÓN CIUDADANA'!CRI27</f>
        <v>0</v>
      </c>
      <c r="CQA35" s="694">
        <f>'PARTICIPACIÓN CIUDADANA'!CRJ27</f>
        <v>0</v>
      </c>
      <c r="CQB35" s="694">
        <f>'PARTICIPACIÓN CIUDADANA'!CRK27</f>
        <v>0</v>
      </c>
      <c r="CQC35" s="694">
        <f>'PARTICIPACIÓN CIUDADANA'!CRL27</f>
        <v>0</v>
      </c>
      <c r="CQD35" s="694">
        <f>'PARTICIPACIÓN CIUDADANA'!CRM27</f>
        <v>0</v>
      </c>
      <c r="CQE35" s="694">
        <f>'PARTICIPACIÓN CIUDADANA'!CRN27</f>
        <v>0</v>
      </c>
      <c r="CQF35" s="694">
        <f>'PARTICIPACIÓN CIUDADANA'!CRO27</f>
        <v>0</v>
      </c>
      <c r="CQG35" s="694">
        <f>'PARTICIPACIÓN CIUDADANA'!CRP27</f>
        <v>0</v>
      </c>
      <c r="CQH35" s="694">
        <f>'PARTICIPACIÓN CIUDADANA'!CRQ27</f>
        <v>0</v>
      </c>
      <c r="CQI35" s="694">
        <f>'PARTICIPACIÓN CIUDADANA'!CRR27</f>
        <v>0</v>
      </c>
      <c r="CQJ35" s="694">
        <f>'PARTICIPACIÓN CIUDADANA'!CRS27</f>
        <v>0</v>
      </c>
      <c r="CQK35" s="694">
        <f>'PARTICIPACIÓN CIUDADANA'!CRT27</f>
        <v>0</v>
      </c>
      <c r="CQL35" s="694">
        <f>'PARTICIPACIÓN CIUDADANA'!CRU27</f>
        <v>0</v>
      </c>
      <c r="CQM35" s="694">
        <f>'PARTICIPACIÓN CIUDADANA'!CRV27</f>
        <v>0</v>
      </c>
      <c r="CQN35" s="694">
        <f>'PARTICIPACIÓN CIUDADANA'!CRW27</f>
        <v>0</v>
      </c>
      <c r="CQO35" s="694">
        <f>'PARTICIPACIÓN CIUDADANA'!CRX27</f>
        <v>0</v>
      </c>
      <c r="CQP35" s="694">
        <f>'PARTICIPACIÓN CIUDADANA'!CRY27</f>
        <v>0</v>
      </c>
      <c r="CQQ35" s="694">
        <f>'PARTICIPACIÓN CIUDADANA'!CRZ27</f>
        <v>0</v>
      </c>
      <c r="CQR35" s="694">
        <f>'PARTICIPACIÓN CIUDADANA'!CSA27</f>
        <v>0</v>
      </c>
      <c r="CQS35" s="694">
        <f>'PARTICIPACIÓN CIUDADANA'!CSB27</f>
        <v>0</v>
      </c>
      <c r="CQT35" s="694">
        <f>'PARTICIPACIÓN CIUDADANA'!CSC27</f>
        <v>0</v>
      </c>
      <c r="CQU35" s="694">
        <f>'PARTICIPACIÓN CIUDADANA'!CSD27</f>
        <v>0</v>
      </c>
      <c r="CQV35" s="694">
        <f>'PARTICIPACIÓN CIUDADANA'!CSE27</f>
        <v>0</v>
      </c>
      <c r="CQW35" s="694">
        <f>'PARTICIPACIÓN CIUDADANA'!CSF27</f>
        <v>0</v>
      </c>
      <c r="CQX35" s="694">
        <f>'PARTICIPACIÓN CIUDADANA'!CSG27</f>
        <v>0</v>
      </c>
      <c r="CQY35" s="694">
        <f>'PARTICIPACIÓN CIUDADANA'!CSH27</f>
        <v>0</v>
      </c>
      <c r="CQZ35" s="694">
        <f>'PARTICIPACIÓN CIUDADANA'!CSI27</f>
        <v>0</v>
      </c>
      <c r="CRA35" s="694">
        <f>'PARTICIPACIÓN CIUDADANA'!CSJ27</f>
        <v>0</v>
      </c>
      <c r="CRB35" s="694">
        <f>'PARTICIPACIÓN CIUDADANA'!CSK27</f>
        <v>0</v>
      </c>
      <c r="CRC35" s="694">
        <f>'PARTICIPACIÓN CIUDADANA'!CSL27</f>
        <v>0</v>
      </c>
      <c r="CRD35" s="694">
        <f>'PARTICIPACIÓN CIUDADANA'!CSM27</f>
        <v>0</v>
      </c>
      <c r="CRE35" s="694">
        <f>'PARTICIPACIÓN CIUDADANA'!CSN27</f>
        <v>0</v>
      </c>
      <c r="CRF35" s="694">
        <f>'PARTICIPACIÓN CIUDADANA'!CSO27</f>
        <v>0</v>
      </c>
      <c r="CRG35" s="694">
        <f>'PARTICIPACIÓN CIUDADANA'!CSP27</f>
        <v>0</v>
      </c>
      <c r="CRH35" s="694">
        <f>'PARTICIPACIÓN CIUDADANA'!CSQ27</f>
        <v>0</v>
      </c>
      <c r="CRI35" s="694">
        <f>'PARTICIPACIÓN CIUDADANA'!CSR27</f>
        <v>0</v>
      </c>
      <c r="CRJ35" s="694">
        <f>'PARTICIPACIÓN CIUDADANA'!CSS27</f>
        <v>0</v>
      </c>
      <c r="CRK35" s="694">
        <f>'PARTICIPACIÓN CIUDADANA'!CST27</f>
        <v>0</v>
      </c>
      <c r="CRL35" s="694">
        <f>'PARTICIPACIÓN CIUDADANA'!CSU27</f>
        <v>0</v>
      </c>
      <c r="CRM35" s="694">
        <f>'PARTICIPACIÓN CIUDADANA'!CSV27</f>
        <v>0</v>
      </c>
      <c r="CRN35" s="694">
        <f>'PARTICIPACIÓN CIUDADANA'!CSW27</f>
        <v>0</v>
      </c>
      <c r="CRO35" s="694">
        <f>'PARTICIPACIÓN CIUDADANA'!CSX27</f>
        <v>0</v>
      </c>
      <c r="CRP35" s="694">
        <f>'PARTICIPACIÓN CIUDADANA'!CSY27</f>
        <v>0</v>
      </c>
      <c r="CRQ35" s="694">
        <f>'PARTICIPACIÓN CIUDADANA'!CSZ27</f>
        <v>0</v>
      </c>
      <c r="CRR35" s="694">
        <f>'PARTICIPACIÓN CIUDADANA'!CTA27</f>
        <v>0</v>
      </c>
      <c r="CRS35" s="694">
        <f>'PARTICIPACIÓN CIUDADANA'!CTB27</f>
        <v>0</v>
      </c>
      <c r="CRT35" s="694">
        <f>'PARTICIPACIÓN CIUDADANA'!CTC27</f>
        <v>0</v>
      </c>
      <c r="CRU35" s="694">
        <f>'PARTICIPACIÓN CIUDADANA'!CTD27</f>
        <v>0</v>
      </c>
      <c r="CRV35" s="694">
        <f>'PARTICIPACIÓN CIUDADANA'!CTE27</f>
        <v>0</v>
      </c>
      <c r="CRW35" s="694">
        <f>'PARTICIPACIÓN CIUDADANA'!CTF27</f>
        <v>0</v>
      </c>
      <c r="CRX35" s="694">
        <f>'PARTICIPACIÓN CIUDADANA'!CTG27</f>
        <v>0</v>
      </c>
      <c r="CRY35" s="694">
        <f>'PARTICIPACIÓN CIUDADANA'!CTH27</f>
        <v>0</v>
      </c>
      <c r="CRZ35" s="694">
        <f>'PARTICIPACIÓN CIUDADANA'!CTI27</f>
        <v>0</v>
      </c>
      <c r="CSA35" s="694">
        <f>'PARTICIPACIÓN CIUDADANA'!CTJ27</f>
        <v>0</v>
      </c>
      <c r="CSB35" s="694">
        <f>'PARTICIPACIÓN CIUDADANA'!CTK27</f>
        <v>0</v>
      </c>
      <c r="CSC35" s="694">
        <f>'PARTICIPACIÓN CIUDADANA'!CTL27</f>
        <v>0</v>
      </c>
      <c r="CSD35" s="694">
        <f>'PARTICIPACIÓN CIUDADANA'!CTM27</f>
        <v>0</v>
      </c>
      <c r="CSE35" s="694">
        <f>'PARTICIPACIÓN CIUDADANA'!CTN27</f>
        <v>0</v>
      </c>
      <c r="CSF35" s="694">
        <f>'PARTICIPACIÓN CIUDADANA'!CTO27</f>
        <v>0</v>
      </c>
      <c r="CSG35" s="694">
        <f>'PARTICIPACIÓN CIUDADANA'!CTP27</f>
        <v>0</v>
      </c>
      <c r="CSH35" s="694">
        <f>'PARTICIPACIÓN CIUDADANA'!CTQ27</f>
        <v>0</v>
      </c>
      <c r="CSI35" s="694">
        <f>'PARTICIPACIÓN CIUDADANA'!CTR27</f>
        <v>0</v>
      </c>
      <c r="CSJ35" s="694">
        <f>'PARTICIPACIÓN CIUDADANA'!CTS27</f>
        <v>0</v>
      </c>
      <c r="CSK35" s="694">
        <f>'PARTICIPACIÓN CIUDADANA'!CTT27</f>
        <v>0</v>
      </c>
      <c r="CSL35" s="694">
        <f>'PARTICIPACIÓN CIUDADANA'!CTU27</f>
        <v>0</v>
      </c>
      <c r="CSM35" s="694">
        <f>'PARTICIPACIÓN CIUDADANA'!CTV27</f>
        <v>0</v>
      </c>
      <c r="CSN35" s="694">
        <f>'PARTICIPACIÓN CIUDADANA'!CTW27</f>
        <v>0</v>
      </c>
      <c r="CSO35" s="694">
        <f>'PARTICIPACIÓN CIUDADANA'!CTX27</f>
        <v>0</v>
      </c>
      <c r="CSP35" s="694">
        <f>'PARTICIPACIÓN CIUDADANA'!CTY27</f>
        <v>0</v>
      </c>
      <c r="CSQ35" s="694">
        <f>'PARTICIPACIÓN CIUDADANA'!CTZ27</f>
        <v>0</v>
      </c>
      <c r="CSR35" s="694">
        <f>'PARTICIPACIÓN CIUDADANA'!CUA27</f>
        <v>0</v>
      </c>
      <c r="CSS35" s="694">
        <f>'PARTICIPACIÓN CIUDADANA'!CUB27</f>
        <v>0</v>
      </c>
      <c r="CST35" s="694">
        <f>'PARTICIPACIÓN CIUDADANA'!CUC27</f>
        <v>0</v>
      </c>
      <c r="CSU35" s="694">
        <f>'PARTICIPACIÓN CIUDADANA'!CUD27</f>
        <v>0</v>
      </c>
      <c r="CSV35" s="694">
        <f>'PARTICIPACIÓN CIUDADANA'!CUE27</f>
        <v>0</v>
      </c>
      <c r="CSW35" s="694">
        <f>'PARTICIPACIÓN CIUDADANA'!CUF27</f>
        <v>0</v>
      </c>
      <c r="CSX35" s="694">
        <f>'PARTICIPACIÓN CIUDADANA'!CUG27</f>
        <v>0</v>
      </c>
      <c r="CSY35" s="694">
        <f>'PARTICIPACIÓN CIUDADANA'!CUH27</f>
        <v>0</v>
      </c>
      <c r="CSZ35" s="694">
        <f>'PARTICIPACIÓN CIUDADANA'!CUI27</f>
        <v>0</v>
      </c>
      <c r="CTA35" s="694">
        <f>'PARTICIPACIÓN CIUDADANA'!CUJ27</f>
        <v>0</v>
      </c>
      <c r="CTB35" s="694">
        <f>'PARTICIPACIÓN CIUDADANA'!CUK27</f>
        <v>0</v>
      </c>
      <c r="CTC35" s="694">
        <f>'PARTICIPACIÓN CIUDADANA'!CUL27</f>
        <v>0</v>
      </c>
      <c r="CTD35" s="694">
        <f>'PARTICIPACIÓN CIUDADANA'!CUM27</f>
        <v>0</v>
      </c>
      <c r="CTE35" s="694">
        <f>'PARTICIPACIÓN CIUDADANA'!CUN27</f>
        <v>0</v>
      </c>
      <c r="CTF35" s="694">
        <f>'PARTICIPACIÓN CIUDADANA'!CUO27</f>
        <v>0</v>
      </c>
      <c r="CTG35" s="694">
        <f>'PARTICIPACIÓN CIUDADANA'!CUP27</f>
        <v>0</v>
      </c>
      <c r="CTH35" s="694">
        <f>'PARTICIPACIÓN CIUDADANA'!CUQ27</f>
        <v>0</v>
      </c>
      <c r="CTI35" s="694">
        <f>'PARTICIPACIÓN CIUDADANA'!CUR27</f>
        <v>0</v>
      </c>
      <c r="CTJ35" s="694">
        <f>'PARTICIPACIÓN CIUDADANA'!CUS27</f>
        <v>0</v>
      </c>
      <c r="CTK35" s="694">
        <f>'PARTICIPACIÓN CIUDADANA'!CUT27</f>
        <v>0</v>
      </c>
      <c r="CTL35" s="694">
        <f>'PARTICIPACIÓN CIUDADANA'!CUU27</f>
        <v>0</v>
      </c>
      <c r="CTM35" s="694">
        <f>'PARTICIPACIÓN CIUDADANA'!CUV27</f>
        <v>0</v>
      </c>
      <c r="CTN35" s="694">
        <f>'PARTICIPACIÓN CIUDADANA'!CUW27</f>
        <v>0</v>
      </c>
      <c r="CTO35" s="694">
        <f>'PARTICIPACIÓN CIUDADANA'!CUX27</f>
        <v>0</v>
      </c>
      <c r="CTP35" s="694">
        <f>'PARTICIPACIÓN CIUDADANA'!CUY27</f>
        <v>0</v>
      </c>
      <c r="CTQ35" s="694">
        <f>'PARTICIPACIÓN CIUDADANA'!CUZ27</f>
        <v>0</v>
      </c>
      <c r="CTR35" s="694">
        <f>'PARTICIPACIÓN CIUDADANA'!CVA27</f>
        <v>0</v>
      </c>
      <c r="CTS35" s="694">
        <f>'PARTICIPACIÓN CIUDADANA'!CVB27</f>
        <v>0</v>
      </c>
      <c r="CTT35" s="694">
        <f>'PARTICIPACIÓN CIUDADANA'!CVC27</f>
        <v>0</v>
      </c>
      <c r="CTU35" s="694">
        <f>'PARTICIPACIÓN CIUDADANA'!CVD27</f>
        <v>0</v>
      </c>
      <c r="CTV35" s="694">
        <f>'PARTICIPACIÓN CIUDADANA'!CVE27</f>
        <v>0</v>
      </c>
      <c r="CTW35" s="694">
        <f>'PARTICIPACIÓN CIUDADANA'!CVF27</f>
        <v>0</v>
      </c>
      <c r="CTX35" s="694">
        <f>'PARTICIPACIÓN CIUDADANA'!CVG27</f>
        <v>0</v>
      </c>
      <c r="CTY35" s="694">
        <f>'PARTICIPACIÓN CIUDADANA'!CVH27</f>
        <v>0</v>
      </c>
      <c r="CTZ35" s="694">
        <f>'PARTICIPACIÓN CIUDADANA'!CVI27</f>
        <v>0</v>
      </c>
      <c r="CUA35" s="694">
        <f>'PARTICIPACIÓN CIUDADANA'!CVJ27</f>
        <v>0</v>
      </c>
      <c r="CUB35" s="694">
        <f>'PARTICIPACIÓN CIUDADANA'!CVK27</f>
        <v>0</v>
      </c>
      <c r="CUC35" s="694">
        <f>'PARTICIPACIÓN CIUDADANA'!CVL27</f>
        <v>0</v>
      </c>
      <c r="CUD35" s="694">
        <f>'PARTICIPACIÓN CIUDADANA'!CVM27</f>
        <v>0</v>
      </c>
      <c r="CUE35" s="694">
        <f>'PARTICIPACIÓN CIUDADANA'!CVN27</f>
        <v>0</v>
      </c>
      <c r="CUF35" s="694">
        <f>'PARTICIPACIÓN CIUDADANA'!CVO27</f>
        <v>0</v>
      </c>
      <c r="CUG35" s="694">
        <f>'PARTICIPACIÓN CIUDADANA'!CVP27</f>
        <v>0</v>
      </c>
      <c r="CUH35" s="694">
        <f>'PARTICIPACIÓN CIUDADANA'!CVQ27</f>
        <v>0</v>
      </c>
      <c r="CUI35" s="694">
        <f>'PARTICIPACIÓN CIUDADANA'!CVR27</f>
        <v>0</v>
      </c>
      <c r="CUJ35" s="694">
        <f>'PARTICIPACIÓN CIUDADANA'!CVS27</f>
        <v>0</v>
      </c>
      <c r="CUK35" s="694">
        <f>'PARTICIPACIÓN CIUDADANA'!CVT27</f>
        <v>0</v>
      </c>
      <c r="CUL35" s="694">
        <f>'PARTICIPACIÓN CIUDADANA'!CVU27</f>
        <v>0</v>
      </c>
      <c r="CUM35" s="694">
        <f>'PARTICIPACIÓN CIUDADANA'!CVV27</f>
        <v>0</v>
      </c>
      <c r="CUN35" s="694">
        <f>'PARTICIPACIÓN CIUDADANA'!CVW27</f>
        <v>0</v>
      </c>
      <c r="CUO35" s="694">
        <f>'PARTICIPACIÓN CIUDADANA'!CVX27</f>
        <v>0</v>
      </c>
      <c r="CUP35" s="694">
        <f>'PARTICIPACIÓN CIUDADANA'!CVY27</f>
        <v>0</v>
      </c>
      <c r="CUQ35" s="694">
        <f>'PARTICIPACIÓN CIUDADANA'!CVZ27</f>
        <v>0</v>
      </c>
      <c r="CUR35" s="694">
        <f>'PARTICIPACIÓN CIUDADANA'!CWA27</f>
        <v>0</v>
      </c>
      <c r="CUS35" s="694">
        <f>'PARTICIPACIÓN CIUDADANA'!CWB27</f>
        <v>0</v>
      </c>
      <c r="CUT35" s="694">
        <f>'PARTICIPACIÓN CIUDADANA'!CWC27</f>
        <v>0</v>
      </c>
      <c r="CUU35" s="694">
        <f>'PARTICIPACIÓN CIUDADANA'!CWD27</f>
        <v>0</v>
      </c>
      <c r="CUV35" s="694">
        <f>'PARTICIPACIÓN CIUDADANA'!CWE27</f>
        <v>0</v>
      </c>
      <c r="CUW35" s="694">
        <f>'PARTICIPACIÓN CIUDADANA'!CWF27</f>
        <v>0</v>
      </c>
      <c r="CUX35" s="694">
        <f>'PARTICIPACIÓN CIUDADANA'!CWG27</f>
        <v>0</v>
      </c>
      <c r="CUY35" s="694">
        <f>'PARTICIPACIÓN CIUDADANA'!CWH27</f>
        <v>0</v>
      </c>
      <c r="CUZ35" s="694">
        <f>'PARTICIPACIÓN CIUDADANA'!CWI27</f>
        <v>0</v>
      </c>
      <c r="CVA35" s="694">
        <f>'PARTICIPACIÓN CIUDADANA'!CWJ27</f>
        <v>0</v>
      </c>
      <c r="CVB35" s="694">
        <f>'PARTICIPACIÓN CIUDADANA'!CWK27</f>
        <v>0</v>
      </c>
      <c r="CVC35" s="694">
        <f>'PARTICIPACIÓN CIUDADANA'!CWL27</f>
        <v>0</v>
      </c>
      <c r="CVD35" s="694">
        <f>'PARTICIPACIÓN CIUDADANA'!CWM27</f>
        <v>0</v>
      </c>
      <c r="CVE35" s="694">
        <f>'PARTICIPACIÓN CIUDADANA'!CWN27</f>
        <v>0</v>
      </c>
      <c r="CVF35" s="694">
        <f>'PARTICIPACIÓN CIUDADANA'!CWO27</f>
        <v>0</v>
      </c>
      <c r="CVG35" s="694">
        <f>'PARTICIPACIÓN CIUDADANA'!CWP27</f>
        <v>0</v>
      </c>
      <c r="CVH35" s="694">
        <f>'PARTICIPACIÓN CIUDADANA'!CWQ27</f>
        <v>0</v>
      </c>
      <c r="CVI35" s="694">
        <f>'PARTICIPACIÓN CIUDADANA'!CWR27</f>
        <v>0</v>
      </c>
      <c r="CVJ35" s="694">
        <f>'PARTICIPACIÓN CIUDADANA'!CWS27</f>
        <v>0</v>
      </c>
      <c r="CVK35" s="694">
        <f>'PARTICIPACIÓN CIUDADANA'!CWT27</f>
        <v>0</v>
      </c>
      <c r="CVL35" s="694">
        <f>'PARTICIPACIÓN CIUDADANA'!CWU27</f>
        <v>0</v>
      </c>
      <c r="CVM35" s="694">
        <f>'PARTICIPACIÓN CIUDADANA'!CWV27</f>
        <v>0</v>
      </c>
      <c r="CVN35" s="694">
        <f>'PARTICIPACIÓN CIUDADANA'!CWW27</f>
        <v>0</v>
      </c>
      <c r="CVO35" s="694">
        <f>'PARTICIPACIÓN CIUDADANA'!CWX27</f>
        <v>0</v>
      </c>
      <c r="CVP35" s="694">
        <f>'PARTICIPACIÓN CIUDADANA'!CWY27</f>
        <v>0</v>
      </c>
      <c r="CVQ35" s="694">
        <f>'PARTICIPACIÓN CIUDADANA'!CWZ27</f>
        <v>0</v>
      </c>
      <c r="CVR35" s="694">
        <f>'PARTICIPACIÓN CIUDADANA'!CXA27</f>
        <v>0</v>
      </c>
      <c r="CVS35" s="694">
        <f>'PARTICIPACIÓN CIUDADANA'!CXB27</f>
        <v>0</v>
      </c>
      <c r="CVT35" s="694">
        <f>'PARTICIPACIÓN CIUDADANA'!CXC27</f>
        <v>0</v>
      </c>
      <c r="CVU35" s="694">
        <f>'PARTICIPACIÓN CIUDADANA'!CXD27</f>
        <v>0</v>
      </c>
      <c r="CVV35" s="694">
        <f>'PARTICIPACIÓN CIUDADANA'!CXE27</f>
        <v>0</v>
      </c>
      <c r="CVW35" s="694">
        <f>'PARTICIPACIÓN CIUDADANA'!CXF27</f>
        <v>0</v>
      </c>
      <c r="CVX35" s="694">
        <f>'PARTICIPACIÓN CIUDADANA'!CXG27</f>
        <v>0</v>
      </c>
      <c r="CVY35" s="694">
        <f>'PARTICIPACIÓN CIUDADANA'!CXH27</f>
        <v>0</v>
      </c>
      <c r="CVZ35" s="694">
        <f>'PARTICIPACIÓN CIUDADANA'!CXI27</f>
        <v>0</v>
      </c>
      <c r="CWA35" s="694">
        <f>'PARTICIPACIÓN CIUDADANA'!CXJ27</f>
        <v>0</v>
      </c>
      <c r="CWB35" s="694">
        <f>'PARTICIPACIÓN CIUDADANA'!CXK27</f>
        <v>0</v>
      </c>
      <c r="CWC35" s="694">
        <f>'PARTICIPACIÓN CIUDADANA'!CXL27</f>
        <v>0</v>
      </c>
      <c r="CWD35" s="694">
        <f>'PARTICIPACIÓN CIUDADANA'!CXM27</f>
        <v>0</v>
      </c>
      <c r="CWE35" s="694">
        <f>'PARTICIPACIÓN CIUDADANA'!CXN27</f>
        <v>0</v>
      </c>
      <c r="CWF35" s="694">
        <f>'PARTICIPACIÓN CIUDADANA'!CXO27</f>
        <v>0</v>
      </c>
      <c r="CWG35" s="694">
        <f>'PARTICIPACIÓN CIUDADANA'!CXP27</f>
        <v>0</v>
      </c>
      <c r="CWH35" s="694">
        <f>'PARTICIPACIÓN CIUDADANA'!CXQ27</f>
        <v>0</v>
      </c>
      <c r="CWI35" s="694">
        <f>'PARTICIPACIÓN CIUDADANA'!CXR27</f>
        <v>0</v>
      </c>
      <c r="CWJ35" s="694">
        <f>'PARTICIPACIÓN CIUDADANA'!CXS27</f>
        <v>0</v>
      </c>
      <c r="CWK35" s="694">
        <f>'PARTICIPACIÓN CIUDADANA'!CXT27</f>
        <v>0</v>
      </c>
      <c r="CWL35" s="694">
        <f>'PARTICIPACIÓN CIUDADANA'!CXU27</f>
        <v>0</v>
      </c>
      <c r="CWM35" s="694">
        <f>'PARTICIPACIÓN CIUDADANA'!CXV27</f>
        <v>0</v>
      </c>
      <c r="CWN35" s="694">
        <f>'PARTICIPACIÓN CIUDADANA'!CXW27</f>
        <v>0</v>
      </c>
      <c r="CWO35" s="694">
        <f>'PARTICIPACIÓN CIUDADANA'!CXX27</f>
        <v>0</v>
      </c>
      <c r="CWP35" s="694">
        <f>'PARTICIPACIÓN CIUDADANA'!CXY27</f>
        <v>0</v>
      </c>
      <c r="CWQ35" s="694">
        <f>'PARTICIPACIÓN CIUDADANA'!CXZ27</f>
        <v>0</v>
      </c>
      <c r="CWR35" s="694">
        <f>'PARTICIPACIÓN CIUDADANA'!CYA27</f>
        <v>0</v>
      </c>
      <c r="CWS35" s="694">
        <f>'PARTICIPACIÓN CIUDADANA'!CYB27</f>
        <v>0</v>
      </c>
      <c r="CWT35" s="694">
        <f>'PARTICIPACIÓN CIUDADANA'!CYC27</f>
        <v>0</v>
      </c>
      <c r="CWU35" s="694">
        <f>'PARTICIPACIÓN CIUDADANA'!CYD27</f>
        <v>0</v>
      </c>
      <c r="CWV35" s="694">
        <f>'PARTICIPACIÓN CIUDADANA'!CYE27</f>
        <v>0</v>
      </c>
      <c r="CWW35" s="694">
        <f>'PARTICIPACIÓN CIUDADANA'!CYF27</f>
        <v>0</v>
      </c>
      <c r="CWX35" s="694">
        <f>'PARTICIPACIÓN CIUDADANA'!CYG27</f>
        <v>0</v>
      </c>
      <c r="CWY35" s="694">
        <f>'PARTICIPACIÓN CIUDADANA'!CYH27</f>
        <v>0</v>
      </c>
      <c r="CWZ35" s="694">
        <f>'PARTICIPACIÓN CIUDADANA'!CYI27</f>
        <v>0</v>
      </c>
      <c r="CXA35" s="694">
        <f>'PARTICIPACIÓN CIUDADANA'!CYJ27</f>
        <v>0</v>
      </c>
      <c r="CXB35" s="694">
        <f>'PARTICIPACIÓN CIUDADANA'!CYK27</f>
        <v>0</v>
      </c>
      <c r="CXC35" s="694">
        <f>'PARTICIPACIÓN CIUDADANA'!CYL27</f>
        <v>0</v>
      </c>
      <c r="CXD35" s="694">
        <f>'PARTICIPACIÓN CIUDADANA'!CYM27</f>
        <v>0</v>
      </c>
      <c r="CXE35" s="694">
        <f>'PARTICIPACIÓN CIUDADANA'!CYN27</f>
        <v>0</v>
      </c>
      <c r="CXF35" s="694">
        <f>'PARTICIPACIÓN CIUDADANA'!CYO27</f>
        <v>0</v>
      </c>
      <c r="CXG35" s="694">
        <f>'PARTICIPACIÓN CIUDADANA'!CYP27</f>
        <v>0</v>
      </c>
      <c r="CXH35" s="694">
        <f>'PARTICIPACIÓN CIUDADANA'!CYQ27</f>
        <v>0</v>
      </c>
      <c r="CXI35" s="694">
        <f>'PARTICIPACIÓN CIUDADANA'!CYR27</f>
        <v>0</v>
      </c>
      <c r="CXJ35" s="694">
        <f>'PARTICIPACIÓN CIUDADANA'!CYS27</f>
        <v>0</v>
      </c>
      <c r="CXK35" s="694">
        <f>'PARTICIPACIÓN CIUDADANA'!CYT27</f>
        <v>0</v>
      </c>
      <c r="CXL35" s="694">
        <f>'PARTICIPACIÓN CIUDADANA'!CYU27</f>
        <v>0</v>
      </c>
      <c r="CXM35" s="694">
        <f>'PARTICIPACIÓN CIUDADANA'!CYV27</f>
        <v>0</v>
      </c>
      <c r="CXN35" s="694">
        <f>'PARTICIPACIÓN CIUDADANA'!CYW27</f>
        <v>0</v>
      </c>
      <c r="CXO35" s="694">
        <f>'PARTICIPACIÓN CIUDADANA'!CYX27</f>
        <v>0</v>
      </c>
      <c r="CXP35" s="694">
        <f>'PARTICIPACIÓN CIUDADANA'!CYY27</f>
        <v>0</v>
      </c>
      <c r="CXQ35" s="694">
        <f>'PARTICIPACIÓN CIUDADANA'!CYZ27</f>
        <v>0</v>
      </c>
      <c r="CXR35" s="694">
        <f>'PARTICIPACIÓN CIUDADANA'!CZA27</f>
        <v>0</v>
      </c>
      <c r="CXS35" s="694">
        <f>'PARTICIPACIÓN CIUDADANA'!CZB27</f>
        <v>0</v>
      </c>
      <c r="CXT35" s="694">
        <f>'PARTICIPACIÓN CIUDADANA'!CZC27</f>
        <v>0</v>
      </c>
      <c r="CXU35" s="694">
        <f>'PARTICIPACIÓN CIUDADANA'!CZD27</f>
        <v>0</v>
      </c>
      <c r="CXV35" s="694">
        <f>'PARTICIPACIÓN CIUDADANA'!CZE27</f>
        <v>0</v>
      </c>
      <c r="CXW35" s="694">
        <f>'PARTICIPACIÓN CIUDADANA'!CZF27</f>
        <v>0</v>
      </c>
      <c r="CXX35" s="694">
        <f>'PARTICIPACIÓN CIUDADANA'!CZG27</f>
        <v>0</v>
      </c>
      <c r="CXY35" s="694">
        <f>'PARTICIPACIÓN CIUDADANA'!CZH27</f>
        <v>0</v>
      </c>
      <c r="CXZ35" s="694">
        <f>'PARTICIPACIÓN CIUDADANA'!CZI27</f>
        <v>0</v>
      </c>
      <c r="CYA35" s="694">
        <f>'PARTICIPACIÓN CIUDADANA'!CZJ27</f>
        <v>0</v>
      </c>
      <c r="CYB35" s="694">
        <f>'PARTICIPACIÓN CIUDADANA'!CZK27</f>
        <v>0</v>
      </c>
      <c r="CYC35" s="694">
        <f>'PARTICIPACIÓN CIUDADANA'!CZL27</f>
        <v>0</v>
      </c>
      <c r="CYD35" s="694">
        <f>'PARTICIPACIÓN CIUDADANA'!CZM27</f>
        <v>0</v>
      </c>
      <c r="CYE35" s="694">
        <f>'PARTICIPACIÓN CIUDADANA'!CZN27</f>
        <v>0</v>
      </c>
      <c r="CYF35" s="694">
        <f>'PARTICIPACIÓN CIUDADANA'!CZO27</f>
        <v>0</v>
      </c>
      <c r="CYG35" s="694">
        <f>'PARTICIPACIÓN CIUDADANA'!CZP27</f>
        <v>0</v>
      </c>
      <c r="CYH35" s="694">
        <f>'PARTICIPACIÓN CIUDADANA'!CZQ27</f>
        <v>0</v>
      </c>
      <c r="CYI35" s="694">
        <f>'PARTICIPACIÓN CIUDADANA'!CZR27</f>
        <v>0</v>
      </c>
      <c r="CYJ35" s="694">
        <f>'PARTICIPACIÓN CIUDADANA'!CZS27</f>
        <v>0</v>
      </c>
      <c r="CYK35" s="694">
        <f>'PARTICIPACIÓN CIUDADANA'!CZT27</f>
        <v>0</v>
      </c>
      <c r="CYL35" s="694">
        <f>'PARTICIPACIÓN CIUDADANA'!CZU27</f>
        <v>0</v>
      </c>
      <c r="CYM35" s="694">
        <f>'PARTICIPACIÓN CIUDADANA'!CZV27</f>
        <v>0</v>
      </c>
      <c r="CYN35" s="694">
        <f>'PARTICIPACIÓN CIUDADANA'!CZW27</f>
        <v>0</v>
      </c>
      <c r="CYO35" s="694">
        <f>'PARTICIPACIÓN CIUDADANA'!CZX27</f>
        <v>0</v>
      </c>
      <c r="CYP35" s="694">
        <f>'PARTICIPACIÓN CIUDADANA'!CZY27</f>
        <v>0</v>
      </c>
      <c r="CYQ35" s="694">
        <f>'PARTICIPACIÓN CIUDADANA'!CZZ27</f>
        <v>0</v>
      </c>
      <c r="CYR35" s="694">
        <f>'PARTICIPACIÓN CIUDADANA'!DAA27</f>
        <v>0</v>
      </c>
      <c r="CYS35" s="694">
        <f>'PARTICIPACIÓN CIUDADANA'!DAB27</f>
        <v>0</v>
      </c>
      <c r="CYT35" s="694">
        <f>'PARTICIPACIÓN CIUDADANA'!DAC27</f>
        <v>0</v>
      </c>
      <c r="CYU35" s="694">
        <f>'PARTICIPACIÓN CIUDADANA'!DAD27</f>
        <v>0</v>
      </c>
      <c r="CYV35" s="694">
        <f>'PARTICIPACIÓN CIUDADANA'!DAE27</f>
        <v>0</v>
      </c>
      <c r="CYW35" s="694">
        <f>'PARTICIPACIÓN CIUDADANA'!DAF27</f>
        <v>0</v>
      </c>
      <c r="CYX35" s="694">
        <f>'PARTICIPACIÓN CIUDADANA'!DAG27</f>
        <v>0</v>
      </c>
      <c r="CYY35" s="694">
        <f>'PARTICIPACIÓN CIUDADANA'!DAH27</f>
        <v>0</v>
      </c>
      <c r="CYZ35" s="694">
        <f>'PARTICIPACIÓN CIUDADANA'!DAI27</f>
        <v>0</v>
      </c>
      <c r="CZA35" s="694">
        <f>'PARTICIPACIÓN CIUDADANA'!DAJ27</f>
        <v>0</v>
      </c>
      <c r="CZB35" s="694">
        <f>'PARTICIPACIÓN CIUDADANA'!DAK27</f>
        <v>0</v>
      </c>
      <c r="CZC35" s="694">
        <f>'PARTICIPACIÓN CIUDADANA'!DAL27</f>
        <v>0</v>
      </c>
      <c r="CZD35" s="694">
        <f>'PARTICIPACIÓN CIUDADANA'!DAM27</f>
        <v>0</v>
      </c>
      <c r="CZE35" s="694">
        <f>'PARTICIPACIÓN CIUDADANA'!DAN27</f>
        <v>0</v>
      </c>
      <c r="CZF35" s="694">
        <f>'PARTICIPACIÓN CIUDADANA'!DAO27</f>
        <v>0</v>
      </c>
      <c r="CZG35" s="694">
        <f>'PARTICIPACIÓN CIUDADANA'!DAP27</f>
        <v>0</v>
      </c>
      <c r="CZH35" s="694">
        <f>'PARTICIPACIÓN CIUDADANA'!DAQ27</f>
        <v>0</v>
      </c>
      <c r="CZI35" s="694">
        <f>'PARTICIPACIÓN CIUDADANA'!DAR27</f>
        <v>0</v>
      </c>
      <c r="CZJ35" s="694">
        <f>'PARTICIPACIÓN CIUDADANA'!DAS27</f>
        <v>0</v>
      </c>
      <c r="CZK35" s="694">
        <f>'PARTICIPACIÓN CIUDADANA'!DAT27</f>
        <v>0</v>
      </c>
      <c r="CZL35" s="694">
        <f>'PARTICIPACIÓN CIUDADANA'!DAU27</f>
        <v>0</v>
      </c>
      <c r="CZM35" s="694">
        <f>'PARTICIPACIÓN CIUDADANA'!DAV27</f>
        <v>0</v>
      </c>
      <c r="CZN35" s="694">
        <f>'PARTICIPACIÓN CIUDADANA'!DAW27</f>
        <v>0</v>
      </c>
      <c r="CZO35" s="694">
        <f>'PARTICIPACIÓN CIUDADANA'!DAX27</f>
        <v>0</v>
      </c>
      <c r="CZP35" s="694">
        <f>'PARTICIPACIÓN CIUDADANA'!DAY27</f>
        <v>0</v>
      </c>
      <c r="CZQ35" s="694">
        <f>'PARTICIPACIÓN CIUDADANA'!DAZ27</f>
        <v>0</v>
      </c>
      <c r="CZR35" s="694">
        <f>'PARTICIPACIÓN CIUDADANA'!DBA27</f>
        <v>0</v>
      </c>
      <c r="CZS35" s="694">
        <f>'PARTICIPACIÓN CIUDADANA'!DBB27</f>
        <v>0</v>
      </c>
      <c r="CZT35" s="694">
        <f>'PARTICIPACIÓN CIUDADANA'!DBC27</f>
        <v>0</v>
      </c>
      <c r="CZU35" s="694">
        <f>'PARTICIPACIÓN CIUDADANA'!DBD27</f>
        <v>0</v>
      </c>
      <c r="CZV35" s="694">
        <f>'PARTICIPACIÓN CIUDADANA'!DBE27</f>
        <v>0</v>
      </c>
      <c r="CZW35" s="694">
        <f>'PARTICIPACIÓN CIUDADANA'!DBF27</f>
        <v>0</v>
      </c>
      <c r="CZX35" s="694">
        <f>'PARTICIPACIÓN CIUDADANA'!DBG27</f>
        <v>0</v>
      </c>
      <c r="CZY35" s="694">
        <f>'PARTICIPACIÓN CIUDADANA'!DBH27</f>
        <v>0</v>
      </c>
      <c r="CZZ35" s="694">
        <f>'PARTICIPACIÓN CIUDADANA'!DBI27</f>
        <v>0</v>
      </c>
      <c r="DAA35" s="694">
        <f>'PARTICIPACIÓN CIUDADANA'!DBJ27</f>
        <v>0</v>
      </c>
      <c r="DAB35" s="694">
        <f>'PARTICIPACIÓN CIUDADANA'!DBK27</f>
        <v>0</v>
      </c>
      <c r="DAC35" s="694">
        <f>'PARTICIPACIÓN CIUDADANA'!DBL27</f>
        <v>0</v>
      </c>
      <c r="DAD35" s="694">
        <f>'PARTICIPACIÓN CIUDADANA'!DBM27</f>
        <v>0</v>
      </c>
      <c r="DAE35" s="694">
        <f>'PARTICIPACIÓN CIUDADANA'!DBN27</f>
        <v>0</v>
      </c>
      <c r="DAF35" s="694">
        <f>'PARTICIPACIÓN CIUDADANA'!DBO27</f>
        <v>0</v>
      </c>
      <c r="DAG35" s="694">
        <f>'PARTICIPACIÓN CIUDADANA'!DBP27</f>
        <v>0</v>
      </c>
      <c r="DAH35" s="694">
        <f>'PARTICIPACIÓN CIUDADANA'!DBQ27</f>
        <v>0</v>
      </c>
      <c r="DAI35" s="694">
        <f>'PARTICIPACIÓN CIUDADANA'!DBR27</f>
        <v>0</v>
      </c>
      <c r="DAJ35" s="694">
        <f>'PARTICIPACIÓN CIUDADANA'!DBS27</f>
        <v>0</v>
      </c>
      <c r="DAK35" s="694">
        <f>'PARTICIPACIÓN CIUDADANA'!DBT27</f>
        <v>0</v>
      </c>
      <c r="DAL35" s="694">
        <f>'PARTICIPACIÓN CIUDADANA'!DBU27</f>
        <v>0</v>
      </c>
      <c r="DAM35" s="694">
        <f>'PARTICIPACIÓN CIUDADANA'!DBV27</f>
        <v>0</v>
      </c>
      <c r="DAN35" s="694">
        <f>'PARTICIPACIÓN CIUDADANA'!DBW27</f>
        <v>0</v>
      </c>
      <c r="DAO35" s="694">
        <f>'PARTICIPACIÓN CIUDADANA'!DBX27</f>
        <v>0</v>
      </c>
      <c r="DAP35" s="694">
        <f>'PARTICIPACIÓN CIUDADANA'!DBY27</f>
        <v>0</v>
      </c>
      <c r="DAQ35" s="694">
        <f>'PARTICIPACIÓN CIUDADANA'!DBZ27</f>
        <v>0</v>
      </c>
      <c r="DAR35" s="694">
        <f>'PARTICIPACIÓN CIUDADANA'!DCA27</f>
        <v>0</v>
      </c>
      <c r="DAS35" s="694">
        <f>'PARTICIPACIÓN CIUDADANA'!DCB27</f>
        <v>0</v>
      </c>
      <c r="DAT35" s="694">
        <f>'PARTICIPACIÓN CIUDADANA'!DCC27</f>
        <v>0</v>
      </c>
      <c r="DAU35" s="694">
        <f>'PARTICIPACIÓN CIUDADANA'!DCD27</f>
        <v>0</v>
      </c>
      <c r="DAV35" s="694">
        <f>'PARTICIPACIÓN CIUDADANA'!DCE27</f>
        <v>0</v>
      </c>
      <c r="DAW35" s="694">
        <f>'PARTICIPACIÓN CIUDADANA'!DCF27</f>
        <v>0</v>
      </c>
      <c r="DAX35" s="694">
        <f>'PARTICIPACIÓN CIUDADANA'!DCG27</f>
        <v>0</v>
      </c>
      <c r="DAY35" s="694">
        <f>'PARTICIPACIÓN CIUDADANA'!DCH27</f>
        <v>0</v>
      </c>
      <c r="DAZ35" s="694">
        <f>'PARTICIPACIÓN CIUDADANA'!DCI27</f>
        <v>0</v>
      </c>
      <c r="DBA35" s="694">
        <f>'PARTICIPACIÓN CIUDADANA'!DCJ27</f>
        <v>0</v>
      </c>
      <c r="DBB35" s="694">
        <f>'PARTICIPACIÓN CIUDADANA'!DCK27</f>
        <v>0</v>
      </c>
      <c r="DBC35" s="694">
        <f>'PARTICIPACIÓN CIUDADANA'!DCL27</f>
        <v>0</v>
      </c>
      <c r="DBD35" s="694">
        <f>'PARTICIPACIÓN CIUDADANA'!DCM27</f>
        <v>0</v>
      </c>
      <c r="DBE35" s="694">
        <f>'PARTICIPACIÓN CIUDADANA'!DCN27</f>
        <v>0</v>
      </c>
      <c r="DBF35" s="694">
        <f>'PARTICIPACIÓN CIUDADANA'!DCO27</f>
        <v>0</v>
      </c>
      <c r="DBG35" s="694">
        <f>'PARTICIPACIÓN CIUDADANA'!DCP27</f>
        <v>0</v>
      </c>
      <c r="DBH35" s="694">
        <f>'PARTICIPACIÓN CIUDADANA'!DCQ27</f>
        <v>0</v>
      </c>
      <c r="DBI35" s="694">
        <f>'PARTICIPACIÓN CIUDADANA'!DCR27</f>
        <v>0</v>
      </c>
      <c r="DBJ35" s="694">
        <f>'PARTICIPACIÓN CIUDADANA'!DCS27</f>
        <v>0</v>
      </c>
      <c r="DBK35" s="694">
        <f>'PARTICIPACIÓN CIUDADANA'!DCT27</f>
        <v>0</v>
      </c>
      <c r="DBL35" s="694">
        <f>'PARTICIPACIÓN CIUDADANA'!DCU27</f>
        <v>0</v>
      </c>
      <c r="DBM35" s="694">
        <f>'PARTICIPACIÓN CIUDADANA'!DCV27</f>
        <v>0</v>
      </c>
      <c r="DBN35" s="694">
        <f>'PARTICIPACIÓN CIUDADANA'!DCW27</f>
        <v>0</v>
      </c>
      <c r="DBO35" s="694">
        <f>'PARTICIPACIÓN CIUDADANA'!DCX27</f>
        <v>0</v>
      </c>
      <c r="DBP35" s="694">
        <f>'PARTICIPACIÓN CIUDADANA'!DCY27</f>
        <v>0</v>
      </c>
      <c r="DBQ35" s="694">
        <f>'PARTICIPACIÓN CIUDADANA'!DCZ27</f>
        <v>0</v>
      </c>
      <c r="DBR35" s="694">
        <f>'PARTICIPACIÓN CIUDADANA'!DDA27</f>
        <v>0</v>
      </c>
      <c r="DBS35" s="694">
        <f>'PARTICIPACIÓN CIUDADANA'!DDB27</f>
        <v>0</v>
      </c>
      <c r="DBT35" s="694">
        <f>'PARTICIPACIÓN CIUDADANA'!DDC27</f>
        <v>0</v>
      </c>
      <c r="DBU35" s="694">
        <f>'PARTICIPACIÓN CIUDADANA'!DDD27</f>
        <v>0</v>
      </c>
      <c r="DBV35" s="694">
        <f>'PARTICIPACIÓN CIUDADANA'!DDE27</f>
        <v>0</v>
      </c>
      <c r="DBW35" s="694">
        <f>'PARTICIPACIÓN CIUDADANA'!DDF27</f>
        <v>0</v>
      </c>
      <c r="DBX35" s="694">
        <f>'PARTICIPACIÓN CIUDADANA'!DDG27</f>
        <v>0</v>
      </c>
      <c r="DBY35" s="694">
        <f>'PARTICIPACIÓN CIUDADANA'!DDH27</f>
        <v>0</v>
      </c>
      <c r="DBZ35" s="694">
        <f>'PARTICIPACIÓN CIUDADANA'!DDI27</f>
        <v>0</v>
      </c>
      <c r="DCA35" s="694">
        <f>'PARTICIPACIÓN CIUDADANA'!DDJ27</f>
        <v>0</v>
      </c>
      <c r="DCB35" s="694">
        <f>'PARTICIPACIÓN CIUDADANA'!DDK27</f>
        <v>0</v>
      </c>
      <c r="DCC35" s="694">
        <f>'PARTICIPACIÓN CIUDADANA'!DDL27</f>
        <v>0</v>
      </c>
      <c r="DCD35" s="694">
        <f>'PARTICIPACIÓN CIUDADANA'!DDM27</f>
        <v>0</v>
      </c>
      <c r="DCE35" s="694">
        <f>'PARTICIPACIÓN CIUDADANA'!DDN27</f>
        <v>0</v>
      </c>
      <c r="DCF35" s="694">
        <f>'PARTICIPACIÓN CIUDADANA'!DDO27</f>
        <v>0</v>
      </c>
      <c r="DCG35" s="694">
        <f>'PARTICIPACIÓN CIUDADANA'!DDP27</f>
        <v>0</v>
      </c>
      <c r="DCH35" s="694">
        <f>'PARTICIPACIÓN CIUDADANA'!DDQ27</f>
        <v>0</v>
      </c>
      <c r="DCI35" s="694">
        <f>'PARTICIPACIÓN CIUDADANA'!DDR27</f>
        <v>0</v>
      </c>
      <c r="DCJ35" s="694">
        <f>'PARTICIPACIÓN CIUDADANA'!DDS27</f>
        <v>0</v>
      </c>
      <c r="DCK35" s="694">
        <f>'PARTICIPACIÓN CIUDADANA'!DDT27</f>
        <v>0</v>
      </c>
      <c r="DCL35" s="694">
        <f>'PARTICIPACIÓN CIUDADANA'!DDU27</f>
        <v>0</v>
      </c>
      <c r="DCM35" s="694">
        <f>'PARTICIPACIÓN CIUDADANA'!DDV27</f>
        <v>0</v>
      </c>
      <c r="DCN35" s="694">
        <f>'PARTICIPACIÓN CIUDADANA'!DDW27</f>
        <v>0</v>
      </c>
      <c r="DCO35" s="694">
        <f>'PARTICIPACIÓN CIUDADANA'!DDX27</f>
        <v>0</v>
      </c>
      <c r="DCP35" s="694">
        <f>'PARTICIPACIÓN CIUDADANA'!DDY27</f>
        <v>0</v>
      </c>
      <c r="DCQ35" s="694">
        <f>'PARTICIPACIÓN CIUDADANA'!DDZ27</f>
        <v>0</v>
      </c>
      <c r="DCR35" s="694">
        <f>'PARTICIPACIÓN CIUDADANA'!DEA27</f>
        <v>0</v>
      </c>
      <c r="DCS35" s="694">
        <f>'PARTICIPACIÓN CIUDADANA'!DEB27</f>
        <v>0</v>
      </c>
      <c r="DCT35" s="694">
        <f>'PARTICIPACIÓN CIUDADANA'!DEC27</f>
        <v>0</v>
      </c>
      <c r="DCU35" s="694">
        <f>'PARTICIPACIÓN CIUDADANA'!DED27</f>
        <v>0</v>
      </c>
      <c r="DCV35" s="694">
        <f>'PARTICIPACIÓN CIUDADANA'!DEE27</f>
        <v>0</v>
      </c>
      <c r="DCW35" s="694">
        <f>'PARTICIPACIÓN CIUDADANA'!DEF27</f>
        <v>0</v>
      </c>
      <c r="DCX35" s="694">
        <f>'PARTICIPACIÓN CIUDADANA'!DEG27</f>
        <v>0</v>
      </c>
      <c r="DCY35" s="694">
        <f>'PARTICIPACIÓN CIUDADANA'!DEH27</f>
        <v>0</v>
      </c>
      <c r="DCZ35" s="694">
        <f>'PARTICIPACIÓN CIUDADANA'!DEI27</f>
        <v>0</v>
      </c>
      <c r="DDA35" s="694">
        <f>'PARTICIPACIÓN CIUDADANA'!DEJ27</f>
        <v>0</v>
      </c>
      <c r="DDB35" s="694">
        <f>'PARTICIPACIÓN CIUDADANA'!DEK27</f>
        <v>0</v>
      </c>
      <c r="DDC35" s="694">
        <f>'PARTICIPACIÓN CIUDADANA'!DEL27</f>
        <v>0</v>
      </c>
      <c r="DDD35" s="694">
        <f>'PARTICIPACIÓN CIUDADANA'!DEM27</f>
        <v>0</v>
      </c>
      <c r="DDE35" s="694">
        <f>'PARTICIPACIÓN CIUDADANA'!DEN27</f>
        <v>0</v>
      </c>
      <c r="DDF35" s="694">
        <f>'PARTICIPACIÓN CIUDADANA'!DEO27</f>
        <v>0</v>
      </c>
      <c r="DDG35" s="694">
        <f>'PARTICIPACIÓN CIUDADANA'!DEP27</f>
        <v>0</v>
      </c>
      <c r="DDH35" s="694">
        <f>'PARTICIPACIÓN CIUDADANA'!DEQ27</f>
        <v>0</v>
      </c>
      <c r="DDI35" s="694">
        <f>'PARTICIPACIÓN CIUDADANA'!DER27</f>
        <v>0</v>
      </c>
      <c r="DDJ35" s="694">
        <f>'PARTICIPACIÓN CIUDADANA'!DES27</f>
        <v>0</v>
      </c>
      <c r="DDK35" s="694">
        <f>'PARTICIPACIÓN CIUDADANA'!DET27</f>
        <v>0</v>
      </c>
      <c r="DDL35" s="694">
        <f>'PARTICIPACIÓN CIUDADANA'!DEU27</f>
        <v>0</v>
      </c>
      <c r="DDM35" s="694">
        <f>'PARTICIPACIÓN CIUDADANA'!DEV27</f>
        <v>0</v>
      </c>
      <c r="DDN35" s="694">
        <f>'PARTICIPACIÓN CIUDADANA'!DEW27</f>
        <v>0</v>
      </c>
      <c r="DDO35" s="694">
        <f>'PARTICIPACIÓN CIUDADANA'!DEX27</f>
        <v>0</v>
      </c>
      <c r="DDP35" s="694">
        <f>'PARTICIPACIÓN CIUDADANA'!DEY27</f>
        <v>0</v>
      </c>
      <c r="DDQ35" s="694">
        <f>'PARTICIPACIÓN CIUDADANA'!DEZ27</f>
        <v>0</v>
      </c>
      <c r="DDR35" s="694">
        <f>'PARTICIPACIÓN CIUDADANA'!DFA27</f>
        <v>0</v>
      </c>
      <c r="DDS35" s="694">
        <f>'PARTICIPACIÓN CIUDADANA'!DFB27</f>
        <v>0</v>
      </c>
      <c r="DDT35" s="694">
        <f>'PARTICIPACIÓN CIUDADANA'!DFC27</f>
        <v>0</v>
      </c>
      <c r="DDU35" s="694">
        <f>'PARTICIPACIÓN CIUDADANA'!DFD27</f>
        <v>0</v>
      </c>
      <c r="DDV35" s="694">
        <f>'PARTICIPACIÓN CIUDADANA'!DFE27</f>
        <v>0</v>
      </c>
      <c r="DDW35" s="694">
        <f>'PARTICIPACIÓN CIUDADANA'!DFF27</f>
        <v>0</v>
      </c>
      <c r="DDX35" s="694">
        <f>'PARTICIPACIÓN CIUDADANA'!DFG27</f>
        <v>0</v>
      </c>
      <c r="DDY35" s="694">
        <f>'PARTICIPACIÓN CIUDADANA'!DFH27</f>
        <v>0</v>
      </c>
      <c r="DDZ35" s="694">
        <f>'PARTICIPACIÓN CIUDADANA'!DFI27</f>
        <v>0</v>
      </c>
      <c r="DEA35" s="694">
        <f>'PARTICIPACIÓN CIUDADANA'!DFJ27</f>
        <v>0</v>
      </c>
      <c r="DEB35" s="694">
        <f>'PARTICIPACIÓN CIUDADANA'!DFK27</f>
        <v>0</v>
      </c>
      <c r="DEC35" s="694">
        <f>'PARTICIPACIÓN CIUDADANA'!DFL27</f>
        <v>0</v>
      </c>
      <c r="DED35" s="694">
        <f>'PARTICIPACIÓN CIUDADANA'!DFM27</f>
        <v>0</v>
      </c>
      <c r="DEE35" s="694">
        <f>'PARTICIPACIÓN CIUDADANA'!DFN27</f>
        <v>0</v>
      </c>
      <c r="DEF35" s="694">
        <f>'PARTICIPACIÓN CIUDADANA'!DFO27</f>
        <v>0</v>
      </c>
      <c r="DEG35" s="694">
        <f>'PARTICIPACIÓN CIUDADANA'!DFP27</f>
        <v>0</v>
      </c>
      <c r="DEH35" s="694">
        <f>'PARTICIPACIÓN CIUDADANA'!DFQ27</f>
        <v>0</v>
      </c>
      <c r="DEI35" s="694">
        <f>'PARTICIPACIÓN CIUDADANA'!DFR27</f>
        <v>0</v>
      </c>
      <c r="DEJ35" s="694">
        <f>'PARTICIPACIÓN CIUDADANA'!DFS27</f>
        <v>0</v>
      </c>
      <c r="DEK35" s="694">
        <f>'PARTICIPACIÓN CIUDADANA'!DFT27</f>
        <v>0</v>
      </c>
      <c r="DEL35" s="694">
        <f>'PARTICIPACIÓN CIUDADANA'!DFU27</f>
        <v>0</v>
      </c>
      <c r="DEM35" s="694">
        <f>'PARTICIPACIÓN CIUDADANA'!DFV27</f>
        <v>0</v>
      </c>
      <c r="DEN35" s="694">
        <f>'PARTICIPACIÓN CIUDADANA'!DFW27</f>
        <v>0</v>
      </c>
      <c r="DEO35" s="694">
        <f>'PARTICIPACIÓN CIUDADANA'!DFX27</f>
        <v>0</v>
      </c>
      <c r="DEP35" s="694">
        <f>'PARTICIPACIÓN CIUDADANA'!DFY27</f>
        <v>0</v>
      </c>
      <c r="DEQ35" s="694">
        <f>'PARTICIPACIÓN CIUDADANA'!DFZ27</f>
        <v>0</v>
      </c>
      <c r="DER35" s="694">
        <f>'PARTICIPACIÓN CIUDADANA'!DGA27</f>
        <v>0</v>
      </c>
      <c r="DES35" s="694">
        <f>'PARTICIPACIÓN CIUDADANA'!DGB27</f>
        <v>0</v>
      </c>
      <c r="DET35" s="694">
        <f>'PARTICIPACIÓN CIUDADANA'!DGC27</f>
        <v>0</v>
      </c>
      <c r="DEU35" s="694">
        <f>'PARTICIPACIÓN CIUDADANA'!DGD27</f>
        <v>0</v>
      </c>
      <c r="DEV35" s="694">
        <f>'PARTICIPACIÓN CIUDADANA'!DGE27</f>
        <v>0</v>
      </c>
      <c r="DEW35" s="694">
        <f>'PARTICIPACIÓN CIUDADANA'!DGF27</f>
        <v>0</v>
      </c>
      <c r="DEX35" s="694">
        <f>'PARTICIPACIÓN CIUDADANA'!DGG27</f>
        <v>0</v>
      </c>
      <c r="DEY35" s="694">
        <f>'PARTICIPACIÓN CIUDADANA'!DGH27</f>
        <v>0</v>
      </c>
      <c r="DEZ35" s="694">
        <f>'PARTICIPACIÓN CIUDADANA'!DGI27</f>
        <v>0</v>
      </c>
      <c r="DFA35" s="694">
        <f>'PARTICIPACIÓN CIUDADANA'!DGJ27</f>
        <v>0</v>
      </c>
      <c r="DFB35" s="694">
        <f>'PARTICIPACIÓN CIUDADANA'!DGK27</f>
        <v>0</v>
      </c>
      <c r="DFC35" s="694">
        <f>'PARTICIPACIÓN CIUDADANA'!DGL27</f>
        <v>0</v>
      </c>
      <c r="DFD35" s="694">
        <f>'PARTICIPACIÓN CIUDADANA'!DGM27</f>
        <v>0</v>
      </c>
      <c r="DFE35" s="694">
        <f>'PARTICIPACIÓN CIUDADANA'!DGN27</f>
        <v>0</v>
      </c>
      <c r="DFF35" s="694">
        <f>'PARTICIPACIÓN CIUDADANA'!DGO27</f>
        <v>0</v>
      </c>
      <c r="DFG35" s="694">
        <f>'PARTICIPACIÓN CIUDADANA'!DGP27</f>
        <v>0</v>
      </c>
      <c r="DFH35" s="694">
        <f>'PARTICIPACIÓN CIUDADANA'!DGQ27</f>
        <v>0</v>
      </c>
      <c r="DFI35" s="694">
        <f>'PARTICIPACIÓN CIUDADANA'!DGR27</f>
        <v>0</v>
      </c>
      <c r="DFJ35" s="694">
        <f>'PARTICIPACIÓN CIUDADANA'!DGS27</f>
        <v>0</v>
      </c>
      <c r="DFK35" s="694">
        <f>'PARTICIPACIÓN CIUDADANA'!DGT27</f>
        <v>0</v>
      </c>
      <c r="DFL35" s="694">
        <f>'PARTICIPACIÓN CIUDADANA'!DGU27</f>
        <v>0</v>
      </c>
      <c r="DFM35" s="694">
        <f>'PARTICIPACIÓN CIUDADANA'!DGV27</f>
        <v>0</v>
      </c>
      <c r="DFN35" s="694">
        <f>'PARTICIPACIÓN CIUDADANA'!DGW27</f>
        <v>0</v>
      </c>
      <c r="DFO35" s="694">
        <f>'PARTICIPACIÓN CIUDADANA'!DGX27</f>
        <v>0</v>
      </c>
      <c r="DFP35" s="694">
        <f>'PARTICIPACIÓN CIUDADANA'!DGY27</f>
        <v>0</v>
      </c>
      <c r="DFQ35" s="694">
        <f>'PARTICIPACIÓN CIUDADANA'!DGZ27</f>
        <v>0</v>
      </c>
      <c r="DFR35" s="694">
        <f>'PARTICIPACIÓN CIUDADANA'!DHA27</f>
        <v>0</v>
      </c>
      <c r="DFS35" s="694">
        <f>'PARTICIPACIÓN CIUDADANA'!DHB27</f>
        <v>0</v>
      </c>
      <c r="DFT35" s="694">
        <f>'PARTICIPACIÓN CIUDADANA'!DHC27</f>
        <v>0</v>
      </c>
      <c r="DFU35" s="694">
        <f>'PARTICIPACIÓN CIUDADANA'!DHD27</f>
        <v>0</v>
      </c>
      <c r="DFV35" s="694">
        <f>'PARTICIPACIÓN CIUDADANA'!DHE27</f>
        <v>0</v>
      </c>
      <c r="DFW35" s="694">
        <f>'PARTICIPACIÓN CIUDADANA'!DHF27</f>
        <v>0</v>
      </c>
      <c r="DFX35" s="694">
        <f>'PARTICIPACIÓN CIUDADANA'!DHG27</f>
        <v>0</v>
      </c>
      <c r="DFY35" s="694">
        <f>'PARTICIPACIÓN CIUDADANA'!DHH27</f>
        <v>0</v>
      </c>
      <c r="DFZ35" s="694">
        <f>'PARTICIPACIÓN CIUDADANA'!DHI27</f>
        <v>0</v>
      </c>
      <c r="DGA35" s="694">
        <f>'PARTICIPACIÓN CIUDADANA'!DHJ27</f>
        <v>0</v>
      </c>
      <c r="DGB35" s="694">
        <f>'PARTICIPACIÓN CIUDADANA'!DHK27</f>
        <v>0</v>
      </c>
      <c r="DGC35" s="694">
        <f>'PARTICIPACIÓN CIUDADANA'!DHL27</f>
        <v>0</v>
      </c>
      <c r="DGD35" s="694">
        <f>'PARTICIPACIÓN CIUDADANA'!DHM27</f>
        <v>0</v>
      </c>
      <c r="DGE35" s="694">
        <f>'PARTICIPACIÓN CIUDADANA'!DHN27</f>
        <v>0</v>
      </c>
      <c r="DGF35" s="694">
        <f>'PARTICIPACIÓN CIUDADANA'!DHO27</f>
        <v>0</v>
      </c>
      <c r="DGG35" s="694">
        <f>'PARTICIPACIÓN CIUDADANA'!DHP27</f>
        <v>0</v>
      </c>
      <c r="DGH35" s="694">
        <f>'PARTICIPACIÓN CIUDADANA'!DHQ27</f>
        <v>0</v>
      </c>
      <c r="DGI35" s="694">
        <f>'PARTICIPACIÓN CIUDADANA'!DHR27</f>
        <v>0</v>
      </c>
      <c r="DGJ35" s="694">
        <f>'PARTICIPACIÓN CIUDADANA'!DHS27</f>
        <v>0</v>
      </c>
      <c r="DGK35" s="694">
        <f>'PARTICIPACIÓN CIUDADANA'!DHT27</f>
        <v>0</v>
      </c>
      <c r="DGL35" s="694">
        <f>'PARTICIPACIÓN CIUDADANA'!DHU27</f>
        <v>0</v>
      </c>
      <c r="DGM35" s="694">
        <f>'PARTICIPACIÓN CIUDADANA'!DHV27</f>
        <v>0</v>
      </c>
      <c r="DGN35" s="694">
        <f>'PARTICIPACIÓN CIUDADANA'!DHW27</f>
        <v>0</v>
      </c>
      <c r="DGO35" s="694">
        <f>'PARTICIPACIÓN CIUDADANA'!DHX27</f>
        <v>0</v>
      </c>
      <c r="DGP35" s="694">
        <f>'PARTICIPACIÓN CIUDADANA'!DHY27</f>
        <v>0</v>
      </c>
      <c r="DGQ35" s="694">
        <f>'PARTICIPACIÓN CIUDADANA'!DHZ27</f>
        <v>0</v>
      </c>
      <c r="DGR35" s="694">
        <f>'PARTICIPACIÓN CIUDADANA'!DIA27</f>
        <v>0</v>
      </c>
      <c r="DGS35" s="694">
        <f>'PARTICIPACIÓN CIUDADANA'!DIB27</f>
        <v>0</v>
      </c>
      <c r="DGT35" s="694">
        <f>'PARTICIPACIÓN CIUDADANA'!DIC27</f>
        <v>0</v>
      </c>
      <c r="DGU35" s="694">
        <f>'PARTICIPACIÓN CIUDADANA'!DID27</f>
        <v>0</v>
      </c>
      <c r="DGV35" s="694">
        <f>'PARTICIPACIÓN CIUDADANA'!DIE27</f>
        <v>0</v>
      </c>
      <c r="DGW35" s="694">
        <f>'PARTICIPACIÓN CIUDADANA'!DIF27</f>
        <v>0</v>
      </c>
      <c r="DGX35" s="694">
        <f>'PARTICIPACIÓN CIUDADANA'!DIG27</f>
        <v>0</v>
      </c>
      <c r="DGY35" s="694">
        <f>'PARTICIPACIÓN CIUDADANA'!DIH27</f>
        <v>0</v>
      </c>
      <c r="DGZ35" s="694">
        <f>'PARTICIPACIÓN CIUDADANA'!DII27</f>
        <v>0</v>
      </c>
      <c r="DHA35" s="694">
        <f>'PARTICIPACIÓN CIUDADANA'!DIJ27</f>
        <v>0</v>
      </c>
      <c r="DHB35" s="694">
        <f>'PARTICIPACIÓN CIUDADANA'!DIK27</f>
        <v>0</v>
      </c>
      <c r="DHC35" s="694">
        <f>'PARTICIPACIÓN CIUDADANA'!DIL27</f>
        <v>0</v>
      </c>
      <c r="DHD35" s="694">
        <f>'PARTICIPACIÓN CIUDADANA'!DIM27</f>
        <v>0</v>
      </c>
      <c r="DHE35" s="694">
        <f>'PARTICIPACIÓN CIUDADANA'!DIN27</f>
        <v>0</v>
      </c>
      <c r="DHF35" s="694">
        <f>'PARTICIPACIÓN CIUDADANA'!DIO27</f>
        <v>0</v>
      </c>
      <c r="DHG35" s="694">
        <f>'PARTICIPACIÓN CIUDADANA'!DIP27</f>
        <v>0</v>
      </c>
      <c r="DHH35" s="694">
        <f>'PARTICIPACIÓN CIUDADANA'!DIQ27</f>
        <v>0</v>
      </c>
      <c r="DHI35" s="694">
        <f>'PARTICIPACIÓN CIUDADANA'!DIR27</f>
        <v>0</v>
      </c>
      <c r="DHJ35" s="694">
        <f>'PARTICIPACIÓN CIUDADANA'!DIS27</f>
        <v>0</v>
      </c>
      <c r="DHK35" s="694">
        <f>'PARTICIPACIÓN CIUDADANA'!DIT27</f>
        <v>0</v>
      </c>
      <c r="DHL35" s="694">
        <f>'PARTICIPACIÓN CIUDADANA'!DIU27</f>
        <v>0</v>
      </c>
      <c r="DHM35" s="694">
        <f>'PARTICIPACIÓN CIUDADANA'!DIV27</f>
        <v>0</v>
      </c>
      <c r="DHN35" s="694">
        <f>'PARTICIPACIÓN CIUDADANA'!DIW27</f>
        <v>0</v>
      </c>
      <c r="DHO35" s="694">
        <f>'PARTICIPACIÓN CIUDADANA'!DIX27</f>
        <v>0</v>
      </c>
      <c r="DHP35" s="694">
        <f>'PARTICIPACIÓN CIUDADANA'!DIY27</f>
        <v>0</v>
      </c>
      <c r="DHQ35" s="694">
        <f>'PARTICIPACIÓN CIUDADANA'!DIZ27</f>
        <v>0</v>
      </c>
      <c r="DHR35" s="694">
        <f>'PARTICIPACIÓN CIUDADANA'!DJA27</f>
        <v>0</v>
      </c>
      <c r="DHS35" s="694">
        <f>'PARTICIPACIÓN CIUDADANA'!DJB27</f>
        <v>0</v>
      </c>
      <c r="DHT35" s="694">
        <f>'PARTICIPACIÓN CIUDADANA'!DJC27</f>
        <v>0</v>
      </c>
      <c r="DHU35" s="694">
        <f>'PARTICIPACIÓN CIUDADANA'!DJD27</f>
        <v>0</v>
      </c>
      <c r="DHV35" s="694">
        <f>'PARTICIPACIÓN CIUDADANA'!DJE27</f>
        <v>0</v>
      </c>
      <c r="DHW35" s="694">
        <f>'PARTICIPACIÓN CIUDADANA'!DJF27</f>
        <v>0</v>
      </c>
      <c r="DHX35" s="694">
        <f>'PARTICIPACIÓN CIUDADANA'!DJG27</f>
        <v>0</v>
      </c>
      <c r="DHY35" s="694">
        <f>'PARTICIPACIÓN CIUDADANA'!DJH27</f>
        <v>0</v>
      </c>
      <c r="DHZ35" s="694">
        <f>'PARTICIPACIÓN CIUDADANA'!DJI27</f>
        <v>0</v>
      </c>
      <c r="DIA35" s="694">
        <f>'PARTICIPACIÓN CIUDADANA'!DJJ27</f>
        <v>0</v>
      </c>
      <c r="DIB35" s="694">
        <f>'PARTICIPACIÓN CIUDADANA'!DJK27</f>
        <v>0</v>
      </c>
      <c r="DIC35" s="694">
        <f>'PARTICIPACIÓN CIUDADANA'!DJL27</f>
        <v>0</v>
      </c>
      <c r="DID35" s="694">
        <f>'PARTICIPACIÓN CIUDADANA'!DJM27</f>
        <v>0</v>
      </c>
      <c r="DIE35" s="694">
        <f>'PARTICIPACIÓN CIUDADANA'!DJN27</f>
        <v>0</v>
      </c>
      <c r="DIF35" s="694">
        <f>'PARTICIPACIÓN CIUDADANA'!DJO27</f>
        <v>0</v>
      </c>
      <c r="DIG35" s="694">
        <f>'PARTICIPACIÓN CIUDADANA'!DJP27</f>
        <v>0</v>
      </c>
      <c r="DIH35" s="694">
        <f>'PARTICIPACIÓN CIUDADANA'!DJQ27</f>
        <v>0</v>
      </c>
      <c r="DII35" s="694">
        <f>'PARTICIPACIÓN CIUDADANA'!DJR27</f>
        <v>0</v>
      </c>
      <c r="DIJ35" s="694">
        <f>'PARTICIPACIÓN CIUDADANA'!DJS27</f>
        <v>0</v>
      </c>
      <c r="DIK35" s="694">
        <f>'PARTICIPACIÓN CIUDADANA'!DJT27</f>
        <v>0</v>
      </c>
      <c r="DIL35" s="694">
        <f>'PARTICIPACIÓN CIUDADANA'!DJU27</f>
        <v>0</v>
      </c>
      <c r="DIM35" s="694">
        <f>'PARTICIPACIÓN CIUDADANA'!DJV27</f>
        <v>0</v>
      </c>
      <c r="DIN35" s="694">
        <f>'PARTICIPACIÓN CIUDADANA'!DJW27</f>
        <v>0</v>
      </c>
      <c r="DIO35" s="694">
        <f>'PARTICIPACIÓN CIUDADANA'!DJX27</f>
        <v>0</v>
      </c>
      <c r="DIP35" s="694">
        <f>'PARTICIPACIÓN CIUDADANA'!DJY27</f>
        <v>0</v>
      </c>
      <c r="DIQ35" s="694">
        <f>'PARTICIPACIÓN CIUDADANA'!DJZ27</f>
        <v>0</v>
      </c>
      <c r="DIR35" s="694">
        <f>'PARTICIPACIÓN CIUDADANA'!DKA27</f>
        <v>0</v>
      </c>
      <c r="DIS35" s="694">
        <f>'PARTICIPACIÓN CIUDADANA'!DKB27</f>
        <v>0</v>
      </c>
      <c r="DIT35" s="694">
        <f>'PARTICIPACIÓN CIUDADANA'!DKC27</f>
        <v>0</v>
      </c>
      <c r="DIU35" s="694">
        <f>'PARTICIPACIÓN CIUDADANA'!DKD27</f>
        <v>0</v>
      </c>
      <c r="DIV35" s="694">
        <f>'PARTICIPACIÓN CIUDADANA'!DKE27</f>
        <v>0</v>
      </c>
      <c r="DIW35" s="694">
        <f>'PARTICIPACIÓN CIUDADANA'!DKF27</f>
        <v>0</v>
      </c>
      <c r="DIX35" s="694">
        <f>'PARTICIPACIÓN CIUDADANA'!DKG27</f>
        <v>0</v>
      </c>
      <c r="DIY35" s="694">
        <f>'PARTICIPACIÓN CIUDADANA'!DKH27</f>
        <v>0</v>
      </c>
      <c r="DIZ35" s="694">
        <f>'PARTICIPACIÓN CIUDADANA'!DKI27</f>
        <v>0</v>
      </c>
      <c r="DJA35" s="694">
        <f>'PARTICIPACIÓN CIUDADANA'!DKJ27</f>
        <v>0</v>
      </c>
      <c r="DJB35" s="694">
        <f>'PARTICIPACIÓN CIUDADANA'!DKK27</f>
        <v>0</v>
      </c>
      <c r="DJC35" s="694">
        <f>'PARTICIPACIÓN CIUDADANA'!DKL27</f>
        <v>0</v>
      </c>
      <c r="DJD35" s="694">
        <f>'PARTICIPACIÓN CIUDADANA'!DKM27</f>
        <v>0</v>
      </c>
      <c r="DJE35" s="694">
        <f>'PARTICIPACIÓN CIUDADANA'!DKN27</f>
        <v>0</v>
      </c>
      <c r="DJF35" s="694">
        <f>'PARTICIPACIÓN CIUDADANA'!DKO27</f>
        <v>0</v>
      </c>
      <c r="DJG35" s="694">
        <f>'PARTICIPACIÓN CIUDADANA'!DKP27</f>
        <v>0</v>
      </c>
      <c r="DJH35" s="694">
        <f>'PARTICIPACIÓN CIUDADANA'!DKQ27</f>
        <v>0</v>
      </c>
      <c r="DJI35" s="694">
        <f>'PARTICIPACIÓN CIUDADANA'!DKR27</f>
        <v>0</v>
      </c>
      <c r="DJJ35" s="694">
        <f>'PARTICIPACIÓN CIUDADANA'!DKS27</f>
        <v>0</v>
      </c>
      <c r="DJK35" s="694">
        <f>'PARTICIPACIÓN CIUDADANA'!DKT27</f>
        <v>0</v>
      </c>
      <c r="DJL35" s="694">
        <f>'PARTICIPACIÓN CIUDADANA'!DKU27</f>
        <v>0</v>
      </c>
      <c r="DJM35" s="694">
        <f>'PARTICIPACIÓN CIUDADANA'!DKV27</f>
        <v>0</v>
      </c>
      <c r="DJN35" s="694">
        <f>'PARTICIPACIÓN CIUDADANA'!DKW27</f>
        <v>0</v>
      </c>
      <c r="DJO35" s="694">
        <f>'PARTICIPACIÓN CIUDADANA'!DKX27</f>
        <v>0</v>
      </c>
      <c r="DJP35" s="694">
        <f>'PARTICIPACIÓN CIUDADANA'!DKY27</f>
        <v>0</v>
      </c>
      <c r="DJQ35" s="694">
        <f>'PARTICIPACIÓN CIUDADANA'!DKZ27</f>
        <v>0</v>
      </c>
      <c r="DJR35" s="694">
        <f>'PARTICIPACIÓN CIUDADANA'!DLA27</f>
        <v>0</v>
      </c>
      <c r="DJS35" s="694">
        <f>'PARTICIPACIÓN CIUDADANA'!DLB27</f>
        <v>0</v>
      </c>
      <c r="DJT35" s="694">
        <f>'PARTICIPACIÓN CIUDADANA'!DLC27</f>
        <v>0</v>
      </c>
      <c r="DJU35" s="694">
        <f>'PARTICIPACIÓN CIUDADANA'!DLD27</f>
        <v>0</v>
      </c>
      <c r="DJV35" s="694">
        <f>'PARTICIPACIÓN CIUDADANA'!DLE27</f>
        <v>0</v>
      </c>
      <c r="DJW35" s="694">
        <f>'PARTICIPACIÓN CIUDADANA'!DLF27</f>
        <v>0</v>
      </c>
      <c r="DJX35" s="694">
        <f>'PARTICIPACIÓN CIUDADANA'!DLG27</f>
        <v>0</v>
      </c>
      <c r="DJY35" s="694">
        <f>'PARTICIPACIÓN CIUDADANA'!DLH27</f>
        <v>0</v>
      </c>
      <c r="DJZ35" s="694">
        <f>'PARTICIPACIÓN CIUDADANA'!DLI27</f>
        <v>0</v>
      </c>
      <c r="DKA35" s="694">
        <f>'PARTICIPACIÓN CIUDADANA'!DLJ27</f>
        <v>0</v>
      </c>
      <c r="DKB35" s="694">
        <f>'PARTICIPACIÓN CIUDADANA'!DLK27</f>
        <v>0</v>
      </c>
      <c r="DKC35" s="694">
        <f>'PARTICIPACIÓN CIUDADANA'!DLL27</f>
        <v>0</v>
      </c>
      <c r="DKD35" s="694">
        <f>'PARTICIPACIÓN CIUDADANA'!DLM27</f>
        <v>0</v>
      </c>
      <c r="DKE35" s="694">
        <f>'PARTICIPACIÓN CIUDADANA'!DLN27</f>
        <v>0</v>
      </c>
      <c r="DKF35" s="694">
        <f>'PARTICIPACIÓN CIUDADANA'!DLO27</f>
        <v>0</v>
      </c>
      <c r="DKG35" s="694">
        <f>'PARTICIPACIÓN CIUDADANA'!DLP27</f>
        <v>0</v>
      </c>
      <c r="DKH35" s="694">
        <f>'PARTICIPACIÓN CIUDADANA'!DLQ27</f>
        <v>0</v>
      </c>
      <c r="DKI35" s="694">
        <f>'PARTICIPACIÓN CIUDADANA'!DLR27</f>
        <v>0</v>
      </c>
      <c r="DKJ35" s="694">
        <f>'PARTICIPACIÓN CIUDADANA'!DLS27</f>
        <v>0</v>
      </c>
      <c r="DKK35" s="694">
        <f>'PARTICIPACIÓN CIUDADANA'!DLT27</f>
        <v>0</v>
      </c>
      <c r="DKL35" s="694">
        <f>'PARTICIPACIÓN CIUDADANA'!DLU27</f>
        <v>0</v>
      </c>
      <c r="DKM35" s="694">
        <f>'PARTICIPACIÓN CIUDADANA'!DLV27</f>
        <v>0</v>
      </c>
      <c r="DKN35" s="694">
        <f>'PARTICIPACIÓN CIUDADANA'!DLW27</f>
        <v>0</v>
      </c>
      <c r="DKO35" s="694">
        <f>'PARTICIPACIÓN CIUDADANA'!DLX27</f>
        <v>0</v>
      </c>
      <c r="DKP35" s="694">
        <f>'PARTICIPACIÓN CIUDADANA'!DLY27</f>
        <v>0</v>
      </c>
      <c r="DKQ35" s="694">
        <f>'PARTICIPACIÓN CIUDADANA'!DLZ27</f>
        <v>0</v>
      </c>
      <c r="DKR35" s="694">
        <f>'PARTICIPACIÓN CIUDADANA'!DMA27</f>
        <v>0</v>
      </c>
      <c r="DKS35" s="694">
        <f>'PARTICIPACIÓN CIUDADANA'!DMB27</f>
        <v>0</v>
      </c>
      <c r="DKT35" s="694">
        <f>'PARTICIPACIÓN CIUDADANA'!DMC27</f>
        <v>0</v>
      </c>
      <c r="DKU35" s="694">
        <f>'PARTICIPACIÓN CIUDADANA'!DMD27</f>
        <v>0</v>
      </c>
      <c r="DKV35" s="694">
        <f>'PARTICIPACIÓN CIUDADANA'!DME27</f>
        <v>0</v>
      </c>
      <c r="DKW35" s="694">
        <f>'PARTICIPACIÓN CIUDADANA'!DMF27</f>
        <v>0</v>
      </c>
      <c r="DKX35" s="694">
        <f>'PARTICIPACIÓN CIUDADANA'!DMG27</f>
        <v>0</v>
      </c>
      <c r="DKY35" s="694">
        <f>'PARTICIPACIÓN CIUDADANA'!DMH27</f>
        <v>0</v>
      </c>
      <c r="DKZ35" s="694">
        <f>'PARTICIPACIÓN CIUDADANA'!DMI27</f>
        <v>0</v>
      </c>
      <c r="DLA35" s="694">
        <f>'PARTICIPACIÓN CIUDADANA'!DMJ27</f>
        <v>0</v>
      </c>
      <c r="DLB35" s="694">
        <f>'PARTICIPACIÓN CIUDADANA'!DMK27</f>
        <v>0</v>
      </c>
      <c r="DLC35" s="694">
        <f>'PARTICIPACIÓN CIUDADANA'!DML27</f>
        <v>0</v>
      </c>
      <c r="DLD35" s="694">
        <f>'PARTICIPACIÓN CIUDADANA'!DMM27</f>
        <v>0</v>
      </c>
      <c r="DLE35" s="694">
        <f>'PARTICIPACIÓN CIUDADANA'!DMN27</f>
        <v>0</v>
      </c>
      <c r="DLF35" s="694">
        <f>'PARTICIPACIÓN CIUDADANA'!DMO27</f>
        <v>0</v>
      </c>
      <c r="DLG35" s="694">
        <f>'PARTICIPACIÓN CIUDADANA'!DMP27</f>
        <v>0</v>
      </c>
      <c r="DLH35" s="694">
        <f>'PARTICIPACIÓN CIUDADANA'!DMQ27</f>
        <v>0</v>
      </c>
      <c r="DLI35" s="694">
        <f>'PARTICIPACIÓN CIUDADANA'!DMR27</f>
        <v>0</v>
      </c>
      <c r="DLJ35" s="694">
        <f>'PARTICIPACIÓN CIUDADANA'!DMS27</f>
        <v>0</v>
      </c>
      <c r="DLK35" s="694">
        <f>'PARTICIPACIÓN CIUDADANA'!DMT27</f>
        <v>0</v>
      </c>
      <c r="DLL35" s="694">
        <f>'PARTICIPACIÓN CIUDADANA'!DMU27</f>
        <v>0</v>
      </c>
      <c r="DLM35" s="694">
        <f>'PARTICIPACIÓN CIUDADANA'!DMV27</f>
        <v>0</v>
      </c>
      <c r="DLN35" s="694">
        <f>'PARTICIPACIÓN CIUDADANA'!DMW27</f>
        <v>0</v>
      </c>
      <c r="DLO35" s="694">
        <f>'PARTICIPACIÓN CIUDADANA'!DMX27</f>
        <v>0</v>
      </c>
      <c r="DLP35" s="694">
        <f>'PARTICIPACIÓN CIUDADANA'!DMY27</f>
        <v>0</v>
      </c>
      <c r="DLQ35" s="694">
        <f>'PARTICIPACIÓN CIUDADANA'!DMZ27</f>
        <v>0</v>
      </c>
      <c r="DLR35" s="694">
        <f>'PARTICIPACIÓN CIUDADANA'!DNA27</f>
        <v>0</v>
      </c>
      <c r="DLS35" s="694">
        <f>'PARTICIPACIÓN CIUDADANA'!DNB27</f>
        <v>0</v>
      </c>
      <c r="DLT35" s="694">
        <f>'PARTICIPACIÓN CIUDADANA'!DNC27</f>
        <v>0</v>
      </c>
      <c r="DLU35" s="694">
        <f>'PARTICIPACIÓN CIUDADANA'!DND27</f>
        <v>0</v>
      </c>
      <c r="DLV35" s="694">
        <f>'PARTICIPACIÓN CIUDADANA'!DNE27</f>
        <v>0</v>
      </c>
      <c r="DLW35" s="694">
        <f>'PARTICIPACIÓN CIUDADANA'!DNF27</f>
        <v>0</v>
      </c>
      <c r="DLX35" s="694">
        <f>'PARTICIPACIÓN CIUDADANA'!DNG27</f>
        <v>0</v>
      </c>
      <c r="DLY35" s="694">
        <f>'PARTICIPACIÓN CIUDADANA'!DNH27</f>
        <v>0</v>
      </c>
      <c r="DLZ35" s="694">
        <f>'PARTICIPACIÓN CIUDADANA'!DNI27</f>
        <v>0</v>
      </c>
      <c r="DMA35" s="694">
        <f>'PARTICIPACIÓN CIUDADANA'!DNJ27</f>
        <v>0</v>
      </c>
      <c r="DMB35" s="694">
        <f>'PARTICIPACIÓN CIUDADANA'!DNK27</f>
        <v>0</v>
      </c>
      <c r="DMC35" s="694">
        <f>'PARTICIPACIÓN CIUDADANA'!DNL27</f>
        <v>0</v>
      </c>
      <c r="DMD35" s="694">
        <f>'PARTICIPACIÓN CIUDADANA'!DNM27</f>
        <v>0</v>
      </c>
      <c r="DME35" s="694">
        <f>'PARTICIPACIÓN CIUDADANA'!DNN27</f>
        <v>0</v>
      </c>
      <c r="DMF35" s="694">
        <f>'PARTICIPACIÓN CIUDADANA'!DNO27</f>
        <v>0</v>
      </c>
      <c r="DMG35" s="694">
        <f>'PARTICIPACIÓN CIUDADANA'!DNP27</f>
        <v>0</v>
      </c>
      <c r="DMH35" s="694">
        <f>'PARTICIPACIÓN CIUDADANA'!DNQ27</f>
        <v>0</v>
      </c>
      <c r="DMI35" s="694">
        <f>'PARTICIPACIÓN CIUDADANA'!DNR27</f>
        <v>0</v>
      </c>
      <c r="DMJ35" s="694">
        <f>'PARTICIPACIÓN CIUDADANA'!DNS27</f>
        <v>0</v>
      </c>
      <c r="DMK35" s="694">
        <f>'PARTICIPACIÓN CIUDADANA'!DNT27</f>
        <v>0</v>
      </c>
      <c r="DML35" s="694">
        <f>'PARTICIPACIÓN CIUDADANA'!DNU27</f>
        <v>0</v>
      </c>
      <c r="DMM35" s="694">
        <f>'PARTICIPACIÓN CIUDADANA'!DNV27</f>
        <v>0</v>
      </c>
      <c r="DMN35" s="694">
        <f>'PARTICIPACIÓN CIUDADANA'!DNW27</f>
        <v>0</v>
      </c>
      <c r="DMO35" s="694">
        <f>'PARTICIPACIÓN CIUDADANA'!DNX27</f>
        <v>0</v>
      </c>
      <c r="DMP35" s="694">
        <f>'PARTICIPACIÓN CIUDADANA'!DNY27</f>
        <v>0</v>
      </c>
      <c r="DMQ35" s="694">
        <f>'PARTICIPACIÓN CIUDADANA'!DNZ27</f>
        <v>0</v>
      </c>
      <c r="DMR35" s="694">
        <f>'PARTICIPACIÓN CIUDADANA'!DOA27</f>
        <v>0</v>
      </c>
      <c r="DMS35" s="694">
        <f>'PARTICIPACIÓN CIUDADANA'!DOB27</f>
        <v>0</v>
      </c>
      <c r="DMT35" s="694">
        <f>'PARTICIPACIÓN CIUDADANA'!DOC27</f>
        <v>0</v>
      </c>
      <c r="DMU35" s="694">
        <f>'PARTICIPACIÓN CIUDADANA'!DOD27</f>
        <v>0</v>
      </c>
      <c r="DMV35" s="694">
        <f>'PARTICIPACIÓN CIUDADANA'!DOE27</f>
        <v>0</v>
      </c>
      <c r="DMW35" s="694">
        <f>'PARTICIPACIÓN CIUDADANA'!DOF27</f>
        <v>0</v>
      </c>
      <c r="DMX35" s="694">
        <f>'PARTICIPACIÓN CIUDADANA'!DOG27</f>
        <v>0</v>
      </c>
      <c r="DMY35" s="694">
        <f>'PARTICIPACIÓN CIUDADANA'!DOH27</f>
        <v>0</v>
      </c>
      <c r="DMZ35" s="694">
        <f>'PARTICIPACIÓN CIUDADANA'!DOI27</f>
        <v>0</v>
      </c>
      <c r="DNA35" s="694">
        <f>'PARTICIPACIÓN CIUDADANA'!DOJ27</f>
        <v>0</v>
      </c>
      <c r="DNB35" s="694">
        <f>'PARTICIPACIÓN CIUDADANA'!DOK27</f>
        <v>0</v>
      </c>
      <c r="DNC35" s="694">
        <f>'PARTICIPACIÓN CIUDADANA'!DOL27</f>
        <v>0</v>
      </c>
      <c r="DND35" s="694">
        <f>'PARTICIPACIÓN CIUDADANA'!DOM27</f>
        <v>0</v>
      </c>
      <c r="DNE35" s="694">
        <f>'PARTICIPACIÓN CIUDADANA'!DON27</f>
        <v>0</v>
      </c>
      <c r="DNF35" s="694">
        <f>'PARTICIPACIÓN CIUDADANA'!DOO27</f>
        <v>0</v>
      </c>
      <c r="DNG35" s="694">
        <f>'PARTICIPACIÓN CIUDADANA'!DOP27</f>
        <v>0</v>
      </c>
      <c r="DNH35" s="694">
        <f>'PARTICIPACIÓN CIUDADANA'!DOQ27</f>
        <v>0</v>
      </c>
      <c r="DNI35" s="694">
        <f>'PARTICIPACIÓN CIUDADANA'!DOR27</f>
        <v>0</v>
      </c>
      <c r="DNJ35" s="694">
        <f>'PARTICIPACIÓN CIUDADANA'!DOS27</f>
        <v>0</v>
      </c>
      <c r="DNK35" s="694">
        <f>'PARTICIPACIÓN CIUDADANA'!DOT27</f>
        <v>0</v>
      </c>
      <c r="DNL35" s="694">
        <f>'PARTICIPACIÓN CIUDADANA'!DOU27</f>
        <v>0</v>
      </c>
      <c r="DNM35" s="694">
        <f>'PARTICIPACIÓN CIUDADANA'!DOV27</f>
        <v>0</v>
      </c>
      <c r="DNN35" s="694">
        <f>'PARTICIPACIÓN CIUDADANA'!DOW27</f>
        <v>0</v>
      </c>
      <c r="DNO35" s="694">
        <f>'PARTICIPACIÓN CIUDADANA'!DOX27</f>
        <v>0</v>
      </c>
      <c r="DNP35" s="694">
        <f>'PARTICIPACIÓN CIUDADANA'!DOY27</f>
        <v>0</v>
      </c>
      <c r="DNQ35" s="694">
        <f>'PARTICIPACIÓN CIUDADANA'!DOZ27</f>
        <v>0</v>
      </c>
      <c r="DNR35" s="694">
        <f>'PARTICIPACIÓN CIUDADANA'!DPA27</f>
        <v>0</v>
      </c>
      <c r="DNS35" s="694">
        <f>'PARTICIPACIÓN CIUDADANA'!DPB27</f>
        <v>0</v>
      </c>
      <c r="DNT35" s="694">
        <f>'PARTICIPACIÓN CIUDADANA'!DPC27</f>
        <v>0</v>
      </c>
      <c r="DNU35" s="694">
        <f>'PARTICIPACIÓN CIUDADANA'!DPD27</f>
        <v>0</v>
      </c>
      <c r="DNV35" s="694">
        <f>'PARTICIPACIÓN CIUDADANA'!DPE27</f>
        <v>0</v>
      </c>
      <c r="DNW35" s="694">
        <f>'PARTICIPACIÓN CIUDADANA'!DPF27</f>
        <v>0</v>
      </c>
      <c r="DNX35" s="694">
        <f>'PARTICIPACIÓN CIUDADANA'!DPG27</f>
        <v>0</v>
      </c>
      <c r="DNY35" s="694">
        <f>'PARTICIPACIÓN CIUDADANA'!DPH27</f>
        <v>0</v>
      </c>
      <c r="DNZ35" s="694">
        <f>'PARTICIPACIÓN CIUDADANA'!DPI27</f>
        <v>0</v>
      </c>
      <c r="DOA35" s="694">
        <f>'PARTICIPACIÓN CIUDADANA'!DPJ27</f>
        <v>0</v>
      </c>
      <c r="DOB35" s="694">
        <f>'PARTICIPACIÓN CIUDADANA'!DPK27</f>
        <v>0</v>
      </c>
      <c r="DOC35" s="694">
        <f>'PARTICIPACIÓN CIUDADANA'!DPL27</f>
        <v>0</v>
      </c>
      <c r="DOD35" s="694">
        <f>'PARTICIPACIÓN CIUDADANA'!DPM27</f>
        <v>0</v>
      </c>
      <c r="DOE35" s="694">
        <f>'PARTICIPACIÓN CIUDADANA'!DPN27</f>
        <v>0</v>
      </c>
      <c r="DOF35" s="694">
        <f>'PARTICIPACIÓN CIUDADANA'!DPO27</f>
        <v>0</v>
      </c>
      <c r="DOG35" s="694">
        <f>'PARTICIPACIÓN CIUDADANA'!DPP27</f>
        <v>0</v>
      </c>
      <c r="DOH35" s="694">
        <f>'PARTICIPACIÓN CIUDADANA'!DPQ27</f>
        <v>0</v>
      </c>
      <c r="DOI35" s="694">
        <f>'PARTICIPACIÓN CIUDADANA'!DPR27</f>
        <v>0</v>
      </c>
      <c r="DOJ35" s="694">
        <f>'PARTICIPACIÓN CIUDADANA'!DPS27</f>
        <v>0</v>
      </c>
      <c r="DOK35" s="694">
        <f>'PARTICIPACIÓN CIUDADANA'!DPT27</f>
        <v>0</v>
      </c>
      <c r="DOL35" s="694">
        <f>'PARTICIPACIÓN CIUDADANA'!DPU27</f>
        <v>0</v>
      </c>
      <c r="DOM35" s="694">
        <f>'PARTICIPACIÓN CIUDADANA'!DPV27</f>
        <v>0</v>
      </c>
      <c r="DON35" s="694">
        <f>'PARTICIPACIÓN CIUDADANA'!DPW27</f>
        <v>0</v>
      </c>
      <c r="DOO35" s="694">
        <f>'PARTICIPACIÓN CIUDADANA'!DPX27</f>
        <v>0</v>
      </c>
      <c r="DOP35" s="694">
        <f>'PARTICIPACIÓN CIUDADANA'!DPY27</f>
        <v>0</v>
      </c>
      <c r="DOQ35" s="694">
        <f>'PARTICIPACIÓN CIUDADANA'!DPZ27</f>
        <v>0</v>
      </c>
      <c r="DOR35" s="694">
        <f>'PARTICIPACIÓN CIUDADANA'!DQA27</f>
        <v>0</v>
      </c>
      <c r="DOS35" s="694">
        <f>'PARTICIPACIÓN CIUDADANA'!DQB27</f>
        <v>0</v>
      </c>
      <c r="DOT35" s="694">
        <f>'PARTICIPACIÓN CIUDADANA'!DQC27</f>
        <v>0</v>
      </c>
      <c r="DOU35" s="694">
        <f>'PARTICIPACIÓN CIUDADANA'!DQD27</f>
        <v>0</v>
      </c>
      <c r="DOV35" s="694">
        <f>'PARTICIPACIÓN CIUDADANA'!DQE27</f>
        <v>0</v>
      </c>
      <c r="DOW35" s="694">
        <f>'PARTICIPACIÓN CIUDADANA'!DQF27</f>
        <v>0</v>
      </c>
      <c r="DOX35" s="694">
        <f>'PARTICIPACIÓN CIUDADANA'!DQG27</f>
        <v>0</v>
      </c>
      <c r="DOY35" s="694">
        <f>'PARTICIPACIÓN CIUDADANA'!DQH27</f>
        <v>0</v>
      </c>
      <c r="DOZ35" s="694">
        <f>'PARTICIPACIÓN CIUDADANA'!DQI27</f>
        <v>0</v>
      </c>
      <c r="DPA35" s="694">
        <f>'PARTICIPACIÓN CIUDADANA'!DQJ27</f>
        <v>0</v>
      </c>
      <c r="DPB35" s="694">
        <f>'PARTICIPACIÓN CIUDADANA'!DQK27</f>
        <v>0</v>
      </c>
      <c r="DPC35" s="694">
        <f>'PARTICIPACIÓN CIUDADANA'!DQL27</f>
        <v>0</v>
      </c>
      <c r="DPD35" s="694">
        <f>'PARTICIPACIÓN CIUDADANA'!DQM27</f>
        <v>0</v>
      </c>
      <c r="DPE35" s="694">
        <f>'PARTICIPACIÓN CIUDADANA'!DQN27</f>
        <v>0</v>
      </c>
      <c r="DPF35" s="694">
        <f>'PARTICIPACIÓN CIUDADANA'!DQO27</f>
        <v>0</v>
      </c>
      <c r="DPG35" s="694">
        <f>'PARTICIPACIÓN CIUDADANA'!DQP27</f>
        <v>0</v>
      </c>
      <c r="DPH35" s="694">
        <f>'PARTICIPACIÓN CIUDADANA'!DQQ27</f>
        <v>0</v>
      </c>
      <c r="DPI35" s="694">
        <f>'PARTICIPACIÓN CIUDADANA'!DQR27</f>
        <v>0</v>
      </c>
      <c r="DPJ35" s="694">
        <f>'PARTICIPACIÓN CIUDADANA'!DQS27</f>
        <v>0</v>
      </c>
      <c r="DPK35" s="694">
        <f>'PARTICIPACIÓN CIUDADANA'!DQT27</f>
        <v>0</v>
      </c>
      <c r="DPL35" s="694">
        <f>'PARTICIPACIÓN CIUDADANA'!DQU27</f>
        <v>0</v>
      </c>
      <c r="DPM35" s="694">
        <f>'PARTICIPACIÓN CIUDADANA'!DQV27</f>
        <v>0</v>
      </c>
      <c r="DPN35" s="694">
        <f>'PARTICIPACIÓN CIUDADANA'!DQW27</f>
        <v>0</v>
      </c>
      <c r="DPO35" s="694">
        <f>'PARTICIPACIÓN CIUDADANA'!DQX27</f>
        <v>0</v>
      </c>
      <c r="DPP35" s="694">
        <f>'PARTICIPACIÓN CIUDADANA'!DQY27</f>
        <v>0</v>
      </c>
      <c r="DPQ35" s="694">
        <f>'PARTICIPACIÓN CIUDADANA'!DQZ27</f>
        <v>0</v>
      </c>
      <c r="DPR35" s="694">
        <f>'PARTICIPACIÓN CIUDADANA'!DRA27</f>
        <v>0</v>
      </c>
      <c r="DPS35" s="694">
        <f>'PARTICIPACIÓN CIUDADANA'!DRB27</f>
        <v>0</v>
      </c>
      <c r="DPT35" s="694">
        <f>'PARTICIPACIÓN CIUDADANA'!DRC27</f>
        <v>0</v>
      </c>
      <c r="DPU35" s="694">
        <f>'PARTICIPACIÓN CIUDADANA'!DRD27</f>
        <v>0</v>
      </c>
      <c r="DPV35" s="694">
        <f>'PARTICIPACIÓN CIUDADANA'!DRE27</f>
        <v>0</v>
      </c>
      <c r="DPW35" s="694">
        <f>'PARTICIPACIÓN CIUDADANA'!DRF27</f>
        <v>0</v>
      </c>
      <c r="DPX35" s="694">
        <f>'PARTICIPACIÓN CIUDADANA'!DRG27</f>
        <v>0</v>
      </c>
      <c r="DPY35" s="694">
        <f>'PARTICIPACIÓN CIUDADANA'!DRH27</f>
        <v>0</v>
      </c>
      <c r="DPZ35" s="694">
        <f>'PARTICIPACIÓN CIUDADANA'!DRI27</f>
        <v>0</v>
      </c>
      <c r="DQA35" s="694">
        <f>'PARTICIPACIÓN CIUDADANA'!DRJ27</f>
        <v>0</v>
      </c>
      <c r="DQB35" s="694">
        <f>'PARTICIPACIÓN CIUDADANA'!DRK27</f>
        <v>0</v>
      </c>
      <c r="DQC35" s="694">
        <f>'PARTICIPACIÓN CIUDADANA'!DRL27</f>
        <v>0</v>
      </c>
      <c r="DQD35" s="694">
        <f>'PARTICIPACIÓN CIUDADANA'!DRM27</f>
        <v>0</v>
      </c>
      <c r="DQE35" s="694">
        <f>'PARTICIPACIÓN CIUDADANA'!DRN27</f>
        <v>0</v>
      </c>
      <c r="DQF35" s="694">
        <f>'PARTICIPACIÓN CIUDADANA'!DRO27</f>
        <v>0</v>
      </c>
      <c r="DQG35" s="694">
        <f>'PARTICIPACIÓN CIUDADANA'!DRP27</f>
        <v>0</v>
      </c>
      <c r="DQH35" s="694">
        <f>'PARTICIPACIÓN CIUDADANA'!DRQ27</f>
        <v>0</v>
      </c>
      <c r="DQI35" s="694">
        <f>'PARTICIPACIÓN CIUDADANA'!DRR27</f>
        <v>0</v>
      </c>
      <c r="DQJ35" s="694">
        <f>'PARTICIPACIÓN CIUDADANA'!DRS27</f>
        <v>0</v>
      </c>
      <c r="DQK35" s="694">
        <f>'PARTICIPACIÓN CIUDADANA'!DRT27</f>
        <v>0</v>
      </c>
      <c r="DQL35" s="694">
        <f>'PARTICIPACIÓN CIUDADANA'!DRU27</f>
        <v>0</v>
      </c>
      <c r="DQM35" s="694">
        <f>'PARTICIPACIÓN CIUDADANA'!DRV27</f>
        <v>0</v>
      </c>
      <c r="DQN35" s="694">
        <f>'PARTICIPACIÓN CIUDADANA'!DRW27</f>
        <v>0</v>
      </c>
      <c r="DQO35" s="694">
        <f>'PARTICIPACIÓN CIUDADANA'!DRX27</f>
        <v>0</v>
      </c>
      <c r="DQP35" s="694">
        <f>'PARTICIPACIÓN CIUDADANA'!DRY27</f>
        <v>0</v>
      </c>
      <c r="DQQ35" s="694">
        <f>'PARTICIPACIÓN CIUDADANA'!DRZ27</f>
        <v>0</v>
      </c>
      <c r="DQR35" s="694">
        <f>'PARTICIPACIÓN CIUDADANA'!DSA27</f>
        <v>0</v>
      </c>
      <c r="DQS35" s="694">
        <f>'PARTICIPACIÓN CIUDADANA'!DSB27</f>
        <v>0</v>
      </c>
      <c r="DQT35" s="694">
        <f>'PARTICIPACIÓN CIUDADANA'!DSC27</f>
        <v>0</v>
      </c>
      <c r="DQU35" s="694">
        <f>'PARTICIPACIÓN CIUDADANA'!DSD27</f>
        <v>0</v>
      </c>
      <c r="DQV35" s="694">
        <f>'PARTICIPACIÓN CIUDADANA'!DSE27</f>
        <v>0</v>
      </c>
      <c r="DQW35" s="694">
        <f>'PARTICIPACIÓN CIUDADANA'!DSF27</f>
        <v>0</v>
      </c>
      <c r="DQX35" s="694">
        <f>'PARTICIPACIÓN CIUDADANA'!DSG27</f>
        <v>0</v>
      </c>
      <c r="DQY35" s="694">
        <f>'PARTICIPACIÓN CIUDADANA'!DSH27</f>
        <v>0</v>
      </c>
      <c r="DQZ35" s="694">
        <f>'PARTICIPACIÓN CIUDADANA'!DSI27</f>
        <v>0</v>
      </c>
      <c r="DRA35" s="694">
        <f>'PARTICIPACIÓN CIUDADANA'!DSJ27</f>
        <v>0</v>
      </c>
      <c r="DRB35" s="694">
        <f>'PARTICIPACIÓN CIUDADANA'!DSK27</f>
        <v>0</v>
      </c>
      <c r="DRC35" s="694">
        <f>'PARTICIPACIÓN CIUDADANA'!DSL27</f>
        <v>0</v>
      </c>
      <c r="DRD35" s="694">
        <f>'PARTICIPACIÓN CIUDADANA'!DSM27</f>
        <v>0</v>
      </c>
      <c r="DRE35" s="694">
        <f>'PARTICIPACIÓN CIUDADANA'!DSN27</f>
        <v>0</v>
      </c>
      <c r="DRF35" s="694">
        <f>'PARTICIPACIÓN CIUDADANA'!DSO27</f>
        <v>0</v>
      </c>
      <c r="DRG35" s="694">
        <f>'PARTICIPACIÓN CIUDADANA'!DSP27</f>
        <v>0</v>
      </c>
      <c r="DRH35" s="694">
        <f>'PARTICIPACIÓN CIUDADANA'!DSQ27</f>
        <v>0</v>
      </c>
      <c r="DRI35" s="694">
        <f>'PARTICIPACIÓN CIUDADANA'!DSR27</f>
        <v>0</v>
      </c>
      <c r="DRJ35" s="694">
        <f>'PARTICIPACIÓN CIUDADANA'!DSS27</f>
        <v>0</v>
      </c>
      <c r="DRK35" s="694">
        <f>'PARTICIPACIÓN CIUDADANA'!DST27</f>
        <v>0</v>
      </c>
      <c r="DRL35" s="694">
        <f>'PARTICIPACIÓN CIUDADANA'!DSU27</f>
        <v>0</v>
      </c>
      <c r="DRM35" s="694">
        <f>'PARTICIPACIÓN CIUDADANA'!DSV27</f>
        <v>0</v>
      </c>
      <c r="DRN35" s="694">
        <f>'PARTICIPACIÓN CIUDADANA'!DSW27</f>
        <v>0</v>
      </c>
      <c r="DRO35" s="694">
        <f>'PARTICIPACIÓN CIUDADANA'!DSX27</f>
        <v>0</v>
      </c>
      <c r="DRP35" s="694">
        <f>'PARTICIPACIÓN CIUDADANA'!DSY27</f>
        <v>0</v>
      </c>
      <c r="DRQ35" s="694">
        <f>'PARTICIPACIÓN CIUDADANA'!DSZ27</f>
        <v>0</v>
      </c>
      <c r="DRR35" s="694">
        <f>'PARTICIPACIÓN CIUDADANA'!DTA27</f>
        <v>0</v>
      </c>
      <c r="DRS35" s="694">
        <f>'PARTICIPACIÓN CIUDADANA'!DTB27</f>
        <v>0</v>
      </c>
      <c r="DRT35" s="694">
        <f>'PARTICIPACIÓN CIUDADANA'!DTC27</f>
        <v>0</v>
      </c>
      <c r="DRU35" s="694">
        <f>'PARTICIPACIÓN CIUDADANA'!DTD27</f>
        <v>0</v>
      </c>
      <c r="DRV35" s="694">
        <f>'PARTICIPACIÓN CIUDADANA'!DTE27</f>
        <v>0</v>
      </c>
      <c r="DRW35" s="694">
        <f>'PARTICIPACIÓN CIUDADANA'!DTF27</f>
        <v>0</v>
      </c>
      <c r="DRX35" s="694">
        <f>'PARTICIPACIÓN CIUDADANA'!DTG27</f>
        <v>0</v>
      </c>
      <c r="DRY35" s="694">
        <f>'PARTICIPACIÓN CIUDADANA'!DTH27</f>
        <v>0</v>
      </c>
      <c r="DRZ35" s="694">
        <f>'PARTICIPACIÓN CIUDADANA'!DTI27</f>
        <v>0</v>
      </c>
      <c r="DSA35" s="694">
        <f>'PARTICIPACIÓN CIUDADANA'!DTJ27</f>
        <v>0</v>
      </c>
      <c r="DSB35" s="694">
        <f>'PARTICIPACIÓN CIUDADANA'!DTK27</f>
        <v>0</v>
      </c>
      <c r="DSC35" s="694">
        <f>'PARTICIPACIÓN CIUDADANA'!DTL27</f>
        <v>0</v>
      </c>
      <c r="DSD35" s="694">
        <f>'PARTICIPACIÓN CIUDADANA'!DTM27</f>
        <v>0</v>
      </c>
      <c r="DSE35" s="694">
        <f>'PARTICIPACIÓN CIUDADANA'!DTN27</f>
        <v>0</v>
      </c>
      <c r="DSF35" s="694">
        <f>'PARTICIPACIÓN CIUDADANA'!DTO27</f>
        <v>0</v>
      </c>
      <c r="DSG35" s="694">
        <f>'PARTICIPACIÓN CIUDADANA'!DTP27</f>
        <v>0</v>
      </c>
      <c r="DSH35" s="694">
        <f>'PARTICIPACIÓN CIUDADANA'!DTQ27</f>
        <v>0</v>
      </c>
      <c r="DSI35" s="694">
        <f>'PARTICIPACIÓN CIUDADANA'!DTR27</f>
        <v>0</v>
      </c>
      <c r="DSJ35" s="694">
        <f>'PARTICIPACIÓN CIUDADANA'!DTS27</f>
        <v>0</v>
      </c>
      <c r="DSK35" s="694">
        <f>'PARTICIPACIÓN CIUDADANA'!DTT27</f>
        <v>0</v>
      </c>
      <c r="DSL35" s="694">
        <f>'PARTICIPACIÓN CIUDADANA'!DTU27</f>
        <v>0</v>
      </c>
      <c r="DSM35" s="694">
        <f>'PARTICIPACIÓN CIUDADANA'!DTV27</f>
        <v>0</v>
      </c>
      <c r="DSN35" s="694">
        <f>'PARTICIPACIÓN CIUDADANA'!DTW27</f>
        <v>0</v>
      </c>
      <c r="DSO35" s="694">
        <f>'PARTICIPACIÓN CIUDADANA'!DTX27</f>
        <v>0</v>
      </c>
      <c r="DSP35" s="694">
        <f>'PARTICIPACIÓN CIUDADANA'!DTY27</f>
        <v>0</v>
      </c>
      <c r="DSQ35" s="694">
        <f>'PARTICIPACIÓN CIUDADANA'!DTZ27</f>
        <v>0</v>
      </c>
      <c r="DSR35" s="694">
        <f>'PARTICIPACIÓN CIUDADANA'!DUA27</f>
        <v>0</v>
      </c>
      <c r="DSS35" s="694">
        <f>'PARTICIPACIÓN CIUDADANA'!DUB27</f>
        <v>0</v>
      </c>
      <c r="DST35" s="694">
        <f>'PARTICIPACIÓN CIUDADANA'!DUC27</f>
        <v>0</v>
      </c>
      <c r="DSU35" s="694">
        <f>'PARTICIPACIÓN CIUDADANA'!DUD27</f>
        <v>0</v>
      </c>
      <c r="DSV35" s="694">
        <f>'PARTICIPACIÓN CIUDADANA'!DUE27</f>
        <v>0</v>
      </c>
      <c r="DSW35" s="694">
        <f>'PARTICIPACIÓN CIUDADANA'!DUF27</f>
        <v>0</v>
      </c>
      <c r="DSX35" s="694">
        <f>'PARTICIPACIÓN CIUDADANA'!DUG27</f>
        <v>0</v>
      </c>
      <c r="DSY35" s="694">
        <f>'PARTICIPACIÓN CIUDADANA'!DUH27</f>
        <v>0</v>
      </c>
      <c r="DSZ35" s="694">
        <f>'PARTICIPACIÓN CIUDADANA'!DUI27</f>
        <v>0</v>
      </c>
      <c r="DTA35" s="694">
        <f>'PARTICIPACIÓN CIUDADANA'!DUJ27</f>
        <v>0</v>
      </c>
      <c r="DTB35" s="694">
        <f>'PARTICIPACIÓN CIUDADANA'!DUK27</f>
        <v>0</v>
      </c>
      <c r="DTC35" s="694">
        <f>'PARTICIPACIÓN CIUDADANA'!DUL27</f>
        <v>0</v>
      </c>
      <c r="DTD35" s="694">
        <f>'PARTICIPACIÓN CIUDADANA'!DUM27</f>
        <v>0</v>
      </c>
      <c r="DTE35" s="694">
        <f>'PARTICIPACIÓN CIUDADANA'!DUN27</f>
        <v>0</v>
      </c>
      <c r="DTF35" s="694">
        <f>'PARTICIPACIÓN CIUDADANA'!DUO27</f>
        <v>0</v>
      </c>
      <c r="DTG35" s="694">
        <f>'PARTICIPACIÓN CIUDADANA'!DUP27</f>
        <v>0</v>
      </c>
      <c r="DTH35" s="694">
        <f>'PARTICIPACIÓN CIUDADANA'!DUQ27</f>
        <v>0</v>
      </c>
      <c r="DTI35" s="694">
        <f>'PARTICIPACIÓN CIUDADANA'!DUR27</f>
        <v>0</v>
      </c>
      <c r="DTJ35" s="694">
        <f>'PARTICIPACIÓN CIUDADANA'!DUS27</f>
        <v>0</v>
      </c>
      <c r="DTK35" s="694">
        <f>'PARTICIPACIÓN CIUDADANA'!DUT27</f>
        <v>0</v>
      </c>
      <c r="DTL35" s="694">
        <f>'PARTICIPACIÓN CIUDADANA'!DUU27</f>
        <v>0</v>
      </c>
      <c r="DTM35" s="694">
        <f>'PARTICIPACIÓN CIUDADANA'!DUV27</f>
        <v>0</v>
      </c>
      <c r="DTN35" s="694">
        <f>'PARTICIPACIÓN CIUDADANA'!DUW27</f>
        <v>0</v>
      </c>
      <c r="DTO35" s="694">
        <f>'PARTICIPACIÓN CIUDADANA'!DUX27</f>
        <v>0</v>
      </c>
      <c r="DTP35" s="694">
        <f>'PARTICIPACIÓN CIUDADANA'!DUY27</f>
        <v>0</v>
      </c>
      <c r="DTQ35" s="694">
        <f>'PARTICIPACIÓN CIUDADANA'!DUZ27</f>
        <v>0</v>
      </c>
      <c r="DTR35" s="694">
        <f>'PARTICIPACIÓN CIUDADANA'!DVA27</f>
        <v>0</v>
      </c>
      <c r="DTS35" s="694">
        <f>'PARTICIPACIÓN CIUDADANA'!DVB27</f>
        <v>0</v>
      </c>
      <c r="DTT35" s="694">
        <f>'PARTICIPACIÓN CIUDADANA'!DVC27</f>
        <v>0</v>
      </c>
      <c r="DTU35" s="694">
        <f>'PARTICIPACIÓN CIUDADANA'!DVD27</f>
        <v>0</v>
      </c>
      <c r="DTV35" s="694">
        <f>'PARTICIPACIÓN CIUDADANA'!DVE27</f>
        <v>0</v>
      </c>
      <c r="DTW35" s="694">
        <f>'PARTICIPACIÓN CIUDADANA'!DVF27</f>
        <v>0</v>
      </c>
      <c r="DTX35" s="694">
        <f>'PARTICIPACIÓN CIUDADANA'!DVG27</f>
        <v>0</v>
      </c>
      <c r="DTY35" s="694">
        <f>'PARTICIPACIÓN CIUDADANA'!DVH27</f>
        <v>0</v>
      </c>
      <c r="DTZ35" s="694">
        <f>'PARTICIPACIÓN CIUDADANA'!DVI27</f>
        <v>0</v>
      </c>
      <c r="DUA35" s="694">
        <f>'PARTICIPACIÓN CIUDADANA'!DVJ27</f>
        <v>0</v>
      </c>
      <c r="DUB35" s="694">
        <f>'PARTICIPACIÓN CIUDADANA'!DVK27</f>
        <v>0</v>
      </c>
      <c r="DUC35" s="694">
        <f>'PARTICIPACIÓN CIUDADANA'!DVL27</f>
        <v>0</v>
      </c>
      <c r="DUD35" s="694">
        <f>'PARTICIPACIÓN CIUDADANA'!DVM27</f>
        <v>0</v>
      </c>
      <c r="DUE35" s="694">
        <f>'PARTICIPACIÓN CIUDADANA'!DVN27</f>
        <v>0</v>
      </c>
      <c r="DUF35" s="694">
        <f>'PARTICIPACIÓN CIUDADANA'!DVO27</f>
        <v>0</v>
      </c>
      <c r="DUG35" s="694">
        <f>'PARTICIPACIÓN CIUDADANA'!DVP27</f>
        <v>0</v>
      </c>
      <c r="DUH35" s="694">
        <f>'PARTICIPACIÓN CIUDADANA'!DVQ27</f>
        <v>0</v>
      </c>
      <c r="DUI35" s="694">
        <f>'PARTICIPACIÓN CIUDADANA'!DVR27</f>
        <v>0</v>
      </c>
      <c r="DUJ35" s="694">
        <f>'PARTICIPACIÓN CIUDADANA'!DVS27</f>
        <v>0</v>
      </c>
      <c r="DUK35" s="694">
        <f>'PARTICIPACIÓN CIUDADANA'!DVT27</f>
        <v>0</v>
      </c>
      <c r="DUL35" s="694">
        <f>'PARTICIPACIÓN CIUDADANA'!DVU27</f>
        <v>0</v>
      </c>
      <c r="DUM35" s="694">
        <f>'PARTICIPACIÓN CIUDADANA'!DVV27</f>
        <v>0</v>
      </c>
      <c r="DUN35" s="694">
        <f>'PARTICIPACIÓN CIUDADANA'!DVW27</f>
        <v>0</v>
      </c>
      <c r="DUO35" s="694">
        <f>'PARTICIPACIÓN CIUDADANA'!DVX27</f>
        <v>0</v>
      </c>
      <c r="DUP35" s="694">
        <f>'PARTICIPACIÓN CIUDADANA'!DVY27</f>
        <v>0</v>
      </c>
      <c r="DUQ35" s="694">
        <f>'PARTICIPACIÓN CIUDADANA'!DVZ27</f>
        <v>0</v>
      </c>
      <c r="DUR35" s="694">
        <f>'PARTICIPACIÓN CIUDADANA'!DWA27</f>
        <v>0</v>
      </c>
      <c r="DUS35" s="694">
        <f>'PARTICIPACIÓN CIUDADANA'!DWB27</f>
        <v>0</v>
      </c>
      <c r="DUT35" s="694">
        <f>'PARTICIPACIÓN CIUDADANA'!DWC27</f>
        <v>0</v>
      </c>
      <c r="DUU35" s="694">
        <f>'PARTICIPACIÓN CIUDADANA'!DWD27</f>
        <v>0</v>
      </c>
      <c r="DUV35" s="694">
        <f>'PARTICIPACIÓN CIUDADANA'!DWE27</f>
        <v>0</v>
      </c>
      <c r="DUW35" s="694">
        <f>'PARTICIPACIÓN CIUDADANA'!DWF27</f>
        <v>0</v>
      </c>
      <c r="DUX35" s="694">
        <f>'PARTICIPACIÓN CIUDADANA'!DWG27</f>
        <v>0</v>
      </c>
      <c r="DUY35" s="694">
        <f>'PARTICIPACIÓN CIUDADANA'!DWH27</f>
        <v>0</v>
      </c>
      <c r="DUZ35" s="694">
        <f>'PARTICIPACIÓN CIUDADANA'!DWI27</f>
        <v>0</v>
      </c>
      <c r="DVA35" s="694">
        <f>'PARTICIPACIÓN CIUDADANA'!DWJ27</f>
        <v>0</v>
      </c>
      <c r="DVB35" s="694">
        <f>'PARTICIPACIÓN CIUDADANA'!DWK27</f>
        <v>0</v>
      </c>
      <c r="DVC35" s="694">
        <f>'PARTICIPACIÓN CIUDADANA'!DWL27</f>
        <v>0</v>
      </c>
      <c r="DVD35" s="694">
        <f>'PARTICIPACIÓN CIUDADANA'!DWM27</f>
        <v>0</v>
      </c>
      <c r="DVE35" s="694">
        <f>'PARTICIPACIÓN CIUDADANA'!DWN27</f>
        <v>0</v>
      </c>
      <c r="DVF35" s="694">
        <f>'PARTICIPACIÓN CIUDADANA'!DWO27</f>
        <v>0</v>
      </c>
      <c r="DVG35" s="694">
        <f>'PARTICIPACIÓN CIUDADANA'!DWP27</f>
        <v>0</v>
      </c>
      <c r="DVH35" s="694">
        <f>'PARTICIPACIÓN CIUDADANA'!DWQ27</f>
        <v>0</v>
      </c>
      <c r="DVI35" s="694">
        <f>'PARTICIPACIÓN CIUDADANA'!DWR27</f>
        <v>0</v>
      </c>
      <c r="DVJ35" s="694">
        <f>'PARTICIPACIÓN CIUDADANA'!DWS27</f>
        <v>0</v>
      </c>
      <c r="DVK35" s="694">
        <f>'PARTICIPACIÓN CIUDADANA'!DWT27</f>
        <v>0</v>
      </c>
      <c r="DVL35" s="694">
        <f>'PARTICIPACIÓN CIUDADANA'!DWU27</f>
        <v>0</v>
      </c>
      <c r="DVM35" s="694">
        <f>'PARTICIPACIÓN CIUDADANA'!DWV27</f>
        <v>0</v>
      </c>
      <c r="DVN35" s="694">
        <f>'PARTICIPACIÓN CIUDADANA'!DWW27</f>
        <v>0</v>
      </c>
      <c r="DVO35" s="694">
        <f>'PARTICIPACIÓN CIUDADANA'!DWX27</f>
        <v>0</v>
      </c>
      <c r="DVP35" s="694">
        <f>'PARTICIPACIÓN CIUDADANA'!DWY27</f>
        <v>0</v>
      </c>
      <c r="DVQ35" s="694">
        <f>'PARTICIPACIÓN CIUDADANA'!DWZ27</f>
        <v>0</v>
      </c>
      <c r="DVR35" s="694">
        <f>'PARTICIPACIÓN CIUDADANA'!DXA27</f>
        <v>0</v>
      </c>
      <c r="DVS35" s="694">
        <f>'PARTICIPACIÓN CIUDADANA'!DXB27</f>
        <v>0</v>
      </c>
      <c r="DVT35" s="694">
        <f>'PARTICIPACIÓN CIUDADANA'!DXC27</f>
        <v>0</v>
      </c>
      <c r="DVU35" s="694">
        <f>'PARTICIPACIÓN CIUDADANA'!DXD27</f>
        <v>0</v>
      </c>
      <c r="DVV35" s="694">
        <f>'PARTICIPACIÓN CIUDADANA'!DXE27</f>
        <v>0</v>
      </c>
      <c r="DVW35" s="694">
        <f>'PARTICIPACIÓN CIUDADANA'!DXF27</f>
        <v>0</v>
      </c>
      <c r="DVX35" s="694">
        <f>'PARTICIPACIÓN CIUDADANA'!DXG27</f>
        <v>0</v>
      </c>
      <c r="DVY35" s="694">
        <f>'PARTICIPACIÓN CIUDADANA'!DXH27</f>
        <v>0</v>
      </c>
      <c r="DVZ35" s="694">
        <f>'PARTICIPACIÓN CIUDADANA'!DXI27</f>
        <v>0</v>
      </c>
      <c r="DWA35" s="694">
        <f>'PARTICIPACIÓN CIUDADANA'!DXJ27</f>
        <v>0</v>
      </c>
      <c r="DWB35" s="694">
        <f>'PARTICIPACIÓN CIUDADANA'!DXK27</f>
        <v>0</v>
      </c>
      <c r="DWC35" s="694">
        <f>'PARTICIPACIÓN CIUDADANA'!DXL27</f>
        <v>0</v>
      </c>
      <c r="DWD35" s="694">
        <f>'PARTICIPACIÓN CIUDADANA'!DXM27</f>
        <v>0</v>
      </c>
      <c r="DWE35" s="694">
        <f>'PARTICIPACIÓN CIUDADANA'!DXN27</f>
        <v>0</v>
      </c>
      <c r="DWF35" s="694">
        <f>'PARTICIPACIÓN CIUDADANA'!DXO27</f>
        <v>0</v>
      </c>
      <c r="DWG35" s="694">
        <f>'PARTICIPACIÓN CIUDADANA'!DXP27</f>
        <v>0</v>
      </c>
      <c r="DWH35" s="694">
        <f>'PARTICIPACIÓN CIUDADANA'!DXQ27</f>
        <v>0</v>
      </c>
      <c r="DWI35" s="694">
        <f>'PARTICIPACIÓN CIUDADANA'!DXR27</f>
        <v>0</v>
      </c>
      <c r="DWJ35" s="694">
        <f>'PARTICIPACIÓN CIUDADANA'!DXS27</f>
        <v>0</v>
      </c>
      <c r="DWK35" s="694">
        <f>'PARTICIPACIÓN CIUDADANA'!DXT27</f>
        <v>0</v>
      </c>
      <c r="DWL35" s="694">
        <f>'PARTICIPACIÓN CIUDADANA'!DXU27</f>
        <v>0</v>
      </c>
      <c r="DWM35" s="694">
        <f>'PARTICIPACIÓN CIUDADANA'!DXV27</f>
        <v>0</v>
      </c>
      <c r="DWN35" s="694">
        <f>'PARTICIPACIÓN CIUDADANA'!DXW27</f>
        <v>0</v>
      </c>
      <c r="DWO35" s="694">
        <f>'PARTICIPACIÓN CIUDADANA'!DXX27</f>
        <v>0</v>
      </c>
      <c r="DWP35" s="694">
        <f>'PARTICIPACIÓN CIUDADANA'!DXY27</f>
        <v>0</v>
      </c>
      <c r="DWQ35" s="694">
        <f>'PARTICIPACIÓN CIUDADANA'!DXZ27</f>
        <v>0</v>
      </c>
      <c r="DWR35" s="694">
        <f>'PARTICIPACIÓN CIUDADANA'!DYA27</f>
        <v>0</v>
      </c>
      <c r="DWS35" s="694">
        <f>'PARTICIPACIÓN CIUDADANA'!DYB27</f>
        <v>0</v>
      </c>
      <c r="DWT35" s="694">
        <f>'PARTICIPACIÓN CIUDADANA'!DYC27</f>
        <v>0</v>
      </c>
      <c r="DWU35" s="694">
        <f>'PARTICIPACIÓN CIUDADANA'!DYD27</f>
        <v>0</v>
      </c>
      <c r="DWV35" s="694">
        <f>'PARTICIPACIÓN CIUDADANA'!DYE27</f>
        <v>0</v>
      </c>
      <c r="DWW35" s="694">
        <f>'PARTICIPACIÓN CIUDADANA'!DYF27</f>
        <v>0</v>
      </c>
      <c r="DWX35" s="694">
        <f>'PARTICIPACIÓN CIUDADANA'!DYG27</f>
        <v>0</v>
      </c>
      <c r="DWY35" s="694">
        <f>'PARTICIPACIÓN CIUDADANA'!DYH27</f>
        <v>0</v>
      </c>
      <c r="DWZ35" s="694">
        <f>'PARTICIPACIÓN CIUDADANA'!DYI27</f>
        <v>0</v>
      </c>
      <c r="DXA35" s="694">
        <f>'PARTICIPACIÓN CIUDADANA'!DYJ27</f>
        <v>0</v>
      </c>
      <c r="DXB35" s="694">
        <f>'PARTICIPACIÓN CIUDADANA'!DYK27</f>
        <v>0</v>
      </c>
      <c r="DXC35" s="694">
        <f>'PARTICIPACIÓN CIUDADANA'!DYL27</f>
        <v>0</v>
      </c>
      <c r="DXD35" s="694">
        <f>'PARTICIPACIÓN CIUDADANA'!DYM27</f>
        <v>0</v>
      </c>
      <c r="DXE35" s="694">
        <f>'PARTICIPACIÓN CIUDADANA'!DYN27</f>
        <v>0</v>
      </c>
      <c r="DXF35" s="694">
        <f>'PARTICIPACIÓN CIUDADANA'!DYO27</f>
        <v>0</v>
      </c>
      <c r="DXG35" s="694">
        <f>'PARTICIPACIÓN CIUDADANA'!DYP27</f>
        <v>0</v>
      </c>
      <c r="DXH35" s="694">
        <f>'PARTICIPACIÓN CIUDADANA'!DYQ27</f>
        <v>0</v>
      </c>
      <c r="DXI35" s="694">
        <f>'PARTICIPACIÓN CIUDADANA'!DYR27</f>
        <v>0</v>
      </c>
      <c r="DXJ35" s="694">
        <f>'PARTICIPACIÓN CIUDADANA'!DYS27</f>
        <v>0</v>
      </c>
      <c r="DXK35" s="694">
        <f>'PARTICIPACIÓN CIUDADANA'!DYT27</f>
        <v>0</v>
      </c>
      <c r="DXL35" s="694">
        <f>'PARTICIPACIÓN CIUDADANA'!DYU27</f>
        <v>0</v>
      </c>
      <c r="DXM35" s="694">
        <f>'PARTICIPACIÓN CIUDADANA'!DYV27</f>
        <v>0</v>
      </c>
      <c r="DXN35" s="694">
        <f>'PARTICIPACIÓN CIUDADANA'!DYW27</f>
        <v>0</v>
      </c>
      <c r="DXO35" s="694">
        <f>'PARTICIPACIÓN CIUDADANA'!DYX27</f>
        <v>0</v>
      </c>
      <c r="DXP35" s="694">
        <f>'PARTICIPACIÓN CIUDADANA'!DYY27</f>
        <v>0</v>
      </c>
      <c r="DXQ35" s="694">
        <f>'PARTICIPACIÓN CIUDADANA'!DYZ27</f>
        <v>0</v>
      </c>
      <c r="DXR35" s="694">
        <f>'PARTICIPACIÓN CIUDADANA'!DZA27</f>
        <v>0</v>
      </c>
      <c r="DXS35" s="694">
        <f>'PARTICIPACIÓN CIUDADANA'!DZB27</f>
        <v>0</v>
      </c>
      <c r="DXT35" s="694">
        <f>'PARTICIPACIÓN CIUDADANA'!DZC27</f>
        <v>0</v>
      </c>
      <c r="DXU35" s="694">
        <f>'PARTICIPACIÓN CIUDADANA'!DZD27</f>
        <v>0</v>
      </c>
      <c r="DXV35" s="694">
        <f>'PARTICIPACIÓN CIUDADANA'!DZE27</f>
        <v>0</v>
      </c>
      <c r="DXW35" s="694">
        <f>'PARTICIPACIÓN CIUDADANA'!DZF27</f>
        <v>0</v>
      </c>
      <c r="DXX35" s="694">
        <f>'PARTICIPACIÓN CIUDADANA'!DZG27</f>
        <v>0</v>
      </c>
      <c r="DXY35" s="694">
        <f>'PARTICIPACIÓN CIUDADANA'!DZH27</f>
        <v>0</v>
      </c>
      <c r="DXZ35" s="694">
        <f>'PARTICIPACIÓN CIUDADANA'!DZI27</f>
        <v>0</v>
      </c>
      <c r="DYA35" s="694">
        <f>'PARTICIPACIÓN CIUDADANA'!DZJ27</f>
        <v>0</v>
      </c>
      <c r="DYB35" s="694">
        <f>'PARTICIPACIÓN CIUDADANA'!DZK27</f>
        <v>0</v>
      </c>
      <c r="DYC35" s="694">
        <f>'PARTICIPACIÓN CIUDADANA'!DZL27</f>
        <v>0</v>
      </c>
      <c r="DYD35" s="694">
        <f>'PARTICIPACIÓN CIUDADANA'!DZM27</f>
        <v>0</v>
      </c>
      <c r="DYE35" s="694">
        <f>'PARTICIPACIÓN CIUDADANA'!DZN27</f>
        <v>0</v>
      </c>
      <c r="DYF35" s="694">
        <f>'PARTICIPACIÓN CIUDADANA'!DZO27</f>
        <v>0</v>
      </c>
      <c r="DYG35" s="694">
        <f>'PARTICIPACIÓN CIUDADANA'!DZP27</f>
        <v>0</v>
      </c>
      <c r="DYH35" s="694">
        <f>'PARTICIPACIÓN CIUDADANA'!DZQ27</f>
        <v>0</v>
      </c>
      <c r="DYI35" s="694">
        <f>'PARTICIPACIÓN CIUDADANA'!DZR27</f>
        <v>0</v>
      </c>
      <c r="DYJ35" s="694">
        <f>'PARTICIPACIÓN CIUDADANA'!DZS27</f>
        <v>0</v>
      </c>
      <c r="DYK35" s="694">
        <f>'PARTICIPACIÓN CIUDADANA'!DZT27</f>
        <v>0</v>
      </c>
      <c r="DYL35" s="694">
        <f>'PARTICIPACIÓN CIUDADANA'!DZU27</f>
        <v>0</v>
      </c>
      <c r="DYM35" s="694">
        <f>'PARTICIPACIÓN CIUDADANA'!DZV27</f>
        <v>0</v>
      </c>
      <c r="DYN35" s="694">
        <f>'PARTICIPACIÓN CIUDADANA'!DZW27</f>
        <v>0</v>
      </c>
      <c r="DYO35" s="694">
        <f>'PARTICIPACIÓN CIUDADANA'!DZX27</f>
        <v>0</v>
      </c>
      <c r="DYP35" s="694">
        <f>'PARTICIPACIÓN CIUDADANA'!DZY27</f>
        <v>0</v>
      </c>
      <c r="DYQ35" s="694">
        <f>'PARTICIPACIÓN CIUDADANA'!DZZ27</f>
        <v>0</v>
      </c>
      <c r="DYR35" s="694">
        <f>'PARTICIPACIÓN CIUDADANA'!EAA27</f>
        <v>0</v>
      </c>
      <c r="DYS35" s="694">
        <f>'PARTICIPACIÓN CIUDADANA'!EAB27</f>
        <v>0</v>
      </c>
      <c r="DYT35" s="694">
        <f>'PARTICIPACIÓN CIUDADANA'!EAC27</f>
        <v>0</v>
      </c>
      <c r="DYU35" s="694">
        <f>'PARTICIPACIÓN CIUDADANA'!EAD27</f>
        <v>0</v>
      </c>
      <c r="DYV35" s="694">
        <f>'PARTICIPACIÓN CIUDADANA'!EAE27</f>
        <v>0</v>
      </c>
      <c r="DYW35" s="694">
        <f>'PARTICIPACIÓN CIUDADANA'!EAF27</f>
        <v>0</v>
      </c>
      <c r="DYX35" s="694">
        <f>'PARTICIPACIÓN CIUDADANA'!EAG27</f>
        <v>0</v>
      </c>
      <c r="DYY35" s="694">
        <f>'PARTICIPACIÓN CIUDADANA'!EAH27</f>
        <v>0</v>
      </c>
      <c r="DYZ35" s="694">
        <f>'PARTICIPACIÓN CIUDADANA'!EAI27</f>
        <v>0</v>
      </c>
      <c r="DZA35" s="694">
        <f>'PARTICIPACIÓN CIUDADANA'!EAJ27</f>
        <v>0</v>
      </c>
      <c r="DZB35" s="694">
        <f>'PARTICIPACIÓN CIUDADANA'!EAK27</f>
        <v>0</v>
      </c>
      <c r="DZC35" s="694">
        <f>'PARTICIPACIÓN CIUDADANA'!EAL27</f>
        <v>0</v>
      </c>
      <c r="DZD35" s="694">
        <f>'PARTICIPACIÓN CIUDADANA'!EAM27</f>
        <v>0</v>
      </c>
      <c r="DZE35" s="694">
        <f>'PARTICIPACIÓN CIUDADANA'!EAN27</f>
        <v>0</v>
      </c>
      <c r="DZF35" s="694">
        <f>'PARTICIPACIÓN CIUDADANA'!EAO27</f>
        <v>0</v>
      </c>
      <c r="DZG35" s="694">
        <f>'PARTICIPACIÓN CIUDADANA'!EAP27</f>
        <v>0</v>
      </c>
      <c r="DZH35" s="694">
        <f>'PARTICIPACIÓN CIUDADANA'!EAQ27</f>
        <v>0</v>
      </c>
      <c r="DZI35" s="694">
        <f>'PARTICIPACIÓN CIUDADANA'!EAR27</f>
        <v>0</v>
      </c>
      <c r="DZJ35" s="694">
        <f>'PARTICIPACIÓN CIUDADANA'!EAS27</f>
        <v>0</v>
      </c>
      <c r="DZK35" s="694">
        <f>'PARTICIPACIÓN CIUDADANA'!EAT27</f>
        <v>0</v>
      </c>
      <c r="DZL35" s="694">
        <f>'PARTICIPACIÓN CIUDADANA'!EAU27</f>
        <v>0</v>
      </c>
      <c r="DZM35" s="694">
        <f>'PARTICIPACIÓN CIUDADANA'!EAV27</f>
        <v>0</v>
      </c>
      <c r="DZN35" s="694">
        <f>'PARTICIPACIÓN CIUDADANA'!EAW27</f>
        <v>0</v>
      </c>
      <c r="DZO35" s="694">
        <f>'PARTICIPACIÓN CIUDADANA'!EAX27</f>
        <v>0</v>
      </c>
      <c r="DZP35" s="694">
        <f>'PARTICIPACIÓN CIUDADANA'!EAY27</f>
        <v>0</v>
      </c>
      <c r="DZQ35" s="694">
        <f>'PARTICIPACIÓN CIUDADANA'!EAZ27</f>
        <v>0</v>
      </c>
      <c r="DZR35" s="694">
        <f>'PARTICIPACIÓN CIUDADANA'!EBA27</f>
        <v>0</v>
      </c>
      <c r="DZS35" s="694">
        <f>'PARTICIPACIÓN CIUDADANA'!EBB27</f>
        <v>0</v>
      </c>
      <c r="DZT35" s="694">
        <f>'PARTICIPACIÓN CIUDADANA'!EBC27</f>
        <v>0</v>
      </c>
      <c r="DZU35" s="694">
        <f>'PARTICIPACIÓN CIUDADANA'!EBD27</f>
        <v>0</v>
      </c>
      <c r="DZV35" s="694">
        <f>'PARTICIPACIÓN CIUDADANA'!EBE27</f>
        <v>0</v>
      </c>
      <c r="DZW35" s="694">
        <f>'PARTICIPACIÓN CIUDADANA'!EBF27</f>
        <v>0</v>
      </c>
      <c r="DZX35" s="694">
        <f>'PARTICIPACIÓN CIUDADANA'!EBG27</f>
        <v>0</v>
      </c>
      <c r="DZY35" s="694">
        <f>'PARTICIPACIÓN CIUDADANA'!EBH27</f>
        <v>0</v>
      </c>
      <c r="DZZ35" s="694">
        <f>'PARTICIPACIÓN CIUDADANA'!EBI27</f>
        <v>0</v>
      </c>
      <c r="EAA35" s="694">
        <f>'PARTICIPACIÓN CIUDADANA'!EBJ27</f>
        <v>0</v>
      </c>
      <c r="EAB35" s="694">
        <f>'PARTICIPACIÓN CIUDADANA'!EBK27</f>
        <v>0</v>
      </c>
      <c r="EAC35" s="694">
        <f>'PARTICIPACIÓN CIUDADANA'!EBL27</f>
        <v>0</v>
      </c>
      <c r="EAD35" s="694">
        <f>'PARTICIPACIÓN CIUDADANA'!EBM27</f>
        <v>0</v>
      </c>
      <c r="EAE35" s="694">
        <f>'PARTICIPACIÓN CIUDADANA'!EBN27</f>
        <v>0</v>
      </c>
      <c r="EAF35" s="694">
        <f>'PARTICIPACIÓN CIUDADANA'!EBO27</f>
        <v>0</v>
      </c>
      <c r="EAG35" s="694">
        <f>'PARTICIPACIÓN CIUDADANA'!EBP27</f>
        <v>0</v>
      </c>
      <c r="EAH35" s="694">
        <f>'PARTICIPACIÓN CIUDADANA'!EBQ27</f>
        <v>0</v>
      </c>
      <c r="EAI35" s="694">
        <f>'PARTICIPACIÓN CIUDADANA'!EBR27</f>
        <v>0</v>
      </c>
      <c r="EAJ35" s="694">
        <f>'PARTICIPACIÓN CIUDADANA'!EBS27</f>
        <v>0</v>
      </c>
      <c r="EAK35" s="694">
        <f>'PARTICIPACIÓN CIUDADANA'!EBT27</f>
        <v>0</v>
      </c>
      <c r="EAL35" s="694">
        <f>'PARTICIPACIÓN CIUDADANA'!EBU27</f>
        <v>0</v>
      </c>
      <c r="EAM35" s="694">
        <f>'PARTICIPACIÓN CIUDADANA'!EBV27</f>
        <v>0</v>
      </c>
      <c r="EAN35" s="694">
        <f>'PARTICIPACIÓN CIUDADANA'!EBW27</f>
        <v>0</v>
      </c>
      <c r="EAO35" s="694">
        <f>'PARTICIPACIÓN CIUDADANA'!EBX27</f>
        <v>0</v>
      </c>
      <c r="EAP35" s="694">
        <f>'PARTICIPACIÓN CIUDADANA'!EBY27</f>
        <v>0</v>
      </c>
      <c r="EAQ35" s="694">
        <f>'PARTICIPACIÓN CIUDADANA'!EBZ27</f>
        <v>0</v>
      </c>
      <c r="EAR35" s="694">
        <f>'PARTICIPACIÓN CIUDADANA'!ECA27</f>
        <v>0</v>
      </c>
      <c r="EAS35" s="694">
        <f>'PARTICIPACIÓN CIUDADANA'!ECB27</f>
        <v>0</v>
      </c>
      <c r="EAT35" s="694">
        <f>'PARTICIPACIÓN CIUDADANA'!ECC27</f>
        <v>0</v>
      </c>
      <c r="EAU35" s="694">
        <f>'PARTICIPACIÓN CIUDADANA'!ECD27</f>
        <v>0</v>
      </c>
      <c r="EAV35" s="694">
        <f>'PARTICIPACIÓN CIUDADANA'!ECE27</f>
        <v>0</v>
      </c>
      <c r="EAW35" s="694">
        <f>'PARTICIPACIÓN CIUDADANA'!ECF27</f>
        <v>0</v>
      </c>
      <c r="EAX35" s="694">
        <f>'PARTICIPACIÓN CIUDADANA'!ECG27</f>
        <v>0</v>
      </c>
      <c r="EAY35" s="694">
        <f>'PARTICIPACIÓN CIUDADANA'!ECH27</f>
        <v>0</v>
      </c>
      <c r="EAZ35" s="694">
        <f>'PARTICIPACIÓN CIUDADANA'!ECI27</f>
        <v>0</v>
      </c>
      <c r="EBA35" s="694">
        <f>'PARTICIPACIÓN CIUDADANA'!ECJ27</f>
        <v>0</v>
      </c>
      <c r="EBB35" s="694">
        <f>'PARTICIPACIÓN CIUDADANA'!ECK27</f>
        <v>0</v>
      </c>
      <c r="EBC35" s="694">
        <f>'PARTICIPACIÓN CIUDADANA'!ECL27</f>
        <v>0</v>
      </c>
      <c r="EBD35" s="694">
        <f>'PARTICIPACIÓN CIUDADANA'!ECM27</f>
        <v>0</v>
      </c>
      <c r="EBE35" s="694">
        <f>'PARTICIPACIÓN CIUDADANA'!ECN27</f>
        <v>0</v>
      </c>
      <c r="EBF35" s="694">
        <f>'PARTICIPACIÓN CIUDADANA'!ECO27</f>
        <v>0</v>
      </c>
      <c r="EBG35" s="694">
        <f>'PARTICIPACIÓN CIUDADANA'!ECP27</f>
        <v>0</v>
      </c>
      <c r="EBH35" s="694">
        <f>'PARTICIPACIÓN CIUDADANA'!ECQ27</f>
        <v>0</v>
      </c>
      <c r="EBI35" s="694">
        <f>'PARTICIPACIÓN CIUDADANA'!ECR27</f>
        <v>0</v>
      </c>
      <c r="EBJ35" s="694">
        <f>'PARTICIPACIÓN CIUDADANA'!ECS27</f>
        <v>0</v>
      </c>
      <c r="EBK35" s="694">
        <f>'PARTICIPACIÓN CIUDADANA'!ECT27</f>
        <v>0</v>
      </c>
      <c r="EBL35" s="694">
        <f>'PARTICIPACIÓN CIUDADANA'!ECU27</f>
        <v>0</v>
      </c>
      <c r="EBM35" s="694">
        <f>'PARTICIPACIÓN CIUDADANA'!ECV27</f>
        <v>0</v>
      </c>
      <c r="EBN35" s="694">
        <f>'PARTICIPACIÓN CIUDADANA'!ECW27</f>
        <v>0</v>
      </c>
      <c r="EBO35" s="694">
        <f>'PARTICIPACIÓN CIUDADANA'!ECX27</f>
        <v>0</v>
      </c>
      <c r="EBP35" s="694">
        <f>'PARTICIPACIÓN CIUDADANA'!ECY27</f>
        <v>0</v>
      </c>
      <c r="EBQ35" s="694">
        <f>'PARTICIPACIÓN CIUDADANA'!ECZ27</f>
        <v>0</v>
      </c>
      <c r="EBR35" s="694">
        <f>'PARTICIPACIÓN CIUDADANA'!EDA27</f>
        <v>0</v>
      </c>
      <c r="EBS35" s="694">
        <f>'PARTICIPACIÓN CIUDADANA'!EDB27</f>
        <v>0</v>
      </c>
      <c r="EBT35" s="694">
        <f>'PARTICIPACIÓN CIUDADANA'!EDC27</f>
        <v>0</v>
      </c>
      <c r="EBU35" s="694">
        <f>'PARTICIPACIÓN CIUDADANA'!EDD27</f>
        <v>0</v>
      </c>
      <c r="EBV35" s="694">
        <f>'PARTICIPACIÓN CIUDADANA'!EDE27</f>
        <v>0</v>
      </c>
      <c r="EBW35" s="694">
        <f>'PARTICIPACIÓN CIUDADANA'!EDF27</f>
        <v>0</v>
      </c>
      <c r="EBX35" s="694">
        <f>'PARTICIPACIÓN CIUDADANA'!EDG27</f>
        <v>0</v>
      </c>
      <c r="EBY35" s="694">
        <f>'PARTICIPACIÓN CIUDADANA'!EDH27</f>
        <v>0</v>
      </c>
      <c r="EBZ35" s="694">
        <f>'PARTICIPACIÓN CIUDADANA'!EDI27</f>
        <v>0</v>
      </c>
      <c r="ECA35" s="694">
        <f>'PARTICIPACIÓN CIUDADANA'!EDJ27</f>
        <v>0</v>
      </c>
      <c r="ECB35" s="694">
        <f>'PARTICIPACIÓN CIUDADANA'!EDK27</f>
        <v>0</v>
      </c>
      <c r="ECC35" s="694">
        <f>'PARTICIPACIÓN CIUDADANA'!EDL27</f>
        <v>0</v>
      </c>
      <c r="ECD35" s="694">
        <f>'PARTICIPACIÓN CIUDADANA'!EDM27</f>
        <v>0</v>
      </c>
      <c r="ECE35" s="694">
        <f>'PARTICIPACIÓN CIUDADANA'!EDN27</f>
        <v>0</v>
      </c>
      <c r="ECF35" s="694">
        <f>'PARTICIPACIÓN CIUDADANA'!EDO27</f>
        <v>0</v>
      </c>
      <c r="ECG35" s="694">
        <f>'PARTICIPACIÓN CIUDADANA'!EDP27</f>
        <v>0</v>
      </c>
      <c r="ECH35" s="694">
        <f>'PARTICIPACIÓN CIUDADANA'!EDQ27</f>
        <v>0</v>
      </c>
      <c r="ECI35" s="694">
        <f>'PARTICIPACIÓN CIUDADANA'!EDR27</f>
        <v>0</v>
      </c>
      <c r="ECJ35" s="694">
        <f>'PARTICIPACIÓN CIUDADANA'!EDS27</f>
        <v>0</v>
      </c>
      <c r="ECK35" s="694">
        <f>'PARTICIPACIÓN CIUDADANA'!EDT27</f>
        <v>0</v>
      </c>
      <c r="ECL35" s="694">
        <f>'PARTICIPACIÓN CIUDADANA'!EDU27</f>
        <v>0</v>
      </c>
      <c r="ECM35" s="694">
        <f>'PARTICIPACIÓN CIUDADANA'!EDV27</f>
        <v>0</v>
      </c>
      <c r="ECN35" s="694">
        <f>'PARTICIPACIÓN CIUDADANA'!EDW27</f>
        <v>0</v>
      </c>
      <c r="ECO35" s="694">
        <f>'PARTICIPACIÓN CIUDADANA'!EDX27</f>
        <v>0</v>
      </c>
      <c r="ECP35" s="694">
        <f>'PARTICIPACIÓN CIUDADANA'!EDY27</f>
        <v>0</v>
      </c>
      <c r="ECQ35" s="694">
        <f>'PARTICIPACIÓN CIUDADANA'!EDZ27</f>
        <v>0</v>
      </c>
      <c r="ECR35" s="694">
        <f>'PARTICIPACIÓN CIUDADANA'!EEA27</f>
        <v>0</v>
      </c>
      <c r="ECS35" s="694">
        <f>'PARTICIPACIÓN CIUDADANA'!EEB27</f>
        <v>0</v>
      </c>
      <c r="ECT35" s="694">
        <f>'PARTICIPACIÓN CIUDADANA'!EEC27</f>
        <v>0</v>
      </c>
      <c r="ECU35" s="694">
        <f>'PARTICIPACIÓN CIUDADANA'!EED27</f>
        <v>0</v>
      </c>
      <c r="ECV35" s="694">
        <f>'PARTICIPACIÓN CIUDADANA'!EEE27</f>
        <v>0</v>
      </c>
      <c r="ECW35" s="694">
        <f>'PARTICIPACIÓN CIUDADANA'!EEF27</f>
        <v>0</v>
      </c>
      <c r="ECX35" s="694">
        <f>'PARTICIPACIÓN CIUDADANA'!EEG27</f>
        <v>0</v>
      </c>
      <c r="ECY35" s="694">
        <f>'PARTICIPACIÓN CIUDADANA'!EEH27</f>
        <v>0</v>
      </c>
      <c r="ECZ35" s="694">
        <f>'PARTICIPACIÓN CIUDADANA'!EEI27</f>
        <v>0</v>
      </c>
      <c r="EDA35" s="694">
        <f>'PARTICIPACIÓN CIUDADANA'!EEJ27</f>
        <v>0</v>
      </c>
      <c r="EDB35" s="694">
        <f>'PARTICIPACIÓN CIUDADANA'!EEK27</f>
        <v>0</v>
      </c>
      <c r="EDC35" s="694">
        <f>'PARTICIPACIÓN CIUDADANA'!EEL27</f>
        <v>0</v>
      </c>
      <c r="EDD35" s="694">
        <f>'PARTICIPACIÓN CIUDADANA'!EEM27</f>
        <v>0</v>
      </c>
      <c r="EDE35" s="694">
        <f>'PARTICIPACIÓN CIUDADANA'!EEN27</f>
        <v>0</v>
      </c>
      <c r="EDF35" s="694">
        <f>'PARTICIPACIÓN CIUDADANA'!EEO27</f>
        <v>0</v>
      </c>
      <c r="EDG35" s="694">
        <f>'PARTICIPACIÓN CIUDADANA'!EEP27</f>
        <v>0</v>
      </c>
      <c r="EDH35" s="694">
        <f>'PARTICIPACIÓN CIUDADANA'!EEQ27</f>
        <v>0</v>
      </c>
      <c r="EDI35" s="694">
        <f>'PARTICIPACIÓN CIUDADANA'!EER27</f>
        <v>0</v>
      </c>
      <c r="EDJ35" s="694">
        <f>'PARTICIPACIÓN CIUDADANA'!EES27</f>
        <v>0</v>
      </c>
      <c r="EDK35" s="694">
        <f>'PARTICIPACIÓN CIUDADANA'!EET27</f>
        <v>0</v>
      </c>
      <c r="EDL35" s="694">
        <f>'PARTICIPACIÓN CIUDADANA'!EEU27</f>
        <v>0</v>
      </c>
      <c r="EDM35" s="694">
        <f>'PARTICIPACIÓN CIUDADANA'!EEV27</f>
        <v>0</v>
      </c>
      <c r="EDN35" s="694">
        <f>'PARTICIPACIÓN CIUDADANA'!EEW27</f>
        <v>0</v>
      </c>
      <c r="EDO35" s="694">
        <f>'PARTICIPACIÓN CIUDADANA'!EEX27</f>
        <v>0</v>
      </c>
      <c r="EDP35" s="694">
        <f>'PARTICIPACIÓN CIUDADANA'!EEY27</f>
        <v>0</v>
      </c>
      <c r="EDQ35" s="694">
        <f>'PARTICIPACIÓN CIUDADANA'!EEZ27</f>
        <v>0</v>
      </c>
      <c r="EDR35" s="694">
        <f>'PARTICIPACIÓN CIUDADANA'!EFA27</f>
        <v>0</v>
      </c>
      <c r="EDS35" s="694">
        <f>'PARTICIPACIÓN CIUDADANA'!EFB27</f>
        <v>0</v>
      </c>
      <c r="EDT35" s="694">
        <f>'PARTICIPACIÓN CIUDADANA'!EFC27</f>
        <v>0</v>
      </c>
      <c r="EDU35" s="694">
        <f>'PARTICIPACIÓN CIUDADANA'!EFD27</f>
        <v>0</v>
      </c>
      <c r="EDV35" s="694">
        <f>'PARTICIPACIÓN CIUDADANA'!EFE27</f>
        <v>0</v>
      </c>
      <c r="EDW35" s="694">
        <f>'PARTICIPACIÓN CIUDADANA'!EFF27</f>
        <v>0</v>
      </c>
      <c r="EDX35" s="694">
        <f>'PARTICIPACIÓN CIUDADANA'!EFG27</f>
        <v>0</v>
      </c>
      <c r="EDY35" s="694">
        <f>'PARTICIPACIÓN CIUDADANA'!EFH27</f>
        <v>0</v>
      </c>
      <c r="EDZ35" s="694">
        <f>'PARTICIPACIÓN CIUDADANA'!EFI27</f>
        <v>0</v>
      </c>
      <c r="EEA35" s="694">
        <f>'PARTICIPACIÓN CIUDADANA'!EFJ27</f>
        <v>0</v>
      </c>
      <c r="EEB35" s="694">
        <f>'PARTICIPACIÓN CIUDADANA'!EFK27</f>
        <v>0</v>
      </c>
      <c r="EEC35" s="694">
        <f>'PARTICIPACIÓN CIUDADANA'!EFL27</f>
        <v>0</v>
      </c>
      <c r="EED35" s="694">
        <f>'PARTICIPACIÓN CIUDADANA'!EFM27</f>
        <v>0</v>
      </c>
      <c r="EEE35" s="694">
        <f>'PARTICIPACIÓN CIUDADANA'!EFN27</f>
        <v>0</v>
      </c>
      <c r="EEF35" s="694">
        <f>'PARTICIPACIÓN CIUDADANA'!EFO27</f>
        <v>0</v>
      </c>
      <c r="EEG35" s="694">
        <f>'PARTICIPACIÓN CIUDADANA'!EFP27</f>
        <v>0</v>
      </c>
      <c r="EEH35" s="694">
        <f>'PARTICIPACIÓN CIUDADANA'!EFQ27</f>
        <v>0</v>
      </c>
      <c r="EEI35" s="694">
        <f>'PARTICIPACIÓN CIUDADANA'!EFR27</f>
        <v>0</v>
      </c>
      <c r="EEJ35" s="694">
        <f>'PARTICIPACIÓN CIUDADANA'!EFS27</f>
        <v>0</v>
      </c>
      <c r="EEK35" s="694">
        <f>'PARTICIPACIÓN CIUDADANA'!EFT27</f>
        <v>0</v>
      </c>
      <c r="EEL35" s="694">
        <f>'PARTICIPACIÓN CIUDADANA'!EFU27</f>
        <v>0</v>
      </c>
      <c r="EEM35" s="694">
        <f>'PARTICIPACIÓN CIUDADANA'!EFV27</f>
        <v>0</v>
      </c>
      <c r="EEN35" s="694">
        <f>'PARTICIPACIÓN CIUDADANA'!EFW27</f>
        <v>0</v>
      </c>
      <c r="EEO35" s="694">
        <f>'PARTICIPACIÓN CIUDADANA'!EFX27</f>
        <v>0</v>
      </c>
      <c r="EEP35" s="694">
        <f>'PARTICIPACIÓN CIUDADANA'!EFY27</f>
        <v>0</v>
      </c>
      <c r="EEQ35" s="694">
        <f>'PARTICIPACIÓN CIUDADANA'!EFZ27</f>
        <v>0</v>
      </c>
      <c r="EER35" s="694">
        <f>'PARTICIPACIÓN CIUDADANA'!EGA27</f>
        <v>0</v>
      </c>
      <c r="EES35" s="694">
        <f>'PARTICIPACIÓN CIUDADANA'!EGB27</f>
        <v>0</v>
      </c>
      <c r="EET35" s="694">
        <f>'PARTICIPACIÓN CIUDADANA'!EGC27</f>
        <v>0</v>
      </c>
      <c r="EEU35" s="694">
        <f>'PARTICIPACIÓN CIUDADANA'!EGD27</f>
        <v>0</v>
      </c>
      <c r="EEV35" s="694">
        <f>'PARTICIPACIÓN CIUDADANA'!EGE27</f>
        <v>0</v>
      </c>
      <c r="EEW35" s="694">
        <f>'PARTICIPACIÓN CIUDADANA'!EGF27</f>
        <v>0</v>
      </c>
      <c r="EEX35" s="694">
        <f>'PARTICIPACIÓN CIUDADANA'!EGG27</f>
        <v>0</v>
      </c>
      <c r="EEY35" s="694">
        <f>'PARTICIPACIÓN CIUDADANA'!EGH27</f>
        <v>0</v>
      </c>
      <c r="EEZ35" s="694">
        <f>'PARTICIPACIÓN CIUDADANA'!EGI27</f>
        <v>0</v>
      </c>
      <c r="EFA35" s="694">
        <f>'PARTICIPACIÓN CIUDADANA'!EGJ27</f>
        <v>0</v>
      </c>
      <c r="EFB35" s="694">
        <f>'PARTICIPACIÓN CIUDADANA'!EGK27</f>
        <v>0</v>
      </c>
      <c r="EFC35" s="694">
        <f>'PARTICIPACIÓN CIUDADANA'!EGL27</f>
        <v>0</v>
      </c>
      <c r="EFD35" s="694">
        <f>'PARTICIPACIÓN CIUDADANA'!EGM27</f>
        <v>0</v>
      </c>
      <c r="EFE35" s="694">
        <f>'PARTICIPACIÓN CIUDADANA'!EGN27</f>
        <v>0</v>
      </c>
      <c r="EFF35" s="694">
        <f>'PARTICIPACIÓN CIUDADANA'!EGO27</f>
        <v>0</v>
      </c>
      <c r="EFG35" s="694">
        <f>'PARTICIPACIÓN CIUDADANA'!EGP27</f>
        <v>0</v>
      </c>
      <c r="EFH35" s="694">
        <f>'PARTICIPACIÓN CIUDADANA'!EGQ27</f>
        <v>0</v>
      </c>
      <c r="EFI35" s="694">
        <f>'PARTICIPACIÓN CIUDADANA'!EGR27</f>
        <v>0</v>
      </c>
      <c r="EFJ35" s="694">
        <f>'PARTICIPACIÓN CIUDADANA'!EGS27</f>
        <v>0</v>
      </c>
      <c r="EFK35" s="694">
        <f>'PARTICIPACIÓN CIUDADANA'!EGT27</f>
        <v>0</v>
      </c>
      <c r="EFL35" s="694">
        <f>'PARTICIPACIÓN CIUDADANA'!EGU27</f>
        <v>0</v>
      </c>
      <c r="EFM35" s="694">
        <f>'PARTICIPACIÓN CIUDADANA'!EGV27</f>
        <v>0</v>
      </c>
      <c r="EFN35" s="694">
        <f>'PARTICIPACIÓN CIUDADANA'!EGW27</f>
        <v>0</v>
      </c>
      <c r="EFO35" s="694">
        <f>'PARTICIPACIÓN CIUDADANA'!EGX27</f>
        <v>0</v>
      </c>
      <c r="EFP35" s="694">
        <f>'PARTICIPACIÓN CIUDADANA'!EGY27</f>
        <v>0</v>
      </c>
      <c r="EFQ35" s="694">
        <f>'PARTICIPACIÓN CIUDADANA'!EGZ27</f>
        <v>0</v>
      </c>
      <c r="EFR35" s="694">
        <f>'PARTICIPACIÓN CIUDADANA'!EHA27</f>
        <v>0</v>
      </c>
      <c r="EFS35" s="694">
        <f>'PARTICIPACIÓN CIUDADANA'!EHB27</f>
        <v>0</v>
      </c>
      <c r="EFT35" s="694">
        <f>'PARTICIPACIÓN CIUDADANA'!EHC27</f>
        <v>0</v>
      </c>
      <c r="EFU35" s="694">
        <f>'PARTICIPACIÓN CIUDADANA'!EHD27</f>
        <v>0</v>
      </c>
      <c r="EFV35" s="694">
        <f>'PARTICIPACIÓN CIUDADANA'!EHE27</f>
        <v>0</v>
      </c>
      <c r="EFW35" s="694">
        <f>'PARTICIPACIÓN CIUDADANA'!EHF27</f>
        <v>0</v>
      </c>
      <c r="EFX35" s="694">
        <f>'PARTICIPACIÓN CIUDADANA'!EHG27</f>
        <v>0</v>
      </c>
      <c r="EFY35" s="694">
        <f>'PARTICIPACIÓN CIUDADANA'!EHH27</f>
        <v>0</v>
      </c>
      <c r="EFZ35" s="694">
        <f>'PARTICIPACIÓN CIUDADANA'!EHI27</f>
        <v>0</v>
      </c>
      <c r="EGA35" s="694">
        <f>'PARTICIPACIÓN CIUDADANA'!EHJ27</f>
        <v>0</v>
      </c>
      <c r="EGB35" s="694">
        <f>'PARTICIPACIÓN CIUDADANA'!EHK27</f>
        <v>0</v>
      </c>
      <c r="EGC35" s="694">
        <f>'PARTICIPACIÓN CIUDADANA'!EHL27</f>
        <v>0</v>
      </c>
      <c r="EGD35" s="694">
        <f>'PARTICIPACIÓN CIUDADANA'!EHM27</f>
        <v>0</v>
      </c>
      <c r="EGE35" s="694">
        <f>'PARTICIPACIÓN CIUDADANA'!EHN27</f>
        <v>0</v>
      </c>
      <c r="EGF35" s="694">
        <f>'PARTICIPACIÓN CIUDADANA'!EHO27</f>
        <v>0</v>
      </c>
      <c r="EGG35" s="694">
        <f>'PARTICIPACIÓN CIUDADANA'!EHP27</f>
        <v>0</v>
      </c>
      <c r="EGH35" s="694">
        <f>'PARTICIPACIÓN CIUDADANA'!EHQ27</f>
        <v>0</v>
      </c>
      <c r="EGI35" s="694">
        <f>'PARTICIPACIÓN CIUDADANA'!EHR27</f>
        <v>0</v>
      </c>
      <c r="EGJ35" s="694">
        <f>'PARTICIPACIÓN CIUDADANA'!EHS27</f>
        <v>0</v>
      </c>
      <c r="EGK35" s="694">
        <f>'PARTICIPACIÓN CIUDADANA'!EHT27</f>
        <v>0</v>
      </c>
      <c r="EGL35" s="694">
        <f>'PARTICIPACIÓN CIUDADANA'!EHU27</f>
        <v>0</v>
      </c>
      <c r="EGM35" s="694">
        <f>'PARTICIPACIÓN CIUDADANA'!EHV27</f>
        <v>0</v>
      </c>
      <c r="EGN35" s="694">
        <f>'PARTICIPACIÓN CIUDADANA'!EHW27</f>
        <v>0</v>
      </c>
      <c r="EGO35" s="694">
        <f>'PARTICIPACIÓN CIUDADANA'!EHX27</f>
        <v>0</v>
      </c>
      <c r="EGP35" s="694">
        <f>'PARTICIPACIÓN CIUDADANA'!EHY27</f>
        <v>0</v>
      </c>
      <c r="EGQ35" s="694">
        <f>'PARTICIPACIÓN CIUDADANA'!EHZ27</f>
        <v>0</v>
      </c>
      <c r="EGR35" s="694">
        <f>'PARTICIPACIÓN CIUDADANA'!EIA27</f>
        <v>0</v>
      </c>
      <c r="EGS35" s="694">
        <f>'PARTICIPACIÓN CIUDADANA'!EIB27</f>
        <v>0</v>
      </c>
      <c r="EGT35" s="694">
        <f>'PARTICIPACIÓN CIUDADANA'!EIC27</f>
        <v>0</v>
      </c>
      <c r="EGU35" s="694">
        <f>'PARTICIPACIÓN CIUDADANA'!EID27</f>
        <v>0</v>
      </c>
      <c r="EGV35" s="694">
        <f>'PARTICIPACIÓN CIUDADANA'!EIE27</f>
        <v>0</v>
      </c>
      <c r="EGW35" s="694">
        <f>'PARTICIPACIÓN CIUDADANA'!EIF27</f>
        <v>0</v>
      </c>
      <c r="EGX35" s="694">
        <f>'PARTICIPACIÓN CIUDADANA'!EIG27</f>
        <v>0</v>
      </c>
      <c r="EGY35" s="694">
        <f>'PARTICIPACIÓN CIUDADANA'!EIH27</f>
        <v>0</v>
      </c>
      <c r="EGZ35" s="694">
        <f>'PARTICIPACIÓN CIUDADANA'!EII27</f>
        <v>0</v>
      </c>
      <c r="EHA35" s="694">
        <f>'PARTICIPACIÓN CIUDADANA'!EIJ27</f>
        <v>0</v>
      </c>
      <c r="EHB35" s="694">
        <f>'PARTICIPACIÓN CIUDADANA'!EIK27</f>
        <v>0</v>
      </c>
      <c r="EHC35" s="694">
        <f>'PARTICIPACIÓN CIUDADANA'!EIL27</f>
        <v>0</v>
      </c>
      <c r="EHD35" s="694">
        <f>'PARTICIPACIÓN CIUDADANA'!EIM27</f>
        <v>0</v>
      </c>
      <c r="EHE35" s="694">
        <f>'PARTICIPACIÓN CIUDADANA'!EIN27</f>
        <v>0</v>
      </c>
      <c r="EHF35" s="694">
        <f>'PARTICIPACIÓN CIUDADANA'!EIO27</f>
        <v>0</v>
      </c>
      <c r="EHG35" s="694">
        <f>'PARTICIPACIÓN CIUDADANA'!EIP27</f>
        <v>0</v>
      </c>
      <c r="EHH35" s="694">
        <f>'PARTICIPACIÓN CIUDADANA'!EIQ27</f>
        <v>0</v>
      </c>
      <c r="EHI35" s="694">
        <f>'PARTICIPACIÓN CIUDADANA'!EIR27</f>
        <v>0</v>
      </c>
      <c r="EHJ35" s="694">
        <f>'PARTICIPACIÓN CIUDADANA'!EIS27</f>
        <v>0</v>
      </c>
      <c r="EHK35" s="694">
        <f>'PARTICIPACIÓN CIUDADANA'!EIT27</f>
        <v>0</v>
      </c>
      <c r="EHL35" s="694">
        <f>'PARTICIPACIÓN CIUDADANA'!EIU27</f>
        <v>0</v>
      </c>
      <c r="EHM35" s="694">
        <f>'PARTICIPACIÓN CIUDADANA'!EIV27</f>
        <v>0</v>
      </c>
      <c r="EHN35" s="694">
        <f>'PARTICIPACIÓN CIUDADANA'!EIW27</f>
        <v>0</v>
      </c>
      <c r="EHO35" s="694">
        <f>'PARTICIPACIÓN CIUDADANA'!EIX27</f>
        <v>0</v>
      </c>
      <c r="EHP35" s="694">
        <f>'PARTICIPACIÓN CIUDADANA'!EIY27</f>
        <v>0</v>
      </c>
      <c r="EHQ35" s="694">
        <f>'PARTICIPACIÓN CIUDADANA'!EIZ27</f>
        <v>0</v>
      </c>
      <c r="EHR35" s="694">
        <f>'PARTICIPACIÓN CIUDADANA'!EJA27</f>
        <v>0</v>
      </c>
      <c r="EHS35" s="694">
        <f>'PARTICIPACIÓN CIUDADANA'!EJB27</f>
        <v>0</v>
      </c>
      <c r="EHT35" s="694">
        <f>'PARTICIPACIÓN CIUDADANA'!EJC27</f>
        <v>0</v>
      </c>
      <c r="EHU35" s="694">
        <f>'PARTICIPACIÓN CIUDADANA'!EJD27</f>
        <v>0</v>
      </c>
      <c r="EHV35" s="694">
        <f>'PARTICIPACIÓN CIUDADANA'!EJE27</f>
        <v>0</v>
      </c>
      <c r="EHW35" s="694">
        <f>'PARTICIPACIÓN CIUDADANA'!EJF27</f>
        <v>0</v>
      </c>
      <c r="EHX35" s="694">
        <f>'PARTICIPACIÓN CIUDADANA'!EJG27</f>
        <v>0</v>
      </c>
      <c r="EHY35" s="694">
        <f>'PARTICIPACIÓN CIUDADANA'!EJH27</f>
        <v>0</v>
      </c>
      <c r="EHZ35" s="694">
        <f>'PARTICIPACIÓN CIUDADANA'!EJI27</f>
        <v>0</v>
      </c>
      <c r="EIA35" s="694">
        <f>'PARTICIPACIÓN CIUDADANA'!EJJ27</f>
        <v>0</v>
      </c>
      <c r="EIB35" s="694">
        <f>'PARTICIPACIÓN CIUDADANA'!EJK27</f>
        <v>0</v>
      </c>
      <c r="EIC35" s="694">
        <f>'PARTICIPACIÓN CIUDADANA'!EJL27</f>
        <v>0</v>
      </c>
      <c r="EID35" s="694">
        <f>'PARTICIPACIÓN CIUDADANA'!EJM27</f>
        <v>0</v>
      </c>
      <c r="EIE35" s="694">
        <f>'PARTICIPACIÓN CIUDADANA'!EJN27</f>
        <v>0</v>
      </c>
      <c r="EIF35" s="694">
        <f>'PARTICIPACIÓN CIUDADANA'!EJO27</f>
        <v>0</v>
      </c>
      <c r="EIG35" s="694">
        <f>'PARTICIPACIÓN CIUDADANA'!EJP27</f>
        <v>0</v>
      </c>
      <c r="EIH35" s="694">
        <f>'PARTICIPACIÓN CIUDADANA'!EJQ27</f>
        <v>0</v>
      </c>
      <c r="EII35" s="694">
        <f>'PARTICIPACIÓN CIUDADANA'!EJR27</f>
        <v>0</v>
      </c>
      <c r="EIJ35" s="694">
        <f>'PARTICIPACIÓN CIUDADANA'!EJS27</f>
        <v>0</v>
      </c>
      <c r="EIK35" s="694">
        <f>'PARTICIPACIÓN CIUDADANA'!EJT27</f>
        <v>0</v>
      </c>
      <c r="EIL35" s="694">
        <f>'PARTICIPACIÓN CIUDADANA'!EJU27</f>
        <v>0</v>
      </c>
      <c r="EIM35" s="694">
        <f>'PARTICIPACIÓN CIUDADANA'!EJV27</f>
        <v>0</v>
      </c>
      <c r="EIN35" s="694">
        <f>'PARTICIPACIÓN CIUDADANA'!EJW27</f>
        <v>0</v>
      </c>
      <c r="EIO35" s="694">
        <f>'PARTICIPACIÓN CIUDADANA'!EJX27</f>
        <v>0</v>
      </c>
      <c r="EIP35" s="694">
        <f>'PARTICIPACIÓN CIUDADANA'!EJY27</f>
        <v>0</v>
      </c>
      <c r="EIQ35" s="694">
        <f>'PARTICIPACIÓN CIUDADANA'!EJZ27</f>
        <v>0</v>
      </c>
      <c r="EIR35" s="694">
        <f>'PARTICIPACIÓN CIUDADANA'!EKA27</f>
        <v>0</v>
      </c>
      <c r="EIS35" s="694">
        <f>'PARTICIPACIÓN CIUDADANA'!EKB27</f>
        <v>0</v>
      </c>
      <c r="EIT35" s="694">
        <f>'PARTICIPACIÓN CIUDADANA'!EKC27</f>
        <v>0</v>
      </c>
      <c r="EIU35" s="694">
        <f>'PARTICIPACIÓN CIUDADANA'!EKD27</f>
        <v>0</v>
      </c>
      <c r="EIV35" s="694">
        <f>'PARTICIPACIÓN CIUDADANA'!EKE27</f>
        <v>0</v>
      </c>
      <c r="EIW35" s="694">
        <f>'PARTICIPACIÓN CIUDADANA'!EKF27</f>
        <v>0</v>
      </c>
      <c r="EIX35" s="694">
        <f>'PARTICIPACIÓN CIUDADANA'!EKG27</f>
        <v>0</v>
      </c>
      <c r="EIY35" s="694">
        <f>'PARTICIPACIÓN CIUDADANA'!EKH27</f>
        <v>0</v>
      </c>
      <c r="EIZ35" s="694">
        <f>'PARTICIPACIÓN CIUDADANA'!EKI27</f>
        <v>0</v>
      </c>
      <c r="EJA35" s="694">
        <f>'PARTICIPACIÓN CIUDADANA'!EKJ27</f>
        <v>0</v>
      </c>
      <c r="EJB35" s="694">
        <f>'PARTICIPACIÓN CIUDADANA'!EKK27</f>
        <v>0</v>
      </c>
      <c r="EJC35" s="694">
        <f>'PARTICIPACIÓN CIUDADANA'!EKL27</f>
        <v>0</v>
      </c>
      <c r="EJD35" s="694">
        <f>'PARTICIPACIÓN CIUDADANA'!EKM27</f>
        <v>0</v>
      </c>
      <c r="EJE35" s="694">
        <f>'PARTICIPACIÓN CIUDADANA'!EKN27</f>
        <v>0</v>
      </c>
      <c r="EJF35" s="694">
        <f>'PARTICIPACIÓN CIUDADANA'!EKO27</f>
        <v>0</v>
      </c>
      <c r="EJG35" s="694">
        <f>'PARTICIPACIÓN CIUDADANA'!EKP27</f>
        <v>0</v>
      </c>
      <c r="EJH35" s="694">
        <f>'PARTICIPACIÓN CIUDADANA'!EKQ27</f>
        <v>0</v>
      </c>
      <c r="EJI35" s="694">
        <f>'PARTICIPACIÓN CIUDADANA'!EKR27</f>
        <v>0</v>
      </c>
      <c r="EJJ35" s="694">
        <f>'PARTICIPACIÓN CIUDADANA'!EKS27</f>
        <v>0</v>
      </c>
      <c r="EJK35" s="694">
        <f>'PARTICIPACIÓN CIUDADANA'!EKT27</f>
        <v>0</v>
      </c>
      <c r="EJL35" s="694">
        <f>'PARTICIPACIÓN CIUDADANA'!EKU27</f>
        <v>0</v>
      </c>
      <c r="EJM35" s="694">
        <f>'PARTICIPACIÓN CIUDADANA'!EKV27</f>
        <v>0</v>
      </c>
      <c r="EJN35" s="694">
        <f>'PARTICIPACIÓN CIUDADANA'!EKW27</f>
        <v>0</v>
      </c>
      <c r="EJO35" s="694">
        <f>'PARTICIPACIÓN CIUDADANA'!EKX27</f>
        <v>0</v>
      </c>
      <c r="EJP35" s="694">
        <f>'PARTICIPACIÓN CIUDADANA'!EKY27</f>
        <v>0</v>
      </c>
      <c r="EJQ35" s="694">
        <f>'PARTICIPACIÓN CIUDADANA'!EKZ27</f>
        <v>0</v>
      </c>
      <c r="EJR35" s="694">
        <f>'PARTICIPACIÓN CIUDADANA'!ELA27</f>
        <v>0</v>
      </c>
      <c r="EJS35" s="694">
        <f>'PARTICIPACIÓN CIUDADANA'!ELB27</f>
        <v>0</v>
      </c>
      <c r="EJT35" s="694">
        <f>'PARTICIPACIÓN CIUDADANA'!ELC27</f>
        <v>0</v>
      </c>
      <c r="EJU35" s="694">
        <f>'PARTICIPACIÓN CIUDADANA'!ELD27</f>
        <v>0</v>
      </c>
      <c r="EJV35" s="694">
        <f>'PARTICIPACIÓN CIUDADANA'!ELE27</f>
        <v>0</v>
      </c>
      <c r="EJW35" s="694">
        <f>'PARTICIPACIÓN CIUDADANA'!ELF27</f>
        <v>0</v>
      </c>
      <c r="EJX35" s="694">
        <f>'PARTICIPACIÓN CIUDADANA'!ELG27</f>
        <v>0</v>
      </c>
      <c r="EJY35" s="694">
        <f>'PARTICIPACIÓN CIUDADANA'!ELH27</f>
        <v>0</v>
      </c>
      <c r="EJZ35" s="694">
        <f>'PARTICIPACIÓN CIUDADANA'!ELI27</f>
        <v>0</v>
      </c>
      <c r="EKA35" s="694">
        <f>'PARTICIPACIÓN CIUDADANA'!ELJ27</f>
        <v>0</v>
      </c>
      <c r="EKB35" s="694">
        <f>'PARTICIPACIÓN CIUDADANA'!ELK27</f>
        <v>0</v>
      </c>
      <c r="EKC35" s="694">
        <f>'PARTICIPACIÓN CIUDADANA'!ELL27</f>
        <v>0</v>
      </c>
      <c r="EKD35" s="694">
        <f>'PARTICIPACIÓN CIUDADANA'!ELM27</f>
        <v>0</v>
      </c>
      <c r="EKE35" s="694">
        <f>'PARTICIPACIÓN CIUDADANA'!ELN27</f>
        <v>0</v>
      </c>
      <c r="EKF35" s="694">
        <f>'PARTICIPACIÓN CIUDADANA'!ELO27</f>
        <v>0</v>
      </c>
      <c r="EKG35" s="694">
        <f>'PARTICIPACIÓN CIUDADANA'!ELP27</f>
        <v>0</v>
      </c>
      <c r="EKH35" s="694">
        <f>'PARTICIPACIÓN CIUDADANA'!ELQ27</f>
        <v>0</v>
      </c>
      <c r="EKI35" s="694">
        <f>'PARTICIPACIÓN CIUDADANA'!ELR27</f>
        <v>0</v>
      </c>
      <c r="EKJ35" s="694">
        <f>'PARTICIPACIÓN CIUDADANA'!ELS27</f>
        <v>0</v>
      </c>
      <c r="EKK35" s="694">
        <f>'PARTICIPACIÓN CIUDADANA'!ELT27</f>
        <v>0</v>
      </c>
      <c r="EKL35" s="694">
        <f>'PARTICIPACIÓN CIUDADANA'!ELU27</f>
        <v>0</v>
      </c>
      <c r="EKM35" s="694">
        <f>'PARTICIPACIÓN CIUDADANA'!ELV27</f>
        <v>0</v>
      </c>
      <c r="EKN35" s="694">
        <f>'PARTICIPACIÓN CIUDADANA'!ELW27</f>
        <v>0</v>
      </c>
      <c r="EKO35" s="694">
        <f>'PARTICIPACIÓN CIUDADANA'!ELX27</f>
        <v>0</v>
      </c>
      <c r="EKP35" s="694">
        <f>'PARTICIPACIÓN CIUDADANA'!ELY27</f>
        <v>0</v>
      </c>
      <c r="EKQ35" s="694">
        <f>'PARTICIPACIÓN CIUDADANA'!ELZ27</f>
        <v>0</v>
      </c>
      <c r="EKR35" s="694">
        <f>'PARTICIPACIÓN CIUDADANA'!EMA27</f>
        <v>0</v>
      </c>
      <c r="EKS35" s="694">
        <f>'PARTICIPACIÓN CIUDADANA'!EMB27</f>
        <v>0</v>
      </c>
      <c r="EKT35" s="694">
        <f>'PARTICIPACIÓN CIUDADANA'!EMC27</f>
        <v>0</v>
      </c>
      <c r="EKU35" s="694">
        <f>'PARTICIPACIÓN CIUDADANA'!EMD27</f>
        <v>0</v>
      </c>
      <c r="EKV35" s="694">
        <f>'PARTICIPACIÓN CIUDADANA'!EME27</f>
        <v>0</v>
      </c>
      <c r="EKW35" s="694">
        <f>'PARTICIPACIÓN CIUDADANA'!EMF27</f>
        <v>0</v>
      </c>
      <c r="EKX35" s="694">
        <f>'PARTICIPACIÓN CIUDADANA'!EMG27</f>
        <v>0</v>
      </c>
      <c r="EKY35" s="694">
        <f>'PARTICIPACIÓN CIUDADANA'!EMH27</f>
        <v>0</v>
      </c>
      <c r="EKZ35" s="694">
        <f>'PARTICIPACIÓN CIUDADANA'!EMI27</f>
        <v>0</v>
      </c>
      <c r="ELA35" s="694">
        <f>'PARTICIPACIÓN CIUDADANA'!EMJ27</f>
        <v>0</v>
      </c>
      <c r="ELB35" s="694">
        <f>'PARTICIPACIÓN CIUDADANA'!EMK27</f>
        <v>0</v>
      </c>
      <c r="ELC35" s="694">
        <f>'PARTICIPACIÓN CIUDADANA'!EML27</f>
        <v>0</v>
      </c>
      <c r="ELD35" s="694">
        <f>'PARTICIPACIÓN CIUDADANA'!EMM27</f>
        <v>0</v>
      </c>
      <c r="ELE35" s="694">
        <f>'PARTICIPACIÓN CIUDADANA'!EMN27</f>
        <v>0</v>
      </c>
      <c r="ELF35" s="694">
        <f>'PARTICIPACIÓN CIUDADANA'!EMO27</f>
        <v>0</v>
      </c>
      <c r="ELG35" s="694">
        <f>'PARTICIPACIÓN CIUDADANA'!EMP27</f>
        <v>0</v>
      </c>
      <c r="ELH35" s="694">
        <f>'PARTICIPACIÓN CIUDADANA'!EMQ27</f>
        <v>0</v>
      </c>
      <c r="ELI35" s="694">
        <f>'PARTICIPACIÓN CIUDADANA'!EMR27</f>
        <v>0</v>
      </c>
      <c r="ELJ35" s="694">
        <f>'PARTICIPACIÓN CIUDADANA'!EMS27</f>
        <v>0</v>
      </c>
      <c r="ELK35" s="694">
        <f>'PARTICIPACIÓN CIUDADANA'!EMT27</f>
        <v>0</v>
      </c>
      <c r="ELL35" s="694">
        <f>'PARTICIPACIÓN CIUDADANA'!EMU27</f>
        <v>0</v>
      </c>
      <c r="ELM35" s="694">
        <f>'PARTICIPACIÓN CIUDADANA'!EMV27</f>
        <v>0</v>
      </c>
      <c r="ELN35" s="694">
        <f>'PARTICIPACIÓN CIUDADANA'!EMW27</f>
        <v>0</v>
      </c>
      <c r="ELO35" s="694">
        <f>'PARTICIPACIÓN CIUDADANA'!EMX27</f>
        <v>0</v>
      </c>
      <c r="ELP35" s="694">
        <f>'PARTICIPACIÓN CIUDADANA'!EMY27</f>
        <v>0</v>
      </c>
      <c r="ELQ35" s="694">
        <f>'PARTICIPACIÓN CIUDADANA'!EMZ27</f>
        <v>0</v>
      </c>
      <c r="ELR35" s="694">
        <f>'PARTICIPACIÓN CIUDADANA'!ENA27</f>
        <v>0</v>
      </c>
      <c r="ELS35" s="694">
        <f>'PARTICIPACIÓN CIUDADANA'!ENB27</f>
        <v>0</v>
      </c>
      <c r="ELT35" s="694">
        <f>'PARTICIPACIÓN CIUDADANA'!ENC27</f>
        <v>0</v>
      </c>
      <c r="ELU35" s="694">
        <f>'PARTICIPACIÓN CIUDADANA'!END27</f>
        <v>0</v>
      </c>
      <c r="ELV35" s="694">
        <f>'PARTICIPACIÓN CIUDADANA'!ENE27</f>
        <v>0</v>
      </c>
      <c r="ELW35" s="694">
        <f>'PARTICIPACIÓN CIUDADANA'!ENF27</f>
        <v>0</v>
      </c>
      <c r="ELX35" s="694">
        <f>'PARTICIPACIÓN CIUDADANA'!ENG27</f>
        <v>0</v>
      </c>
      <c r="ELY35" s="694">
        <f>'PARTICIPACIÓN CIUDADANA'!ENH27</f>
        <v>0</v>
      </c>
      <c r="ELZ35" s="694">
        <f>'PARTICIPACIÓN CIUDADANA'!ENI27</f>
        <v>0</v>
      </c>
      <c r="EMA35" s="694">
        <f>'PARTICIPACIÓN CIUDADANA'!ENJ27</f>
        <v>0</v>
      </c>
      <c r="EMB35" s="694">
        <f>'PARTICIPACIÓN CIUDADANA'!ENK27</f>
        <v>0</v>
      </c>
      <c r="EMC35" s="694">
        <f>'PARTICIPACIÓN CIUDADANA'!ENL27</f>
        <v>0</v>
      </c>
      <c r="EMD35" s="694">
        <f>'PARTICIPACIÓN CIUDADANA'!ENM27</f>
        <v>0</v>
      </c>
      <c r="EME35" s="694">
        <f>'PARTICIPACIÓN CIUDADANA'!ENN27</f>
        <v>0</v>
      </c>
      <c r="EMF35" s="694">
        <f>'PARTICIPACIÓN CIUDADANA'!ENO27</f>
        <v>0</v>
      </c>
      <c r="EMG35" s="694">
        <f>'PARTICIPACIÓN CIUDADANA'!ENP27</f>
        <v>0</v>
      </c>
      <c r="EMH35" s="694">
        <f>'PARTICIPACIÓN CIUDADANA'!ENQ27</f>
        <v>0</v>
      </c>
      <c r="EMI35" s="694">
        <f>'PARTICIPACIÓN CIUDADANA'!ENR27</f>
        <v>0</v>
      </c>
      <c r="EMJ35" s="694">
        <f>'PARTICIPACIÓN CIUDADANA'!ENS27</f>
        <v>0</v>
      </c>
      <c r="EMK35" s="694">
        <f>'PARTICIPACIÓN CIUDADANA'!ENT27</f>
        <v>0</v>
      </c>
      <c r="EML35" s="694">
        <f>'PARTICIPACIÓN CIUDADANA'!ENU27</f>
        <v>0</v>
      </c>
      <c r="EMM35" s="694">
        <f>'PARTICIPACIÓN CIUDADANA'!ENV27</f>
        <v>0</v>
      </c>
      <c r="EMN35" s="694">
        <f>'PARTICIPACIÓN CIUDADANA'!ENW27</f>
        <v>0</v>
      </c>
      <c r="EMO35" s="694">
        <f>'PARTICIPACIÓN CIUDADANA'!ENX27</f>
        <v>0</v>
      </c>
      <c r="EMP35" s="694">
        <f>'PARTICIPACIÓN CIUDADANA'!ENY27</f>
        <v>0</v>
      </c>
      <c r="EMQ35" s="694">
        <f>'PARTICIPACIÓN CIUDADANA'!ENZ27</f>
        <v>0</v>
      </c>
      <c r="EMR35" s="694">
        <f>'PARTICIPACIÓN CIUDADANA'!EOA27</f>
        <v>0</v>
      </c>
      <c r="EMS35" s="694">
        <f>'PARTICIPACIÓN CIUDADANA'!EOB27</f>
        <v>0</v>
      </c>
      <c r="EMT35" s="694">
        <f>'PARTICIPACIÓN CIUDADANA'!EOC27</f>
        <v>0</v>
      </c>
      <c r="EMU35" s="694">
        <f>'PARTICIPACIÓN CIUDADANA'!EOD27</f>
        <v>0</v>
      </c>
      <c r="EMV35" s="694">
        <f>'PARTICIPACIÓN CIUDADANA'!EOE27</f>
        <v>0</v>
      </c>
      <c r="EMW35" s="694">
        <f>'PARTICIPACIÓN CIUDADANA'!EOF27</f>
        <v>0</v>
      </c>
      <c r="EMX35" s="694">
        <f>'PARTICIPACIÓN CIUDADANA'!EOG27</f>
        <v>0</v>
      </c>
      <c r="EMY35" s="694">
        <f>'PARTICIPACIÓN CIUDADANA'!EOH27</f>
        <v>0</v>
      </c>
      <c r="EMZ35" s="694">
        <f>'PARTICIPACIÓN CIUDADANA'!EOI27</f>
        <v>0</v>
      </c>
      <c r="ENA35" s="694">
        <f>'PARTICIPACIÓN CIUDADANA'!EOJ27</f>
        <v>0</v>
      </c>
      <c r="ENB35" s="694">
        <f>'PARTICIPACIÓN CIUDADANA'!EOK27</f>
        <v>0</v>
      </c>
      <c r="ENC35" s="694">
        <f>'PARTICIPACIÓN CIUDADANA'!EOL27</f>
        <v>0</v>
      </c>
      <c r="END35" s="694">
        <f>'PARTICIPACIÓN CIUDADANA'!EOM27</f>
        <v>0</v>
      </c>
      <c r="ENE35" s="694">
        <f>'PARTICIPACIÓN CIUDADANA'!EON27</f>
        <v>0</v>
      </c>
      <c r="ENF35" s="694">
        <f>'PARTICIPACIÓN CIUDADANA'!EOO27</f>
        <v>0</v>
      </c>
      <c r="ENG35" s="694">
        <f>'PARTICIPACIÓN CIUDADANA'!EOP27</f>
        <v>0</v>
      </c>
      <c r="ENH35" s="694">
        <f>'PARTICIPACIÓN CIUDADANA'!EOQ27</f>
        <v>0</v>
      </c>
      <c r="ENI35" s="694">
        <f>'PARTICIPACIÓN CIUDADANA'!EOR27</f>
        <v>0</v>
      </c>
      <c r="ENJ35" s="694">
        <f>'PARTICIPACIÓN CIUDADANA'!EOS27</f>
        <v>0</v>
      </c>
      <c r="ENK35" s="694">
        <f>'PARTICIPACIÓN CIUDADANA'!EOT27</f>
        <v>0</v>
      </c>
      <c r="ENL35" s="694">
        <f>'PARTICIPACIÓN CIUDADANA'!EOU27</f>
        <v>0</v>
      </c>
      <c r="ENM35" s="694">
        <f>'PARTICIPACIÓN CIUDADANA'!EOV27</f>
        <v>0</v>
      </c>
      <c r="ENN35" s="694">
        <f>'PARTICIPACIÓN CIUDADANA'!EOW27</f>
        <v>0</v>
      </c>
      <c r="ENO35" s="694">
        <f>'PARTICIPACIÓN CIUDADANA'!EOX27</f>
        <v>0</v>
      </c>
      <c r="ENP35" s="694">
        <f>'PARTICIPACIÓN CIUDADANA'!EOY27</f>
        <v>0</v>
      </c>
      <c r="ENQ35" s="694">
        <f>'PARTICIPACIÓN CIUDADANA'!EOZ27</f>
        <v>0</v>
      </c>
      <c r="ENR35" s="694">
        <f>'PARTICIPACIÓN CIUDADANA'!EPA27</f>
        <v>0</v>
      </c>
      <c r="ENS35" s="694">
        <f>'PARTICIPACIÓN CIUDADANA'!EPB27</f>
        <v>0</v>
      </c>
      <c r="ENT35" s="694">
        <f>'PARTICIPACIÓN CIUDADANA'!EPC27</f>
        <v>0</v>
      </c>
      <c r="ENU35" s="694">
        <f>'PARTICIPACIÓN CIUDADANA'!EPD27</f>
        <v>0</v>
      </c>
      <c r="ENV35" s="694">
        <f>'PARTICIPACIÓN CIUDADANA'!EPE27</f>
        <v>0</v>
      </c>
      <c r="ENW35" s="694">
        <f>'PARTICIPACIÓN CIUDADANA'!EPF27</f>
        <v>0</v>
      </c>
      <c r="ENX35" s="694">
        <f>'PARTICIPACIÓN CIUDADANA'!EPG27</f>
        <v>0</v>
      </c>
      <c r="ENY35" s="694">
        <f>'PARTICIPACIÓN CIUDADANA'!EPH27</f>
        <v>0</v>
      </c>
      <c r="ENZ35" s="694">
        <f>'PARTICIPACIÓN CIUDADANA'!EPI27</f>
        <v>0</v>
      </c>
      <c r="EOA35" s="694">
        <f>'PARTICIPACIÓN CIUDADANA'!EPJ27</f>
        <v>0</v>
      </c>
      <c r="EOB35" s="694">
        <f>'PARTICIPACIÓN CIUDADANA'!EPK27</f>
        <v>0</v>
      </c>
      <c r="EOC35" s="694">
        <f>'PARTICIPACIÓN CIUDADANA'!EPL27</f>
        <v>0</v>
      </c>
      <c r="EOD35" s="694">
        <f>'PARTICIPACIÓN CIUDADANA'!EPM27</f>
        <v>0</v>
      </c>
      <c r="EOE35" s="694">
        <f>'PARTICIPACIÓN CIUDADANA'!EPN27</f>
        <v>0</v>
      </c>
      <c r="EOF35" s="694">
        <f>'PARTICIPACIÓN CIUDADANA'!EPO27</f>
        <v>0</v>
      </c>
      <c r="EOG35" s="694">
        <f>'PARTICIPACIÓN CIUDADANA'!EPP27</f>
        <v>0</v>
      </c>
      <c r="EOH35" s="694">
        <f>'PARTICIPACIÓN CIUDADANA'!EPQ27</f>
        <v>0</v>
      </c>
      <c r="EOI35" s="694">
        <f>'PARTICIPACIÓN CIUDADANA'!EPR27</f>
        <v>0</v>
      </c>
      <c r="EOJ35" s="694">
        <f>'PARTICIPACIÓN CIUDADANA'!EPS27</f>
        <v>0</v>
      </c>
      <c r="EOK35" s="694">
        <f>'PARTICIPACIÓN CIUDADANA'!EPT27</f>
        <v>0</v>
      </c>
      <c r="EOL35" s="694">
        <f>'PARTICIPACIÓN CIUDADANA'!EPU27</f>
        <v>0</v>
      </c>
      <c r="EOM35" s="694">
        <f>'PARTICIPACIÓN CIUDADANA'!EPV27</f>
        <v>0</v>
      </c>
      <c r="EON35" s="694">
        <f>'PARTICIPACIÓN CIUDADANA'!EPW27</f>
        <v>0</v>
      </c>
      <c r="EOO35" s="694">
        <f>'PARTICIPACIÓN CIUDADANA'!EPX27</f>
        <v>0</v>
      </c>
      <c r="EOP35" s="694">
        <f>'PARTICIPACIÓN CIUDADANA'!EPY27</f>
        <v>0</v>
      </c>
      <c r="EOQ35" s="694">
        <f>'PARTICIPACIÓN CIUDADANA'!EPZ27</f>
        <v>0</v>
      </c>
      <c r="EOR35" s="694">
        <f>'PARTICIPACIÓN CIUDADANA'!EQA27</f>
        <v>0</v>
      </c>
      <c r="EOS35" s="694">
        <f>'PARTICIPACIÓN CIUDADANA'!EQB27</f>
        <v>0</v>
      </c>
      <c r="EOT35" s="694">
        <f>'PARTICIPACIÓN CIUDADANA'!EQC27</f>
        <v>0</v>
      </c>
      <c r="EOU35" s="694">
        <f>'PARTICIPACIÓN CIUDADANA'!EQD27</f>
        <v>0</v>
      </c>
      <c r="EOV35" s="694">
        <f>'PARTICIPACIÓN CIUDADANA'!EQE27</f>
        <v>0</v>
      </c>
      <c r="EOW35" s="694">
        <f>'PARTICIPACIÓN CIUDADANA'!EQF27</f>
        <v>0</v>
      </c>
      <c r="EOX35" s="694">
        <f>'PARTICIPACIÓN CIUDADANA'!EQG27</f>
        <v>0</v>
      </c>
      <c r="EOY35" s="694">
        <f>'PARTICIPACIÓN CIUDADANA'!EQH27</f>
        <v>0</v>
      </c>
      <c r="EOZ35" s="694">
        <f>'PARTICIPACIÓN CIUDADANA'!EQI27</f>
        <v>0</v>
      </c>
      <c r="EPA35" s="694">
        <f>'PARTICIPACIÓN CIUDADANA'!EQJ27</f>
        <v>0</v>
      </c>
      <c r="EPB35" s="694">
        <f>'PARTICIPACIÓN CIUDADANA'!EQK27</f>
        <v>0</v>
      </c>
      <c r="EPC35" s="694">
        <f>'PARTICIPACIÓN CIUDADANA'!EQL27</f>
        <v>0</v>
      </c>
      <c r="EPD35" s="694">
        <f>'PARTICIPACIÓN CIUDADANA'!EQM27</f>
        <v>0</v>
      </c>
      <c r="EPE35" s="694">
        <f>'PARTICIPACIÓN CIUDADANA'!EQN27</f>
        <v>0</v>
      </c>
      <c r="EPF35" s="694">
        <f>'PARTICIPACIÓN CIUDADANA'!EQO27</f>
        <v>0</v>
      </c>
      <c r="EPG35" s="694">
        <f>'PARTICIPACIÓN CIUDADANA'!EQP27</f>
        <v>0</v>
      </c>
      <c r="EPH35" s="694">
        <f>'PARTICIPACIÓN CIUDADANA'!EQQ27</f>
        <v>0</v>
      </c>
      <c r="EPI35" s="694">
        <f>'PARTICIPACIÓN CIUDADANA'!EQR27</f>
        <v>0</v>
      </c>
      <c r="EPJ35" s="694">
        <f>'PARTICIPACIÓN CIUDADANA'!EQS27</f>
        <v>0</v>
      </c>
      <c r="EPK35" s="694">
        <f>'PARTICIPACIÓN CIUDADANA'!EQT27</f>
        <v>0</v>
      </c>
      <c r="EPL35" s="694">
        <f>'PARTICIPACIÓN CIUDADANA'!EQU27</f>
        <v>0</v>
      </c>
      <c r="EPM35" s="694">
        <f>'PARTICIPACIÓN CIUDADANA'!EQV27</f>
        <v>0</v>
      </c>
      <c r="EPN35" s="694">
        <f>'PARTICIPACIÓN CIUDADANA'!EQW27</f>
        <v>0</v>
      </c>
      <c r="EPO35" s="694">
        <f>'PARTICIPACIÓN CIUDADANA'!EQX27</f>
        <v>0</v>
      </c>
      <c r="EPP35" s="694">
        <f>'PARTICIPACIÓN CIUDADANA'!EQY27</f>
        <v>0</v>
      </c>
      <c r="EPQ35" s="694">
        <f>'PARTICIPACIÓN CIUDADANA'!EQZ27</f>
        <v>0</v>
      </c>
      <c r="EPR35" s="694">
        <f>'PARTICIPACIÓN CIUDADANA'!ERA27</f>
        <v>0</v>
      </c>
      <c r="EPS35" s="694">
        <f>'PARTICIPACIÓN CIUDADANA'!ERB27</f>
        <v>0</v>
      </c>
      <c r="EPT35" s="694">
        <f>'PARTICIPACIÓN CIUDADANA'!ERC27</f>
        <v>0</v>
      </c>
      <c r="EPU35" s="694">
        <f>'PARTICIPACIÓN CIUDADANA'!ERD27</f>
        <v>0</v>
      </c>
      <c r="EPV35" s="694">
        <f>'PARTICIPACIÓN CIUDADANA'!ERE27</f>
        <v>0</v>
      </c>
      <c r="EPW35" s="694">
        <f>'PARTICIPACIÓN CIUDADANA'!ERF27</f>
        <v>0</v>
      </c>
      <c r="EPX35" s="694">
        <f>'PARTICIPACIÓN CIUDADANA'!ERG27</f>
        <v>0</v>
      </c>
      <c r="EPY35" s="694">
        <f>'PARTICIPACIÓN CIUDADANA'!ERH27</f>
        <v>0</v>
      </c>
      <c r="EPZ35" s="694">
        <f>'PARTICIPACIÓN CIUDADANA'!ERI27</f>
        <v>0</v>
      </c>
      <c r="EQA35" s="694">
        <f>'PARTICIPACIÓN CIUDADANA'!ERJ27</f>
        <v>0</v>
      </c>
      <c r="EQB35" s="694">
        <f>'PARTICIPACIÓN CIUDADANA'!ERK27</f>
        <v>0</v>
      </c>
      <c r="EQC35" s="694">
        <f>'PARTICIPACIÓN CIUDADANA'!ERL27</f>
        <v>0</v>
      </c>
      <c r="EQD35" s="694">
        <f>'PARTICIPACIÓN CIUDADANA'!ERM27</f>
        <v>0</v>
      </c>
      <c r="EQE35" s="694">
        <f>'PARTICIPACIÓN CIUDADANA'!ERN27</f>
        <v>0</v>
      </c>
      <c r="EQF35" s="694">
        <f>'PARTICIPACIÓN CIUDADANA'!ERO27</f>
        <v>0</v>
      </c>
      <c r="EQG35" s="694">
        <f>'PARTICIPACIÓN CIUDADANA'!ERP27</f>
        <v>0</v>
      </c>
      <c r="EQH35" s="694">
        <f>'PARTICIPACIÓN CIUDADANA'!ERQ27</f>
        <v>0</v>
      </c>
      <c r="EQI35" s="694">
        <f>'PARTICIPACIÓN CIUDADANA'!ERR27</f>
        <v>0</v>
      </c>
      <c r="EQJ35" s="694">
        <f>'PARTICIPACIÓN CIUDADANA'!ERS27</f>
        <v>0</v>
      </c>
      <c r="EQK35" s="694">
        <f>'PARTICIPACIÓN CIUDADANA'!ERT27</f>
        <v>0</v>
      </c>
      <c r="EQL35" s="694">
        <f>'PARTICIPACIÓN CIUDADANA'!ERU27</f>
        <v>0</v>
      </c>
      <c r="EQM35" s="694">
        <f>'PARTICIPACIÓN CIUDADANA'!ERV27</f>
        <v>0</v>
      </c>
      <c r="EQN35" s="694">
        <f>'PARTICIPACIÓN CIUDADANA'!ERW27</f>
        <v>0</v>
      </c>
      <c r="EQO35" s="694">
        <f>'PARTICIPACIÓN CIUDADANA'!ERX27</f>
        <v>0</v>
      </c>
      <c r="EQP35" s="694">
        <f>'PARTICIPACIÓN CIUDADANA'!ERY27</f>
        <v>0</v>
      </c>
      <c r="EQQ35" s="694">
        <f>'PARTICIPACIÓN CIUDADANA'!ERZ27</f>
        <v>0</v>
      </c>
      <c r="EQR35" s="694">
        <f>'PARTICIPACIÓN CIUDADANA'!ESA27</f>
        <v>0</v>
      </c>
      <c r="EQS35" s="694">
        <f>'PARTICIPACIÓN CIUDADANA'!ESB27</f>
        <v>0</v>
      </c>
      <c r="EQT35" s="694">
        <f>'PARTICIPACIÓN CIUDADANA'!ESC27</f>
        <v>0</v>
      </c>
      <c r="EQU35" s="694">
        <f>'PARTICIPACIÓN CIUDADANA'!ESD27</f>
        <v>0</v>
      </c>
      <c r="EQV35" s="694">
        <f>'PARTICIPACIÓN CIUDADANA'!ESE27</f>
        <v>0</v>
      </c>
      <c r="EQW35" s="694">
        <f>'PARTICIPACIÓN CIUDADANA'!ESF27</f>
        <v>0</v>
      </c>
      <c r="EQX35" s="694">
        <f>'PARTICIPACIÓN CIUDADANA'!ESG27</f>
        <v>0</v>
      </c>
      <c r="EQY35" s="694">
        <f>'PARTICIPACIÓN CIUDADANA'!ESH27</f>
        <v>0</v>
      </c>
      <c r="EQZ35" s="694">
        <f>'PARTICIPACIÓN CIUDADANA'!ESI27</f>
        <v>0</v>
      </c>
      <c r="ERA35" s="694">
        <f>'PARTICIPACIÓN CIUDADANA'!ESJ27</f>
        <v>0</v>
      </c>
      <c r="ERB35" s="694">
        <f>'PARTICIPACIÓN CIUDADANA'!ESK27</f>
        <v>0</v>
      </c>
      <c r="ERC35" s="694">
        <f>'PARTICIPACIÓN CIUDADANA'!ESL27</f>
        <v>0</v>
      </c>
      <c r="ERD35" s="694">
        <f>'PARTICIPACIÓN CIUDADANA'!ESM27</f>
        <v>0</v>
      </c>
      <c r="ERE35" s="694">
        <f>'PARTICIPACIÓN CIUDADANA'!ESN27</f>
        <v>0</v>
      </c>
      <c r="ERF35" s="694">
        <f>'PARTICIPACIÓN CIUDADANA'!ESO27</f>
        <v>0</v>
      </c>
      <c r="ERG35" s="694">
        <f>'PARTICIPACIÓN CIUDADANA'!ESP27</f>
        <v>0</v>
      </c>
      <c r="ERH35" s="694">
        <f>'PARTICIPACIÓN CIUDADANA'!ESQ27</f>
        <v>0</v>
      </c>
      <c r="ERI35" s="694">
        <f>'PARTICIPACIÓN CIUDADANA'!ESR27</f>
        <v>0</v>
      </c>
      <c r="ERJ35" s="694">
        <f>'PARTICIPACIÓN CIUDADANA'!ESS27</f>
        <v>0</v>
      </c>
      <c r="ERK35" s="694">
        <f>'PARTICIPACIÓN CIUDADANA'!EST27</f>
        <v>0</v>
      </c>
      <c r="ERL35" s="694">
        <f>'PARTICIPACIÓN CIUDADANA'!ESU27</f>
        <v>0</v>
      </c>
      <c r="ERM35" s="694">
        <f>'PARTICIPACIÓN CIUDADANA'!ESV27</f>
        <v>0</v>
      </c>
      <c r="ERN35" s="694">
        <f>'PARTICIPACIÓN CIUDADANA'!ESW27</f>
        <v>0</v>
      </c>
      <c r="ERO35" s="694">
        <f>'PARTICIPACIÓN CIUDADANA'!ESX27</f>
        <v>0</v>
      </c>
      <c r="ERP35" s="694">
        <f>'PARTICIPACIÓN CIUDADANA'!ESY27</f>
        <v>0</v>
      </c>
      <c r="ERQ35" s="694">
        <f>'PARTICIPACIÓN CIUDADANA'!ESZ27</f>
        <v>0</v>
      </c>
      <c r="ERR35" s="694">
        <f>'PARTICIPACIÓN CIUDADANA'!ETA27</f>
        <v>0</v>
      </c>
      <c r="ERS35" s="694">
        <f>'PARTICIPACIÓN CIUDADANA'!ETB27</f>
        <v>0</v>
      </c>
      <c r="ERT35" s="694">
        <f>'PARTICIPACIÓN CIUDADANA'!ETC27</f>
        <v>0</v>
      </c>
      <c r="ERU35" s="694">
        <f>'PARTICIPACIÓN CIUDADANA'!ETD27</f>
        <v>0</v>
      </c>
      <c r="ERV35" s="694">
        <f>'PARTICIPACIÓN CIUDADANA'!ETE27</f>
        <v>0</v>
      </c>
      <c r="ERW35" s="694">
        <f>'PARTICIPACIÓN CIUDADANA'!ETF27</f>
        <v>0</v>
      </c>
      <c r="ERX35" s="694">
        <f>'PARTICIPACIÓN CIUDADANA'!ETG27</f>
        <v>0</v>
      </c>
      <c r="ERY35" s="694">
        <f>'PARTICIPACIÓN CIUDADANA'!ETH27</f>
        <v>0</v>
      </c>
      <c r="ERZ35" s="694">
        <f>'PARTICIPACIÓN CIUDADANA'!ETI27</f>
        <v>0</v>
      </c>
      <c r="ESA35" s="694">
        <f>'PARTICIPACIÓN CIUDADANA'!ETJ27</f>
        <v>0</v>
      </c>
      <c r="ESB35" s="694">
        <f>'PARTICIPACIÓN CIUDADANA'!ETK27</f>
        <v>0</v>
      </c>
      <c r="ESC35" s="694">
        <f>'PARTICIPACIÓN CIUDADANA'!ETL27</f>
        <v>0</v>
      </c>
      <c r="ESD35" s="694">
        <f>'PARTICIPACIÓN CIUDADANA'!ETM27</f>
        <v>0</v>
      </c>
      <c r="ESE35" s="694">
        <f>'PARTICIPACIÓN CIUDADANA'!ETN27</f>
        <v>0</v>
      </c>
      <c r="ESF35" s="694">
        <f>'PARTICIPACIÓN CIUDADANA'!ETO27</f>
        <v>0</v>
      </c>
      <c r="ESG35" s="694">
        <f>'PARTICIPACIÓN CIUDADANA'!ETP27</f>
        <v>0</v>
      </c>
      <c r="ESH35" s="694">
        <f>'PARTICIPACIÓN CIUDADANA'!ETQ27</f>
        <v>0</v>
      </c>
      <c r="ESI35" s="694">
        <f>'PARTICIPACIÓN CIUDADANA'!ETR27</f>
        <v>0</v>
      </c>
      <c r="ESJ35" s="694">
        <f>'PARTICIPACIÓN CIUDADANA'!ETS27</f>
        <v>0</v>
      </c>
      <c r="ESK35" s="694">
        <f>'PARTICIPACIÓN CIUDADANA'!ETT27</f>
        <v>0</v>
      </c>
      <c r="ESL35" s="694">
        <f>'PARTICIPACIÓN CIUDADANA'!ETU27</f>
        <v>0</v>
      </c>
      <c r="ESM35" s="694">
        <f>'PARTICIPACIÓN CIUDADANA'!ETV27</f>
        <v>0</v>
      </c>
      <c r="ESN35" s="694">
        <f>'PARTICIPACIÓN CIUDADANA'!ETW27</f>
        <v>0</v>
      </c>
      <c r="ESO35" s="694">
        <f>'PARTICIPACIÓN CIUDADANA'!ETX27</f>
        <v>0</v>
      </c>
      <c r="ESP35" s="694">
        <f>'PARTICIPACIÓN CIUDADANA'!ETY27</f>
        <v>0</v>
      </c>
      <c r="ESQ35" s="694">
        <f>'PARTICIPACIÓN CIUDADANA'!ETZ27</f>
        <v>0</v>
      </c>
      <c r="ESR35" s="694">
        <f>'PARTICIPACIÓN CIUDADANA'!EUA27</f>
        <v>0</v>
      </c>
      <c r="ESS35" s="694">
        <f>'PARTICIPACIÓN CIUDADANA'!EUB27</f>
        <v>0</v>
      </c>
      <c r="EST35" s="694">
        <f>'PARTICIPACIÓN CIUDADANA'!EUC27</f>
        <v>0</v>
      </c>
      <c r="ESU35" s="694">
        <f>'PARTICIPACIÓN CIUDADANA'!EUD27</f>
        <v>0</v>
      </c>
      <c r="ESV35" s="694">
        <f>'PARTICIPACIÓN CIUDADANA'!EUE27</f>
        <v>0</v>
      </c>
      <c r="ESW35" s="694">
        <f>'PARTICIPACIÓN CIUDADANA'!EUF27</f>
        <v>0</v>
      </c>
      <c r="ESX35" s="694">
        <f>'PARTICIPACIÓN CIUDADANA'!EUG27</f>
        <v>0</v>
      </c>
      <c r="ESY35" s="694">
        <f>'PARTICIPACIÓN CIUDADANA'!EUH27</f>
        <v>0</v>
      </c>
      <c r="ESZ35" s="694">
        <f>'PARTICIPACIÓN CIUDADANA'!EUI27</f>
        <v>0</v>
      </c>
      <c r="ETA35" s="694">
        <f>'PARTICIPACIÓN CIUDADANA'!EUJ27</f>
        <v>0</v>
      </c>
      <c r="ETB35" s="694">
        <f>'PARTICIPACIÓN CIUDADANA'!EUK27</f>
        <v>0</v>
      </c>
      <c r="ETC35" s="694">
        <f>'PARTICIPACIÓN CIUDADANA'!EUL27</f>
        <v>0</v>
      </c>
      <c r="ETD35" s="694">
        <f>'PARTICIPACIÓN CIUDADANA'!EUM27</f>
        <v>0</v>
      </c>
      <c r="ETE35" s="694">
        <f>'PARTICIPACIÓN CIUDADANA'!EUN27</f>
        <v>0</v>
      </c>
      <c r="ETF35" s="694">
        <f>'PARTICIPACIÓN CIUDADANA'!EUO27</f>
        <v>0</v>
      </c>
      <c r="ETG35" s="694">
        <f>'PARTICIPACIÓN CIUDADANA'!EUP27</f>
        <v>0</v>
      </c>
      <c r="ETH35" s="694">
        <f>'PARTICIPACIÓN CIUDADANA'!EUQ27</f>
        <v>0</v>
      </c>
      <c r="ETI35" s="694">
        <f>'PARTICIPACIÓN CIUDADANA'!EUR27</f>
        <v>0</v>
      </c>
      <c r="ETJ35" s="694">
        <f>'PARTICIPACIÓN CIUDADANA'!EUS27</f>
        <v>0</v>
      </c>
      <c r="ETK35" s="694">
        <f>'PARTICIPACIÓN CIUDADANA'!EUT27</f>
        <v>0</v>
      </c>
      <c r="ETL35" s="694">
        <f>'PARTICIPACIÓN CIUDADANA'!EUU27</f>
        <v>0</v>
      </c>
      <c r="ETM35" s="694">
        <f>'PARTICIPACIÓN CIUDADANA'!EUV27</f>
        <v>0</v>
      </c>
      <c r="ETN35" s="694">
        <f>'PARTICIPACIÓN CIUDADANA'!EUW27</f>
        <v>0</v>
      </c>
      <c r="ETO35" s="694">
        <f>'PARTICIPACIÓN CIUDADANA'!EUX27</f>
        <v>0</v>
      </c>
      <c r="ETP35" s="694">
        <f>'PARTICIPACIÓN CIUDADANA'!EUY27</f>
        <v>0</v>
      </c>
      <c r="ETQ35" s="694">
        <f>'PARTICIPACIÓN CIUDADANA'!EUZ27</f>
        <v>0</v>
      </c>
      <c r="ETR35" s="694">
        <f>'PARTICIPACIÓN CIUDADANA'!EVA27</f>
        <v>0</v>
      </c>
      <c r="ETS35" s="694">
        <f>'PARTICIPACIÓN CIUDADANA'!EVB27</f>
        <v>0</v>
      </c>
      <c r="ETT35" s="694">
        <f>'PARTICIPACIÓN CIUDADANA'!EVC27</f>
        <v>0</v>
      </c>
      <c r="ETU35" s="694">
        <f>'PARTICIPACIÓN CIUDADANA'!EVD27</f>
        <v>0</v>
      </c>
      <c r="ETV35" s="694">
        <f>'PARTICIPACIÓN CIUDADANA'!EVE27</f>
        <v>0</v>
      </c>
      <c r="ETW35" s="694">
        <f>'PARTICIPACIÓN CIUDADANA'!EVF27</f>
        <v>0</v>
      </c>
      <c r="ETX35" s="694">
        <f>'PARTICIPACIÓN CIUDADANA'!EVG27</f>
        <v>0</v>
      </c>
      <c r="ETY35" s="694">
        <f>'PARTICIPACIÓN CIUDADANA'!EVH27</f>
        <v>0</v>
      </c>
      <c r="ETZ35" s="694">
        <f>'PARTICIPACIÓN CIUDADANA'!EVI27</f>
        <v>0</v>
      </c>
      <c r="EUA35" s="694">
        <f>'PARTICIPACIÓN CIUDADANA'!EVJ27</f>
        <v>0</v>
      </c>
      <c r="EUB35" s="694">
        <f>'PARTICIPACIÓN CIUDADANA'!EVK27</f>
        <v>0</v>
      </c>
      <c r="EUC35" s="694">
        <f>'PARTICIPACIÓN CIUDADANA'!EVL27</f>
        <v>0</v>
      </c>
      <c r="EUD35" s="694">
        <f>'PARTICIPACIÓN CIUDADANA'!EVM27</f>
        <v>0</v>
      </c>
      <c r="EUE35" s="694">
        <f>'PARTICIPACIÓN CIUDADANA'!EVN27</f>
        <v>0</v>
      </c>
      <c r="EUF35" s="694">
        <f>'PARTICIPACIÓN CIUDADANA'!EVO27</f>
        <v>0</v>
      </c>
      <c r="EUG35" s="694">
        <f>'PARTICIPACIÓN CIUDADANA'!EVP27</f>
        <v>0</v>
      </c>
      <c r="EUH35" s="694">
        <f>'PARTICIPACIÓN CIUDADANA'!EVQ27</f>
        <v>0</v>
      </c>
      <c r="EUI35" s="694">
        <f>'PARTICIPACIÓN CIUDADANA'!EVR27</f>
        <v>0</v>
      </c>
      <c r="EUJ35" s="694">
        <f>'PARTICIPACIÓN CIUDADANA'!EVS27</f>
        <v>0</v>
      </c>
      <c r="EUK35" s="694">
        <f>'PARTICIPACIÓN CIUDADANA'!EVT27</f>
        <v>0</v>
      </c>
      <c r="EUL35" s="694">
        <f>'PARTICIPACIÓN CIUDADANA'!EVU27</f>
        <v>0</v>
      </c>
      <c r="EUM35" s="694">
        <f>'PARTICIPACIÓN CIUDADANA'!EVV27</f>
        <v>0</v>
      </c>
      <c r="EUN35" s="694">
        <f>'PARTICIPACIÓN CIUDADANA'!EVW27</f>
        <v>0</v>
      </c>
      <c r="EUO35" s="694">
        <f>'PARTICIPACIÓN CIUDADANA'!EVX27</f>
        <v>0</v>
      </c>
      <c r="EUP35" s="694">
        <f>'PARTICIPACIÓN CIUDADANA'!EVY27</f>
        <v>0</v>
      </c>
      <c r="EUQ35" s="694">
        <f>'PARTICIPACIÓN CIUDADANA'!EVZ27</f>
        <v>0</v>
      </c>
      <c r="EUR35" s="694">
        <f>'PARTICIPACIÓN CIUDADANA'!EWA27</f>
        <v>0</v>
      </c>
      <c r="EUS35" s="694">
        <f>'PARTICIPACIÓN CIUDADANA'!EWB27</f>
        <v>0</v>
      </c>
      <c r="EUT35" s="694">
        <f>'PARTICIPACIÓN CIUDADANA'!EWC27</f>
        <v>0</v>
      </c>
      <c r="EUU35" s="694">
        <f>'PARTICIPACIÓN CIUDADANA'!EWD27</f>
        <v>0</v>
      </c>
      <c r="EUV35" s="694">
        <f>'PARTICIPACIÓN CIUDADANA'!EWE27</f>
        <v>0</v>
      </c>
      <c r="EUW35" s="694">
        <f>'PARTICIPACIÓN CIUDADANA'!EWF27</f>
        <v>0</v>
      </c>
      <c r="EUX35" s="694">
        <f>'PARTICIPACIÓN CIUDADANA'!EWG27</f>
        <v>0</v>
      </c>
      <c r="EUY35" s="694">
        <f>'PARTICIPACIÓN CIUDADANA'!EWH27</f>
        <v>0</v>
      </c>
      <c r="EUZ35" s="694">
        <f>'PARTICIPACIÓN CIUDADANA'!EWI27</f>
        <v>0</v>
      </c>
      <c r="EVA35" s="694">
        <f>'PARTICIPACIÓN CIUDADANA'!EWJ27</f>
        <v>0</v>
      </c>
      <c r="EVB35" s="694">
        <f>'PARTICIPACIÓN CIUDADANA'!EWK27</f>
        <v>0</v>
      </c>
      <c r="EVC35" s="694">
        <f>'PARTICIPACIÓN CIUDADANA'!EWL27</f>
        <v>0</v>
      </c>
      <c r="EVD35" s="694">
        <f>'PARTICIPACIÓN CIUDADANA'!EWM27</f>
        <v>0</v>
      </c>
      <c r="EVE35" s="694">
        <f>'PARTICIPACIÓN CIUDADANA'!EWN27</f>
        <v>0</v>
      </c>
      <c r="EVF35" s="694">
        <f>'PARTICIPACIÓN CIUDADANA'!EWO27</f>
        <v>0</v>
      </c>
      <c r="EVG35" s="694">
        <f>'PARTICIPACIÓN CIUDADANA'!EWP27</f>
        <v>0</v>
      </c>
      <c r="EVH35" s="694">
        <f>'PARTICIPACIÓN CIUDADANA'!EWQ27</f>
        <v>0</v>
      </c>
      <c r="EVI35" s="694">
        <f>'PARTICIPACIÓN CIUDADANA'!EWR27</f>
        <v>0</v>
      </c>
      <c r="EVJ35" s="694">
        <f>'PARTICIPACIÓN CIUDADANA'!EWS27</f>
        <v>0</v>
      </c>
      <c r="EVK35" s="694">
        <f>'PARTICIPACIÓN CIUDADANA'!EWT27</f>
        <v>0</v>
      </c>
      <c r="EVL35" s="694">
        <f>'PARTICIPACIÓN CIUDADANA'!EWU27</f>
        <v>0</v>
      </c>
      <c r="EVM35" s="694">
        <f>'PARTICIPACIÓN CIUDADANA'!EWV27</f>
        <v>0</v>
      </c>
      <c r="EVN35" s="694">
        <f>'PARTICIPACIÓN CIUDADANA'!EWW27</f>
        <v>0</v>
      </c>
      <c r="EVO35" s="694">
        <f>'PARTICIPACIÓN CIUDADANA'!EWX27</f>
        <v>0</v>
      </c>
      <c r="EVP35" s="694">
        <f>'PARTICIPACIÓN CIUDADANA'!EWY27</f>
        <v>0</v>
      </c>
      <c r="EVQ35" s="694">
        <f>'PARTICIPACIÓN CIUDADANA'!EWZ27</f>
        <v>0</v>
      </c>
      <c r="EVR35" s="694">
        <f>'PARTICIPACIÓN CIUDADANA'!EXA27</f>
        <v>0</v>
      </c>
      <c r="EVS35" s="694">
        <f>'PARTICIPACIÓN CIUDADANA'!EXB27</f>
        <v>0</v>
      </c>
      <c r="EVT35" s="694">
        <f>'PARTICIPACIÓN CIUDADANA'!EXC27</f>
        <v>0</v>
      </c>
      <c r="EVU35" s="694">
        <f>'PARTICIPACIÓN CIUDADANA'!EXD27</f>
        <v>0</v>
      </c>
      <c r="EVV35" s="694">
        <f>'PARTICIPACIÓN CIUDADANA'!EXE27</f>
        <v>0</v>
      </c>
      <c r="EVW35" s="694">
        <f>'PARTICIPACIÓN CIUDADANA'!EXF27</f>
        <v>0</v>
      </c>
      <c r="EVX35" s="694">
        <f>'PARTICIPACIÓN CIUDADANA'!EXG27</f>
        <v>0</v>
      </c>
      <c r="EVY35" s="694">
        <f>'PARTICIPACIÓN CIUDADANA'!EXH27</f>
        <v>0</v>
      </c>
      <c r="EVZ35" s="694">
        <f>'PARTICIPACIÓN CIUDADANA'!EXI27</f>
        <v>0</v>
      </c>
      <c r="EWA35" s="694">
        <f>'PARTICIPACIÓN CIUDADANA'!EXJ27</f>
        <v>0</v>
      </c>
      <c r="EWB35" s="694">
        <f>'PARTICIPACIÓN CIUDADANA'!EXK27</f>
        <v>0</v>
      </c>
      <c r="EWC35" s="694">
        <f>'PARTICIPACIÓN CIUDADANA'!EXL27</f>
        <v>0</v>
      </c>
      <c r="EWD35" s="694">
        <f>'PARTICIPACIÓN CIUDADANA'!EXM27</f>
        <v>0</v>
      </c>
      <c r="EWE35" s="694">
        <f>'PARTICIPACIÓN CIUDADANA'!EXN27</f>
        <v>0</v>
      </c>
      <c r="EWF35" s="694">
        <f>'PARTICIPACIÓN CIUDADANA'!EXO27</f>
        <v>0</v>
      </c>
      <c r="EWG35" s="694">
        <f>'PARTICIPACIÓN CIUDADANA'!EXP27</f>
        <v>0</v>
      </c>
      <c r="EWH35" s="694">
        <f>'PARTICIPACIÓN CIUDADANA'!EXQ27</f>
        <v>0</v>
      </c>
      <c r="EWI35" s="694">
        <f>'PARTICIPACIÓN CIUDADANA'!EXR27</f>
        <v>0</v>
      </c>
      <c r="EWJ35" s="694">
        <f>'PARTICIPACIÓN CIUDADANA'!EXS27</f>
        <v>0</v>
      </c>
      <c r="EWK35" s="694">
        <f>'PARTICIPACIÓN CIUDADANA'!EXT27</f>
        <v>0</v>
      </c>
      <c r="EWL35" s="694">
        <f>'PARTICIPACIÓN CIUDADANA'!EXU27</f>
        <v>0</v>
      </c>
      <c r="EWM35" s="694">
        <f>'PARTICIPACIÓN CIUDADANA'!EXV27</f>
        <v>0</v>
      </c>
      <c r="EWN35" s="694">
        <f>'PARTICIPACIÓN CIUDADANA'!EXW27</f>
        <v>0</v>
      </c>
      <c r="EWO35" s="694">
        <f>'PARTICIPACIÓN CIUDADANA'!EXX27</f>
        <v>0</v>
      </c>
      <c r="EWP35" s="694">
        <f>'PARTICIPACIÓN CIUDADANA'!EXY27</f>
        <v>0</v>
      </c>
      <c r="EWQ35" s="694">
        <f>'PARTICIPACIÓN CIUDADANA'!EXZ27</f>
        <v>0</v>
      </c>
      <c r="EWR35" s="694">
        <f>'PARTICIPACIÓN CIUDADANA'!EYA27</f>
        <v>0</v>
      </c>
      <c r="EWS35" s="694">
        <f>'PARTICIPACIÓN CIUDADANA'!EYB27</f>
        <v>0</v>
      </c>
      <c r="EWT35" s="694">
        <f>'PARTICIPACIÓN CIUDADANA'!EYC27</f>
        <v>0</v>
      </c>
      <c r="EWU35" s="694">
        <f>'PARTICIPACIÓN CIUDADANA'!EYD27</f>
        <v>0</v>
      </c>
      <c r="EWV35" s="694">
        <f>'PARTICIPACIÓN CIUDADANA'!EYE27</f>
        <v>0</v>
      </c>
      <c r="EWW35" s="694">
        <f>'PARTICIPACIÓN CIUDADANA'!EYF27</f>
        <v>0</v>
      </c>
      <c r="EWX35" s="694">
        <f>'PARTICIPACIÓN CIUDADANA'!EYG27</f>
        <v>0</v>
      </c>
      <c r="EWY35" s="694">
        <f>'PARTICIPACIÓN CIUDADANA'!EYH27</f>
        <v>0</v>
      </c>
      <c r="EWZ35" s="694">
        <f>'PARTICIPACIÓN CIUDADANA'!EYI27</f>
        <v>0</v>
      </c>
      <c r="EXA35" s="694">
        <f>'PARTICIPACIÓN CIUDADANA'!EYJ27</f>
        <v>0</v>
      </c>
      <c r="EXB35" s="694">
        <f>'PARTICIPACIÓN CIUDADANA'!EYK27</f>
        <v>0</v>
      </c>
      <c r="EXC35" s="694">
        <f>'PARTICIPACIÓN CIUDADANA'!EYL27</f>
        <v>0</v>
      </c>
      <c r="EXD35" s="694">
        <f>'PARTICIPACIÓN CIUDADANA'!EYM27</f>
        <v>0</v>
      </c>
      <c r="EXE35" s="694">
        <f>'PARTICIPACIÓN CIUDADANA'!EYN27</f>
        <v>0</v>
      </c>
      <c r="EXF35" s="694">
        <f>'PARTICIPACIÓN CIUDADANA'!EYO27</f>
        <v>0</v>
      </c>
      <c r="EXG35" s="694">
        <f>'PARTICIPACIÓN CIUDADANA'!EYP27</f>
        <v>0</v>
      </c>
      <c r="EXH35" s="694">
        <f>'PARTICIPACIÓN CIUDADANA'!EYQ27</f>
        <v>0</v>
      </c>
      <c r="EXI35" s="694">
        <f>'PARTICIPACIÓN CIUDADANA'!EYR27</f>
        <v>0</v>
      </c>
      <c r="EXJ35" s="694">
        <f>'PARTICIPACIÓN CIUDADANA'!EYS27</f>
        <v>0</v>
      </c>
      <c r="EXK35" s="694">
        <f>'PARTICIPACIÓN CIUDADANA'!EYT27</f>
        <v>0</v>
      </c>
      <c r="EXL35" s="694">
        <f>'PARTICIPACIÓN CIUDADANA'!EYU27</f>
        <v>0</v>
      </c>
      <c r="EXM35" s="694">
        <f>'PARTICIPACIÓN CIUDADANA'!EYV27</f>
        <v>0</v>
      </c>
      <c r="EXN35" s="694">
        <f>'PARTICIPACIÓN CIUDADANA'!EYW27</f>
        <v>0</v>
      </c>
      <c r="EXO35" s="694">
        <f>'PARTICIPACIÓN CIUDADANA'!EYX27</f>
        <v>0</v>
      </c>
      <c r="EXP35" s="694">
        <f>'PARTICIPACIÓN CIUDADANA'!EYY27</f>
        <v>0</v>
      </c>
      <c r="EXQ35" s="694">
        <f>'PARTICIPACIÓN CIUDADANA'!EYZ27</f>
        <v>0</v>
      </c>
      <c r="EXR35" s="694">
        <f>'PARTICIPACIÓN CIUDADANA'!EZA27</f>
        <v>0</v>
      </c>
      <c r="EXS35" s="694">
        <f>'PARTICIPACIÓN CIUDADANA'!EZB27</f>
        <v>0</v>
      </c>
      <c r="EXT35" s="694">
        <f>'PARTICIPACIÓN CIUDADANA'!EZC27</f>
        <v>0</v>
      </c>
      <c r="EXU35" s="694">
        <f>'PARTICIPACIÓN CIUDADANA'!EZD27</f>
        <v>0</v>
      </c>
      <c r="EXV35" s="694">
        <f>'PARTICIPACIÓN CIUDADANA'!EZE27</f>
        <v>0</v>
      </c>
      <c r="EXW35" s="694">
        <f>'PARTICIPACIÓN CIUDADANA'!EZF27</f>
        <v>0</v>
      </c>
      <c r="EXX35" s="694">
        <f>'PARTICIPACIÓN CIUDADANA'!EZG27</f>
        <v>0</v>
      </c>
      <c r="EXY35" s="694">
        <f>'PARTICIPACIÓN CIUDADANA'!EZH27</f>
        <v>0</v>
      </c>
      <c r="EXZ35" s="694">
        <f>'PARTICIPACIÓN CIUDADANA'!EZI27</f>
        <v>0</v>
      </c>
      <c r="EYA35" s="694">
        <f>'PARTICIPACIÓN CIUDADANA'!EZJ27</f>
        <v>0</v>
      </c>
      <c r="EYB35" s="694">
        <f>'PARTICIPACIÓN CIUDADANA'!EZK27</f>
        <v>0</v>
      </c>
      <c r="EYC35" s="694">
        <f>'PARTICIPACIÓN CIUDADANA'!EZL27</f>
        <v>0</v>
      </c>
      <c r="EYD35" s="694">
        <f>'PARTICIPACIÓN CIUDADANA'!EZM27</f>
        <v>0</v>
      </c>
      <c r="EYE35" s="694">
        <f>'PARTICIPACIÓN CIUDADANA'!EZN27</f>
        <v>0</v>
      </c>
      <c r="EYF35" s="694">
        <f>'PARTICIPACIÓN CIUDADANA'!EZO27</f>
        <v>0</v>
      </c>
      <c r="EYG35" s="694">
        <f>'PARTICIPACIÓN CIUDADANA'!EZP27</f>
        <v>0</v>
      </c>
      <c r="EYH35" s="694">
        <f>'PARTICIPACIÓN CIUDADANA'!EZQ27</f>
        <v>0</v>
      </c>
      <c r="EYI35" s="694">
        <f>'PARTICIPACIÓN CIUDADANA'!EZR27</f>
        <v>0</v>
      </c>
      <c r="EYJ35" s="694">
        <f>'PARTICIPACIÓN CIUDADANA'!EZS27</f>
        <v>0</v>
      </c>
      <c r="EYK35" s="694">
        <f>'PARTICIPACIÓN CIUDADANA'!EZT27</f>
        <v>0</v>
      </c>
      <c r="EYL35" s="694">
        <f>'PARTICIPACIÓN CIUDADANA'!EZU27</f>
        <v>0</v>
      </c>
      <c r="EYM35" s="694">
        <f>'PARTICIPACIÓN CIUDADANA'!EZV27</f>
        <v>0</v>
      </c>
      <c r="EYN35" s="694">
        <f>'PARTICIPACIÓN CIUDADANA'!EZW27</f>
        <v>0</v>
      </c>
      <c r="EYO35" s="694">
        <f>'PARTICIPACIÓN CIUDADANA'!EZX27</f>
        <v>0</v>
      </c>
      <c r="EYP35" s="694">
        <f>'PARTICIPACIÓN CIUDADANA'!EZY27</f>
        <v>0</v>
      </c>
      <c r="EYQ35" s="694">
        <f>'PARTICIPACIÓN CIUDADANA'!EZZ27</f>
        <v>0</v>
      </c>
      <c r="EYR35" s="694">
        <f>'PARTICIPACIÓN CIUDADANA'!FAA27</f>
        <v>0</v>
      </c>
      <c r="EYS35" s="694">
        <f>'PARTICIPACIÓN CIUDADANA'!FAB27</f>
        <v>0</v>
      </c>
      <c r="EYT35" s="694">
        <f>'PARTICIPACIÓN CIUDADANA'!FAC27</f>
        <v>0</v>
      </c>
      <c r="EYU35" s="694">
        <f>'PARTICIPACIÓN CIUDADANA'!FAD27</f>
        <v>0</v>
      </c>
      <c r="EYV35" s="694">
        <f>'PARTICIPACIÓN CIUDADANA'!FAE27</f>
        <v>0</v>
      </c>
      <c r="EYW35" s="694">
        <f>'PARTICIPACIÓN CIUDADANA'!FAF27</f>
        <v>0</v>
      </c>
      <c r="EYX35" s="694">
        <f>'PARTICIPACIÓN CIUDADANA'!FAG27</f>
        <v>0</v>
      </c>
      <c r="EYY35" s="694">
        <f>'PARTICIPACIÓN CIUDADANA'!FAH27</f>
        <v>0</v>
      </c>
      <c r="EYZ35" s="694">
        <f>'PARTICIPACIÓN CIUDADANA'!FAI27</f>
        <v>0</v>
      </c>
      <c r="EZA35" s="694">
        <f>'PARTICIPACIÓN CIUDADANA'!FAJ27</f>
        <v>0</v>
      </c>
      <c r="EZB35" s="694">
        <f>'PARTICIPACIÓN CIUDADANA'!FAK27</f>
        <v>0</v>
      </c>
      <c r="EZC35" s="694">
        <f>'PARTICIPACIÓN CIUDADANA'!FAL27</f>
        <v>0</v>
      </c>
      <c r="EZD35" s="694">
        <f>'PARTICIPACIÓN CIUDADANA'!FAM27</f>
        <v>0</v>
      </c>
      <c r="EZE35" s="694">
        <f>'PARTICIPACIÓN CIUDADANA'!FAN27</f>
        <v>0</v>
      </c>
      <c r="EZF35" s="694">
        <f>'PARTICIPACIÓN CIUDADANA'!FAO27</f>
        <v>0</v>
      </c>
      <c r="EZG35" s="694">
        <f>'PARTICIPACIÓN CIUDADANA'!FAP27</f>
        <v>0</v>
      </c>
      <c r="EZH35" s="694">
        <f>'PARTICIPACIÓN CIUDADANA'!FAQ27</f>
        <v>0</v>
      </c>
      <c r="EZI35" s="694">
        <f>'PARTICIPACIÓN CIUDADANA'!FAR27</f>
        <v>0</v>
      </c>
      <c r="EZJ35" s="694">
        <f>'PARTICIPACIÓN CIUDADANA'!FAS27</f>
        <v>0</v>
      </c>
      <c r="EZK35" s="694">
        <f>'PARTICIPACIÓN CIUDADANA'!FAT27</f>
        <v>0</v>
      </c>
      <c r="EZL35" s="694">
        <f>'PARTICIPACIÓN CIUDADANA'!FAU27</f>
        <v>0</v>
      </c>
      <c r="EZM35" s="694">
        <f>'PARTICIPACIÓN CIUDADANA'!FAV27</f>
        <v>0</v>
      </c>
      <c r="EZN35" s="694">
        <f>'PARTICIPACIÓN CIUDADANA'!FAW27</f>
        <v>0</v>
      </c>
      <c r="EZO35" s="694">
        <f>'PARTICIPACIÓN CIUDADANA'!FAX27</f>
        <v>0</v>
      </c>
      <c r="EZP35" s="694">
        <f>'PARTICIPACIÓN CIUDADANA'!FAY27</f>
        <v>0</v>
      </c>
      <c r="EZQ35" s="694">
        <f>'PARTICIPACIÓN CIUDADANA'!FAZ27</f>
        <v>0</v>
      </c>
      <c r="EZR35" s="694">
        <f>'PARTICIPACIÓN CIUDADANA'!FBA27</f>
        <v>0</v>
      </c>
      <c r="EZS35" s="694">
        <f>'PARTICIPACIÓN CIUDADANA'!FBB27</f>
        <v>0</v>
      </c>
      <c r="EZT35" s="694">
        <f>'PARTICIPACIÓN CIUDADANA'!FBC27</f>
        <v>0</v>
      </c>
      <c r="EZU35" s="694">
        <f>'PARTICIPACIÓN CIUDADANA'!FBD27</f>
        <v>0</v>
      </c>
      <c r="EZV35" s="694">
        <f>'PARTICIPACIÓN CIUDADANA'!FBE27</f>
        <v>0</v>
      </c>
      <c r="EZW35" s="694">
        <f>'PARTICIPACIÓN CIUDADANA'!FBF27</f>
        <v>0</v>
      </c>
      <c r="EZX35" s="694">
        <f>'PARTICIPACIÓN CIUDADANA'!FBG27</f>
        <v>0</v>
      </c>
      <c r="EZY35" s="694">
        <f>'PARTICIPACIÓN CIUDADANA'!FBH27</f>
        <v>0</v>
      </c>
      <c r="EZZ35" s="694">
        <f>'PARTICIPACIÓN CIUDADANA'!FBI27</f>
        <v>0</v>
      </c>
      <c r="FAA35" s="694">
        <f>'PARTICIPACIÓN CIUDADANA'!FBJ27</f>
        <v>0</v>
      </c>
      <c r="FAB35" s="694">
        <f>'PARTICIPACIÓN CIUDADANA'!FBK27</f>
        <v>0</v>
      </c>
      <c r="FAC35" s="694">
        <f>'PARTICIPACIÓN CIUDADANA'!FBL27</f>
        <v>0</v>
      </c>
      <c r="FAD35" s="694">
        <f>'PARTICIPACIÓN CIUDADANA'!FBM27</f>
        <v>0</v>
      </c>
      <c r="FAE35" s="694">
        <f>'PARTICIPACIÓN CIUDADANA'!FBN27</f>
        <v>0</v>
      </c>
      <c r="FAF35" s="694">
        <f>'PARTICIPACIÓN CIUDADANA'!FBO27</f>
        <v>0</v>
      </c>
      <c r="FAG35" s="694">
        <f>'PARTICIPACIÓN CIUDADANA'!FBP27</f>
        <v>0</v>
      </c>
      <c r="FAH35" s="694">
        <f>'PARTICIPACIÓN CIUDADANA'!FBQ27</f>
        <v>0</v>
      </c>
      <c r="FAI35" s="694">
        <f>'PARTICIPACIÓN CIUDADANA'!FBR27</f>
        <v>0</v>
      </c>
      <c r="FAJ35" s="694">
        <f>'PARTICIPACIÓN CIUDADANA'!FBS27</f>
        <v>0</v>
      </c>
      <c r="FAK35" s="694">
        <f>'PARTICIPACIÓN CIUDADANA'!FBT27</f>
        <v>0</v>
      </c>
      <c r="FAL35" s="694">
        <f>'PARTICIPACIÓN CIUDADANA'!FBU27</f>
        <v>0</v>
      </c>
      <c r="FAM35" s="694">
        <f>'PARTICIPACIÓN CIUDADANA'!FBV27</f>
        <v>0</v>
      </c>
      <c r="FAN35" s="694">
        <f>'PARTICIPACIÓN CIUDADANA'!FBW27</f>
        <v>0</v>
      </c>
      <c r="FAO35" s="694">
        <f>'PARTICIPACIÓN CIUDADANA'!FBX27</f>
        <v>0</v>
      </c>
      <c r="FAP35" s="694">
        <f>'PARTICIPACIÓN CIUDADANA'!FBY27</f>
        <v>0</v>
      </c>
      <c r="FAQ35" s="694">
        <f>'PARTICIPACIÓN CIUDADANA'!FBZ27</f>
        <v>0</v>
      </c>
      <c r="FAR35" s="694">
        <f>'PARTICIPACIÓN CIUDADANA'!FCA27</f>
        <v>0</v>
      </c>
      <c r="FAS35" s="694">
        <f>'PARTICIPACIÓN CIUDADANA'!FCB27</f>
        <v>0</v>
      </c>
      <c r="FAT35" s="694">
        <f>'PARTICIPACIÓN CIUDADANA'!FCC27</f>
        <v>0</v>
      </c>
      <c r="FAU35" s="694">
        <f>'PARTICIPACIÓN CIUDADANA'!FCD27</f>
        <v>0</v>
      </c>
      <c r="FAV35" s="694">
        <f>'PARTICIPACIÓN CIUDADANA'!FCE27</f>
        <v>0</v>
      </c>
      <c r="FAW35" s="694">
        <f>'PARTICIPACIÓN CIUDADANA'!FCF27</f>
        <v>0</v>
      </c>
      <c r="FAX35" s="694">
        <f>'PARTICIPACIÓN CIUDADANA'!FCG27</f>
        <v>0</v>
      </c>
      <c r="FAY35" s="694">
        <f>'PARTICIPACIÓN CIUDADANA'!FCH27</f>
        <v>0</v>
      </c>
      <c r="FAZ35" s="694">
        <f>'PARTICIPACIÓN CIUDADANA'!FCI27</f>
        <v>0</v>
      </c>
      <c r="FBA35" s="694">
        <f>'PARTICIPACIÓN CIUDADANA'!FCJ27</f>
        <v>0</v>
      </c>
      <c r="FBB35" s="694">
        <f>'PARTICIPACIÓN CIUDADANA'!FCK27</f>
        <v>0</v>
      </c>
      <c r="FBC35" s="694">
        <f>'PARTICIPACIÓN CIUDADANA'!FCL27</f>
        <v>0</v>
      </c>
      <c r="FBD35" s="694">
        <f>'PARTICIPACIÓN CIUDADANA'!FCM27</f>
        <v>0</v>
      </c>
      <c r="FBE35" s="694">
        <f>'PARTICIPACIÓN CIUDADANA'!FCN27</f>
        <v>0</v>
      </c>
      <c r="FBF35" s="694">
        <f>'PARTICIPACIÓN CIUDADANA'!FCO27</f>
        <v>0</v>
      </c>
      <c r="FBG35" s="694">
        <f>'PARTICIPACIÓN CIUDADANA'!FCP27</f>
        <v>0</v>
      </c>
      <c r="FBH35" s="694">
        <f>'PARTICIPACIÓN CIUDADANA'!FCQ27</f>
        <v>0</v>
      </c>
      <c r="FBI35" s="694">
        <f>'PARTICIPACIÓN CIUDADANA'!FCR27</f>
        <v>0</v>
      </c>
      <c r="FBJ35" s="694">
        <f>'PARTICIPACIÓN CIUDADANA'!FCS27</f>
        <v>0</v>
      </c>
      <c r="FBK35" s="694">
        <f>'PARTICIPACIÓN CIUDADANA'!FCT27</f>
        <v>0</v>
      </c>
      <c r="FBL35" s="694">
        <f>'PARTICIPACIÓN CIUDADANA'!FCU27</f>
        <v>0</v>
      </c>
      <c r="FBM35" s="694">
        <f>'PARTICIPACIÓN CIUDADANA'!FCV27</f>
        <v>0</v>
      </c>
      <c r="FBN35" s="694">
        <f>'PARTICIPACIÓN CIUDADANA'!FCW27</f>
        <v>0</v>
      </c>
      <c r="FBO35" s="694">
        <f>'PARTICIPACIÓN CIUDADANA'!FCX27</f>
        <v>0</v>
      </c>
      <c r="FBP35" s="694">
        <f>'PARTICIPACIÓN CIUDADANA'!FCY27</f>
        <v>0</v>
      </c>
      <c r="FBQ35" s="694">
        <f>'PARTICIPACIÓN CIUDADANA'!FCZ27</f>
        <v>0</v>
      </c>
      <c r="FBR35" s="694">
        <f>'PARTICIPACIÓN CIUDADANA'!FDA27</f>
        <v>0</v>
      </c>
      <c r="FBS35" s="694">
        <f>'PARTICIPACIÓN CIUDADANA'!FDB27</f>
        <v>0</v>
      </c>
      <c r="FBT35" s="694">
        <f>'PARTICIPACIÓN CIUDADANA'!FDC27</f>
        <v>0</v>
      </c>
      <c r="FBU35" s="694">
        <f>'PARTICIPACIÓN CIUDADANA'!FDD27</f>
        <v>0</v>
      </c>
      <c r="FBV35" s="694">
        <f>'PARTICIPACIÓN CIUDADANA'!FDE27</f>
        <v>0</v>
      </c>
      <c r="FBW35" s="694">
        <f>'PARTICIPACIÓN CIUDADANA'!FDF27</f>
        <v>0</v>
      </c>
      <c r="FBX35" s="694">
        <f>'PARTICIPACIÓN CIUDADANA'!FDG27</f>
        <v>0</v>
      </c>
      <c r="FBY35" s="694">
        <f>'PARTICIPACIÓN CIUDADANA'!FDH27</f>
        <v>0</v>
      </c>
      <c r="FBZ35" s="694">
        <f>'PARTICIPACIÓN CIUDADANA'!FDI27</f>
        <v>0</v>
      </c>
      <c r="FCA35" s="694">
        <f>'PARTICIPACIÓN CIUDADANA'!FDJ27</f>
        <v>0</v>
      </c>
      <c r="FCB35" s="694">
        <f>'PARTICIPACIÓN CIUDADANA'!FDK27</f>
        <v>0</v>
      </c>
      <c r="FCC35" s="694">
        <f>'PARTICIPACIÓN CIUDADANA'!FDL27</f>
        <v>0</v>
      </c>
      <c r="FCD35" s="694">
        <f>'PARTICIPACIÓN CIUDADANA'!FDM27</f>
        <v>0</v>
      </c>
      <c r="FCE35" s="694">
        <f>'PARTICIPACIÓN CIUDADANA'!FDN27</f>
        <v>0</v>
      </c>
      <c r="FCF35" s="694">
        <f>'PARTICIPACIÓN CIUDADANA'!FDO27</f>
        <v>0</v>
      </c>
      <c r="FCG35" s="694">
        <f>'PARTICIPACIÓN CIUDADANA'!FDP27</f>
        <v>0</v>
      </c>
      <c r="FCH35" s="694">
        <f>'PARTICIPACIÓN CIUDADANA'!FDQ27</f>
        <v>0</v>
      </c>
      <c r="FCI35" s="694">
        <f>'PARTICIPACIÓN CIUDADANA'!FDR27</f>
        <v>0</v>
      </c>
      <c r="FCJ35" s="694">
        <f>'PARTICIPACIÓN CIUDADANA'!FDS27</f>
        <v>0</v>
      </c>
      <c r="FCK35" s="694">
        <f>'PARTICIPACIÓN CIUDADANA'!FDT27</f>
        <v>0</v>
      </c>
      <c r="FCL35" s="694">
        <f>'PARTICIPACIÓN CIUDADANA'!FDU27</f>
        <v>0</v>
      </c>
      <c r="FCM35" s="694">
        <f>'PARTICIPACIÓN CIUDADANA'!FDV27</f>
        <v>0</v>
      </c>
      <c r="FCN35" s="694">
        <f>'PARTICIPACIÓN CIUDADANA'!FDW27</f>
        <v>0</v>
      </c>
      <c r="FCO35" s="694">
        <f>'PARTICIPACIÓN CIUDADANA'!FDX27</f>
        <v>0</v>
      </c>
      <c r="FCP35" s="694">
        <f>'PARTICIPACIÓN CIUDADANA'!FDY27</f>
        <v>0</v>
      </c>
      <c r="FCQ35" s="694">
        <f>'PARTICIPACIÓN CIUDADANA'!FDZ27</f>
        <v>0</v>
      </c>
      <c r="FCR35" s="694">
        <f>'PARTICIPACIÓN CIUDADANA'!FEA27</f>
        <v>0</v>
      </c>
      <c r="FCS35" s="694">
        <f>'PARTICIPACIÓN CIUDADANA'!FEB27</f>
        <v>0</v>
      </c>
      <c r="FCT35" s="694">
        <f>'PARTICIPACIÓN CIUDADANA'!FEC27</f>
        <v>0</v>
      </c>
      <c r="FCU35" s="694">
        <f>'PARTICIPACIÓN CIUDADANA'!FED27</f>
        <v>0</v>
      </c>
      <c r="FCV35" s="694">
        <f>'PARTICIPACIÓN CIUDADANA'!FEE27</f>
        <v>0</v>
      </c>
      <c r="FCW35" s="694">
        <f>'PARTICIPACIÓN CIUDADANA'!FEF27</f>
        <v>0</v>
      </c>
      <c r="FCX35" s="694">
        <f>'PARTICIPACIÓN CIUDADANA'!FEG27</f>
        <v>0</v>
      </c>
      <c r="FCY35" s="694">
        <f>'PARTICIPACIÓN CIUDADANA'!FEH27</f>
        <v>0</v>
      </c>
      <c r="FCZ35" s="694">
        <f>'PARTICIPACIÓN CIUDADANA'!FEI27</f>
        <v>0</v>
      </c>
      <c r="FDA35" s="694">
        <f>'PARTICIPACIÓN CIUDADANA'!FEJ27</f>
        <v>0</v>
      </c>
      <c r="FDB35" s="694">
        <f>'PARTICIPACIÓN CIUDADANA'!FEK27</f>
        <v>0</v>
      </c>
      <c r="FDC35" s="694">
        <f>'PARTICIPACIÓN CIUDADANA'!FEL27</f>
        <v>0</v>
      </c>
      <c r="FDD35" s="694">
        <f>'PARTICIPACIÓN CIUDADANA'!FEM27</f>
        <v>0</v>
      </c>
      <c r="FDE35" s="694">
        <f>'PARTICIPACIÓN CIUDADANA'!FEN27</f>
        <v>0</v>
      </c>
      <c r="FDF35" s="694">
        <f>'PARTICIPACIÓN CIUDADANA'!FEO27</f>
        <v>0</v>
      </c>
      <c r="FDG35" s="694">
        <f>'PARTICIPACIÓN CIUDADANA'!FEP27</f>
        <v>0</v>
      </c>
      <c r="FDH35" s="694">
        <f>'PARTICIPACIÓN CIUDADANA'!FEQ27</f>
        <v>0</v>
      </c>
      <c r="FDI35" s="694">
        <f>'PARTICIPACIÓN CIUDADANA'!FER27</f>
        <v>0</v>
      </c>
      <c r="FDJ35" s="694">
        <f>'PARTICIPACIÓN CIUDADANA'!FES27</f>
        <v>0</v>
      </c>
      <c r="FDK35" s="694">
        <f>'PARTICIPACIÓN CIUDADANA'!FET27</f>
        <v>0</v>
      </c>
      <c r="FDL35" s="694">
        <f>'PARTICIPACIÓN CIUDADANA'!FEU27</f>
        <v>0</v>
      </c>
      <c r="FDM35" s="694">
        <f>'PARTICIPACIÓN CIUDADANA'!FEV27</f>
        <v>0</v>
      </c>
      <c r="FDN35" s="694">
        <f>'PARTICIPACIÓN CIUDADANA'!FEW27</f>
        <v>0</v>
      </c>
      <c r="FDO35" s="694">
        <f>'PARTICIPACIÓN CIUDADANA'!FEX27</f>
        <v>0</v>
      </c>
      <c r="FDP35" s="694">
        <f>'PARTICIPACIÓN CIUDADANA'!FEY27</f>
        <v>0</v>
      </c>
      <c r="FDQ35" s="694">
        <f>'PARTICIPACIÓN CIUDADANA'!FEZ27</f>
        <v>0</v>
      </c>
      <c r="FDR35" s="694">
        <f>'PARTICIPACIÓN CIUDADANA'!FFA27</f>
        <v>0</v>
      </c>
      <c r="FDS35" s="694">
        <f>'PARTICIPACIÓN CIUDADANA'!FFB27</f>
        <v>0</v>
      </c>
      <c r="FDT35" s="694">
        <f>'PARTICIPACIÓN CIUDADANA'!FFC27</f>
        <v>0</v>
      </c>
      <c r="FDU35" s="694">
        <f>'PARTICIPACIÓN CIUDADANA'!FFD27</f>
        <v>0</v>
      </c>
      <c r="FDV35" s="694">
        <f>'PARTICIPACIÓN CIUDADANA'!FFE27</f>
        <v>0</v>
      </c>
      <c r="FDW35" s="694">
        <f>'PARTICIPACIÓN CIUDADANA'!FFF27</f>
        <v>0</v>
      </c>
      <c r="FDX35" s="694">
        <f>'PARTICIPACIÓN CIUDADANA'!FFG27</f>
        <v>0</v>
      </c>
      <c r="FDY35" s="694">
        <f>'PARTICIPACIÓN CIUDADANA'!FFH27</f>
        <v>0</v>
      </c>
      <c r="FDZ35" s="694">
        <f>'PARTICIPACIÓN CIUDADANA'!FFI27</f>
        <v>0</v>
      </c>
      <c r="FEA35" s="694">
        <f>'PARTICIPACIÓN CIUDADANA'!FFJ27</f>
        <v>0</v>
      </c>
      <c r="FEB35" s="694">
        <f>'PARTICIPACIÓN CIUDADANA'!FFK27</f>
        <v>0</v>
      </c>
      <c r="FEC35" s="694">
        <f>'PARTICIPACIÓN CIUDADANA'!FFL27</f>
        <v>0</v>
      </c>
      <c r="FED35" s="694">
        <f>'PARTICIPACIÓN CIUDADANA'!FFM27</f>
        <v>0</v>
      </c>
      <c r="FEE35" s="694">
        <f>'PARTICIPACIÓN CIUDADANA'!FFN27</f>
        <v>0</v>
      </c>
      <c r="FEF35" s="694">
        <f>'PARTICIPACIÓN CIUDADANA'!FFO27</f>
        <v>0</v>
      </c>
      <c r="FEG35" s="694">
        <f>'PARTICIPACIÓN CIUDADANA'!FFP27</f>
        <v>0</v>
      </c>
      <c r="FEH35" s="694">
        <f>'PARTICIPACIÓN CIUDADANA'!FFQ27</f>
        <v>0</v>
      </c>
      <c r="FEI35" s="694">
        <f>'PARTICIPACIÓN CIUDADANA'!FFR27</f>
        <v>0</v>
      </c>
      <c r="FEJ35" s="694">
        <f>'PARTICIPACIÓN CIUDADANA'!FFS27</f>
        <v>0</v>
      </c>
      <c r="FEK35" s="694">
        <f>'PARTICIPACIÓN CIUDADANA'!FFT27</f>
        <v>0</v>
      </c>
      <c r="FEL35" s="694">
        <f>'PARTICIPACIÓN CIUDADANA'!FFU27</f>
        <v>0</v>
      </c>
      <c r="FEM35" s="694">
        <f>'PARTICIPACIÓN CIUDADANA'!FFV27</f>
        <v>0</v>
      </c>
      <c r="FEN35" s="694">
        <f>'PARTICIPACIÓN CIUDADANA'!FFW27</f>
        <v>0</v>
      </c>
      <c r="FEO35" s="694">
        <f>'PARTICIPACIÓN CIUDADANA'!FFX27</f>
        <v>0</v>
      </c>
      <c r="FEP35" s="694">
        <f>'PARTICIPACIÓN CIUDADANA'!FFY27</f>
        <v>0</v>
      </c>
      <c r="FEQ35" s="694">
        <f>'PARTICIPACIÓN CIUDADANA'!FFZ27</f>
        <v>0</v>
      </c>
      <c r="FER35" s="694">
        <f>'PARTICIPACIÓN CIUDADANA'!FGA27</f>
        <v>0</v>
      </c>
      <c r="FES35" s="694">
        <f>'PARTICIPACIÓN CIUDADANA'!FGB27</f>
        <v>0</v>
      </c>
      <c r="FET35" s="694">
        <f>'PARTICIPACIÓN CIUDADANA'!FGC27</f>
        <v>0</v>
      </c>
      <c r="FEU35" s="694">
        <f>'PARTICIPACIÓN CIUDADANA'!FGD27</f>
        <v>0</v>
      </c>
      <c r="FEV35" s="694">
        <f>'PARTICIPACIÓN CIUDADANA'!FGE27</f>
        <v>0</v>
      </c>
      <c r="FEW35" s="694">
        <f>'PARTICIPACIÓN CIUDADANA'!FGF27</f>
        <v>0</v>
      </c>
      <c r="FEX35" s="694">
        <f>'PARTICIPACIÓN CIUDADANA'!FGG27</f>
        <v>0</v>
      </c>
      <c r="FEY35" s="694">
        <f>'PARTICIPACIÓN CIUDADANA'!FGH27</f>
        <v>0</v>
      </c>
      <c r="FEZ35" s="694">
        <f>'PARTICIPACIÓN CIUDADANA'!FGI27</f>
        <v>0</v>
      </c>
      <c r="FFA35" s="694">
        <f>'PARTICIPACIÓN CIUDADANA'!FGJ27</f>
        <v>0</v>
      </c>
      <c r="FFB35" s="694">
        <f>'PARTICIPACIÓN CIUDADANA'!FGK27</f>
        <v>0</v>
      </c>
      <c r="FFC35" s="694">
        <f>'PARTICIPACIÓN CIUDADANA'!FGL27</f>
        <v>0</v>
      </c>
      <c r="FFD35" s="694">
        <f>'PARTICIPACIÓN CIUDADANA'!FGM27</f>
        <v>0</v>
      </c>
      <c r="FFE35" s="694">
        <f>'PARTICIPACIÓN CIUDADANA'!FGN27</f>
        <v>0</v>
      </c>
      <c r="FFF35" s="694">
        <f>'PARTICIPACIÓN CIUDADANA'!FGO27</f>
        <v>0</v>
      </c>
      <c r="FFG35" s="694">
        <f>'PARTICIPACIÓN CIUDADANA'!FGP27</f>
        <v>0</v>
      </c>
      <c r="FFH35" s="694">
        <f>'PARTICIPACIÓN CIUDADANA'!FGQ27</f>
        <v>0</v>
      </c>
      <c r="FFI35" s="694">
        <f>'PARTICIPACIÓN CIUDADANA'!FGR27</f>
        <v>0</v>
      </c>
      <c r="FFJ35" s="694">
        <f>'PARTICIPACIÓN CIUDADANA'!FGS27</f>
        <v>0</v>
      </c>
      <c r="FFK35" s="694">
        <f>'PARTICIPACIÓN CIUDADANA'!FGT27</f>
        <v>0</v>
      </c>
      <c r="FFL35" s="694">
        <f>'PARTICIPACIÓN CIUDADANA'!FGU27</f>
        <v>0</v>
      </c>
      <c r="FFM35" s="694">
        <f>'PARTICIPACIÓN CIUDADANA'!FGV27</f>
        <v>0</v>
      </c>
      <c r="FFN35" s="694">
        <f>'PARTICIPACIÓN CIUDADANA'!FGW27</f>
        <v>0</v>
      </c>
      <c r="FFO35" s="694">
        <f>'PARTICIPACIÓN CIUDADANA'!FGX27</f>
        <v>0</v>
      </c>
      <c r="FFP35" s="694">
        <f>'PARTICIPACIÓN CIUDADANA'!FGY27</f>
        <v>0</v>
      </c>
      <c r="FFQ35" s="694">
        <f>'PARTICIPACIÓN CIUDADANA'!FGZ27</f>
        <v>0</v>
      </c>
      <c r="FFR35" s="694">
        <f>'PARTICIPACIÓN CIUDADANA'!FHA27</f>
        <v>0</v>
      </c>
      <c r="FFS35" s="694">
        <f>'PARTICIPACIÓN CIUDADANA'!FHB27</f>
        <v>0</v>
      </c>
      <c r="FFT35" s="694">
        <f>'PARTICIPACIÓN CIUDADANA'!FHC27</f>
        <v>0</v>
      </c>
      <c r="FFU35" s="694">
        <f>'PARTICIPACIÓN CIUDADANA'!FHD27</f>
        <v>0</v>
      </c>
      <c r="FFV35" s="694">
        <f>'PARTICIPACIÓN CIUDADANA'!FHE27</f>
        <v>0</v>
      </c>
      <c r="FFW35" s="694">
        <f>'PARTICIPACIÓN CIUDADANA'!FHF27</f>
        <v>0</v>
      </c>
      <c r="FFX35" s="694">
        <f>'PARTICIPACIÓN CIUDADANA'!FHG27</f>
        <v>0</v>
      </c>
      <c r="FFY35" s="694">
        <f>'PARTICIPACIÓN CIUDADANA'!FHH27</f>
        <v>0</v>
      </c>
      <c r="FFZ35" s="694">
        <f>'PARTICIPACIÓN CIUDADANA'!FHI27</f>
        <v>0</v>
      </c>
      <c r="FGA35" s="694">
        <f>'PARTICIPACIÓN CIUDADANA'!FHJ27</f>
        <v>0</v>
      </c>
      <c r="FGB35" s="694">
        <f>'PARTICIPACIÓN CIUDADANA'!FHK27</f>
        <v>0</v>
      </c>
      <c r="FGC35" s="694">
        <f>'PARTICIPACIÓN CIUDADANA'!FHL27</f>
        <v>0</v>
      </c>
      <c r="FGD35" s="694">
        <f>'PARTICIPACIÓN CIUDADANA'!FHM27</f>
        <v>0</v>
      </c>
      <c r="FGE35" s="694">
        <f>'PARTICIPACIÓN CIUDADANA'!FHN27</f>
        <v>0</v>
      </c>
      <c r="FGF35" s="694">
        <f>'PARTICIPACIÓN CIUDADANA'!FHO27</f>
        <v>0</v>
      </c>
      <c r="FGG35" s="694">
        <f>'PARTICIPACIÓN CIUDADANA'!FHP27</f>
        <v>0</v>
      </c>
      <c r="FGH35" s="694">
        <f>'PARTICIPACIÓN CIUDADANA'!FHQ27</f>
        <v>0</v>
      </c>
      <c r="FGI35" s="694">
        <f>'PARTICIPACIÓN CIUDADANA'!FHR27</f>
        <v>0</v>
      </c>
      <c r="FGJ35" s="694">
        <f>'PARTICIPACIÓN CIUDADANA'!FHS27</f>
        <v>0</v>
      </c>
      <c r="FGK35" s="694">
        <f>'PARTICIPACIÓN CIUDADANA'!FHT27</f>
        <v>0</v>
      </c>
      <c r="FGL35" s="694">
        <f>'PARTICIPACIÓN CIUDADANA'!FHU27</f>
        <v>0</v>
      </c>
      <c r="FGM35" s="694">
        <f>'PARTICIPACIÓN CIUDADANA'!FHV27</f>
        <v>0</v>
      </c>
      <c r="FGN35" s="694">
        <f>'PARTICIPACIÓN CIUDADANA'!FHW27</f>
        <v>0</v>
      </c>
      <c r="FGO35" s="694">
        <f>'PARTICIPACIÓN CIUDADANA'!FHX27</f>
        <v>0</v>
      </c>
      <c r="FGP35" s="694">
        <f>'PARTICIPACIÓN CIUDADANA'!FHY27</f>
        <v>0</v>
      </c>
      <c r="FGQ35" s="694">
        <f>'PARTICIPACIÓN CIUDADANA'!FHZ27</f>
        <v>0</v>
      </c>
      <c r="FGR35" s="694">
        <f>'PARTICIPACIÓN CIUDADANA'!FIA27</f>
        <v>0</v>
      </c>
      <c r="FGS35" s="694">
        <f>'PARTICIPACIÓN CIUDADANA'!FIB27</f>
        <v>0</v>
      </c>
      <c r="FGT35" s="694">
        <f>'PARTICIPACIÓN CIUDADANA'!FIC27</f>
        <v>0</v>
      </c>
      <c r="FGU35" s="694">
        <f>'PARTICIPACIÓN CIUDADANA'!FID27</f>
        <v>0</v>
      </c>
      <c r="FGV35" s="694">
        <f>'PARTICIPACIÓN CIUDADANA'!FIE27</f>
        <v>0</v>
      </c>
      <c r="FGW35" s="694">
        <f>'PARTICIPACIÓN CIUDADANA'!FIF27</f>
        <v>0</v>
      </c>
      <c r="FGX35" s="694">
        <f>'PARTICIPACIÓN CIUDADANA'!FIG27</f>
        <v>0</v>
      </c>
      <c r="FGY35" s="694">
        <f>'PARTICIPACIÓN CIUDADANA'!FIH27</f>
        <v>0</v>
      </c>
      <c r="FGZ35" s="694">
        <f>'PARTICIPACIÓN CIUDADANA'!FII27</f>
        <v>0</v>
      </c>
      <c r="FHA35" s="694">
        <f>'PARTICIPACIÓN CIUDADANA'!FIJ27</f>
        <v>0</v>
      </c>
      <c r="FHB35" s="694">
        <f>'PARTICIPACIÓN CIUDADANA'!FIK27</f>
        <v>0</v>
      </c>
      <c r="FHC35" s="694">
        <f>'PARTICIPACIÓN CIUDADANA'!FIL27</f>
        <v>0</v>
      </c>
      <c r="FHD35" s="694">
        <f>'PARTICIPACIÓN CIUDADANA'!FIM27</f>
        <v>0</v>
      </c>
      <c r="FHE35" s="694">
        <f>'PARTICIPACIÓN CIUDADANA'!FIN27</f>
        <v>0</v>
      </c>
      <c r="FHF35" s="694">
        <f>'PARTICIPACIÓN CIUDADANA'!FIO27</f>
        <v>0</v>
      </c>
      <c r="FHG35" s="694">
        <f>'PARTICIPACIÓN CIUDADANA'!FIP27</f>
        <v>0</v>
      </c>
      <c r="FHH35" s="694">
        <f>'PARTICIPACIÓN CIUDADANA'!FIQ27</f>
        <v>0</v>
      </c>
      <c r="FHI35" s="694">
        <f>'PARTICIPACIÓN CIUDADANA'!FIR27</f>
        <v>0</v>
      </c>
      <c r="FHJ35" s="694">
        <f>'PARTICIPACIÓN CIUDADANA'!FIS27</f>
        <v>0</v>
      </c>
      <c r="FHK35" s="694">
        <f>'PARTICIPACIÓN CIUDADANA'!FIT27</f>
        <v>0</v>
      </c>
      <c r="FHL35" s="694">
        <f>'PARTICIPACIÓN CIUDADANA'!FIU27</f>
        <v>0</v>
      </c>
      <c r="FHM35" s="694">
        <f>'PARTICIPACIÓN CIUDADANA'!FIV27</f>
        <v>0</v>
      </c>
      <c r="FHN35" s="694">
        <f>'PARTICIPACIÓN CIUDADANA'!FIW27</f>
        <v>0</v>
      </c>
      <c r="FHO35" s="694">
        <f>'PARTICIPACIÓN CIUDADANA'!FIX27</f>
        <v>0</v>
      </c>
      <c r="FHP35" s="694">
        <f>'PARTICIPACIÓN CIUDADANA'!FIY27</f>
        <v>0</v>
      </c>
      <c r="FHQ35" s="694">
        <f>'PARTICIPACIÓN CIUDADANA'!FIZ27</f>
        <v>0</v>
      </c>
      <c r="FHR35" s="694">
        <f>'PARTICIPACIÓN CIUDADANA'!FJA27</f>
        <v>0</v>
      </c>
      <c r="FHS35" s="694">
        <f>'PARTICIPACIÓN CIUDADANA'!FJB27</f>
        <v>0</v>
      </c>
      <c r="FHT35" s="694">
        <f>'PARTICIPACIÓN CIUDADANA'!FJC27</f>
        <v>0</v>
      </c>
      <c r="FHU35" s="694">
        <f>'PARTICIPACIÓN CIUDADANA'!FJD27</f>
        <v>0</v>
      </c>
      <c r="FHV35" s="694">
        <f>'PARTICIPACIÓN CIUDADANA'!FJE27</f>
        <v>0</v>
      </c>
      <c r="FHW35" s="694">
        <f>'PARTICIPACIÓN CIUDADANA'!FJF27</f>
        <v>0</v>
      </c>
      <c r="FHX35" s="694">
        <f>'PARTICIPACIÓN CIUDADANA'!FJG27</f>
        <v>0</v>
      </c>
      <c r="FHY35" s="694">
        <f>'PARTICIPACIÓN CIUDADANA'!FJH27</f>
        <v>0</v>
      </c>
      <c r="FHZ35" s="694">
        <f>'PARTICIPACIÓN CIUDADANA'!FJI27</f>
        <v>0</v>
      </c>
      <c r="FIA35" s="694">
        <f>'PARTICIPACIÓN CIUDADANA'!FJJ27</f>
        <v>0</v>
      </c>
      <c r="FIB35" s="694">
        <f>'PARTICIPACIÓN CIUDADANA'!FJK27</f>
        <v>0</v>
      </c>
      <c r="FIC35" s="694">
        <f>'PARTICIPACIÓN CIUDADANA'!FJL27</f>
        <v>0</v>
      </c>
      <c r="FID35" s="694">
        <f>'PARTICIPACIÓN CIUDADANA'!FJM27</f>
        <v>0</v>
      </c>
      <c r="FIE35" s="694">
        <f>'PARTICIPACIÓN CIUDADANA'!FJN27</f>
        <v>0</v>
      </c>
      <c r="FIF35" s="694">
        <f>'PARTICIPACIÓN CIUDADANA'!FJO27</f>
        <v>0</v>
      </c>
      <c r="FIG35" s="694">
        <f>'PARTICIPACIÓN CIUDADANA'!FJP27</f>
        <v>0</v>
      </c>
      <c r="FIH35" s="694">
        <f>'PARTICIPACIÓN CIUDADANA'!FJQ27</f>
        <v>0</v>
      </c>
      <c r="FII35" s="694">
        <f>'PARTICIPACIÓN CIUDADANA'!FJR27</f>
        <v>0</v>
      </c>
      <c r="FIJ35" s="694">
        <f>'PARTICIPACIÓN CIUDADANA'!FJS27</f>
        <v>0</v>
      </c>
      <c r="FIK35" s="694">
        <f>'PARTICIPACIÓN CIUDADANA'!FJT27</f>
        <v>0</v>
      </c>
      <c r="FIL35" s="694">
        <f>'PARTICIPACIÓN CIUDADANA'!FJU27</f>
        <v>0</v>
      </c>
      <c r="FIM35" s="694">
        <f>'PARTICIPACIÓN CIUDADANA'!FJV27</f>
        <v>0</v>
      </c>
      <c r="FIN35" s="694">
        <f>'PARTICIPACIÓN CIUDADANA'!FJW27</f>
        <v>0</v>
      </c>
      <c r="FIO35" s="694">
        <f>'PARTICIPACIÓN CIUDADANA'!FJX27</f>
        <v>0</v>
      </c>
      <c r="FIP35" s="694">
        <f>'PARTICIPACIÓN CIUDADANA'!FJY27</f>
        <v>0</v>
      </c>
      <c r="FIQ35" s="694">
        <f>'PARTICIPACIÓN CIUDADANA'!FJZ27</f>
        <v>0</v>
      </c>
      <c r="FIR35" s="694">
        <f>'PARTICIPACIÓN CIUDADANA'!FKA27</f>
        <v>0</v>
      </c>
      <c r="FIS35" s="694">
        <f>'PARTICIPACIÓN CIUDADANA'!FKB27</f>
        <v>0</v>
      </c>
      <c r="FIT35" s="694">
        <f>'PARTICIPACIÓN CIUDADANA'!FKC27</f>
        <v>0</v>
      </c>
      <c r="FIU35" s="694">
        <f>'PARTICIPACIÓN CIUDADANA'!FKD27</f>
        <v>0</v>
      </c>
      <c r="FIV35" s="694">
        <f>'PARTICIPACIÓN CIUDADANA'!FKE27</f>
        <v>0</v>
      </c>
      <c r="FIW35" s="694">
        <f>'PARTICIPACIÓN CIUDADANA'!FKF27</f>
        <v>0</v>
      </c>
      <c r="FIX35" s="694">
        <f>'PARTICIPACIÓN CIUDADANA'!FKG27</f>
        <v>0</v>
      </c>
      <c r="FIY35" s="694">
        <f>'PARTICIPACIÓN CIUDADANA'!FKH27</f>
        <v>0</v>
      </c>
      <c r="FIZ35" s="694">
        <f>'PARTICIPACIÓN CIUDADANA'!FKI27</f>
        <v>0</v>
      </c>
      <c r="FJA35" s="694">
        <f>'PARTICIPACIÓN CIUDADANA'!FKJ27</f>
        <v>0</v>
      </c>
      <c r="FJB35" s="694">
        <f>'PARTICIPACIÓN CIUDADANA'!FKK27</f>
        <v>0</v>
      </c>
      <c r="FJC35" s="694">
        <f>'PARTICIPACIÓN CIUDADANA'!FKL27</f>
        <v>0</v>
      </c>
      <c r="FJD35" s="694">
        <f>'PARTICIPACIÓN CIUDADANA'!FKM27</f>
        <v>0</v>
      </c>
      <c r="FJE35" s="694">
        <f>'PARTICIPACIÓN CIUDADANA'!FKN27</f>
        <v>0</v>
      </c>
      <c r="FJF35" s="694">
        <f>'PARTICIPACIÓN CIUDADANA'!FKO27</f>
        <v>0</v>
      </c>
      <c r="FJG35" s="694">
        <f>'PARTICIPACIÓN CIUDADANA'!FKP27</f>
        <v>0</v>
      </c>
      <c r="FJH35" s="694">
        <f>'PARTICIPACIÓN CIUDADANA'!FKQ27</f>
        <v>0</v>
      </c>
      <c r="FJI35" s="694">
        <f>'PARTICIPACIÓN CIUDADANA'!FKR27</f>
        <v>0</v>
      </c>
      <c r="FJJ35" s="694">
        <f>'PARTICIPACIÓN CIUDADANA'!FKS27</f>
        <v>0</v>
      </c>
      <c r="FJK35" s="694">
        <f>'PARTICIPACIÓN CIUDADANA'!FKT27</f>
        <v>0</v>
      </c>
      <c r="FJL35" s="694">
        <f>'PARTICIPACIÓN CIUDADANA'!FKU27</f>
        <v>0</v>
      </c>
      <c r="FJM35" s="694">
        <f>'PARTICIPACIÓN CIUDADANA'!FKV27</f>
        <v>0</v>
      </c>
      <c r="FJN35" s="694">
        <f>'PARTICIPACIÓN CIUDADANA'!FKW27</f>
        <v>0</v>
      </c>
      <c r="FJO35" s="694">
        <f>'PARTICIPACIÓN CIUDADANA'!FKX27</f>
        <v>0</v>
      </c>
      <c r="FJP35" s="694">
        <f>'PARTICIPACIÓN CIUDADANA'!FKY27</f>
        <v>0</v>
      </c>
      <c r="FJQ35" s="694">
        <f>'PARTICIPACIÓN CIUDADANA'!FKZ27</f>
        <v>0</v>
      </c>
      <c r="FJR35" s="694">
        <f>'PARTICIPACIÓN CIUDADANA'!FLA27</f>
        <v>0</v>
      </c>
      <c r="FJS35" s="694">
        <f>'PARTICIPACIÓN CIUDADANA'!FLB27</f>
        <v>0</v>
      </c>
      <c r="FJT35" s="694">
        <f>'PARTICIPACIÓN CIUDADANA'!FLC27</f>
        <v>0</v>
      </c>
      <c r="FJU35" s="694">
        <f>'PARTICIPACIÓN CIUDADANA'!FLD27</f>
        <v>0</v>
      </c>
      <c r="FJV35" s="694">
        <f>'PARTICIPACIÓN CIUDADANA'!FLE27</f>
        <v>0</v>
      </c>
      <c r="FJW35" s="694">
        <f>'PARTICIPACIÓN CIUDADANA'!FLF27</f>
        <v>0</v>
      </c>
      <c r="FJX35" s="694">
        <f>'PARTICIPACIÓN CIUDADANA'!FLG27</f>
        <v>0</v>
      </c>
      <c r="FJY35" s="694">
        <f>'PARTICIPACIÓN CIUDADANA'!FLH27</f>
        <v>0</v>
      </c>
      <c r="FJZ35" s="694">
        <f>'PARTICIPACIÓN CIUDADANA'!FLI27</f>
        <v>0</v>
      </c>
      <c r="FKA35" s="694">
        <f>'PARTICIPACIÓN CIUDADANA'!FLJ27</f>
        <v>0</v>
      </c>
      <c r="FKB35" s="694">
        <f>'PARTICIPACIÓN CIUDADANA'!FLK27</f>
        <v>0</v>
      </c>
      <c r="FKC35" s="694">
        <f>'PARTICIPACIÓN CIUDADANA'!FLL27</f>
        <v>0</v>
      </c>
      <c r="FKD35" s="694">
        <f>'PARTICIPACIÓN CIUDADANA'!FLM27</f>
        <v>0</v>
      </c>
      <c r="FKE35" s="694">
        <f>'PARTICIPACIÓN CIUDADANA'!FLN27</f>
        <v>0</v>
      </c>
      <c r="FKF35" s="694">
        <f>'PARTICIPACIÓN CIUDADANA'!FLO27</f>
        <v>0</v>
      </c>
      <c r="FKG35" s="694">
        <f>'PARTICIPACIÓN CIUDADANA'!FLP27</f>
        <v>0</v>
      </c>
      <c r="FKH35" s="694">
        <f>'PARTICIPACIÓN CIUDADANA'!FLQ27</f>
        <v>0</v>
      </c>
      <c r="FKI35" s="694">
        <f>'PARTICIPACIÓN CIUDADANA'!FLR27</f>
        <v>0</v>
      </c>
      <c r="FKJ35" s="694">
        <f>'PARTICIPACIÓN CIUDADANA'!FLS27</f>
        <v>0</v>
      </c>
      <c r="FKK35" s="694">
        <f>'PARTICIPACIÓN CIUDADANA'!FLT27</f>
        <v>0</v>
      </c>
      <c r="FKL35" s="694">
        <f>'PARTICIPACIÓN CIUDADANA'!FLU27</f>
        <v>0</v>
      </c>
      <c r="FKM35" s="694">
        <f>'PARTICIPACIÓN CIUDADANA'!FLV27</f>
        <v>0</v>
      </c>
      <c r="FKN35" s="694">
        <f>'PARTICIPACIÓN CIUDADANA'!FLW27</f>
        <v>0</v>
      </c>
      <c r="FKO35" s="694">
        <f>'PARTICIPACIÓN CIUDADANA'!FLX27</f>
        <v>0</v>
      </c>
      <c r="FKP35" s="694">
        <f>'PARTICIPACIÓN CIUDADANA'!FLY27</f>
        <v>0</v>
      </c>
      <c r="FKQ35" s="694">
        <f>'PARTICIPACIÓN CIUDADANA'!FLZ27</f>
        <v>0</v>
      </c>
      <c r="FKR35" s="694">
        <f>'PARTICIPACIÓN CIUDADANA'!FMA27</f>
        <v>0</v>
      </c>
      <c r="FKS35" s="694">
        <f>'PARTICIPACIÓN CIUDADANA'!FMB27</f>
        <v>0</v>
      </c>
      <c r="FKT35" s="694">
        <f>'PARTICIPACIÓN CIUDADANA'!FMC27</f>
        <v>0</v>
      </c>
      <c r="FKU35" s="694">
        <f>'PARTICIPACIÓN CIUDADANA'!FMD27</f>
        <v>0</v>
      </c>
      <c r="FKV35" s="694">
        <f>'PARTICIPACIÓN CIUDADANA'!FME27</f>
        <v>0</v>
      </c>
      <c r="FKW35" s="694">
        <f>'PARTICIPACIÓN CIUDADANA'!FMF27</f>
        <v>0</v>
      </c>
      <c r="FKX35" s="694">
        <f>'PARTICIPACIÓN CIUDADANA'!FMG27</f>
        <v>0</v>
      </c>
      <c r="FKY35" s="694">
        <f>'PARTICIPACIÓN CIUDADANA'!FMH27</f>
        <v>0</v>
      </c>
      <c r="FKZ35" s="694">
        <f>'PARTICIPACIÓN CIUDADANA'!FMI27</f>
        <v>0</v>
      </c>
      <c r="FLA35" s="694">
        <f>'PARTICIPACIÓN CIUDADANA'!FMJ27</f>
        <v>0</v>
      </c>
      <c r="FLB35" s="694">
        <f>'PARTICIPACIÓN CIUDADANA'!FMK27</f>
        <v>0</v>
      </c>
      <c r="FLC35" s="694">
        <f>'PARTICIPACIÓN CIUDADANA'!FML27</f>
        <v>0</v>
      </c>
      <c r="FLD35" s="694">
        <f>'PARTICIPACIÓN CIUDADANA'!FMM27</f>
        <v>0</v>
      </c>
      <c r="FLE35" s="694">
        <f>'PARTICIPACIÓN CIUDADANA'!FMN27</f>
        <v>0</v>
      </c>
      <c r="FLF35" s="694">
        <f>'PARTICIPACIÓN CIUDADANA'!FMO27</f>
        <v>0</v>
      </c>
      <c r="FLG35" s="694">
        <f>'PARTICIPACIÓN CIUDADANA'!FMP27</f>
        <v>0</v>
      </c>
      <c r="FLH35" s="694">
        <f>'PARTICIPACIÓN CIUDADANA'!FMQ27</f>
        <v>0</v>
      </c>
      <c r="FLI35" s="694">
        <f>'PARTICIPACIÓN CIUDADANA'!FMR27</f>
        <v>0</v>
      </c>
      <c r="FLJ35" s="694">
        <f>'PARTICIPACIÓN CIUDADANA'!FMS27</f>
        <v>0</v>
      </c>
      <c r="FLK35" s="694">
        <f>'PARTICIPACIÓN CIUDADANA'!FMT27</f>
        <v>0</v>
      </c>
      <c r="FLL35" s="694">
        <f>'PARTICIPACIÓN CIUDADANA'!FMU27</f>
        <v>0</v>
      </c>
      <c r="FLM35" s="694">
        <f>'PARTICIPACIÓN CIUDADANA'!FMV27</f>
        <v>0</v>
      </c>
      <c r="FLN35" s="694">
        <f>'PARTICIPACIÓN CIUDADANA'!FMW27</f>
        <v>0</v>
      </c>
      <c r="FLO35" s="694">
        <f>'PARTICIPACIÓN CIUDADANA'!FMX27</f>
        <v>0</v>
      </c>
      <c r="FLP35" s="694">
        <f>'PARTICIPACIÓN CIUDADANA'!FMY27</f>
        <v>0</v>
      </c>
      <c r="FLQ35" s="694">
        <f>'PARTICIPACIÓN CIUDADANA'!FMZ27</f>
        <v>0</v>
      </c>
      <c r="FLR35" s="694">
        <f>'PARTICIPACIÓN CIUDADANA'!FNA27</f>
        <v>0</v>
      </c>
      <c r="FLS35" s="694">
        <f>'PARTICIPACIÓN CIUDADANA'!FNB27</f>
        <v>0</v>
      </c>
      <c r="FLT35" s="694">
        <f>'PARTICIPACIÓN CIUDADANA'!FNC27</f>
        <v>0</v>
      </c>
      <c r="FLU35" s="694">
        <f>'PARTICIPACIÓN CIUDADANA'!FND27</f>
        <v>0</v>
      </c>
      <c r="FLV35" s="694">
        <f>'PARTICIPACIÓN CIUDADANA'!FNE27</f>
        <v>0</v>
      </c>
      <c r="FLW35" s="694">
        <f>'PARTICIPACIÓN CIUDADANA'!FNF27</f>
        <v>0</v>
      </c>
      <c r="FLX35" s="694">
        <f>'PARTICIPACIÓN CIUDADANA'!FNG27</f>
        <v>0</v>
      </c>
      <c r="FLY35" s="694">
        <f>'PARTICIPACIÓN CIUDADANA'!FNH27</f>
        <v>0</v>
      </c>
      <c r="FLZ35" s="694">
        <f>'PARTICIPACIÓN CIUDADANA'!FNI27</f>
        <v>0</v>
      </c>
      <c r="FMA35" s="694">
        <f>'PARTICIPACIÓN CIUDADANA'!FNJ27</f>
        <v>0</v>
      </c>
      <c r="FMB35" s="694">
        <f>'PARTICIPACIÓN CIUDADANA'!FNK27</f>
        <v>0</v>
      </c>
      <c r="FMC35" s="694">
        <f>'PARTICIPACIÓN CIUDADANA'!FNL27</f>
        <v>0</v>
      </c>
      <c r="FMD35" s="694">
        <f>'PARTICIPACIÓN CIUDADANA'!FNM27</f>
        <v>0</v>
      </c>
      <c r="FME35" s="694">
        <f>'PARTICIPACIÓN CIUDADANA'!FNN27</f>
        <v>0</v>
      </c>
      <c r="FMF35" s="694">
        <f>'PARTICIPACIÓN CIUDADANA'!FNO27</f>
        <v>0</v>
      </c>
      <c r="FMG35" s="694">
        <f>'PARTICIPACIÓN CIUDADANA'!FNP27</f>
        <v>0</v>
      </c>
      <c r="FMH35" s="694">
        <f>'PARTICIPACIÓN CIUDADANA'!FNQ27</f>
        <v>0</v>
      </c>
      <c r="FMI35" s="694">
        <f>'PARTICIPACIÓN CIUDADANA'!FNR27</f>
        <v>0</v>
      </c>
      <c r="FMJ35" s="694">
        <f>'PARTICIPACIÓN CIUDADANA'!FNS27</f>
        <v>0</v>
      </c>
      <c r="FMK35" s="694">
        <f>'PARTICIPACIÓN CIUDADANA'!FNT27</f>
        <v>0</v>
      </c>
      <c r="FML35" s="694">
        <f>'PARTICIPACIÓN CIUDADANA'!FNU27</f>
        <v>0</v>
      </c>
      <c r="FMM35" s="694">
        <f>'PARTICIPACIÓN CIUDADANA'!FNV27</f>
        <v>0</v>
      </c>
      <c r="FMN35" s="694">
        <f>'PARTICIPACIÓN CIUDADANA'!FNW27</f>
        <v>0</v>
      </c>
      <c r="FMO35" s="694">
        <f>'PARTICIPACIÓN CIUDADANA'!FNX27</f>
        <v>0</v>
      </c>
      <c r="FMP35" s="694">
        <f>'PARTICIPACIÓN CIUDADANA'!FNY27</f>
        <v>0</v>
      </c>
      <c r="FMQ35" s="694">
        <f>'PARTICIPACIÓN CIUDADANA'!FNZ27</f>
        <v>0</v>
      </c>
      <c r="FMR35" s="694">
        <f>'PARTICIPACIÓN CIUDADANA'!FOA27</f>
        <v>0</v>
      </c>
      <c r="FMS35" s="694">
        <f>'PARTICIPACIÓN CIUDADANA'!FOB27</f>
        <v>0</v>
      </c>
      <c r="FMT35" s="694">
        <f>'PARTICIPACIÓN CIUDADANA'!FOC27</f>
        <v>0</v>
      </c>
      <c r="FMU35" s="694">
        <f>'PARTICIPACIÓN CIUDADANA'!FOD27</f>
        <v>0</v>
      </c>
      <c r="FMV35" s="694">
        <f>'PARTICIPACIÓN CIUDADANA'!FOE27</f>
        <v>0</v>
      </c>
      <c r="FMW35" s="694">
        <f>'PARTICIPACIÓN CIUDADANA'!FOF27</f>
        <v>0</v>
      </c>
      <c r="FMX35" s="694">
        <f>'PARTICIPACIÓN CIUDADANA'!FOG27</f>
        <v>0</v>
      </c>
      <c r="FMY35" s="694">
        <f>'PARTICIPACIÓN CIUDADANA'!FOH27</f>
        <v>0</v>
      </c>
      <c r="FMZ35" s="694">
        <f>'PARTICIPACIÓN CIUDADANA'!FOI27</f>
        <v>0</v>
      </c>
      <c r="FNA35" s="694">
        <f>'PARTICIPACIÓN CIUDADANA'!FOJ27</f>
        <v>0</v>
      </c>
      <c r="FNB35" s="694">
        <f>'PARTICIPACIÓN CIUDADANA'!FOK27</f>
        <v>0</v>
      </c>
      <c r="FNC35" s="694">
        <f>'PARTICIPACIÓN CIUDADANA'!FOL27</f>
        <v>0</v>
      </c>
      <c r="FND35" s="694">
        <f>'PARTICIPACIÓN CIUDADANA'!FOM27</f>
        <v>0</v>
      </c>
      <c r="FNE35" s="694">
        <f>'PARTICIPACIÓN CIUDADANA'!FON27</f>
        <v>0</v>
      </c>
      <c r="FNF35" s="694">
        <f>'PARTICIPACIÓN CIUDADANA'!FOO27</f>
        <v>0</v>
      </c>
      <c r="FNG35" s="694">
        <f>'PARTICIPACIÓN CIUDADANA'!FOP27</f>
        <v>0</v>
      </c>
      <c r="FNH35" s="694">
        <f>'PARTICIPACIÓN CIUDADANA'!FOQ27</f>
        <v>0</v>
      </c>
      <c r="FNI35" s="694">
        <f>'PARTICIPACIÓN CIUDADANA'!FOR27</f>
        <v>0</v>
      </c>
      <c r="FNJ35" s="694">
        <f>'PARTICIPACIÓN CIUDADANA'!FOS27</f>
        <v>0</v>
      </c>
      <c r="FNK35" s="694">
        <f>'PARTICIPACIÓN CIUDADANA'!FOT27</f>
        <v>0</v>
      </c>
      <c r="FNL35" s="694">
        <f>'PARTICIPACIÓN CIUDADANA'!FOU27</f>
        <v>0</v>
      </c>
      <c r="FNM35" s="694">
        <f>'PARTICIPACIÓN CIUDADANA'!FOV27</f>
        <v>0</v>
      </c>
      <c r="FNN35" s="694">
        <f>'PARTICIPACIÓN CIUDADANA'!FOW27</f>
        <v>0</v>
      </c>
      <c r="FNO35" s="694">
        <f>'PARTICIPACIÓN CIUDADANA'!FOX27</f>
        <v>0</v>
      </c>
      <c r="FNP35" s="694">
        <f>'PARTICIPACIÓN CIUDADANA'!FOY27</f>
        <v>0</v>
      </c>
      <c r="FNQ35" s="694">
        <f>'PARTICIPACIÓN CIUDADANA'!FOZ27</f>
        <v>0</v>
      </c>
      <c r="FNR35" s="694">
        <f>'PARTICIPACIÓN CIUDADANA'!FPA27</f>
        <v>0</v>
      </c>
      <c r="FNS35" s="694">
        <f>'PARTICIPACIÓN CIUDADANA'!FPB27</f>
        <v>0</v>
      </c>
      <c r="FNT35" s="694">
        <f>'PARTICIPACIÓN CIUDADANA'!FPC27</f>
        <v>0</v>
      </c>
      <c r="FNU35" s="694">
        <f>'PARTICIPACIÓN CIUDADANA'!FPD27</f>
        <v>0</v>
      </c>
      <c r="FNV35" s="694">
        <f>'PARTICIPACIÓN CIUDADANA'!FPE27</f>
        <v>0</v>
      </c>
      <c r="FNW35" s="694">
        <f>'PARTICIPACIÓN CIUDADANA'!FPF27</f>
        <v>0</v>
      </c>
      <c r="FNX35" s="694">
        <f>'PARTICIPACIÓN CIUDADANA'!FPG27</f>
        <v>0</v>
      </c>
      <c r="FNY35" s="694">
        <f>'PARTICIPACIÓN CIUDADANA'!FPH27</f>
        <v>0</v>
      </c>
      <c r="FNZ35" s="694">
        <f>'PARTICIPACIÓN CIUDADANA'!FPI27</f>
        <v>0</v>
      </c>
      <c r="FOA35" s="694">
        <f>'PARTICIPACIÓN CIUDADANA'!FPJ27</f>
        <v>0</v>
      </c>
      <c r="FOB35" s="694">
        <f>'PARTICIPACIÓN CIUDADANA'!FPK27</f>
        <v>0</v>
      </c>
      <c r="FOC35" s="694">
        <f>'PARTICIPACIÓN CIUDADANA'!FPL27</f>
        <v>0</v>
      </c>
      <c r="FOD35" s="694">
        <f>'PARTICIPACIÓN CIUDADANA'!FPM27</f>
        <v>0</v>
      </c>
      <c r="FOE35" s="694">
        <f>'PARTICIPACIÓN CIUDADANA'!FPN27</f>
        <v>0</v>
      </c>
      <c r="FOF35" s="694">
        <f>'PARTICIPACIÓN CIUDADANA'!FPO27</f>
        <v>0</v>
      </c>
      <c r="FOG35" s="694">
        <f>'PARTICIPACIÓN CIUDADANA'!FPP27</f>
        <v>0</v>
      </c>
      <c r="FOH35" s="694">
        <f>'PARTICIPACIÓN CIUDADANA'!FPQ27</f>
        <v>0</v>
      </c>
      <c r="FOI35" s="694">
        <f>'PARTICIPACIÓN CIUDADANA'!FPR27</f>
        <v>0</v>
      </c>
      <c r="FOJ35" s="694">
        <f>'PARTICIPACIÓN CIUDADANA'!FPS27</f>
        <v>0</v>
      </c>
      <c r="FOK35" s="694">
        <f>'PARTICIPACIÓN CIUDADANA'!FPT27</f>
        <v>0</v>
      </c>
      <c r="FOL35" s="694">
        <f>'PARTICIPACIÓN CIUDADANA'!FPU27</f>
        <v>0</v>
      </c>
      <c r="FOM35" s="694">
        <f>'PARTICIPACIÓN CIUDADANA'!FPV27</f>
        <v>0</v>
      </c>
      <c r="FON35" s="694">
        <f>'PARTICIPACIÓN CIUDADANA'!FPW27</f>
        <v>0</v>
      </c>
      <c r="FOO35" s="694">
        <f>'PARTICIPACIÓN CIUDADANA'!FPX27</f>
        <v>0</v>
      </c>
      <c r="FOP35" s="694">
        <f>'PARTICIPACIÓN CIUDADANA'!FPY27</f>
        <v>0</v>
      </c>
      <c r="FOQ35" s="694">
        <f>'PARTICIPACIÓN CIUDADANA'!FPZ27</f>
        <v>0</v>
      </c>
      <c r="FOR35" s="694">
        <f>'PARTICIPACIÓN CIUDADANA'!FQA27</f>
        <v>0</v>
      </c>
      <c r="FOS35" s="694">
        <f>'PARTICIPACIÓN CIUDADANA'!FQB27</f>
        <v>0</v>
      </c>
      <c r="FOT35" s="694">
        <f>'PARTICIPACIÓN CIUDADANA'!FQC27</f>
        <v>0</v>
      </c>
      <c r="FOU35" s="694">
        <f>'PARTICIPACIÓN CIUDADANA'!FQD27</f>
        <v>0</v>
      </c>
      <c r="FOV35" s="694">
        <f>'PARTICIPACIÓN CIUDADANA'!FQE27</f>
        <v>0</v>
      </c>
      <c r="FOW35" s="694">
        <f>'PARTICIPACIÓN CIUDADANA'!FQF27</f>
        <v>0</v>
      </c>
      <c r="FOX35" s="694">
        <f>'PARTICIPACIÓN CIUDADANA'!FQG27</f>
        <v>0</v>
      </c>
      <c r="FOY35" s="694">
        <f>'PARTICIPACIÓN CIUDADANA'!FQH27</f>
        <v>0</v>
      </c>
      <c r="FOZ35" s="694">
        <f>'PARTICIPACIÓN CIUDADANA'!FQI27</f>
        <v>0</v>
      </c>
      <c r="FPA35" s="694">
        <f>'PARTICIPACIÓN CIUDADANA'!FQJ27</f>
        <v>0</v>
      </c>
      <c r="FPB35" s="694">
        <f>'PARTICIPACIÓN CIUDADANA'!FQK27</f>
        <v>0</v>
      </c>
      <c r="FPC35" s="694">
        <f>'PARTICIPACIÓN CIUDADANA'!FQL27</f>
        <v>0</v>
      </c>
      <c r="FPD35" s="694">
        <f>'PARTICIPACIÓN CIUDADANA'!FQM27</f>
        <v>0</v>
      </c>
      <c r="FPE35" s="694">
        <f>'PARTICIPACIÓN CIUDADANA'!FQN27</f>
        <v>0</v>
      </c>
      <c r="FPF35" s="694">
        <f>'PARTICIPACIÓN CIUDADANA'!FQO27</f>
        <v>0</v>
      </c>
      <c r="FPG35" s="694">
        <f>'PARTICIPACIÓN CIUDADANA'!FQP27</f>
        <v>0</v>
      </c>
      <c r="FPH35" s="694">
        <f>'PARTICIPACIÓN CIUDADANA'!FQQ27</f>
        <v>0</v>
      </c>
      <c r="FPI35" s="694">
        <f>'PARTICIPACIÓN CIUDADANA'!FQR27</f>
        <v>0</v>
      </c>
      <c r="FPJ35" s="694">
        <f>'PARTICIPACIÓN CIUDADANA'!FQS27</f>
        <v>0</v>
      </c>
      <c r="FPK35" s="694">
        <f>'PARTICIPACIÓN CIUDADANA'!FQT27</f>
        <v>0</v>
      </c>
      <c r="FPL35" s="694">
        <f>'PARTICIPACIÓN CIUDADANA'!FQU27</f>
        <v>0</v>
      </c>
      <c r="FPM35" s="694">
        <f>'PARTICIPACIÓN CIUDADANA'!FQV27</f>
        <v>0</v>
      </c>
      <c r="FPN35" s="694">
        <f>'PARTICIPACIÓN CIUDADANA'!FQW27</f>
        <v>0</v>
      </c>
      <c r="FPO35" s="694">
        <f>'PARTICIPACIÓN CIUDADANA'!FQX27</f>
        <v>0</v>
      </c>
      <c r="FPP35" s="694">
        <f>'PARTICIPACIÓN CIUDADANA'!FQY27</f>
        <v>0</v>
      </c>
      <c r="FPQ35" s="694">
        <f>'PARTICIPACIÓN CIUDADANA'!FQZ27</f>
        <v>0</v>
      </c>
      <c r="FPR35" s="694">
        <f>'PARTICIPACIÓN CIUDADANA'!FRA27</f>
        <v>0</v>
      </c>
      <c r="FPS35" s="694">
        <f>'PARTICIPACIÓN CIUDADANA'!FRB27</f>
        <v>0</v>
      </c>
      <c r="FPT35" s="694">
        <f>'PARTICIPACIÓN CIUDADANA'!FRC27</f>
        <v>0</v>
      </c>
      <c r="FPU35" s="694">
        <f>'PARTICIPACIÓN CIUDADANA'!FRD27</f>
        <v>0</v>
      </c>
      <c r="FPV35" s="694">
        <f>'PARTICIPACIÓN CIUDADANA'!FRE27</f>
        <v>0</v>
      </c>
      <c r="FPW35" s="694">
        <f>'PARTICIPACIÓN CIUDADANA'!FRF27</f>
        <v>0</v>
      </c>
      <c r="FPX35" s="694">
        <f>'PARTICIPACIÓN CIUDADANA'!FRG27</f>
        <v>0</v>
      </c>
      <c r="FPY35" s="694">
        <f>'PARTICIPACIÓN CIUDADANA'!FRH27</f>
        <v>0</v>
      </c>
      <c r="FPZ35" s="694">
        <f>'PARTICIPACIÓN CIUDADANA'!FRI27</f>
        <v>0</v>
      </c>
      <c r="FQA35" s="694">
        <f>'PARTICIPACIÓN CIUDADANA'!FRJ27</f>
        <v>0</v>
      </c>
      <c r="FQB35" s="694">
        <f>'PARTICIPACIÓN CIUDADANA'!FRK27</f>
        <v>0</v>
      </c>
      <c r="FQC35" s="694">
        <f>'PARTICIPACIÓN CIUDADANA'!FRL27</f>
        <v>0</v>
      </c>
      <c r="FQD35" s="694">
        <f>'PARTICIPACIÓN CIUDADANA'!FRM27</f>
        <v>0</v>
      </c>
      <c r="FQE35" s="694">
        <f>'PARTICIPACIÓN CIUDADANA'!FRN27</f>
        <v>0</v>
      </c>
      <c r="FQF35" s="694">
        <f>'PARTICIPACIÓN CIUDADANA'!FRO27</f>
        <v>0</v>
      </c>
      <c r="FQG35" s="694">
        <f>'PARTICIPACIÓN CIUDADANA'!FRP27</f>
        <v>0</v>
      </c>
      <c r="FQH35" s="694">
        <f>'PARTICIPACIÓN CIUDADANA'!FRQ27</f>
        <v>0</v>
      </c>
      <c r="FQI35" s="694">
        <f>'PARTICIPACIÓN CIUDADANA'!FRR27</f>
        <v>0</v>
      </c>
      <c r="FQJ35" s="694">
        <f>'PARTICIPACIÓN CIUDADANA'!FRS27</f>
        <v>0</v>
      </c>
      <c r="FQK35" s="694">
        <f>'PARTICIPACIÓN CIUDADANA'!FRT27</f>
        <v>0</v>
      </c>
      <c r="FQL35" s="694">
        <f>'PARTICIPACIÓN CIUDADANA'!FRU27</f>
        <v>0</v>
      </c>
      <c r="FQM35" s="694">
        <f>'PARTICIPACIÓN CIUDADANA'!FRV27</f>
        <v>0</v>
      </c>
      <c r="FQN35" s="694">
        <f>'PARTICIPACIÓN CIUDADANA'!FRW27</f>
        <v>0</v>
      </c>
      <c r="FQO35" s="694">
        <f>'PARTICIPACIÓN CIUDADANA'!FRX27</f>
        <v>0</v>
      </c>
      <c r="FQP35" s="694">
        <f>'PARTICIPACIÓN CIUDADANA'!FRY27</f>
        <v>0</v>
      </c>
      <c r="FQQ35" s="694">
        <f>'PARTICIPACIÓN CIUDADANA'!FRZ27</f>
        <v>0</v>
      </c>
      <c r="FQR35" s="694">
        <f>'PARTICIPACIÓN CIUDADANA'!FSA27</f>
        <v>0</v>
      </c>
      <c r="FQS35" s="694">
        <f>'PARTICIPACIÓN CIUDADANA'!FSB27</f>
        <v>0</v>
      </c>
      <c r="FQT35" s="694">
        <f>'PARTICIPACIÓN CIUDADANA'!FSC27</f>
        <v>0</v>
      </c>
      <c r="FQU35" s="694">
        <f>'PARTICIPACIÓN CIUDADANA'!FSD27</f>
        <v>0</v>
      </c>
      <c r="FQV35" s="694">
        <f>'PARTICIPACIÓN CIUDADANA'!FSE27</f>
        <v>0</v>
      </c>
      <c r="FQW35" s="694">
        <f>'PARTICIPACIÓN CIUDADANA'!FSF27</f>
        <v>0</v>
      </c>
      <c r="FQX35" s="694">
        <f>'PARTICIPACIÓN CIUDADANA'!FSG27</f>
        <v>0</v>
      </c>
      <c r="FQY35" s="694">
        <f>'PARTICIPACIÓN CIUDADANA'!FSH27</f>
        <v>0</v>
      </c>
      <c r="FQZ35" s="694">
        <f>'PARTICIPACIÓN CIUDADANA'!FSI27</f>
        <v>0</v>
      </c>
      <c r="FRA35" s="694">
        <f>'PARTICIPACIÓN CIUDADANA'!FSJ27</f>
        <v>0</v>
      </c>
      <c r="FRB35" s="694">
        <f>'PARTICIPACIÓN CIUDADANA'!FSK27</f>
        <v>0</v>
      </c>
      <c r="FRC35" s="694">
        <f>'PARTICIPACIÓN CIUDADANA'!FSL27</f>
        <v>0</v>
      </c>
      <c r="FRD35" s="694">
        <f>'PARTICIPACIÓN CIUDADANA'!FSM27</f>
        <v>0</v>
      </c>
      <c r="FRE35" s="694">
        <f>'PARTICIPACIÓN CIUDADANA'!FSN27</f>
        <v>0</v>
      </c>
      <c r="FRF35" s="694">
        <f>'PARTICIPACIÓN CIUDADANA'!FSO27</f>
        <v>0</v>
      </c>
      <c r="FRG35" s="694">
        <f>'PARTICIPACIÓN CIUDADANA'!FSP27</f>
        <v>0</v>
      </c>
      <c r="FRH35" s="694">
        <f>'PARTICIPACIÓN CIUDADANA'!FSQ27</f>
        <v>0</v>
      </c>
      <c r="FRI35" s="694">
        <f>'PARTICIPACIÓN CIUDADANA'!FSR27</f>
        <v>0</v>
      </c>
      <c r="FRJ35" s="694">
        <f>'PARTICIPACIÓN CIUDADANA'!FSS27</f>
        <v>0</v>
      </c>
      <c r="FRK35" s="694">
        <f>'PARTICIPACIÓN CIUDADANA'!FST27</f>
        <v>0</v>
      </c>
      <c r="FRL35" s="694">
        <f>'PARTICIPACIÓN CIUDADANA'!FSU27</f>
        <v>0</v>
      </c>
      <c r="FRM35" s="694">
        <f>'PARTICIPACIÓN CIUDADANA'!FSV27</f>
        <v>0</v>
      </c>
      <c r="FRN35" s="694">
        <f>'PARTICIPACIÓN CIUDADANA'!FSW27</f>
        <v>0</v>
      </c>
      <c r="FRO35" s="694">
        <f>'PARTICIPACIÓN CIUDADANA'!FSX27</f>
        <v>0</v>
      </c>
      <c r="FRP35" s="694">
        <f>'PARTICIPACIÓN CIUDADANA'!FSY27</f>
        <v>0</v>
      </c>
      <c r="FRQ35" s="694">
        <f>'PARTICIPACIÓN CIUDADANA'!FSZ27</f>
        <v>0</v>
      </c>
      <c r="FRR35" s="694">
        <f>'PARTICIPACIÓN CIUDADANA'!FTA27</f>
        <v>0</v>
      </c>
      <c r="FRS35" s="694">
        <f>'PARTICIPACIÓN CIUDADANA'!FTB27</f>
        <v>0</v>
      </c>
      <c r="FRT35" s="694">
        <f>'PARTICIPACIÓN CIUDADANA'!FTC27</f>
        <v>0</v>
      </c>
      <c r="FRU35" s="694">
        <f>'PARTICIPACIÓN CIUDADANA'!FTD27</f>
        <v>0</v>
      </c>
      <c r="FRV35" s="694">
        <f>'PARTICIPACIÓN CIUDADANA'!FTE27</f>
        <v>0</v>
      </c>
      <c r="FRW35" s="694">
        <f>'PARTICIPACIÓN CIUDADANA'!FTF27</f>
        <v>0</v>
      </c>
      <c r="FRX35" s="694">
        <f>'PARTICIPACIÓN CIUDADANA'!FTG27</f>
        <v>0</v>
      </c>
      <c r="FRY35" s="694">
        <f>'PARTICIPACIÓN CIUDADANA'!FTH27</f>
        <v>0</v>
      </c>
      <c r="FRZ35" s="694">
        <f>'PARTICIPACIÓN CIUDADANA'!FTI27</f>
        <v>0</v>
      </c>
      <c r="FSA35" s="694">
        <f>'PARTICIPACIÓN CIUDADANA'!FTJ27</f>
        <v>0</v>
      </c>
      <c r="FSB35" s="694">
        <f>'PARTICIPACIÓN CIUDADANA'!FTK27</f>
        <v>0</v>
      </c>
      <c r="FSC35" s="694">
        <f>'PARTICIPACIÓN CIUDADANA'!FTL27</f>
        <v>0</v>
      </c>
      <c r="FSD35" s="694">
        <f>'PARTICIPACIÓN CIUDADANA'!FTM27</f>
        <v>0</v>
      </c>
      <c r="FSE35" s="694">
        <f>'PARTICIPACIÓN CIUDADANA'!FTN27</f>
        <v>0</v>
      </c>
      <c r="FSF35" s="694">
        <f>'PARTICIPACIÓN CIUDADANA'!FTO27</f>
        <v>0</v>
      </c>
      <c r="FSG35" s="694">
        <f>'PARTICIPACIÓN CIUDADANA'!FTP27</f>
        <v>0</v>
      </c>
      <c r="FSH35" s="694">
        <f>'PARTICIPACIÓN CIUDADANA'!FTQ27</f>
        <v>0</v>
      </c>
      <c r="FSI35" s="694">
        <f>'PARTICIPACIÓN CIUDADANA'!FTR27</f>
        <v>0</v>
      </c>
      <c r="FSJ35" s="694">
        <f>'PARTICIPACIÓN CIUDADANA'!FTS27</f>
        <v>0</v>
      </c>
      <c r="FSK35" s="694">
        <f>'PARTICIPACIÓN CIUDADANA'!FTT27</f>
        <v>0</v>
      </c>
      <c r="FSL35" s="694">
        <f>'PARTICIPACIÓN CIUDADANA'!FTU27</f>
        <v>0</v>
      </c>
      <c r="FSM35" s="694">
        <f>'PARTICIPACIÓN CIUDADANA'!FTV27</f>
        <v>0</v>
      </c>
      <c r="FSN35" s="694">
        <f>'PARTICIPACIÓN CIUDADANA'!FTW27</f>
        <v>0</v>
      </c>
      <c r="FSO35" s="694">
        <f>'PARTICIPACIÓN CIUDADANA'!FTX27</f>
        <v>0</v>
      </c>
      <c r="FSP35" s="694">
        <f>'PARTICIPACIÓN CIUDADANA'!FTY27</f>
        <v>0</v>
      </c>
      <c r="FSQ35" s="694">
        <f>'PARTICIPACIÓN CIUDADANA'!FTZ27</f>
        <v>0</v>
      </c>
      <c r="FSR35" s="694">
        <f>'PARTICIPACIÓN CIUDADANA'!FUA27</f>
        <v>0</v>
      </c>
      <c r="FSS35" s="694">
        <f>'PARTICIPACIÓN CIUDADANA'!FUB27</f>
        <v>0</v>
      </c>
      <c r="FST35" s="694">
        <f>'PARTICIPACIÓN CIUDADANA'!FUC27</f>
        <v>0</v>
      </c>
      <c r="FSU35" s="694">
        <f>'PARTICIPACIÓN CIUDADANA'!FUD27</f>
        <v>0</v>
      </c>
      <c r="FSV35" s="694">
        <f>'PARTICIPACIÓN CIUDADANA'!FUE27</f>
        <v>0</v>
      </c>
      <c r="FSW35" s="694">
        <f>'PARTICIPACIÓN CIUDADANA'!FUF27</f>
        <v>0</v>
      </c>
      <c r="FSX35" s="694">
        <f>'PARTICIPACIÓN CIUDADANA'!FUG27</f>
        <v>0</v>
      </c>
      <c r="FSY35" s="694">
        <f>'PARTICIPACIÓN CIUDADANA'!FUH27</f>
        <v>0</v>
      </c>
      <c r="FSZ35" s="694">
        <f>'PARTICIPACIÓN CIUDADANA'!FUI27</f>
        <v>0</v>
      </c>
      <c r="FTA35" s="694">
        <f>'PARTICIPACIÓN CIUDADANA'!FUJ27</f>
        <v>0</v>
      </c>
      <c r="FTB35" s="694">
        <f>'PARTICIPACIÓN CIUDADANA'!FUK27</f>
        <v>0</v>
      </c>
      <c r="FTC35" s="694">
        <f>'PARTICIPACIÓN CIUDADANA'!FUL27</f>
        <v>0</v>
      </c>
      <c r="FTD35" s="694">
        <f>'PARTICIPACIÓN CIUDADANA'!FUM27</f>
        <v>0</v>
      </c>
      <c r="FTE35" s="694">
        <f>'PARTICIPACIÓN CIUDADANA'!FUN27</f>
        <v>0</v>
      </c>
      <c r="FTF35" s="694">
        <f>'PARTICIPACIÓN CIUDADANA'!FUO27</f>
        <v>0</v>
      </c>
      <c r="FTG35" s="694">
        <f>'PARTICIPACIÓN CIUDADANA'!FUP27</f>
        <v>0</v>
      </c>
      <c r="FTH35" s="694">
        <f>'PARTICIPACIÓN CIUDADANA'!FUQ27</f>
        <v>0</v>
      </c>
      <c r="FTI35" s="694">
        <f>'PARTICIPACIÓN CIUDADANA'!FUR27</f>
        <v>0</v>
      </c>
      <c r="FTJ35" s="694">
        <f>'PARTICIPACIÓN CIUDADANA'!FUS27</f>
        <v>0</v>
      </c>
      <c r="FTK35" s="694">
        <f>'PARTICIPACIÓN CIUDADANA'!FUT27</f>
        <v>0</v>
      </c>
      <c r="FTL35" s="694">
        <f>'PARTICIPACIÓN CIUDADANA'!FUU27</f>
        <v>0</v>
      </c>
      <c r="FTM35" s="694">
        <f>'PARTICIPACIÓN CIUDADANA'!FUV27</f>
        <v>0</v>
      </c>
      <c r="FTN35" s="694">
        <f>'PARTICIPACIÓN CIUDADANA'!FUW27</f>
        <v>0</v>
      </c>
      <c r="FTO35" s="694">
        <f>'PARTICIPACIÓN CIUDADANA'!FUX27</f>
        <v>0</v>
      </c>
      <c r="FTP35" s="694">
        <f>'PARTICIPACIÓN CIUDADANA'!FUY27</f>
        <v>0</v>
      </c>
      <c r="FTQ35" s="694">
        <f>'PARTICIPACIÓN CIUDADANA'!FUZ27</f>
        <v>0</v>
      </c>
      <c r="FTR35" s="694">
        <f>'PARTICIPACIÓN CIUDADANA'!FVA27</f>
        <v>0</v>
      </c>
      <c r="FTS35" s="694">
        <f>'PARTICIPACIÓN CIUDADANA'!FVB27</f>
        <v>0</v>
      </c>
      <c r="FTT35" s="694">
        <f>'PARTICIPACIÓN CIUDADANA'!FVC27</f>
        <v>0</v>
      </c>
      <c r="FTU35" s="694">
        <f>'PARTICIPACIÓN CIUDADANA'!FVD27</f>
        <v>0</v>
      </c>
      <c r="FTV35" s="694">
        <f>'PARTICIPACIÓN CIUDADANA'!FVE27</f>
        <v>0</v>
      </c>
      <c r="FTW35" s="694">
        <f>'PARTICIPACIÓN CIUDADANA'!FVF27</f>
        <v>0</v>
      </c>
      <c r="FTX35" s="694">
        <f>'PARTICIPACIÓN CIUDADANA'!FVG27</f>
        <v>0</v>
      </c>
      <c r="FTY35" s="694">
        <f>'PARTICIPACIÓN CIUDADANA'!FVH27</f>
        <v>0</v>
      </c>
      <c r="FTZ35" s="694">
        <f>'PARTICIPACIÓN CIUDADANA'!FVI27</f>
        <v>0</v>
      </c>
      <c r="FUA35" s="694">
        <f>'PARTICIPACIÓN CIUDADANA'!FVJ27</f>
        <v>0</v>
      </c>
      <c r="FUB35" s="694">
        <f>'PARTICIPACIÓN CIUDADANA'!FVK27</f>
        <v>0</v>
      </c>
      <c r="FUC35" s="694">
        <f>'PARTICIPACIÓN CIUDADANA'!FVL27</f>
        <v>0</v>
      </c>
      <c r="FUD35" s="694">
        <f>'PARTICIPACIÓN CIUDADANA'!FVM27</f>
        <v>0</v>
      </c>
      <c r="FUE35" s="694">
        <f>'PARTICIPACIÓN CIUDADANA'!FVN27</f>
        <v>0</v>
      </c>
      <c r="FUF35" s="694">
        <f>'PARTICIPACIÓN CIUDADANA'!FVO27</f>
        <v>0</v>
      </c>
      <c r="FUG35" s="694">
        <f>'PARTICIPACIÓN CIUDADANA'!FVP27</f>
        <v>0</v>
      </c>
      <c r="FUH35" s="694">
        <f>'PARTICIPACIÓN CIUDADANA'!FVQ27</f>
        <v>0</v>
      </c>
      <c r="FUI35" s="694">
        <f>'PARTICIPACIÓN CIUDADANA'!FVR27</f>
        <v>0</v>
      </c>
      <c r="FUJ35" s="694">
        <f>'PARTICIPACIÓN CIUDADANA'!FVS27</f>
        <v>0</v>
      </c>
      <c r="FUK35" s="694">
        <f>'PARTICIPACIÓN CIUDADANA'!FVT27</f>
        <v>0</v>
      </c>
      <c r="FUL35" s="694">
        <f>'PARTICIPACIÓN CIUDADANA'!FVU27</f>
        <v>0</v>
      </c>
      <c r="FUM35" s="694">
        <f>'PARTICIPACIÓN CIUDADANA'!FVV27</f>
        <v>0</v>
      </c>
      <c r="FUN35" s="694">
        <f>'PARTICIPACIÓN CIUDADANA'!FVW27</f>
        <v>0</v>
      </c>
      <c r="FUO35" s="694">
        <f>'PARTICIPACIÓN CIUDADANA'!FVX27</f>
        <v>0</v>
      </c>
      <c r="FUP35" s="694">
        <f>'PARTICIPACIÓN CIUDADANA'!FVY27</f>
        <v>0</v>
      </c>
      <c r="FUQ35" s="694">
        <f>'PARTICIPACIÓN CIUDADANA'!FVZ27</f>
        <v>0</v>
      </c>
      <c r="FUR35" s="694">
        <f>'PARTICIPACIÓN CIUDADANA'!FWA27</f>
        <v>0</v>
      </c>
      <c r="FUS35" s="694">
        <f>'PARTICIPACIÓN CIUDADANA'!FWB27</f>
        <v>0</v>
      </c>
      <c r="FUT35" s="694">
        <f>'PARTICIPACIÓN CIUDADANA'!FWC27</f>
        <v>0</v>
      </c>
      <c r="FUU35" s="694">
        <f>'PARTICIPACIÓN CIUDADANA'!FWD27</f>
        <v>0</v>
      </c>
      <c r="FUV35" s="694">
        <f>'PARTICIPACIÓN CIUDADANA'!FWE27</f>
        <v>0</v>
      </c>
      <c r="FUW35" s="694">
        <f>'PARTICIPACIÓN CIUDADANA'!FWF27</f>
        <v>0</v>
      </c>
      <c r="FUX35" s="694">
        <f>'PARTICIPACIÓN CIUDADANA'!FWG27</f>
        <v>0</v>
      </c>
      <c r="FUY35" s="694">
        <f>'PARTICIPACIÓN CIUDADANA'!FWH27</f>
        <v>0</v>
      </c>
      <c r="FUZ35" s="694">
        <f>'PARTICIPACIÓN CIUDADANA'!FWI27</f>
        <v>0</v>
      </c>
      <c r="FVA35" s="694">
        <f>'PARTICIPACIÓN CIUDADANA'!FWJ27</f>
        <v>0</v>
      </c>
      <c r="FVB35" s="694">
        <f>'PARTICIPACIÓN CIUDADANA'!FWK27</f>
        <v>0</v>
      </c>
      <c r="FVC35" s="694">
        <f>'PARTICIPACIÓN CIUDADANA'!FWL27</f>
        <v>0</v>
      </c>
      <c r="FVD35" s="694">
        <f>'PARTICIPACIÓN CIUDADANA'!FWM27</f>
        <v>0</v>
      </c>
      <c r="FVE35" s="694">
        <f>'PARTICIPACIÓN CIUDADANA'!FWN27</f>
        <v>0</v>
      </c>
      <c r="FVF35" s="694">
        <f>'PARTICIPACIÓN CIUDADANA'!FWO27</f>
        <v>0</v>
      </c>
      <c r="FVG35" s="694">
        <f>'PARTICIPACIÓN CIUDADANA'!FWP27</f>
        <v>0</v>
      </c>
      <c r="FVH35" s="694">
        <f>'PARTICIPACIÓN CIUDADANA'!FWQ27</f>
        <v>0</v>
      </c>
      <c r="FVI35" s="694">
        <f>'PARTICIPACIÓN CIUDADANA'!FWR27</f>
        <v>0</v>
      </c>
      <c r="FVJ35" s="694">
        <f>'PARTICIPACIÓN CIUDADANA'!FWS27</f>
        <v>0</v>
      </c>
      <c r="FVK35" s="694">
        <f>'PARTICIPACIÓN CIUDADANA'!FWT27</f>
        <v>0</v>
      </c>
      <c r="FVL35" s="694">
        <f>'PARTICIPACIÓN CIUDADANA'!FWU27</f>
        <v>0</v>
      </c>
      <c r="FVM35" s="694">
        <f>'PARTICIPACIÓN CIUDADANA'!FWV27</f>
        <v>0</v>
      </c>
      <c r="FVN35" s="694">
        <f>'PARTICIPACIÓN CIUDADANA'!FWW27</f>
        <v>0</v>
      </c>
      <c r="FVO35" s="694">
        <f>'PARTICIPACIÓN CIUDADANA'!FWX27</f>
        <v>0</v>
      </c>
      <c r="FVP35" s="694">
        <f>'PARTICIPACIÓN CIUDADANA'!FWY27</f>
        <v>0</v>
      </c>
      <c r="FVQ35" s="694">
        <f>'PARTICIPACIÓN CIUDADANA'!FWZ27</f>
        <v>0</v>
      </c>
      <c r="FVR35" s="694">
        <f>'PARTICIPACIÓN CIUDADANA'!FXA27</f>
        <v>0</v>
      </c>
      <c r="FVS35" s="694">
        <f>'PARTICIPACIÓN CIUDADANA'!FXB27</f>
        <v>0</v>
      </c>
      <c r="FVT35" s="694">
        <f>'PARTICIPACIÓN CIUDADANA'!FXC27</f>
        <v>0</v>
      </c>
      <c r="FVU35" s="694">
        <f>'PARTICIPACIÓN CIUDADANA'!FXD27</f>
        <v>0</v>
      </c>
      <c r="FVV35" s="694">
        <f>'PARTICIPACIÓN CIUDADANA'!FXE27</f>
        <v>0</v>
      </c>
      <c r="FVW35" s="694">
        <f>'PARTICIPACIÓN CIUDADANA'!FXF27</f>
        <v>0</v>
      </c>
      <c r="FVX35" s="694">
        <f>'PARTICIPACIÓN CIUDADANA'!FXG27</f>
        <v>0</v>
      </c>
      <c r="FVY35" s="694">
        <f>'PARTICIPACIÓN CIUDADANA'!FXH27</f>
        <v>0</v>
      </c>
      <c r="FVZ35" s="694">
        <f>'PARTICIPACIÓN CIUDADANA'!FXI27</f>
        <v>0</v>
      </c>
      <c r="FWA35" s="694">
        <f>'PARTICIPACIÓN CIUDADANA'!FXJ27</f>
        <v>0</v>
      </c>
      <c r="FWB35" s="694">
        <f>'PARTICIPACIÓN CIUDADANA'!FXK27</f>
        <v>0</v>
      </c>
      <c r="FWC35" s="694">
        <f>'PARTICIPACIÓN CIUDADANA'!FXL27</f>
        <v>0</v>
      </c>
      <c r="FWD35" s="694">
        <f>'PARTICIPACIÓN CIUDADANA'!FXM27</f>
        <v>0</v>
      </c>
      <c r="FWE35" s="694">
        <f>'PARTICIPACIÓN CIUDADANA'!FXN27</f>
        <v>0</v>
      </c>
      <c r="FWF35" s="694">
        <f>'PARTICIPACIÓN CIUDADANA'!FXO27</f>
        <v>0</v>
      </c>
      <c r="FWG35" s="694">
        <f>'PARTICIPACIÓN CIUDADANA'!FXP27</f>
        <v>0</v>
      </c>
      <c r="FWH35" s="694">
        <f>'PARTICIPACIÓN CIUDADANA'!FXQ27</f>
        <v>0</v>
      </c>
      <c r="FWI35" s="694">
        <f>'PARTICIPACIÓN CIUDADANA'!FXR27</f>
        <v>0</v>
      </c>
      <c r="FWJ35" s="694">
        <f>'PARTICIPACIÓN CIUDADANA'!FXS27</f>
        <v>0</v>
      </c>
      <c r="FWK35" s="694">
        <f>'PARTICIPACIÓN CIUDADANA'!FXT27</f>
        <v>0</v>
      </c>
      <c r="FWL35" s="694">
        <f>'PARTICIPACIÓN CIUDADANA'!FXU27</f>
        <v>0</v>
      </c>
      <c r="FWM35" s="694">
        <f>'PARTICIPACIÓN CIUDADANA'!FXV27</f>
        <v>0</v>
      </c>
      <c r="FWN35" s="694">
        <f>'PARTICIPACIÓN CIUDADANA'!FXW27</f>
        <v>0</v>
      </c>
      <c r="FWO35" s="694">
        <f>'PARTICIPACIÓN CIUDADANA'!FXX27</f>
        <v>0</v>
      </c>
      <c r="FWP35" s="694">
        <f>'PARTICIPACIÓN CIUDADANA'!FXY27</f>
        <v>0</v>
      </c>
      <c r="FWQ35" s="694">
        <f>'PARTICIPACIÓN CIUDADANA'!FXZ27</f>
        <v>0</v>
      </c>
      <c r="FWR35" s="694">
        <f>'PARTICIPACIÓN CIUDADANA'!FYA27</f>
        <v>0</v>
      </c>
      <c r="FWS35" s="694">
        <f>'PARTICIPACIÓN CIUDADANA'!FYB27</f>
        <v>0</v>
      </c>
      <c r="FWT35" s="694">
        <f>'PARTICIPACIÓN CIUDADANA'!FYC27</f>
        <v>0</v>
      </c>
      <c r="FWU35" s="694">
        <f>'PARTICIPACIÓN CIUDADANA'!FYD27</f>
        <v>0</v>
      </c>
      <c r="FWV35" s="694">
        <f>'PARTICIPACIÓN CIUDADANA'!FYE27</f>
        <v>0</v>
      </c>
      <c r="FWW35" s="694">
        <f>'PARTICIPACIÓN CIUDADANA'!FYF27</f>
        <v>0</v>
      </c>
      <c r="FWX35" s="694">
        <f>'PARTICIPACIÓN CIUDADANA'!FYG27</f>
        <v>0</v>
      </c>
      <c r="FWY35" s="694">
        <f>'PARTICIPACIÓN CIUDADANA'!FYH27</f>
        <v>0</v>
      </c>
      <c r="FWZ35" s="694">
        <f>'PARTICIPACIÓN CIUDADANA'!FYI27</f>
        <v>0</v>
      </c>
      <c r="FXA35" s="694">
        <f>'PARTICIPACIÓN CIUDADANA'!FYJ27</f>
        <v>0</v>
      </c>
      <c r="FXB35" s="694">
        <f>'PARTICIPACIÓN CIUDADANA'!FYK27</f>
        <v>0</v>
      </c>
      <c r="FXC35" s="694">
        <f>'PARTICIPACIÓN CIUDADANA'!FYL27</f>
        <v>0</v>
      </c>
      <c r="FXD35" s="694">
        <f>'PARTICIPACIÓN CIUDADANA'!FYM27</f>
        <v>0</v>
      </c>
      <c r="FXE35" s="694">
        <f>'PARTICIPACIÓN CIUDADANA'!FYN27</f>
        <v>0</v>
      </c>
      <c r="FXF35" s="694">
        <f>'PARTICIPACIÓN CIUDADANA'!FYO27</f>
        <v>0</v>
      </c>
      <c r="FXG35" s="694">
        <f>'PARTICIPACIÓN CIUDADANA'!FYP27</f>
        <v>0</v>
      </c>
      <c r="FXH35" s="694">
        <f>'PARTICIPACIÓN CIUDADANA'!FYQ27</f>
        <v>0</v>
      </c>
      <c r="FXI35" s="694">
        <f>'PARTICIPACIÓN CIUDADANA'!FYR27</f>
        <v>0</v>
      </c>
      <c r="FXJ35" s="694">
        <f>'PARTICIPACIÓN CIUDADANA'!FYS27</f>
        <v>0</v>
      </c>
      <c r="FXK35" s="694">
        <f>'PARTICIPACIÓN CIUDADANA'!FYT27</f>
        <v>0</v>
      </c>
      <c r="FXL35" s="694">
        <f>'PARTICIPACIÓN CIUDADANA'!FYU27</f>
        <v>0</v>
      </c>
      <c r="FXM35" s="694">
        <f>'PARTICIPACIÓN CIUDADANA'!FYV27</f>
        <v>0</v>
      </c>
      <c r="FXN35" s="694">
        <f>'PARTICIPACIÓN CIUDADANA'!FYW27</f>
        <v>0</v>
      </c>
      <c r="FXO35" s="694">
        <f>'PARTICIPACIÓN CIUDADANA'!FYX27</f>
        <v>0</v>
      </c>
      <c r="FXP35" s="694">
        <f>'PARTICIPACIÓN CIUDADANA'!FYY27</f>
        <v>0</v>
      </c>
      <c r="FXQ35" s="694">
        <f>'PARTICIPACIÓN CIUDADANA'!FYZ27</f>
        <v>0</v>
      </c>
      <c r="FXR35" s="694">
        <f>'PARTICIPACIÓN CIUDADANA'!FZA27</f>
        <v>0</v>
      </c>
      <c r="FXS35" s="694">
        <f>'PARTICIPACIÓN CIUDADANA'!FZB27</f>
        <v>0</v>
      </c>
      <c r="FXT35" s="694">
        <f>'PARTICIPACIÓN CIUDADANA'!FZC27</f>
        <v>0</v>
      </c>
      <c r="FXU35" s="694">
        <f>'PARTICIPACIÓN CIUDADANA'!FZD27</f>
        <v>0</v>
      </c>
      <c r="FXV35" s="694">
        <f>'PARTICIPACIÓN CIUDADANA'!FZE27</f>
        <v>0</v>
      </c>
      <c r="FXW35" s="694">
        <f>'PARTICIPACIÓN CIUDADANA'!FZF27</f>
        <v>0</v>
      </c>
      <c r="FXX35" s="694">
        <f>'PARTICIPACIÓN CIUDADANA'!FZG27</f>
        <v>0</v>
      </c>
      <c r="FXY35" s="694">
        <f>'PARTICIPACIÓN CIUDADANA'!FZH27</f>
        <v>0</v>
      </c>
      <c r="FXZ35" s="694">
        <f>'PARTICIPACIÓN CIUDADANA'!FZI27</f>
        <v>0</v>
      </c>
      <c r="FYA35" s="694">
        <f>'PARTICIPACIÓN CIUDADANA'!FZJ27</f>
        <v>0</v>
      </c>
      <c r="FYB35" s="694">
        <f>'PARTICIPACIÓN CIUDADANA'!FZK27</f>
        <v>0</v>
      </c>
      <c r="FYC35" s="694">
        <f>'PARTICIPACIÓN CIUDADANA'!FZL27</f>
        <v>0</v>
      </c>
      <c r="FYD35" s="694">
        <f>'PARTICIPACIÓN CIUDADANA'!FZM27</f>
        <v>0</v>
      </c>
      <c r="FYE35" s="694">
        <f>'PARTICIPACIÓN CIUDADANA'!FZN27</f>
        <v>0</v>
      </c>
      <c r="FYF35" s="694">
        <f>'PARTICIPACIÓN CIUDADANA'!FZO27</f>
        <v>0</v>
      </c>
      <c r="FYG35" s="694">
        <f>'PARTICIPACIÓN CIUDADANA'!FZP27</f>
        <v>0</v>
      </c>
      <c r="FYH35" s="694">
        <f>'PARTICIPACIÓN CIUDADANA'!FZQ27</f>
        <v>0</v>
      </c>
      <c r="FYI35" s="694">
        <f>'PARTICIPACIÓN CIUDADANA'!FZR27</f>
        <v>0</v>
      </c>
      <c r="FYJ35" s="694">
        <f>'PARTICIPACIÓN CIUDADANA'!FZS27</f>
        <v>0</v>
      </c>
      <c r="FYK35" s="694">
        <f>'PARTICIPACIÓN CIUDADANA'!FZT27</f>
        <v>0</v>
      </c>
      <c r="FYL35" s="694">
        <f>'PARTICIPACIÓN CIUDADANA'!FZU27</f>
        <v>0</v>
      </c>
      <c r="FYM35" s="694">
        <f>'PARTICIPACIÓN CIUDADANA'!FZV27</f>
        <v>0</v>
      </c>
      <c r="FYN35" s="694">
        <f>'PARTICIPACIÓN CIUDADANA'!FZW27</f>
        <v>0</v>
      </c>
      <c r="FYO35" s="694">
        <f>'PARTICIPACIÓN CIUDADANA'!FZX27</f>
        <v>0</v>
      </c>
      <c r="FYP35" s="694">
        <f>'PARTICIPACIÓN CIUDADANA'!FZY27</f>
        <v>0</v>
      </c>
      <c r="FYQ35" s="694">
        <f>'PARTICIPACIÓN CIUDADANA'!FZZ27</f>
        <v>0</v>
      </c>
      <c r="FYR35" s="694">
        <f>'PARTICIPACIÓN CIUDADANA'!GAA27</f>
        <v>0</v>
      </c>
      <c r="FYS35" s="694">
        <f>'PARTICIPACIÓN CIUDADANA'!GAB27</f>
        <v>0</v>
      </c>
      <c r="FYT35" s="694">
        <f>'PARTICIPACIÓN CIUDADANA'!GAC27</f>
        <v>0</v>
      </c>
      <c r="FYU35" s="694">
        <f>'PARTICIPACIÓN CIUDADANA'!GAD27</f>
        <v>0</v>
      </c>
      <c r="FYV35" s="694">
        <f>'PARTICIPACIÓN CIUDADANA'!GAE27</f>
        <v>0</v>
      </c>
      <c r="FYW35" s="694">
        <f>'PARTICIPACIÓN CIUDADANA'!GAF27</f>
        <v>0</v>
      </c>
      <c r="FYX35" s="694">
        <f>'PARTICIPACIÓN CIUDADANA'!GAG27</f>
        <v>0</v>
      </c>
      <c r="FYY35" s="694">
        <f>'PARTICIPACIÓN CIUDADANA'!GAH27</f>
        <v>0</v>
      </c>
      <c r="FYZ35" s="694">
        <f>'PARTICIPACIÓN CIUDADANA'!GAI27</f>
        <v>0</v>
      </c>
      <c r="FZA35" s="694">
        <f>'PARTICIPACIÓN CIUDADANA'!GAJ27</f>
        <v>0</v>
      </c>
      <c r="FZB35" s="694">
        <f>'PARTICIPACIÓN CIUDADANA'!GAK27</f>
        <v>0</v>
      </c>
      <c r="FZC35" s="694">
        <f>'PARTICIPACIÓN CIUDADANA'!GAL27</f>
        <v>0</v>
      </c>
      <c r="FZD35" s="694">
        <f>'PARTICIPACIÓN CIUDADANA'!GAM27</f>
        <v>0</v>
      </c>
      <c r="FZE35" s="694">
        <f>'PARTICIPACIÓN CIUDADANA'!GAN27</f>
        <v>0</v>
      </c>
      <c r="FZF35" s="694">
        <f>'PARTICIPACIÓN CIUDADANA'!GAO27</f>
        <v>0</v>
      </c>
      <c r="FZG35" s="694">
        <f>'PARTICIPACIÓN CIUDADANA'!GAP27</f>
        <v>0</v>
      </c>
      <c r="FZH35" s="694">
        <f>'PARTICIPACIÓN CIUDADANA'!GAQ27</f>
        <v>0</v>
      </c>
      <c r="FZI35" s="694">
        <f>'PARTICIPACIÓN CIUDADANA'!GAR27</f>
        <v>0</v>
      </c>
      <c r="FZJ35" s="694">
        <f>'PARTICIPACIÓN CIUDADANA'!GAS27</f>
        <v>0</v>
      </c>
      <c r="FZK35" s="694">
        <f>'PARTICIPACIÓN CIUDADANA'!GAT27</f>
        <v>0</v>
      </c>
      <c r="FZL35" s="694">
        <f>'PARTICIPACIÓN CIUDADANA'!GAU27</f>
        <v>0</v>
      </c>
      <c r="FZM35" s="694">
        <f>'PARTICIPACIÓN CIUDADANA'!GAV27</f>
        <v>0</v>
      </c>
      <c r="FZN35" s="694">
        <f>'PARTICIPACIÓN CIUDADANA'!GAW27</f>
        <v>0</v>
      </c>
      <c r="FZO35" s="694">
        <f>'PARTICIPACIÓN CIUDADANA'!GAX27</f>
        <v>0</v>
      </c>
      <c r="FZP35" s="694">
        <f>'PARTICIPACIÓN CIUDADANA'!GAY27</f>
        <v>0</v>
      </c>
      <c r="FZQ35" s="694">
        <f>'PARTICIPACIÓN CIUDADANA'!GAZ27</f>
        <v>0</v>
      </c>
      <c r="FZR35" s="694">
        <f>'PARTICIPACIÓN CIUDADANA'!GBA27</f>
        <v>0</v>
      </c>
      <c r="FZS35" s="694">
        <f>'PARTICIPACIÓN CIUDADANA'!GBB27</f>
        <v>0</v>
      </c>
      <c r="FZT35" s="694">
        <f>'PARTICIPACIÓN CIUDADANA'!GBC27</f>
        <v>0</v>
      </c>
      <c r="FZU35" s="694">
        <f>'PARTICIPACIÓN CIUDADANA'!GBD27</f>
        <v>0</v>
      </c>
      <c r="FZV35" s="694">
        <f>'PARTICIPACIÓN CIUDADANA'!GBE27</f>
        <v>0</v>
      </c>
      <c r="FZW35" s="694">
        <f>'PARTICIPACIÓN CIUDADANA'!GBF27</f>
        <v>0</v>
      </c>
      <c r="FZX35" s="694">
        <f>'PARTICIPACIÓN CIUDADANA'!GBG27</f>
        <v>0</v>
      </c>
      <c r="FZY35" s="694">
        <f>'PARTICIPACIÓN CIUDADANA'!GBH27</f>
        <v>0</v>
      </c>
      <c r="FZZ35" s="694">
        <f>'PARTICIPACIÓN CIUDADANA'!GBI27</f>
        <v>0</v>
      </c>
      <c r="GAA35" s="694">
        <f>'PARTICIPACIÓN CIUDADANA'!GBJ27</f>
        <v>0</v>
      </c>
      <c r="GAB35" s="694">
        <f>'PARTICIPACIÓN CIUDADANA'!GBK27</f>
        <v>0</v>
      </c>
      <c r="GAC35" s="694">
        <f>'PARTICIPACIÓN CIUDADANA'!GBL27</f>
        <v>0</v>
      </c>
      <c r="GAD35" s="694">
        <f>'PARTICIPACIÓN CIUDADANA'!GBM27</f>
        <v>0</v>
      </c>
      <c r="GAE35" s="694">
        <f>'PARTICIPACIÓN CIUDADANA'!GBN27</f>
        <v>0</v>
      </c>
      <c r="GAF35" s="694">
        <f>'PARTICIPACIÓN CIUDADANA'!GBO27</f>
        <v>0</v>
      </c>
      <c r="GAG35" s="694">
        <f>'PARTICIPACIÓN CIUDADANA'!GBP27</f>
        <v>0</v>
      </c>
      <c r="GAH35" s="694">
        <f>'PARTICIPACIÓN CIUDADANA'!GBQ27</f>
        <v>0</v>
      </c>
      <c r="GAI35" s="694">
        <f>'PARTICIPACIÓN CIUDADANA'!GBR27</f>
        <v>0</v>
      </c>
      <c r="GAJ35" s="694">
        <f>'PARTICIPACIÓN CIUDADANA'!GBS27</f>
        <v>0</v>
      </c>
      <c r="GAK35" s="694">
        <f>'PARTICIPACIÓN CIUDADANA'!GBT27</f>
        <v>0</v>
      </c>
      <c r="GAL35" s="694">
        <f>'PARTICIPACIÓN CIUDADANA'!GBU27</f>
        <v>0</v>
      </c>
      <c r="GAM35" s="694">
        <f>'PARTICIPACIÓN CIUDADANA'!GBV27</f>
        <v>0</v>
      </c>
      <c r="GAN35" s="694">
        <f>'PARTICIPACIÓN CIUDADANA'!GBW27</f>
        <v>0</v>
      </c>
      <c r="GAO35" s="694">
        <f>'PARTICIPACIÓN CIUDADANA'!GBX27</f>
        <v>0</v>
      </c>
      <c r="GAP35" s="694">
        <f>'PARTICIPACIÓN CIUDADANA'!GBY27</f>
        <v>0</v>
      </c>
      <c r="GAQ35" s="694">
        <f>'PARTICIPACIÓN CIUDADANA'!GBZ27</f>
        <v>0</v>
      </c>
      <c r="GAR35" s="694">
        <f>'PARTICIPACIÓN CIUDADANA'!GCA27</f>
        <v>0</v>
      </c>
      <c r="GAS35" s="694">
        <f>'PARTICIPACIÓN CIUDADANA'!GCB27</f>
        <v>0</v>
      </c>
      <c r="GAT35" s="694">
        <f>'PARTICIPACIÓN CIUDADANA'!GCC27</f>
        <v>0</v>
      </c>
      <c r="GAU35" s="694">
        <f>'PARTICIPACIÓN CIUDADANA'!GCD27</f>
        <v>0</v>
      </c>
      <c r="GAV35" s="694">
        <f>'PARTICIPACIÓN CIUDADANA'!GCE27</f>
        <v>0</v>
      </c>
      <c r="GAW35" s="694">
        <f>'PARTICIPACIÓN CIUDADANA'!GCF27</f>
        <v>0</v>
      </c>
      <c r="GAX35" s="694">
        <f>'PARTICIPACIÓN CIUDADANA'!GCG27</f>
        <v>0</v>
      </c>
      <c r="GAY35" s="694">
        <f>'PARTICIPACIÓN CIUDADANA'!GCH27</f>
        <v>0</v>
      </c>
      <c r="GAZ35" s="694">
        <f>'PARTICIPACIÓN CIUDADANA'!GCI27</f>
        <v>0</v>
      </c>
      <c r="GBA35" s="694">
        <f>'PARTICIPACIÓN CIUDADANA'!GCJ27</f>
        <v>0</v>
      </c>
      <c r="GBB35" s="694">
        <f>'PARTICIPACIÓN CIUDADANA'!GCK27</f>
        <v>0</v>
      </c>
      <c r="GBC35" s="694">
        <f>'PARTICIPACIÓN CIUDADANA'!GCL27</f>
        <v>0</v>
      </c>
      <c r="GBD35" s="694">
        <f>'PARTICIPACIÓN CIUDADANA'!GCM27</f>
        <v>0</v>
      </c>
      <c r="GBE35" s="694">
        <f>'PARTICIPACIÓN CIUDADANA'!GCN27</f>
        <v>0</v>
      </c>
      <c r="GBF35" s="694">
        <f>'PARTICIPACIÓN CIUDADANA'!GCO27</f>
        <v>0</v>
      </c>
      <c r="GBG35" s="694">
        <f>'PARTICIPACIÓN CIUDADANA'!GCP27</f>
        <v>0</v>
      </c>
      <c r="GBH35" s="694">
        <f>'PARTICIPACIÓN CIUDADANA'!GCQ27</f>
        <v>0</v>
      </c>
      <c r="GBI35" s="694">
        <f>'PARTICIPACIÓN CIUDADANA'!GCR27</f>
        <v>0</v>
      </c>
      <c r="GBJ35" s="694">
        <f>'PARTICIPACIÓN CIUDADANA'!GCS27</f>
        <v>0</v>
      </c>
      <c r="GBK35" s="694">
        <f>'PARTICIPACIÓN CIUDADANA'!GCT27</f>
        <v>0</v>
      </c>
      <c r="GBL35" s="694">
        <f>'PARTICIPACIÓN CIUDADANA'!GCU27</f>
        <v>0</v>
      </c>
      <c r="GBM35" s="694">
        <f>'PARTICIPACIÓN CIUDADANA'!GCV27</f>
        <v>0</v>
      </c>
      <c r="GBN35" s="694">
        <f>'PARTICIPACIÓN CIUDADANA'!GCW27</f>
        <v>0</v>
      </c>
      <c r="GBO35" s="694">
        <f>'PARTICIPACIÓN CIUDADANA'!GCX27</f>
        <v>0</v>
      </c>
      <c r="GBP35" s="694">
        <f>'PARTICIPACIÓN CIUDADANA'!GCY27</f>
        <v>0</v>
      </c>
      <c r="GBQ35" s="694">
        <f>'PARTICIPACIÓN CIUDADANA'!GCZ27</f>
        <v>0</v>
      </c>
      <c r="GBR35" s="694">
        <f>'PARTICIPACIÓN CIUDADANA'!GDA27</f>
        <v>0</v>
      </c>
      <c r="GBS35" s="694">
        <f>'PARTICIPACIÓN CIUDADANA'!GDB27</f>
        <v>0</v>
      </c>
      <c r="GBT35" s="694">
        <f>'PARTICIPACIÓN CIUDADANA'!GDC27</f>
        <v>0</v>
      </c>
      <c r="GBU35" s="694">
        <f>'PARTICIPACIÓN CIUDADANA'!GDD27</f>
        <v>0</v>
      </c>
      <c r="GBV35" s="694">
        <f>'PARTICIPACIÓN CIUDADANA'!GDE27</f>
        <v>0</v>
      </c>
      <c r="GBW35" s="694">
        <f>'PARTICIPACIÓN CIUDADANA'!GDF27</f>
        <v>0</v>
      </c>
      <c r="GBX35" s="694">
        <f>'PARTICIPACIÓN CIUDADANA'!GDG27</f>
        <v>0</v>
      </c>
      <c r="GBY35" s="694">
        <f>'PARTICIPACIÓN CIUDADANA'!GDH27</f>
        <v>0</v>
      </c>
      <c r="GBZ35" s="694">
        <f>'PARTICIPACIÓN CIUDADANA'!GDI27</f>
        <v>0</v>
      </c>
      <c r="GCA35" s="694">
        <f>'PARTICIPACIÓN CIUDADANA'!GDJ27</f>
        <v>0</v>
      </c>
      <c r="GCB35" s="694">
        <f>'PARTICIPACIÓN CIUDADANA'!GDK27</f>
        <v>0</v>
      </c>
      <c r="GCC35" s="694">
        <f>'PARTICIPACIÓN CIUDADANA'!GDL27</f>
        <v>0</v>
      </c>
      <c r="GCD35" s="694">
        <f>'PARTICIPACIÓN CIUDADANA'!GDM27</f>
        <v>0</v>
      </c>
      <c r="GCE35" s="694">
        <f>'PARTICIPACIÓN CIUDADANA'!GDN27</f>
        <v>0</v>
      </c>
      <c r="GCF35" s="694">
        <f>'PARTICIPACIÓN CIUDADANA'!GDO27</f>
        <v>0</v>
      </c>
      <c r="GCG35" s="694">
        <f>'PARTICIPACIÓN CIUDADANA'!GDP27</f>
        <v>0</v>
      </c>
      <c r="GCH35" s="694">
        <f>'PARTICIPACIÓN CIUDADANA'!GDQ27</f>
        <v>0</v>
      </c>
      <c r="GCI35" s="694">
        <f>'PARTICIPACIÓN CIUDADANA'!GDR27</f>
        <v>0</v>
      </c>
      <c r="GCJ35" s="694">
        <f>'PARTICIPACIÓN CIUDADANA'!GDS27</f>
        <v>0</v>
      </c>
      <c r="GCK35" s="694">
        <f>'PARTICIPACIÓN CIUDADANA'!GDT27</f>
        <v>0</v>
      </c>
      <c r="GCL35" s="694">
        <f>'PARTICIPACIÓN CIUDADANA'!GDU27</f>
        <v>0</v>
      </c>
      <c r="GCM35" s="694">
        <f>'PARTICIPACIÓN CIUDADANA'!GDV27</f>
        <v>0</v>
      </c>
      <c r="GCN35" s="694">
        <f>'PARTICIPACIÓN CIUDADANA'!GDW27</f>
        <v>0</v>
      </c>
      <c r="GCO35" s="694">
        <f>'PARTICIPACIÓN CIUDADANA'!GDX27</f>
        <v>0</v>
      </c>
      <c r="GCP35" s="694">
        <f>'PARTICIPACIÓN CIUDADANA'!GDY27</f>
        <v>0</v>
      </c>
      <c r="GCQ35" s="694">
        <f>'PARTICIPACIÓN CIUDADANA'!GDZ27</f>
        <v>0</v>
      </c>
      <c r="GCR35" s="694">
        <f>'PARTICIPACIÓN CIUDADANA'!GEA27</f>
        <v>0</v>
      </c>
      <c r="GCS35" s="694">
        <f>'PARTICIPACIÓN CIUDADANA'!GEB27</f>
        <v>0</v>
      </c>
      <c r="GCT35" s="694">
        <f>'PARTICIPACIÓN CIUDADANA'!GEC27</f>
        <v>0</v>
      </c>
      <c r="GCU35" s="694">
        <f>'PARTICIPACIÓN CIUDADANA'!GED27</f>
        <v>0</v>
      </c>
      <c r="GCV35" s="694">
        <f>'PARTICIPACIÓN CIUDADANA'!GEE27</f>
        <v>0</v>
      </c>
      <c r="GCW35" s="694">
        <f>'PARTICIPACIÓN CIUDADANA'!GEF27</f>
        <v>0</v>
      </c>
      <c r="GCX35" s="694">
        <f>'PARTICIPACIÓN CIUDADANA'!GEG27</f>
        <v>0</v>
      </c>
      <c r="GCY35" s="694">
        <f>'PARTICIPACIÓN CIUDADANA'!GEH27</f>
        <v>0</v>
      </c>
      <c r="GCZ35" s="694">
        <f>'PARTICIPACIÓN CIUDADANA'!GEI27</f>
        <v>0</v>
      </c>
      <c r="GDA35" s="694">
        <f>'PARTICIPACIÓN CIUDADANA'!GEJ27</f>
        <v>0</v>
      </c>
      <c r="GDB35" s="694">
        <f>'PARTICIPACIÓN CIUDADANA'!GEK27</f>
        <v>0</v>
      </c>
      <c r="GDC35" s="694">
        <f>'PARTICIPACIÓN CIUDADANA'!GEL27</f>
        <v>0</v>
      </c>
      <c r="GDD35" s="694">
        <f>'PARTICIPACIÓN CIUDADANA'!GEM27</f>
        <v>0</v>
      </c>
      <c r="GDE35" s="694">
        <f>'PARTICIPACIÓN CIUDADANA'!GEN27</f>
        <v>0</v>
      </c>
      <c r="GDF35" s="694">
        <f>'PARTICIPACIÓN CIUDADANA'!GEO27</f>
        <v>0</v>
      </c>
      <c r="GDG35" s="694">
        <f>'PARTICIPACIÓN CIUDADANA'!GEP27</f>
        <v>0</v>
      </c>
      <c r="GDH35" s="694">
        <f>'PARTICIPACIÓN CIUDADANA'!GEQ27</f>
        <v>0</v>
      </c>
      <c r="GDI35" s="694">
        <f>'PARTICIPACIÓN CIUDADANA'!GER27</f>
        <v>0</v>
      </c>
      <c r="GDJ35" s="694">
        <f>'PARTICIPACIÓN CIUDADANA'!GES27</f>
        <v>0</v>
      </c>
      <c r="GDK35" s="694">
        <f>'PARTICIPACIÓN CIUDADANA'!GET27</f>
        <v>0</v>
      </c>
      <c r="GDL35" s="694">
        <f>'PARTICIPACIÓN CIUDADANA'!GEU27</f>
        <v>0</v>
      </c>
      <c r="GDM35" s="694">
        <f>'PARTICIPACIÓN CIUDADANA'!GEV27</f>
        <v>0</v>
      </c>
      <c r="GDN35" s="694">
        <f>'PARTICIPACIÓN CIUDADANA'!GEW27</f>
        <v>0</v>
      </c>
      <c r="GDO35" s="694">
        <f>'PARTICIPACIÓN CIUDADANA'!GEX27</f>
        <v>0</v>
      </c>
      <c r="GDP35" s="694">
        <f>'PARTICIPACIÓN CIUDADANA'!GEY27</f>
        <v>0</v>
      </c>
      <c r="GDQ35" s="694">
        <f>'PARTICIPACIÓN CIUDADANA'!GEZ27</f>
        <v>0</v>
      </c>
      <c r="GDR35" s="694">
        <f>'PARTICIPACIÓN CIUDADANA'!GFA27</f>
        <v>0</v>
      </c>
      <c r="GDS35" s="694">
        <f>'PARTICIPACIÓN CIUDADANA'!GFB27</f>
        <v>0</v>
      </c>
      <c r="GDT35" s="694">
        <f>'PARTICIPACIÓN CIUDADANA'!GFC27</f>
        <v>0</v>
      </c>
      <c r="GDU35" s="694">
        <f>'PARTICIPACIÓN CIUDADANA'!GFD27</f>
        <v>0</v>
      </c>
      <c r="GDV35" s="694">
        <f>'PARTICIPACIÓN CIUDADANA'!GFE27</f>
        <v>0</v>
      </c>
      <c r="GDW35" s="694">
        <f>'PARTICIPACIÓN CIUDADANA'!GFF27</f>
        <v>0</v>
      </c>
      <c r="GDX35" s="694">
        <f>'PARTICIPACIÓN CIUDADANA'!GFG27</f>
        <v>0</v>
      </c>
      <c r="GDY35" s="694">
        <f>'PARTICIPACIÓN CIUDADANA'!GFH27</f>
        <v>0</v>
      </c>
      <c r="GDZ35" s="694">
        <f>'PARTICIPACIÓN CIUDADANA'!GFI27</f>
        <v>0</v>
      </c>
      <c r="GEA35" s="694">
        <f>'PARTICIPACIÓN CIUDADANA'!GFJ27</f>
        <v>0</v>
      </c>
      <c r="GEB35" s="694">
        <f>'PARTICIPACIÓN CIUDADANA'!GFK27</f>
        <v>0</v>
      </c>
      <c r="GEC35" s="694">
        <f>'PARTICIPACIÓN CIUDADANA'!GFL27</f>
        <v>0</v>
      </c>
      <c r="GED35" s="694">
        <f>'PARTICIPACIÓN CIUDADANA'!GFM27</f>
        <v>0</v>
      </c>
      <c r="GEE35" s="694">
        <f>'PARTICIPACIÓN CIUDADANA'!GFN27</f>
        <v>0</v>
      </c>
      <c r="GEF35" s="694">
        <f>'PARTICIPACIÓN CIUDADANA'!GFO27</f>
        <v>0</v>
      </c>
      <c r="GEG35" s="694">
        <f>'PARTICIPACIÓN CIUDADANA'!GFP27</f>
        <v>0</v>
      </c>
      <c r="GEH35" s="694">
        <f>'PARTICIPACIÓN CIUDADANA'!GFQ27</f>
        <v>0</v>
      </c>
      <c r="GEI35" s="694">
        <f>'PARTICIPACIÓN CIUDADANA'!GFR27</f>
        <v>0</v>
      </c>
      <c r="GEJ35" s="694">
        <f>'PARTICIPACIÓN CIUDADANA'!GFS27</f>
        <v>0</v>
      </c>
      <c r="GEK35" s="694">
        <f>'PARTICIPACIÓN CIUDADANA'!GFT27</f>
        <v>0</v>
      </c>
      <c r="GEL35" s="694">
        <f>'PARTICIPACIÓN CIUDADANA'!GFU27</f>
        <v>0</v>
      </c>
      <c r="GEM35" s="694">
        <f>'PARTICIPACIÓN CIUDADANA'!GFV27</f>
        <v>0</v>
      </c>
      <c r="GEN35" s="694">
        <f>'PARTICIPACIÓN CIUDADANA'!GFW27</f>
        <v>0</v>
      </c>
      <c r="GEO35" s="694">
        <f>'PARTICIPACIÓN CIUDADANA'!GFX27</f>
        <v>0</v>
      </c>
      <c r="GEP35" s="694">
        <f>'PARTICIPACIÓN CIUDADANA'!GFY27</f>
        <v>0</v>
      </c>
      <c r="GEQ35" s="694">
        <f>'PARTICIPACIÓN CIUDADANA'!GFZ27</f>
        <v>0</v>
      </c>
      <c r="GER35" s="694">
        <f>'PARTICIPACIÓN CIUDADANA'!GGA27</f>
        <v>0</v>
      </c>
      <c r="GES35" s="694">
        <f>'PARTICIPACIÓN CIUDADANA'!GGB27</f>
        <v>0</v>
      </c>
      <c r="GET35" s="694">
        <f>'PARTICIPACIÓN CIUDADANA'!GGC27</f>
        <v>0</v>
      </c>
      <c r="GEU35" s="694">
        <f>'PARTICIPACIÓN CIUDADANA'!GGD27</f>
        <v>0</v>
      </c>
      <c r="GEV35" s="694">
        <f>'PARTICIPACIÓN CIUDADANA'!GGE27</f>
        <v>0</v>
      </c>
      <c r="GEW35" s="694">
        <f>'PARTICIPACIÓN CIUDADANA'!GGF27</f>
        <v>0</v>
      </c>
      <c r="GEX35" s="694">
        <f>'PARTICIPACIÓN CIUDADANA'!GGG27</f>
        <v>0</v>
      </c>
      <c r="GEY35" s="694">
        <f>'PARTICIPACIÓN CIUDADANA'!GGH27</f>
        <v>0</v>
      </c>
      <c r="GEZ35" s="694">
        <f>'PARTICIPACIÓN CIUDADANA'!GGI27</f>
        <v>0</v>
      </c>
      <c r="GFA35" s="694">
        <f>'PARTICIPACIÓN CIUDADANA'!GGJ27</f>
        <v>0</v>
      </c>
      <c r="GFB35" s="694">
        <f>'PARTICIPACIÓN CIUDADANA'!GGK27</f>
        <v>0</v>
      </c>
      <c r="GFC35" s="694">
        <f>'PARTICIPACIÓN CIUDADANA'!GGL27</f>
        <v>0</v>
      </c>
      <c r="GFD35" s="694">
        <f>'PARTICIPACIÓN CIUDADANA'!GGM27</f>
        <v>0</v>
      </c>
      <c r="GFE35" s="694">
        <f>'PARTICIPACIÓN CIUDADANA'!GGN27</f>
        <v>0</v>
      </c>
      <c r="GFF35" s="694">
        <f>'PARTICIPACIÓN CIUDADANA'!GGO27</f>
        <v>0</v>
      </c>
      <c r="GFG35" s="694">
        <f>'PARTICIPACIÓN CIUDADANA'!GGP27</f>
        <v>0</v>
      </c>
      <c r="GFH35" s="694">
        <f>'PARTICIPACIÓN CIUDADANA'!GGQ27</f>
        <v>0</v>
      </c>
      <c r="GFI35" s="694">
        <f>'PARTICIPACIÓN CIUDADANA'!GGR27</f>
        <v>0</v>
      </c>
      <c r="GFJ35" s="694">
        <f>'PARTICIPACIÓN CIUDADANA'!GGS27</f>
        <v>0</v>
      </c>
      <c r="GFK35" s="694">
        <f>'PARTICIPACIÓN CIUDADANA'!GGT27</f>
        <v>0</v>
      </c>
      <c r="GFL35" s="694">
        <f>'PARTICIPACIÓN CIUDADANA'!GGU27</f>
        <v>0</v>
      </c>
      <c r="GFM35" s="694">
        <f>'PARTICIPACIÓN CIUDADANA'!GGV27</f>
        <v>0</v>
      </c>
      <c r="GFN35" s="694">
        <f>'PARTICIPACIÓN CIUDADANA'!GGW27</f>
        <v>0</v>
      </c>
      <c r="GFO35" s="694">
        <f>'PARTICIPACIÓN CIUDADANA'!GGX27</f>
        <v>0</v>
      </c>
      <c r="GFP35" s="694">
        <f>'PARTICIPACIÓN CIUDADANA'!GGY27</f>
        <v>0</v>
      </c>
      <c r="GFQ35" s="694">
        <f>'PARTICIPACIÓN CIUDADANA'!GGZ27</f>
        <v>0</v>
      </c>
      <c r="GFR35" s="694">
        <f>'PARTICIPACIÓN CIUDADANA'!GHA27</f>
        <v>0</v>
      </c>
      <c r="GFS35" s="694">
        <f>'PARTICIPACIÓN CIUDADANA'!GHB27</f>
        <v>0</v>
      </c>
      <c r="GFT35" s="694">
        <f>'PARTICIPACIÓN CIUDADANA'!GHC27</f>
        <v>0</v>
      </c>
      <c r="GFU35" s="694">
        <f>'PARTICIPACIÓN CIUDADANA'!GHD27</f>
        <v>0</v>
      </c>
      <c r="GFV35" s="694">
        <f>'PARTICIPACIÓN CIUDADANA'!GHE27</f>
        <v>0</v>
      </c>
      <c r="GFW35" s="694">
        <f>'PARTICIPACIÓN CIUDADANA'!GHF27</f>
        <v>0</v>
      </c>
      <c r="GFX35" s="694">
        <f>'PARTICIPACIÓN CIUDADANA'!GHG27</f>
        <v>0</v>
      </c>
      <c r="GFY35" s="694">
        <f>'PARTICIPACIÓN CIUDADANA'!GHH27</f>
        <v>0</v>
      </c>
      <c r="GFZ35" s="694">
        <f>'PARTICIPACIÓN CIUDADANA'!GHI27</f>
        <v>0</v>
      </c>
      <c r="GGA35" s="694">
        <f>'PARTICIPACIÓN CIUDADANA'!GHJ27</f>
        <v>0</v>
      </c>
      <c r="GGB35" s="694">
        <f>'PARTICIPACIÓN CIUDADANA'!GHK27</f>
        <v>0</v>
      </c>
      <c r="GGC35" s="694">
        <f>'PARTICIPACIÓN CIUDADANA'!GHL27</f>
        <v>0</v>
      </c>
      <c r="GGD35" s="694">
        <f>'PARTICIPACIÓN CIUDADANA'!GHM27</f>
        <v>0</v>
      </c>
      <c r="GGE35" s="694">
        <f>'PARTICIPACIÓN CIUDADANA'!GHN27</f>
        <v>0</v>
      </c>
      <c r="GGF35" s="694">
        <f>'PARTICIPACIÓN CIUDADANA'!GHO27</f>
        <v>0</v>
      </c>
      <c r="GGG35" s="694">
        <f>'PARTICIPACIÓN CIUDADANA'!GHP27</f>
        <v>0</v>
      </c>
      <c r="GGH35" s="694">
        <f>'PARTICIPACIÓN CIUDADANA'!GHQ27</f>
        <v>0</v>
      </c>
      <c r="GGI35" s="694">
        <f>'PARTICIPACIÓN CIUDADANA'!GHR27</f>
        <v>0</v>
      </c>
      <c r="GGJ35" s="694">
        <f>'PARTICIPACIÓN CIUDADANA'!GHS27</f>
        <v>0</v>
      </c>
      <c r="GGK35" s="694">
        <f>'PARTICIPACIÓN CIUDADANA'!GHT27</f>
        <v>0</v>
      </c>
      <c r="GGL35" s="694">
        <f>'PARTICIPACIÓN CIUDADANA'!GHU27</f>
        <v>0</v>
      </c>
      <c r="GGM35" s="694">
        <f>'PARTICIPACIÓN CIUDADANA'!GHV27</f>
        <v>0</v>
      </c>
      <c r="GGN35" s="694">
        <f>'PARTICIPACIÓN CIUDADANA'!GHW27</f>
        <v>0</v>
      </c>
      <c r="GGO35" s="694">
        <f>'PARTICIPACIÓN CIUDADANA'!GHX27</f>
        <v>0</v>
      </c>
      <c r="GGP35" s="694">
        <f>'PARTICIPACIÓN CIUDADANA'!GHY27</f>
        <v>0</v>
      </c>
      <c r="GGQ35" s="694">
        <f>'PARTICIPACIÓN CIUDADANA'!GHZ27</f>
        <v>0</v>
      </c>
      <c r="GGR35" s="694">
        <f>'PARTICIPACIÓN CIUDADANA'!GIA27</f>
        <v>0</v>
      </c>
      <c r="GGS35" s="694">
        <f>'PARTICIPACIÓN CIUDADANA'!GIB27</f>
        <v>0</v>
      </c>
      <c r="GGT35" s="694">
        <f>'PARTICIPACIÓN CIUDADANA'!GIC27</f>
        <v>0</v>
      </c>
      <c r="GGU35" s="694">
        <f>'PARTICIPACIÓN CIUDADANA'!GID27</f>
        <v>0</v>
      </c>
      <c r="GGV35" s="694">
        <f>'PARTICIPACIÓN CIUDADANA'!GIE27</f>
        <v>0</v>
      </c>
      <c r="GGW35" s="694">
        <f>'PARTICIPACIÓN CIUDADANA'!GIF27</f>
        <v>0</v>
      </c>
      <c r="GGX35" s="694">
        <f>'PARTICIPACIÓN CIUDADANA'!GIG27</f>
        <v>0</v>
      </c>
      <c r="GGY35" s="694">
        <f>'PARTICIPACIÓN CIUDADANA'!GIH27</f>
        <v>0</v>
      </c>
      <c r="GGZ35" s="694">
        <f>'PARTICIPACIÓN CIUDADANA'!GII27</f>
        <v>0</v>
      </c>
      <c r="GHA35" s="694">
        <f>'PARTICIPACIÓN CIUDADANA'!GIJ27</f>
        <v>0</v>
      </c>
      <c r="GHB35" s="694">
        <f>'PARTICIPACIÓN CIUDADANA'!GIK27</f>
        <v>0</v>
      </c>
      <c r="GHC35" s="694">
        <f>'PARTICIPACIÓN CIUDADANA'!GIL27</f>
        <v>0</v>
      </c>
      <c r="GHD35" s="694">
        <f>'PARTICIPACIÓN CIUDADANA'!GIM27</f>
        <v>0</v>
      </c>
      <c r="GHE35" s="694">
        <f>'PARTICIPACIÓN CIUDADANA'!GIN27</f>
        <v>0</v>
      </c>
      <c r="GHF35" s="694">
        <f>'PARTICIPACIÓN CIUDADANA'!GIO27</f>
        <v>0</v>
      </c>
      <c r="GHG35" s="694">
        <f>'PARTICIPACIÓN CIUDADANA'!GIP27</f>
        <v>0</v>
      </c>
      <c r="GHH35" s="694">
        <f>'PARTICIPACIÓN CIUDADANA'!GIQ27</f>
        <v>0</v>
      </c>
      <c r="GHI35" s="694">
        <f>'PARTICIPACIÓN CIUDADANA'!GIR27</f>
        <v>0</v>
      </c>
      <c r="GHJ35" s="694">
        <f>'PARTICIPACIÓN CIUDADANA'!GIS27</f>
        <v>0</v>
      </c>
      <c r="GHK35" s="694">
        <f>'PARTICIPACIÓN CIUDADANA'!GIT27</f>
        <v>0</v>
      </c>
      <c r="GHL35" s="694">
        <f>'PARTICIPACIÓN CIUDADANA'!GIU27</f>
        <v>0</v>
      </c>
      <c r="GHM35" s="694">
        <f>'PARTICIPACIÓN CIUDADANA'!GIV27</f>
        <v>0</v>
      </c>
      <c r="GHN35" s="694">
        <f>'PARTICIPACIÓN CIUDADANA'!GIW27</f>
        <v>0</v>
      </c>
      <c r="GHO35" s="694">
        <f>'PARTICIPACIÓN CIUDADANA'!GIX27</f>
        <v>0</v>
      </c>
      <c r="GHP35" s="694">
        <f>'PARTICIPACIÓN CIUDADANA'!GIY27</f>
        <v>0</v>
      </c>
      <c r="GHQ35" s="694">
        <f>'PARTICIPACIÓN CIUDADANA'!GIZ27</f>
        <v>0</v>
      </c>
      <c r="GHR35" s="694">
        <f>'PARTICIPACIÓN CIUDADANA'!GJA27</f>
        <v>0</v>
      </c>
      <c r="GHS35" s="694">
        <f>'PARTICIPACIÓN CIUDADANA'!GJB27</f>
        <v>0</v>
      </c>
      <c r="GHT35" s="694">
        <f>'PARTICIPACIÓN CIUDADANA'!GJC27</f>
        <v>0</v>
      </c>
      <c r="GHU35" s="694">
        <f>'PARTICIPACIÓN CIUDADANA'!GJD27</f>
        <v>0</v>
      </c>
      <c r="GHV35" s="694">
        <f>'PARTICIPACIÓN CIUDADANA'!GJE27</f>
        <v>0</v>
      </c>
      <c r="GHW35" s="694">
        <f>'PARTICIPACIÓN CIUDADANA'!GJF27</f>
        <v>0</v>
      </c>
      <c r="GHX35" s="694">
        <f>'PARTICIPACIÓN CIUDADANA'!GJG27</f>
        <v>0</v>
      </c>
      <c r="GHY35" s="694">
        <f>'PARTICIPACIÓN CIUDADANA'!GJH27</f>
        <v>0</v>
      </c>
      <c r="GHZ35" s="694">
        <f>'PARTICIPACIÓN CIUDADANA'!GJI27</f>
        <v>0</v>
      </c>
      <c r="GIA35" s="694">
        <f>'PARTICIPACIÓN CIUDADANA'!GJJ27</f>
        <v>0</v>
      </c>
      <c r="GIB35" s="694">
        <f>'PARTICIPACIÓN CIUDADANA'!GJK27</f>
        <v>0</v>
      </c>
      <c r="GIC35" s="694">
        <f>'PARTICIPACIÓN CIUDADANA'!GJL27</f>
        <v>0</v>
      </c>
      <c r="GID35" s="694">
        <f>'PARTICIPACIÓN CIUDADANA'!GJM27</f>
        <v>0</v>
      </c>
      <c r="GIE35" s="694">
        <f>'PARTICIPACIÓN CIUDADANA'!GJN27</f>
        <v>0</v>
      </c>
      <c r="GIF35" s="694">
        <f>'PARTICIPACIÓN CIUDADANA'!GJO27</f>
        <v>0</v>
      </c>
      <c r="GIG35" s="694">
        <f>'PARTICIPACIÓN CIUDADANA'!GJP27</f>
        <v>0</v>
      </c>
      <c r="GIH35" s="694">
        <f>'PARTICIPACIÓN CIUDADANA'!GJQ27</f>
        <v>0</v>
      </c>
      <c r="GII35" s="694">
        <f>'PARTICIPACIÓN CIUDADANA'!GJR27</f>
        <v>0</v>
      </c>
      <c r="GIJ35" s="694">
        <f>'PARTICIPACIÓN CIUDADANA'!GJS27</f>
        <v>0</v>
      </c>
      <c r="GIK35" s="694">
        <f>'PARTICIPACIÓN CIUDADANA'!GJT27</f>
        <v>0</v>
      </c>
      <c r="GIL35" s="694">
        <f>'PARTICIPACIÓN CIUDADANA'!GJU27</f>
        <v>0</v>
      </c>
      <c r="GIM35" s="694">
        <f>'PARTICIPACIÓN CIUDADANA'!GJV27</f>
        <v>0</v>
      </c>
      <c r="GIN35" s="694">
        <f>'PARTICIPACIÓN CIUDADANA'!GJW27</f>
        <v>0</v>
      </c>
      <c r="GIO35" s="694">
        <f>'PARTICIPACIÓN CIUDADANA'!GJX27</f>
        <v>0</v>
      </c>
      <c r="GIP35" s="694">
        <f>'PARTICIPACIÓN CIUDADANA'!GJY27</f>
        <v>0</v>
      </c>
      <c r="GIQ35" s="694">
        <f>'PARTICIPACIÓN CIUDADANA'!GJZ27</f>
        <v>0</v>
      </c>
      <c r="GIR35" s="694">
        <f>'PARTICIPACIÓN CIUDADANA'!GKA27</f>
        <v>0</v>
      </c>
      <c r="GIS35" s="694">
        <f>'PARTICIPACIÓN CIUDADANA'!GKB27</f>
        <v>0</v>
      </c>
      <c r="GIT35" s="694">
        <f>'PARTICIPACIÓN CIUDADANA'!GKC27</f>
        <v>0</v>
      </c>
      <c r="GIU35" s="694">
        <f>'PARTICIPACIÓN CIUDADANA'!GKD27</f>
        <v>0</v>
      </c>
      <c r="GIV35" s="694">
        <f>'PARTICIPACIÓN CIUDADANA'!GKE27</f>
        <v>0</v>
      </c>
      <c r="GIW35" s="694">
        <f>'PARTICIPACIÓN CIUDADANA'!GKF27</f>
        <v>0</v>
      </c>
      <c r="GIX35" s="694">
        <f>'PARTICIPACIÓN CIUDADANA'!GKG27</f>
        <v>0</v>
      </c>
      <c r="GIY35" s="694">
        <f>'PARTICIPACIÓN CIUDADANA'!GKH27</f>
        <v>0</v>
      </c>
      <c r="GIZ35" s="694">
        <f>'PARTICIPACIÓN CIUDADANA'!GKI27</f>
        <v>0</v>
      </c>
      <c r="GJA35" s="694">
        <f>'PARTICIPACIÓN CIUDADANA'!GKJ27</f>
        <v>0</v>
      </c>
      <c r="GJB35" s="694">
        <f>'PARTICIPACIÓN CIUDADANA'!GKK27</f>
        <v>0</v>
      </c>
      <c r="GJC35" s="694">
        <f>'PARTICIPACIÓN CIUDADANA'!GKL27</f>
        <v>0</v>
      </c>
      <c r="GJD35" s="694">
        <f>'PARTICIPACIÓN CIUDADANA'!GKM27</f>
        <v>0</v>
      </c>
      <c r="GJE35" s="694">
        <f>'PARTICIPACIÓN CIUDADANA'!GKN27</f>
        <v>0</v>
      </c>
      <c r="GJF35" s="694">
        <f>'PARTICIPACIÓN CIUDADANA'!GKO27</f>
        <v>0</v>
      </c>
      <c r="GJG35" s="694">
        <f>'PARTICIPACIÓN CIUDADANA'!GKP27</f>
        <v>0</v>
      </c>
      <c r="GJH35" s="694">
        <f>'PARTICIPACIÓN CIUDADANA'!GKQ27</f>
        <v>0</v>
      </c>
      <c r="GJI35" s="694">
        <f>'PARTICIPACIÓN CIUDADANA'!GKR27</f>
        <v>0</v>
      </c>
      <c r="GJJ35" s="694">
        <f>'PARTICIPACIÓN CIUDADANA'!GKS27</f>
        <v>0</v>
      </c>
      <c r="GJK35" s="694">
        <f>'PARTICIPACIÓN CIUDADANA'!GKT27</f>
        <v>0</v>
      </c>
      <c r="GJL35" s="694">
        <f>'PARTICIPACIÓN CIUDADANA'!GKU27</f>
        <v>0</v>
      </c>
      <c r="GJM35" s="694">
        <f>'PARTICIPACIÓN CIUDADANA'!GKV27</f>
        <v>0</v>
      </c>
      <c r="GJN35" s="694">
        <f>'PARTICIPACIÓN CIUDADANA'!GKW27</f>
        <v>0</v>
      </c>
      <c r="GJO35" s="694">
        <f>'PARTICIPACIÓN CIUDADANA'!GKX27</f>
        <v>0</v>
      </c>
      <c r="GJP35" s="694">
        <f>'PARTICIPACIÓN CIUDADANA'!GKY27</f>
        <v>0</v>
      </c>
      <c r="GJQ35" s="694">
        <f>'PARTICIPACIÓN CIUDADANA'!GKZ27</f>
        <v>0</v>
      </c>
      <c r="GJR35" s="694">
        <f>'PARTICIPACIÓN CIUDADANA'!GLA27</f>
        <v>0</v>
      </c>
      <c r="GJS35" s="694">
        <f>'PARTICIPACIÓN CIUDADANA'!GLB27</f>
        <v>0</v>
      </c>
      <c r="GJT35" s="694">
        <f>'PARTICIPACIÓN CIUDADANA'!GLC27</f>
        <v>0</v>
      </c>
      <c r="GJU35" s="694">
        <f>'PARTICIPACIÓN CIUDADANA'!GLD27</f>
        <v>0</v>
      </c>
      <c r="GJV35" s="694">
        <f>'PARTICIPACIÓN CIUDADANA'!GLE27</f>
        <v>0</v>
      </c>
      <c r="GJW35" s="694">
        <f>'PARTICIPACIÓN CIUDADANA'!GLF27</f>
        <v>0</v>
      </c>
      <c r="GJX35" s="694">
        <f>'PARTICIPACIÓN CIUDADANA'!GLG27</f>
        <v>0</v>
      </c>
      <c r="GJY35" s="694">
        <f>'PARTICIPACIÓN CIUDADANA'!GLH27</f>
        <v>0</v>
      </c>
      <c r="GJZ35" s="694">
        <f>'PARTICIPACIÓN CIUDADANA'!GLI27</f>
        <v>0</v>
      </c>
      <c r="GKA35" s="694">
        <f>'PARTICIPACIÓN CIUDADANA'!GLJ27</f>
        <v>0</v>
      </c>
      <c r="GKB35" s="694">
        <f>'PARTICIPACIÓN CIUDADANA'!GLK27</f>
        <v>0</v>
      </c>
      <c r="GKC35" s="694">
        <f>'PARTICIPACIÓN CIUDADANA'!GLL27</f>
        <v>0</v>
      </c>
      <c r="GKD35" s="694">
        <f>'PARTICIPACIÓN CIUDADANA'!GLM27</f>
        <v>0</v>
      </c>
      <c r="GKE35" s="694">
        <f>'PARTICIPACIÓN CIUDADANA'!GLN27</f>
        <v>0</v>
      </c>
      <c r="GKF35" s="694">
        <f>'PARTICIPACIÓN CIUDADANA'!GLO27</f>
        <v>0</v>
      </c>
      <c r="GKG35" s="694">
        <f>'PARTICIPACIÓN CIUDADANA'!GLP27</f>
        <v>0</v>
      </c>
      <c r="GKH35" s="694">
        <f>'PARTICIPACIÓN CIUDADANA'!GLQ27</f>
        <v>0</v>
      </c>
      <c r="GKI35" s="694">
        <f>'PARTICIPACIÓN CIUDADANA'!GLR27</f>
        <v>0</v>
      </c>
      <c r="GKJ35" s="694">
        <f>'PARTICIPACIÓN CIUDADANA'!GLS27</f>
        <v>0</v>
      </c>
      <c r="GKK35" s="694">
        <f>'PARTICIPACIÓN CIUDADANA'!GLT27</f>
        <v>0</v>
      </c>
      <c r="GKL35" s="694">
        <f>'PARTICIPACIÓN CIUDADANA'!GLU27</f>
        <v>0</v>
      </c>
      <c r="GKM35" s="694">
        <f>'PARTICIPACIÓN CIUDADANA'!GLV27</f>
        <v>0</v>
      </c>
      <c r="GKN35" s="694">
        <f>'PARTICIPACIÓN CIUDADANA'!GLW27</f>
        <v>0</v>
      </c>
      <c r="GKO35" s="694">
        <f>'PARTICIPACIÓN CIUDADANA'!GLX27</f>
        <v>0</v>
      </c>
      <c r="GKP35" s="694">
        <f>'PARTICIPACIÓN CIUDADANA'!GLY27</f>
        <v>0</v>
      </c>
      <c r="GKQ35" s="694">
        <f>'PARTICIPACIÓN CIUDADANA'!GLZ27</f>
        <v>0</v>
      </c>
      <c r="GKR35" s="694">
        <f>'PARTICIPACIÓN CIUDADANA'!GMA27</f>
        <v>0</v>
      </c>
      <c r="GKS35" s="694">
        <f>'PARTICIPACIÓN CIUDADANA'!GMB27</f>
        <v>0</v>
      </c>
      <c r="GKT35" s="694">
        <f>'PARTICIPACIÓN CIUDADANA'!GMC27</f>
        <v>0</v>
      </c>
      <c r="GKU35" s="694">
        <f>'PARTICIPACIÓN CIUDADANA'!GMD27</f>
        <v>0</v>
      </c>
      <c r="GKV35" s="694">
        <f>'PARTICIPACIÓN CIUDADANA'!GME27</f>
        <v>0</v>
      </c>
      <c r="GKW35" s="694">
        <f>'PARTICIPACIÓN CIUDADANA'!GMF27</f>
        <v>0</v>
      </c>
      <c r="GKX35" s="694">
        <f>'PARTICIPACIÓN CIUDADANA'!GMG27</f>
        <v>0</v>
      </c>
      <c r="GKY35" s="694">
        <f>'PARTICIPACIÓN CIUDADANA'!GMH27</f>
        <v>0</v>
      </c>
      <c r="GKZ35" s="694">
        <f>'PARTICIPACIÓN CIUDADANA'!GMI27</f>
        <v>0</v>
      </c>
      <c r="GLA35" s="694">
        <f>'PARTICIPACIÓN CIUDADANA'!GMJ27</f>
        <v>0</v>
      </c>
      <c r="GLB35" s="694">
        <f>'PARTICIPACIÓN CIUDADANA'!GMK27</f>
        <v>0</v>
      </c>
      <c r="GLC35" s="694">
        <f>'PARTICIPACIÓN CIUDADANA'!GML27</f>
        <v>0</v>
      </c>
      <c r="GLD35" s="694">
        <f>'PARTICIPACIÓN CIUDADANA'!GMM27</f>
        <v>0</v>
      </c>
      <c r="GLE35" s="694">
        <f>'PARTICIPACIÓN CIUDADANA'!GMN27</f>
        <v>0</v>
      </c>
      <c r="GLF35" s="694">
        <f>'PARTICIPACIÓN CIUDADANA'!GMO27</f>
        <v>0</v>
      </c>
      <c r="GLG35" s="694">
        <f>'PARTICIPACIÓN CIUDADANA'!GMP27</f>
        <v>0</v>
      </c>
      <c r="GLH35" s="694">
        <f>'PARTICIPACIÓN CIUDADANA'!GMQ27</f>
        <v>0</v>
      </c>
      <c r="GLI35" s="694">
        <f>'PARTICIPACIÓN CIUDADANA'!GMR27</f>
        <v>0</v>
      </c>
      <c r="GLJ35" s="694">
        <f>'PARTICIPACIÓN CIUDADANA'!GMS27</f>
        <v>0</v>
      </c>
      <c r="GLK35" s="694">
        <f>'PARTICIPACIÓN CIUDADANA'!GMT27</f>
        <v>0</v>
      </c>
      <c r="GLL35" s="694">
        <f>'PARTICIPACIÓN CIUDADANA'!GMU27</f>
        <v>0</v>
      </c>
      <c r="GLM35" s="694">
        <f>'PARTICIPACIÓN CIUDADANA'!GMV27</f>
        <v>0</v>
      </c>
      <c r="GLN35" s="694">
        <f>'PARTICIPACIÓN CIUDADANA'!GMW27</f>
        <v>0</v>
      </c>
      <c r="GLO35" s="694">
        <f>'PARTICIPACIÓN CIUDADANA'!GMX27</f>
        <v>0</v>
      </c>
      <c r="GLP35" s="694">
        <f>'PARTICIPACIÓN CIUDADANA'!GMY27</f>
        <v>0</v>
      </c>
      <c r="GLQ35" s="694">
        <f>'PARTICIPACIÓN CIUDADANA'!GMZ27</f>
        <v>0</v>
      </c>
      <c r="GLR35" s="694">
        <f>'PARTICIPACIÓN CIUDADANA'!GNA27</f>
        <v>0</v>
      </c>
      <c r="GLS35" s="694">
        <f>'PARTICIPACIÓN CIUDADANA'!GNB27</f>
        <v>0</v>
      </c>
      <c r="GLT35" s="694">
        <f>'PARTICIPACIÓN CIUDADANA'!GNC27</f>
        <v>0</v>
      </c>
      <c r="GLU35" s="694">
        <f>'PARTICIPACIÓN CIUDADANA'!GND27</f>
        <v>0</v>
      </c>
      <c r="GLV35" s="694">
        <f>'PARTICIPACIÓN CIUDADANA'!GNE27</f>
        <v>0</v>
      </c>
      <c r="GLW35" s="694">
        <f>'PARTICIPACIÓN CIUDADANA'!GNF27</f>
        <v>0</v>
      </c>
      <c r="GLX35" s="694">
        <f>'PARTICIPACIÓN CIUDADANA'!GNG27</f>
        <v>0</v>
      </c>
      <c r="GLY35" s="694">
        <f>'PARTICIPACIÓN CIUDADANA'!GNH27</f>
        <v>0</v>
      </c>
      <c r="GLZ35" s="694">
        <f>'PARTICIPACIÓN CIUDADANA'!GNI27</f>
        <v>0</v>
      </c>
      <c r="GMA35" s="694">
        <f>'PARTICIPACIÓN CIUDADANA'!GNJ27</f>
        <v>0</v>
      </c>
      <c r="GMB35" s="694">
        <f>'PARTICIPACIÓN CIUDADANA'!GNK27</f>
        <v>0</v>
      </c>
      <c r="GMC35" s="694">
        <f>'PARTICIPACIÓN CIUDADANA'!GNL27</f>
        <v>0</v>
      </c>
      <c r="GMD35" s="694">
        <f>'PARTICIPACIÓN CIUDADANA'!GNM27</f>
        <v>0</v>
      </c>
      <c r="GME35" s="694">
        <f>'PARTICIPACIÓN CIUDADANA'!GNN27</f>
        <v>0</v>
      </c>
      <c r="GMF35" s="694">
        <f>'PARTICIPACIÓN CIUDADANA'!GNO27</f>
        <v>0</v>
      </c>
      <c r="GMG35" s="694">
        <f>'PARTICIPACIÓN CIUDADANA'!GNP27</f>
        <v>0</v>
      </c>
      <c r="GMH35" s="694">
        <f>'PARTICIPACIÓN CIUDADANA'!GNQ27</f>
        <v>0</v>
      </c>
      <c r="GMI35" s="694">
        <f>'PARTICIPACIÓN CIUDADANA'!GNR27</f>
        <v>0</v>
      </c>
      <c r="GMJ35" s="694">
        <f>'PARTICIPACIÓN CIUDADANA'!GNS27</f>
        <v>0</v>
      </c>
      <c r="GMK35" s="694">
        <f>'PARTICIPACIÓN CIUDADANA'!GNT27</f>
        <v>0</v>
      </c>
      <c r="GML35" s="694">
        <f>'PARTICIPACIÓN CIUDADANA'!GNU27</f>
        <v>0</v>
      </c>
      <c r="GMM35" s="694">
        <f>'PARTICIPACIÓN CIUDADANA'!GNV27</f>
        <v>0</v>
      </c>
      <c r="GMN35" s="694">
        <f>'PARTICIPACIÓN CIUDADANA'!GNW27</f>
        <v>0</v>
      </c>
      <c r="GMO35" s="694">
        <f>'PARTICIPACIÓN CIUDADANA'!GNX27</f>
        <v>0</v>
      </c>
      <c r="GMP35" s="694">
        <f>'PARTICIPACIÓN CIUDADANA'!GNY27</f>
        <v>0</v>
      </c>
      <c r="GMQ35" s="694">
        <f>'PARTICIPACIÓN CIUDADANA'!GNZ27</f>
        <v>0</v>
      </c>
      <c r="GMR35" s="694">
        <f>'PARTICIPACIÓN CIUDADANA'!GOA27</f>
        <v>0</v>
      </c>
      <c r="GMS35" s="694">
        <f>'PARTICIPACIÓN CIUDADANA'!GOB27</f>
        <v>0</v>
      </c>
      <c r="GMT35" s="694">
        <f>'PARTICIPACIÓN CIUDADANA'!GOC27</f>
        <v>0</v>
      </c>
      <c r="GMU35" s="694">
        <f>'PARTICIPACIÓN CIUDADANA'!GOD27</f>
        <v>0</v>
      </c>
      <c r="GMV35" s="694">
        <f>'PARTICIPACIÓN CIUDADANA'!GOE27</f>
        <v>0</v>
      </c>
      <c r="GMW35" s="694">
        <f>'PARTICIPACIÓN CIUDADANA'!GOF27</f>
        <v>0</v>
      </c>
      <c r="GMX35" s="694">
        <f>'PARTICIPACIÓN CIUDADANA'!GOG27</f>
        <v>0</v>
      </c>
      <c r="GMY35" s="694">
        <f>'PARTICIPACIÓN CIUDADANA'!GOH27</f>
        <v>0</v>
      </c>
      <c r="GMZ35" s="694">
        <f>'PARTICIPACIÓN CIUDADANA'!GOI27</f>
        <v>0</v>
      </c>
      <c r="GNA35" s="694">
        <f>'PARTICIPACIÓN CIUDADANA'!GOJ27</f>
        <v>0</v>
      </c>
      <c r="GNB35" s="694">
        <f>'PARTICIPACIÓN CIUDADANA'!GOK27</f>
        <v>0</v>
      </c>
      <c r="GNC35" s="694">
        <f>'PARTICIPACIÓN CIUDADANA'!GOL27</f>
        <v>0</v>
      </c>
      <c r="GND35" s="694">
        <f>'PARTICIPACIÓN CIUDADANA'!GOM27</f>
        <v>0</v>
      </c>
      <c r="GNE35" s="694">
        <f>'PARTICIPACIÓN CIUDADANA'!GON27</f>
        <v>0</v>
      </c>
      <c r="GNF35" s="694">
        <f>'PARTICIPACIÓN CIUDADANA'!GOO27</f>
        <v>0</v>
      </c>
      <c r="GNG35" s="694">
        <f>'PARTICIPACIÓN CIUDADANA'!GOP27</f>
        <v>0</v>
      </c>
      <c r="GNH35" s="694">
        <f>'PARTICIPACIÓN CIUDADANA'!GOQ27</f>
        <v>0</v>
      </c>
      <c r="GNI35" s="694">
        <f>'PARTICIPACIÓN CIUDADANA'!GOR27</f>
        <v>0</v>
      </c>
      <c r="GNJ35" s="694">
        <f>'PARTICIPACIÓN CIUDADANA'!GOS27</f>
        <v>0</v>
      </c>
      <c r="GNK35" s="694">
        <f>'PARTICIPACIÓN CIUDADANA'!GOT27</f>
        <v>0</v>
      </c>
      <c r="GNL35" s="694">
        <f>'PARTICIPACIÓN CIUDADANA'!GOU27</f>
        <v>0</v>
      </c>
      <c r="GNM35" s="694">
        <f>'PARTICIPACIÓN CIUDADANA'!GOV27</f>
        <v>0</v>
      </c>
      <c r="GNN35" s="694">
        <f>'PARTICIPACIÓN CIUDADANA'!GOW27</f>
        <v>0</v>
      </c>
      <c r="GNO35" s="694">
        <f>'PARTICIPACIÓN CIUDADANA'!GOX27</f>
        <v>0</v>
      </c>
      <c r="GNP35" s="694">
        <f>'PARTICIPACIÓN CIUDADANA'!GOY27</f>
        <v>0</v>
      </c>
      <c r="GNQ35" s="694">
        <f>'PARTICIPACIÓN CIUDADANA'!GOZ27</f>
        <v>0</v>
      </c>
      <c r="GNR35" s="694">
        <f>'PARTICIPACIÓN CIUDADANA'!GPA27</f>
        <v>0</v>
      </c>
      <c r="GNS35" s="694">
        <f>'PARTICIPACIÓN CIUDADANA'!GPB27</f>
        <v>0</v>
      </c>
      <c r="GNT35" s="694">
        <f>'PARTICIPACIÓN CIUDADANA'!GPC27</f>
        <v>0</v>
      </c>
      <c r="GNU35" s="694">
        <f>'PARTICIPACIÓN CIUDADANA'!GPD27</f>
        <v>0</v>
      </c>
      <c r="GNV35" s="694">
        <f>'PARTICIPACIÓN CIUDADANA'!GPE27</f>
        <v>0</v>
      </c>
      <c r="GNW35" s="694">
        <f>'PARTICIPACIÓN CIUDADANA'!GPF27</f>
        <v>0</v>
      </c>
      <c r="GNX35" s="694">
        <f>'PARTICIPACIÓN CIUDADANA'!GPG27</f>
        <v>0</v>
      </c>
      <c r="GNY35" s="694">
        <f>'PARTICIPACIÓN CIUDADANA'!GPH27</f>
        <v>0</v>
      </c>
      <c r="GNZ35" s="694">
        <f>'PARTICIPACIÓN CIUDADANA'!GPI27</f>
        <v>0</v>
      </c>
      <c r="GOA35" s="694">
        <f>'PARTICIPACIÓN CIUDADANA'!GPJ27</f>
        <v>0</v>
      </c>
      <c r="GOB35" s="694">
        <f>'PARTICIPACIÓN CIUDADANA'!GPK27</f>
        <v>0</v>
      </c>
      <c r="GOC35" s="694">
        <f>'PARTICIPACIÓN CIUDADANA'!GPL27</f>
        <v>0</v>
      </c>
      <c r="GOD35" s="694">
        <f>'PARTICIPACIÓN CIUDADANA'!GPM27</f>
        <v>0</v>
      </c>
      <c r="GOE35" s="694">
        <f>'PARTICIPACIÓN CIUDADANA'!GPN27</f>
        <v>0</v>
      </c>
      <c r="GOF35" s="694">
        <f>'PARTICIPACIÓN CIUDADANA'!GPO27</f>
        <v>0</v>
      </c>
      <c r="GOG35" s="694">
        <f>'PARTICIPACIÓN CIUDADANA'!GPP27</f>
        <v>0</v>
      </c>
      <c r="GOH35" s="694">
        <f>'PARTICIPACIÓN CIUDADANA'!GPQ27</f>
        <v>0</v>
      </c>
      <c r="GOI35" s="694">
        <f>'PARTICIPACIÓN CIUDADANA'!GPR27</f>
        <v>0</v>
      </c>
      <c r="GOJ35" s="694">
        <f>'PARTICIPACIÓN CIUDADANA'!GPS27</f>
        <v>0</v>
      </c>
      <c r="GOK35" s="694">
        <f>'PARTICIPACIÓN CIUDADANA'!GPT27</f>
        <v>0</v>
      </c>
      <c r="GOL35" s="694">
        <f>'PARTICIPACIÓN CIUDADANA'!GPU27</f>
        <v>0</v>
      </c>
      <c r="GOM35" s="694">
        <f>'PARTICIPACIÓN CIUDADANA'!GPV27</f>
        <v>0</v>
      </c>
      <c r="GON35" s="694">
        <f>'PARTICIPACIÓN CIUDADANA'!GPW27</f>
        <v>0</v>
      </c>
      <c r="GOO35" s="694">
        <f>'PARTICIPACIÓN CIUDADANA'!GPX27</f>
        <v>0</v>
      </c>
      <c r="GOP35" s="694">
        <f>'PARTICIPACIÓN CIUDADANA'!GPY27</f>
        <v>0</v>
      </c>
      <c r="GOQ35" s="694">
        <f>'PARTICIPACIÓN CIUDADANA'!GPZ27</f>
        <v>0</v>
      </c>
      <c r="GOR35" s="694">
        <f>'PARTICIPACIÓN CIUDADANA'!GQA27</f>
        <v>0</v>
      </c>
      <c r="GOS35" s="694">
        <f>'PARTICIPACIÓN CIUDADANA'!GQB27</f>
        <v>0</v>
      </c>
      <c r="GOT35" s="694">
        <f>'PARTICIPACIÓN CIUDADANA'!GQC27</f>
        <v>0</v>
      </c>
      <c r="GOU35" s="694">
        <f>'PARTICIPACIÓN CIUDADANA'!GQD27</f>
        <v>0</v>
      </c>
      <c r="GOV35" s="694">
        <f>'PARTICIPACIÓN CIUDADANA'!GQE27</f>
        <v>0</v>
      </c>
      <c r="GOW35" s="694">
        <f>'PARTICIPACIÓN CIUDADANA'!GQF27</f>
        <v>0</v>
      </c>
      <c r="GOX35" s="694">
        <f>'PARTICIPACIÓN CIUDADANA'!GQG27</f>
        <v>0</v>
      </c>
      <c r="GOY35" s="694">
        <f>'PARTICIPACIÓN CIUDADANA'!GQH27</f>
        <v>0</v>
      </c>
      <c r="GOZ35" s="694">
        <f>'PARTICIPACIÓN CIUDADANA'!GQI27</f>
        <v>0</v>
      </c>
      <c r="GPA35" s="694">
        <f>'PARTICIPACIÓN CIUDADANA'!GQJ27</f>
        <v>0</v>
      </c>
      <c r="GPB35" s="694">
        <f>'PARTICIPACIÓN CIUDADANA'!GQK27</f>
        <v>0</v>
      </c>
      <c r="GPC35" s="694">
        <f>'PARTICIPACIÓN CIUDADANA'!GQL27</f>
        <v>0</v>
      </c>
      <c r="GPD35" s="694">
        <f>'PARTICIPACIÓN CIUDADANA'!GQM27</f>
        <v>0</v>
      </c>
      <c r="GPE35" s="694">
        <f>'PARTICIPACIÓN CIUDADANA'!GQN27</f>
        <v>0</v>
      </c>
      <c r="GPF35" s="694">
        <f>'PARTICIPACIÓN CIUDADANA'!GQO27</f>
        <v>0</v>
      </c>
      <c r="GPG35" s="694">
        <f>'PARTICIPACIÓN CIUDADANA'!GQP27</f>
        <v>0</v>
      </c>
      <c r="GPH35" s="694">
        <f>'PARTICIPACIÓN CIUDADANA'!GQQ27</f>
        <v>0</v>
      </c>
      <c r="GPI35" s="694">
        <f>'PARTICIPACIÓN CIUDADANA'!GQR27</f>
        <v>0</v>
      </c>
      <c r="GPJ35" s="694">
        <f>'PARTICIPACIÓN CIUDADANA'!GQS27</f>
        <v>0</v>
      </c>
      <c r="GPK35" s="694">
        <f>'PARTICIPACIÓN CIUDADANA'!GQT27</f>
        <v>0</v>
      </c>
      <c r="GPL35" s="694">
        <f>'PARTICIPACIÓN CIUDADANA'!GQU27</f>
        <v>0</v>
      </c>
      <c r="GPM35" s="694">
        <f>'PARTICIPACIÓN CIUDADANA'!GQV27</f>
        <v>0</v>
      </c>
      <c r="GPN35" s="694">
        <f>'PARTICIPACIÓN CIUDADANA'!GQW27</f>
        <v>0</v>
      </c>
      <c r="GPO35" s="694">
        <f>'PARTICIPACIÓN CIUDADANA'!GQX27</f>
        <v>0</v>
      </c>
      <c r="GPP35" s="694">
        <f>'PARTICIPACIÓN CIUDADANA'!GQY27</f>
        <v>0</v>
      </c>
      <c r="GPQ35" s="694">
        <f>'PARTICIPACIÓN CIUDADANA'!GQZ27</f>
        <v>0</v>
      </c>
      <c r="GPR35" s="694">
        <f>'PARTICIPACIÓN CIUDADANA'!GRA27</f>
        <v>0</v>
      </c>
      <c r="GPS35" s="694">
        <f>'PARTICIPACIÓN CIUDADANA'!GRB27</f>
        <v>0</v>
      </c>
      <c r="GPT35" s="694">
        <f>'PARTICIPACIÓN CIUDADANA'!GRC27</f>
        <v>0</v>
      </c>
      <c r="GPU35" s="694">
        <f>'PARTICIPACIÓN CIUDADANA'!GRD27</f>
        <v>0</v>
      </c>
      <c r="GPV35" s="694">
        <f>'PARTICIPACIÓN CIUDADANA'!GRE27</f>
        <v>0</v>
      </c>
      <c r="GPW35" s="694">
        <f>'PARTICIPACIÓN CIUDADANA'!GRF27</f>
        <v>0</v>
      </c>
      <c r="GPX35" s="694">
        <f>'PARTICIPACIÓN CIUDADANA'!GRG27</f>
        <v>0</v>
      </c>
      <c r="GPY35" s="694">
        <f>'PARTICIPACIÓN CIUDADANA'!GRH27</f>
        <v>0</v>
      </c>
      <c r="GPZ35" s="694">
        <f>'PARTICIPACIÓN CIUDADANA'!GRI27</f>
        <v>0</v>
      </c>
      <c r="GQA35" s="694">
        <f>'PARTICIPACIÓN CIUDADANA'!GRJ27</f>
        <v>0</v>
      </c>
      <c r="GQB35" s="694">
        <f>'PARTICIPACIÓN CIUDADANA'!GRK27</f>
        <v>0</v>
      </c>
      <c r="GQC35" s="694">
        <f>'PARTICIPACIÓN CIUDADANA'!GRL27</f>
        <v>0</v>
      </c>
      <c r="GQD35" s="694">
        <f>'PARTICIPACIÓN CIUDADANA'!GRM27</f>
        <v>0</v>
      </c>
      <c r="GQE35" s="694">
        <f>'PARTICIPACIÓN CIUDADANA'!GRN27</f>
        <v>0</v>
      </c>
      <c r="GQF35" s="694">
        <f>'PARTICIPACIÓN CIUDADANA'!GRO27</f>
        <v>0</v>
      </c>
      <c r="GQG35" s="694">
        <f>'PARTICIPACIÓN CIUDADANA'!GRP27</f>
        <v>0</v>
      </c>
      <c r="GQH35" s="694">
        <f>'PARTICIPACIÓN CIUDADANA'!GRQ27</f>
        <v>0</v>
      </c>
      <c r="GQI35" s="694">
        <f>'PARTICIPACIÓN CIUDADANA'!GRR27</f>
        <v>0</v>
      </c>
      <c r="GQJ35" s="694">
        <f>'PARTICIPACIÓN CIUDADANA'!GRS27</f>
        <v>0</v>
      </c>
      <c r="GQK35" s="694">
        <f>'PARTICIPACIÓN CIUDADANA'!GRT27</f>
        <v>0</v>
      </c>
      <c r="GQL35" s="694">
        <f>'PARTICIPACIÓN CIUDADANA'!GRU27</f>
        <v>0</v>
      </c>
      <c r="GQM35" s="694">
        <f>'PARTICIPACIÓN CIUDADANA'!GRV27</f>
        <v>0</v>
      </c>
      <c r="GQN35" s="694">
        <f>'PARTICIPACIÓN CIUDADANA'!GRW27</f>
        <v>0</v>
      </c>
      <c r="GQO35" s="694">
        <f>'PARTICIPACIÓN CIUDADANA'!GRX27</f>
        <v>0</v>
      </c>
      <c r="GQP35" s="694">
        <f>'PARTICIPACIÓN CIUDADANA'!GRY27</f>
        <v>0</v>
      </c>
      <c r="GQQ35" s="694">
        <f>'PARTICIPACIÓN CIUDADANA'!GRZ27</f>
        <v>0</v>
      </c>
      <c r="GQR35" s="694">
        <f>'PARTICIPACIÓN CIUDADANA'!GSA27</f>
        <v>0</v>
      </c>
      <c r="GQS35" s="694">
        <f>'PARTICIPACIÓN CIUDADANA'!GSB27</f>
        <v>0</v>
      </c>
      <c r="GQT35" s="694">
        <f>'PARTICIPACIÓN CIUDADANA'!GSC27</f>
        <v>0</v>
      </c>
      <c r="GQU35" s="694">
        <f>'PARTICIPACIÓN CIUDADANA'!GSD27</f>
        <v>0</v>
      </c>
      <c r="GQV35" s="694">
        <f>'PARTICIPACIÓN CIUDADANA'!GSE27</f>
        <v>0</v>
      </c>
      <c r="GQW35" s="694">
        <f>'PARTICIPACIÓN CIUDADANA'!GSF27</f>
        <v>0</v>
      </c>
      <c r="GQX35" s="694">
        <f>'PARTICIPACIÓN CIUDADANA'!GSG27</f>
        <v>0</v>
      </c>
      <c r="GQY35" s="694">
        <f>'PARTICIPACIÓN CIUDADANA'!GSH27</f>
        <v>0</v>
      </c>
      <c r="GQZ35" s="694">
        <f>'PARTICIPACIÓN CIUDADANA'!GSI27</f>
        <v>0</v>
      </c>
      <c r="GRA35" s="694">
        <f>'PARTICIPACIÓN CIUDADANA'!GSJ27</f>
        <v>0</v>
      </c>
      <c r="GRB35" s="694">
        <f>'PARTICIPACIÓN CIUDADANA'!GSK27</f>
        <v>0</v>
      </c>
      <c r="GRC35" s="694">
        <f>'PARTICIPACIÓN CIUDADANA'!GSL27</f>
        <v>0</v>
      </c>
      <c r="GRD35" s="694">
        <f>'PARTICIPACIÓN CIUDADANA'!GSM27</f>
        <v>0</v>
      </c>
      <c r="GRE35" s="694">
        <f>'PARTICIPACIÓN CIUDADANA'!GSN27</f>
        <v>0</v>
      </c>
      <c r="GRF35" s="694">
        <f>'PARTICIPACIÓN CIUDADANA'!GSO27</f>
        <v>0</v>
      </c>
      <c r="GRG35" s="694">
        <f>'PARTICIPACIÓN CIUDADANA'!GSP27</f>
        <v>0</v>
      </c>
      <c r="GRH35" s="694">
        <f>'PARTICIPACIÓN CIUDADANA'!GSQ27</f>
        <v>0</v>
      </c>
      <c r="GRI35" s="694">
        <f>'PARTICIPACIÓN CIUDADANA'!GSR27</f>
        <v>0</v>
      </c>
      <c r="GRJ35" s="694">
        <f>'PARTICIPACIÓN CIUDADANA'!GSS27</f>
        <v>0</v>
      </c>
      <c r="GRK35" s="694">
        <f>'PARTICIPACIÓN CIUDADANA'!GST27</f>
        <v>0</v>
      </c>
      <c r="GRL35" s="694">
        <f>'PARTICIPACIÓN CIUDADANA'!GSU27</f>
        <v>0</v>
      </c>
      <c r="GRM35" s="694">
        <f>'PARTICIPACIÓN CIUDADANA'!GSV27</f>
        <v>0</v>
      </c>
      <c r="GRN35" s="694">
        <f>'PARTICIPACIÓN CIUDADANA'!GSW27</f>
        <v>0</v>
      </c>
      <c r="GRO35" s="694">
        <f>'PARTICIPACIÓN CIUDADANA'!GSX27</f>
        <v>0</v>
      </c>
      <c r="GRP35" s="694">
        <f>'PARTICIPACIÓN CIUDADANA'!GSY27</f>
        <v>0</v>
      </c>
      <c r="GRQ35" s="694">
        <f>'PARTICIPACIÓN CIUDADANA'!GSZ27</f>
        <v>0</v>
      </c>
      <c r="GRR35" s="694">
        <f>'PARTICIPACIÓN CIUDADANA'!GTA27</f>
        <v>0</v>
      </c>
      <c r="GRS35" s="694">
        <f>'PARTICIPACIÓN CIUDADANA'!GTB27</f>
        <v>0</v>
      </c>
      <c r="GRT35" s="694">
        <f>'PARTICIPACIÓN CIUDADANA'!GTC27</f>
        <v>0</v>
      </c>
      <c r="GRU35" s="694">
        <f>'PARTICIPACIÓN CIUDADANA'!GTD27</f>
        <v>0</v>
      </c>
      <c r="GRV35" s="694">
        <f>'PARTICIPACIÓN CIUDADANA'!GTE27</f>
        <v>0</v>
      </c>
      <c r="GRW35" s="694">
        <f>'PARTICIPACIÓN CIUDADANA'!GTF27</f>
        <v>0</v>
      </c>
      <c r="GRX35" s="694">
        <f>'PARTICIPACIÓN CIUDADANA'!GTG27</f>
        <v>0</v>
      </c>
      <c r="GRY35" s="694">
        <f>'PARTICIPACIÓN CIUDADANA'!GTH27</f>
        <v>0</v>
      </c>
      <c r="GRZ35" s="694">
        <f>'PARTICIPACIÓN CIUDADANA'!GTI27</f>
        <v>0</v>
      </c>
      <c r="GSA35" s="694">
        <f>'PARTICIPACIÓN CIUDADANA'!GTJ27</f>
        <v>0</v>
      </c>
      <c r="GSB35" s="694">
        <f>'PARTICIPACIÓN CIUDADANA'!GTK27</f>
        <v>0</v>
      </c>
      <c r="GSC35" s="694">
        <f>'PARTICIPACIÓN CIUDADANA'!GTL27</f>
        <v>0</v>
      </c>
      <c r="GSD35" s="694">
        <f>'PARTICIPACIÓN CIUDADANA'!GTM27</f>
        <v>0</v>
      </c>
      <c r="GSE35" s="694">
        <f>'PARTICIPACIÓN CIUDADANA'!GTN27</f>
        <v>0</v>
      </c>
      <c r="GSF35" s="694">
        <f>'PARTICIPACIÓN CIUDADANA'!GTO27</f>
        <v>0</v>
      </c>
      <c r="GSG35" s="694">
        <f>'PARTICIPACIÓN CIUDADANA'!GTP27</f>
        <v>0</v>
      </c>
      <c r="GSH35" s="694">
        <f>'PARTICIPACIÓN CIUDADANA'!GTQ27</f>
        <v>0</v>
      </c>
      <c r="GSI35" s="694">
        <f>'PARTICIPACIÓN CIUDADANA'!GTR27</f>
        <v>0</v>
      </c>
      <c r="GSJ35" s="694">
        <f>'PARTICIPACIÓN CIUDADANA'!GTS27</f>
        <v>0</v>
      </c>
      <c r="GSK35" s="694">
        <f>'PARTICIPACIÓN CIUDADANA'!GTT27</f>
        <v>0</v>
      </c>
      <c r="GSL35" s="694">
        <f>'PARTICIPACIÓN CIUDADANA'!GTU27</f>
        <v>0</v>
      </c>
      <c r="GSM35" s="694">
        <f>'PARTICIPACIÓN CIUDADANA'!GTV27</f>
        <v>0</v>
      </c>
      <c r="GSN35" s="694">
        <f>'PARTICIPACIÓN CIUDADANA'!GTW27</f>
        <v>0</v>
      </c>
      <c r="GSO35" s="694">
        <f>'PARTICIPACIÓN CIUDADANA'!GTX27</f>
        <v>0</v>
      </c>
      <c r="GSP35" s="694">
        <f>'PARTICIPACIÓN CIUDADANA'!GTY27</f>
        <v>0</v>
      </c>
      <c r="GSQ35" s="694">
        <f>'PARTICIPACIÓN CIUDADANA'!GTZ27</f>
        <v>0</v>
      </c>
      <c r="GSR35" s="694">
        <f>'PARTICIPACIÓN CIUDADANA'!GUA27</f>
        <v>0</v>
      </c>
      <c r="GSS35" s="694">
        <f>'PARTICIPACIÓN CIUDADANA'!GUB27</f>
        <v>0</v>
      </c>
      <c r="GST35" s="694">
        <f>'PARTICIPACIÓN CIUDADANA'!GUC27</f>
        <v>0</v>
      </c>
      <c r="GSU35" s="694">
        <f>'PARTICIPACIÓN CIUDADANA'!GUD27</f>
        <v>0</v>
      </c>
      <c r="GSV35" s="694">
        <f>'PARTICIPACIÓN CIUDADANA'!GUE27</f>
        <v>0</v>
      </c>
      <c r="GSW35" s="694">
        <f>'PARTICIPACIÓN CIUDADANA'!GUF27</f>
        <v>0</v>
      </c>
      <c r="GSX35" s="694">
        <f>'PARTICIPACIÓN CIUDADANA'!GUG27</f>
        <v>0</v>
      </c>
      <c r="GSY35" s="694">
        <f>'PARTICIPACIÓN CIUDADANA'!GUH27</f>
        <v>0</v>
      </c>
      <c r="GSZ35" s="694">
        <f>'PARTICIPACIÓN CIUDADANA'!GUI27</f>
        <v>0</v>
      </c>
      <c r="GTA35" s="694">
        <f>'PARTICIPACIÓN CIUDADANA'!GUJ27</f>
        <v>0</v>
      </c>
      <c r="GTB35" s="694">
        <f>'PARTICIPACIÓN CIUDADANA'!GUK27</f>
        <v>0</v>
      </c>
      <c r="GTC35" s="694">
        <f>'PARTICIPACIÓN CIUDADANA'!GUL27</f>
        <v>0</v>
      </c>
      <c r="GTD35" s="694">
        <f>'PARTICIPACIÓN CIUDADANA'!GUM27</f>
        <v>0</v>
      </c>
      <c r="GTE35" s="694">
        <f>'PARTICIPACIÓN CIUDADANA'!GUN27</f>
        <v>0</v>
      </c>
      <c r="GTF35" s="694">
        <f>'PARTICIPACIÓN CIUDADANA'!GUO27</f>
        <v>0</v>
      </c>
      <c r="GTG35" s="694">
        <f>'PARTICIPACIÓN CIUDADANA'!GUP27</f>
        <v>0</v>
      </c>
      <c r="GTH35" s="694">
        <f>'PARTICIPACIÓN CIUDADANA'!GUQ27</f>
        <v>0</v>
      </c>
      <c r="GTI35" s="694">
        <f>'PARTICIPACIÓN CIUDADANA'!GUR27</f>
        <v>0</v>
      </c>
      <c r="GTJ35" s="694">
        <f>'PARTICIPACIÓN CIUDADANA'!GUS27</f>
        <v>0</v>
      </c>
      <c r="GTK35" s="694">
        <f>'PARTICIPACIÓN CIUDADANA'!GUT27</f>
        <v>0</v>
      </c>
      <c r="GTL35" s="694">
        <f>'PARTICIPACIÓN CIUDADANA'!GUU27</f>
        <v>0</v>
      </c>
      <c r="GTM35" s="694">
        <f>'PARTICIPACIÓN CIUDADANA'!GUV27</f>
        <v>0</v>
      </c>
      <c r="GTN35" s="694">
        <f>'PARTICIPACIÓN CIUDADANA'!GUW27</f>
        <v>0</v>
      </c>
      <c r="GTO35" s="694">
        <f>'PARTICIPACIÓN CIUDADANA'!GUX27</f>
        <v>0</v>
      </c>
      <c r="GTP35" s="694">
        <f>'PARTICIPACIÓN CIUDADANA'!GUY27</f>
        <v>0</v>
      </c>
      <c r="GTQ35" s="694">
        <f>'PARTICIPACIÓN CIUDADANA'!GUZ27</f>
        <v>0</v>
      </c>
      <c r="GTR35" s="694">
        <f>'PARTICIPACIÓN CIUDADANA'!GVA27</f>
        <v>0</v>
      </c>
      <c r="GTS35" s="694">
        <f>'PARTICIPACIÓN CIUDADANA'!GVB27</f>
        <v>0</v>
      </c>
      <c r="GTT35" s="694">
        <f>'PARTICIPACIÓN CIUDADANA'!GVC27</f>
        <v>0</v>
      </c>
      <c r="GTU35" s="694">
        <f>'PARTICIPACIÓN CIUDADANA'!GVD27</f>
        <v>0</v>
      </c>
      <c r="GTV35" s="694">
        <f>'PARTICIPACIÓN CIUDADANA'!GVE27</f>
        <v>0</v>
      </c>
      <c r="GTW35" s="694">
        <f>'PARTICIPACIÓN CIUDADANA'!GVF27</f>
        <v>0</v>
      </c>
      <c r="GTX35" s="694">
        <f>'PARTICIPACIÓN CIUDADANA'!GVG27</f>
        <v>0</v>
      </c>
      <c r="GTY35" s="694">
        <f>'PARTICIPACIÓN CIUDADANA'!GVH27</f>
        <v>0</v>
      </c>
      <c r="GTZ35" s="694">
        <f>'PARTICIPACIÓN CIUDADANA'!GVI27</f>
        <v>0</v>
      </c>
      <c r="GUA35" s="694">
        <f>'PARTICIPACIÓN CIUDADANA'!GVJ27</f>
        <v>0</v>
      </c>
      <c r="GUB35" s="694">
        <f>'PARTICIPACIÓN CIUDADANA'!GVK27</f>
        <v>0</v>
      </c>
      <c r="GUC35" s="694">
        <f>'PARTICIPACIÓN CIUDADANA'!GVL27</f>
        <v>0</v>
      </c>
      <c r="GUD35" s="694">
        <f>'PARTICIPACIÓN CIUDADANA'!GVM27</f>
        <v>0</v>
      </c>
      <c r="GUE35" s="694">
        <f>'PARTICIPACIÓN CIUDADANA'!GVN27</f>
        <v>0</v>
      </c>
      <c r="GUF35" s="694">
        <f>'PARTICIPACIÓN CIUDADANA'!GVO27</f>
        <v>0</v>
      </c>
      <c r="GUG35" s="694">
        <f>'PARTICIPACIÓN CIUDADANA'!GVP27</f>
        <v>0</v>
      </c>
      <c r="GUH35" s="694">
        <f>'PARTICIPACIÓN CIUDADANA'!GVQ27</f>
        <v>0</v>
      </c>
      <c r="GUI35" s="694">
        <f>'PARTICIPACIÓN CIUDADANA'!GVR27</f>
        <v>0</v>
      </c>
      <c r="GUJ35" s="694">
        <f>'PARTICIPACIÓN CIUDADANA'!GVS27</f>
        <v>0</v>
      </c>
      <c r="GUK35" s="694">
        <f>'PARTICIPACIÓN CIUDADANA'!GVT27</f>
        <v>0</v>
      </c>
      <c r="GUL35" s="694">
        <f>'PARTICIPACIÓN CIUDADANA'!GVU27</f>
        <v>0</v>
      </c>
      <c r="GUM35" s="694">
        <f>'PARTICIPACIÓN CIUDADANA'!GVV27</f>
        <v>0</v>
      </c>
      <c r="GUN35" s="694">
        <f>'PARTICIPACIÓN CIUDADANA'!GVW27</f>
        <v>0</v>
      </c>
      <c r="GUO35" s="694">
        <f>'PARTICIPACIÓN CIUDADANA'!GVX27</f>
        <v>0</v>
      </c>
      <c r="GUP35" s="694">
        <f>'PARTICIPACIÓN CIUDADANA'!GVY27</f>
        <v>0</v>
      </c>
      <c r="GUQ35" s="694">
        <f>'PARTICIPACIÓN CIUDADANA'!GVZ27</f>
        <v>0</v>
      </c>
      <c r="GUR35" s="694">
        <f>'PARTICIPACIÓN CIUDADANA'!GWA27</f>
        <v>0</v>
      </c>
      <c r="GUS35" s="694">
        <f>'PARTICIPACIÓN CIUDADANA'!GWB27</f>
        <v>0</v>
      </c>
      <c r="GUT35" s="694">
        <f>'PARTICIPACIÓN CIUDADANA'!GWC27</f>
        <v>0</v>
      </c>
      <c r="GUU35" s="694">
        <f>'PARTICIPACIÓN CIUDADANA'!GWD27</f>
        <v>0</v>
      </c>
      <c r="GUV35" s="694">
        <f>'PARTICIPACIÓN CIUDADANA'!GWE27</f>
        <v>0</v>
      </c>
      <c r="GUW35" s="694">
        <f>'PARTICIPACIÓN CIUDADANA'!GWF27</f>
        <v>0</v>
      </c>
      <c r="GUX35" s="694">
        <f>'PARTICIPACIÓN CIUDADANA'!GWG27</f>
        <v>0</v>
      </c>
      <c r="GUY35" s="694">
        <f>'PARTICIPACIÓN CIUDADANA'!GWH27</f>
        <v>0</v>
      </c>
      <c r="GUZ35" s="694">
        <f>'PARTICIPACIÓN CIUDADANA'!GWI27</f>
        <v>0</v>
      </c>
      <c r="GVA35" s="694">
        <f>'PARTICIPACIÓN CIUDADANA'!GWJ27</f>
        <v>0</v>
      </c>
      <c r="GVB35" s="694">
        <f>'PARTICIPACIÓN CIUDADANA'!GWK27</f>
        <v>0</v>
      </c>
      <c r="GVC35" s="694">
        <f>'PARTICIPACIÓN CIUDADANA'!GWL27</f>
        <v>0</v>
      </c>
      <c r="GVD35" s="694">
        <f>'PARTICIPACIÓN CIUDADANA'!GWM27</f>
        <v>0</v>
      </c>
      <c r="GVE35" s="694">
        <f>'PARTICIPACIÓN CIUDADANA'!GWN27</f>
        <v>0</v>
      </c>
      <c r="GVF35" s="694">
        <f>'PARTICIPACIÓN CIUDADANA'!GWO27</f>
        <v>0</v>
      </c>
      <c r="GVG35" s="694">
        <f>'PARTICIPACIÓN CIUDADANA'!GWP27</f>
        <v>0</v>
      </c>
      <c r="GVH35" s="694">
        <f>'PARTICIPACIÓN CIUDADANA'!GWQ27</f>
        <v>0</v>
      </c>
      <c r="GVI35" s="694">
        <f>'PARTICIPACIÓN CIUDADANA'!GWR27</f>
        <v>0</v>
      </c>
      <c r="GVJ35" s="694">
        <f>'PARTICIPACIÓN CIUDADANA'!GWS27</f>
        <v>0</v>
      </c>
      <c r="GVK35" s="694">
        <f>'PARTICIPACIÓN CIUDADANA'!GWT27</f>
        <v>0</v>
      </c>
      <c r="GVL35" s="694">
        <f>'PARTICIPACIÓN CIUDADANA'!GWU27</f>
        <v>0</v>
      </c>
      <c r="GVM35" s="694">
        <f>'PARTICIPACIÓN CIUDADANA'!GWV27</f>
        <v>0</v>
      </c>
      <c r="GVN35" s="694">
        <f>'PARTICIPACIÓN CIUDADANA'!GWW27</f>
        <v>0</v>
      </c>
      <c r="GVO35" s="694">
        <f>'PARTICIPACIÓN CIUDADANA'!GWX27</f>
        <v>0</v>
      </c>
      <c r="GVP35" s="694">
        <f>'PARTICIPACIÓN CIUDADANA'!GWY27</f>
        <v>0</v>
      </c>
      <c r="GVQ35" s="694">
        <f>'PARTICIPACIÓN CIUDADANA'!GWZ27</f>
        <v>0</v>
      </c>
      <c r="GVR35" s="694">
        <f>'PARTICIPACIÓN CIUDADANA'!GXA27</f>
        <v>0</v>
      </c>
      <c r="GVS35" s="694">
        <f>'PARTICIPACIÓN CIUDADANA'!GXB27</f>
        <v>0</v>
      </c>
      <c r="GVT35" s="694">
        <f>'PARTICIPACIÓN CIUDADANA'!GXC27</f>
        <v>0</v>
      </c>
      <c r="GVU35" s="694">
        <f>'PARTICIPACIÓN CIUDADANA'!GXD27</f>
        <v>0</v>
      </c>
      <c r="GVV35" s="694">
        <f>'PARTICIPACIÓN CIUDADANA'!GXE27</f>
        <v>0</v>
      </c>
      <c r="GVW35" s="694">
        <f>'PARTICIPACIÓN CIUDADANA'!GXF27</f>
        <v>0</v>
      </c>
      <c r="GVX35" s="694">
        <f>'PARTICIPACIÓN CIUDADANA'!GXG27</f>
        <v>0</v>
      </c>
      <c r="GVY35" s="694">
        <f>'PARTICIPACIÓN CIUDADANA'!GXH27</f>
        <v>0</v>
      </c>
      <c r="GVZ35" s="694">
        <f>'PARTICIPACIÓN CIUDADANA'!GXI27</f>
        <v>0</v>
      </c>
      <c r="GWA35" s="694">
        <f>'PARTICIPACIÓN CIUDADANA'!GXJ27</f>
        <v>0</v>
      </c>
      <c r="GWB35" s="694">
        <f>'PARTICIPACIÓN CIUDADANA'!GXK27</f>
        <v>0</v>
      </c>
      <c r="GWC35" s="694">
        <f>'PARTICIPACIÓN CIUDADANA'!GXL27</f>
        <v>0</v>
      </c>
      <c r="GWD35" s="694">
        <f>'PARTICIPACIÓN CIUDADANA'!GXM27</f>
        <v>0</v>
      </c>
      <c r="GWE35" s="694">
        <f>'PARTICIPACIÓN CIUDADANA'!GXN27</f>
        <v>0</v>
      </c>
      <c r="GWF35" s="694">
        <f>'PARTICIPACIÓN CIUDADANA'!GXO27</f>
        <v>0</v>
      </c>
      <c r="GWG35" s="694">
        <f>'PARTICIPACIÓN CIUDADANA'!GXP27</f>
        <v>0</v>
      </c>
      <c r="GWH35" s="694">
        <f>'PARTICIPACIÓN CIUDADANA'!GXQ27</f>
        <v>0</v>
      </c>
      <c r="GWI35" s="694">
        <f>'PARTICIPACIÓN CIUDADANA'!GXR27</f>
        <v>0</v>
      </c>
      <c r="GWJ35" s="694">
        <f>'PARTICIPACIÓN CIUDADANA'!GXS27</f>
        <v>0</v>
      </c>
      <c r="GWK35" s="694">
        <f>'PARTICIPACIÓN CIUDADANA'!GXT27</f>
        <v>0</v>
      </c>
      <c r="GWL35" s="694">
        <f>'PARTICIPACIÓN CIUDADANA'!GXU27</f>
        <v>0</v>
      </c>
      <c r="GWM35" s="694">
        <f>'PARTICIPACIÓN CIUDADANA'!GXV27</f>
        <v>0</v>
      </c>
      <c r="GWN35" s="694">
        <f>'PARTICIPACIÓN CIUDADANA'!GXW27</f>
        <v>0</v>
      </c>
      <c r="GWO35" s="694">
        <f>'PARTICIPACIÓN CIUDADANA'!GXX27</f>
        <v>0</v>
      </c>
      <c r="GWP35" s="694">
        <f>'PARTICIPACIÓN CIUDADANA'!GXY27</f>
        <v>0</v>
      </c>
      <c r="GWQ35" s="694">
        <f>'PARTICIPACIÓN CIUDADANA'!GXZ27</f>
        <v>0</v>
      </c>
      <c r="GWR35" s="694">
        <f>'PARTICIPACIÓN CIUDADANA'!GYA27</f>
        <v>0</v>
      </c>
      <c r="GWS35" s="694">
        <f>'PARTICIPACIÓN CIUDADANA'!GYB27</f>
        <v>0</v>
      </c>
      <c r="GWT35" s="694">
        <f>'PARTICIPACIÓN CIUDADANA'!GYC27</f>
        <v>0</v>
      </c>
      <c r="GWU35" s="694">
        <f>'PARTICIPACIÓN CIUDADANA'!GYD27</f>
        <v>0</v>
      </c>
      <c r="GWV35" s="694">
        <f>'PARTICIPACIÓN CIUDADANA'!GYE27</f>
        <v>0</v>
      </c>
      <c r="GWW35" s="694">
        <f>'PARTICIPACIÓN CIUDADANA'!GYF27</f>
        <v>0</v>
      </c>
      <c r="GWX35" s="694">
        <f>'PARTICIPACIÓN CIUDADANA'!GYG27</f>
        <v>0</v>
      </c>
      <c r="GWY35" s="694">
        <f>'PARTICIPACIÓN CIUDADANA'!GYH27</f>
        <v>0</v>
      </c>
      <c r="GWZ35" s="694">
        <f>'PARTICIPACIÓN CIUDADANA'!GYI27</f>
        <v>0</v>
      </c>
      <c r="GXA35" s="694">
        <f>'PARTICIPACIÓN CIUDADANA'!GYJ27</f>
        <v>0</v>
      </c>
      <c r="GXB35" s="694">
        <f>'PARTICIPACIÓN CIUDADANA'!GYK27</f>
        <v>0</v>
      </c>
      <c r="GXC35" s="694">
        <f>'PARTICIPACIÓN CIUDADANA'!GYL27</f>
        <v>0</v>
      </c>
      <c r="GXD35" s="694">
        <f>'PARTICIPACIÓN CIUDADANA'!GYM27</f>
        <v>0</v>
      </c>
      <c r="GXE35" s="694">
        <f>'PARTICIPACIÓN CIUDADANA'!GYN27</f>
        <v>0</v>
      </c>
      <c r="GXF35" s="694">
        <f>'PARTICIPACIÓN CIUDADANA'!GYO27</f>
        <v>0</v>
      </c>
      <c r="GXG35" s="694">
        <f>'PARTICIPACIÓN CIUDADANA'!GYP27</f>
        <v>0</v>
      </c>
      <c r="GXH35" s="694">
        <f>'PARTICIPACIÓN CIUDADANA'!GYQ27</f>
        <v>0</v>
      </c>
      <c r="GXI35" s="694">
        <f>'PARTICIPACIÓN CIUDADANA'!GYR27</f>
        <v>0</v>
      </c>
      <c r="GXJ35" s="694">
        <f>'PARTICIPACIÓN CIUDADANA'!GYS27</f>
        <v>0</v>
      </c>
      <c r="GXK35" s="694">
        <f>'PARTICIPACIÓN CIUDADANA'!GYT27</f>
        <v>0</v>
      </c>
      <c r="GXL35" s="694">
        <f>'PARTICIPACIÓN CIUDADANA'!GYU27</f>
        <v>0</v>
      </c>
      <c r="GXM35" s="694">
        <f>'PARTICIPACIÓN CIUDADANA'!GYV27</f>
        <v>0</v>
      </c>
      <c r="GXN35" s="694">
        <f>'PARTICIPACIÓN CIUDADANA'!GYW27</f>
        <v>0</v>
      </c>
      <c r="GXO35" s="694">
        <f>'PARTICIPACIÓN CIUDADANA'!GYX27</f>
        <v>0</v>
      </c>
      <c r="GXP35" s="694">
        <f>'PARTICIPACIÓN CIUDADANA'!GYY27</f>
        <v>0</v>
      </c>
      <c r="GXQ35" s="694">
        <f>'PARTICIPACIÓN CIUDADANA'!GYZ27</f>
        <v>0</v>
      </c>
      <c r="GXR35" s="694">
        <f>'PARTICIPACIÓN CIUDADANA'!GZA27</f>
        <v>0</v>
      </c>
      <c r="GXS35" s="694">
        <f>'PARTICIPACIÓN CIUDADANA'!GZB27</f>
        <v>0</v>
      </c>
      <c r="GXT35" s="694">
        <f>'PARTICIPACIÓN CIUDADANA'!GZC27</f>
        <v>0</v>
      </c>
      <c r="GXU35" s="694">
        <f>'PARTICIPACIÓN CIUDADANA'!GZD27</f>
        <v>0</v>
      </c>
      <c r="GXV35" s="694">
        <f>'PARTICIPACIÓN CIUDADANA'!GZE27</f>
        <v>0</v>
      </c>
      <c r="GXW35" s="694">
        <f>'PARTICIPACIÓN CIUDADANA'!GZF27</f>
        <v>0</v>
      </c>
      <c r="GXX35" s="694">
        <f>'PARTICIPACIÓN CIUDADANA'!GZG27</f>
        <v>0</v>
      </c>
      <c r="GXY35" s="694">
        <f>'PARTICIPACIÓN CIUDADANA'!GZH27</f>
        <v>0</v>
      </c>
      <c r="GXZ35" s="694">
        <f>'PARTICIPACIÓN CIUDADANA'!GZI27</f>
        <v>0</v>
      </c>
      <c r="GYA35" s="694">
        <f>'PARTICIPACIÓN CIUDADANA'!GZJ27</f>
        <v>0</v>
      </c>
      <c r="GYB35" s="694">
        <f>'PARTICIPACIÓN CIUDADANA'!GZK27</f>
        <v>0</v>
      </c>
      <c r="GYC35" s="694">
        <f>'PARTICIPACIÓN CIUDADANA'!GZL27</f>
        <v>0</v>
      </c>
      <c r="GYD35" s="694">
        <f>'PARTICIPACIÓN CIUDADANA'!GZM27</f>
        <v>0</v>
      </c>
      <c r="GYE35" s="694">
        <f>'PARTICIPACIÓN CIUDADANA'!GZN27</f>
        <v>0</v>
      </c>
      <c r="GYF35" s="694">
        <f>'PARTICIPACIÓN CIUDADANA'!GZO27</f>
        <v>0</v>
      </c>
      <c r="GYG35" s="694">
        <f>'PARTICIPACIÓN CIUDADANA'!GZP27</f>
        <v>0</v>
      </c>
      <c r="GYH35" s="694">
        <f>'PARTICIPACIÓN CIUDADANA'!GZQ27</f>
        <v>0</v>
      </c>
      <c r="GYI35" s="694">
        <f>'PARTICIPACIÓN CIUDADANA'!GZR27</f>
        <v>0</v>
      </c>
      <c r="GYJ35" s="694">
        <f>'PARTICIPACIÓN CIUDADANA'!GZS27</f>
        <v>0</v>
      </c>
      <c r="GYK35" s="694">
        <f>'PARTICIPACIÓN CIUDADANA'!GZT27</f>
        <v>0</v>
      </c>
      <c r="GYL35" s="694">
        <f>'PARTICIPACIÓN CIUDADANA'!GZU27</f>
        <v>0</v>
      </c>
      <c r="GYM35" s="694">
        <f>'PARTICIPACIÓN CIUDADANA'!GZV27</f>
        <v>0</v>
      </c>
      <c r="GYN35" s="694">
        <f>'PARTICIPACIÓN CIUDADANA'!GZW27</f>
        <v>0</v>
      </c>
      <c r="GYO35" s="694">
        <f>'PARTICIPACIÓN CIUDADANA'!GZX27</f>
        <v>0</v>
      </c>
      <c r="GYP35" s="694">
        <f>'PARTICIPACIÓN CIUDADANA'!GZY27</f>
        <v>0</v>
      </c>
      <c r="GYQ35" s="694">
        <f>'PARTICIPACIÓN CIUDADANA'!GZZ27</f>
        <v>0</v>
      </c>
      <c r="GYR35" s="694">
        <f>'PARTICIPACIÓN CIUDADANA'!HAA27</f>
        <v>0</v>
      </c>
      <c r="GYS35" s="694">
        <f>'PARTICIPACIÓN CIUDADANA'!HAB27</f>
        <v>0</v>
      </c>
      <c r="GYT35" s="694">
        <f>'PARTICIPACIÓN CIUDADANA'!HAC27</f>
        <v>0</v>
      </c>
      <c r="GYU35" s="694">
        <f>'PARTICIPACIÓN CIUDADANA'!HAD27</f>
        <v>0</v>
      </c>
      <c r="GYV35" s="694">
        <f>'PARTICIPACIÓN CIUDADANA'!HAE27</f>
        <v>0</v>
      </c>
      <c r="GYW35" s="694">
        <f>'PARTICIPACIÓN CIUDADANA'!HAF27</f>
        <v>0</v>
      </c>
      <c r="GYX35" s="694">
        <f>'PARTICIPACIÓN CIUDADANA'!HAG27</f>
        <v>0</v>
      </c>
      <c r="GYY35" s="694">
        <f>'PARTICIPACIÓN CIUDADANA'!HAH27</f>
        <v>0</v>
      </c>
      <c r="GYZ35" s="694">
        <f>'PARTICIPACIÓN CIUDADANA'!HAI27</f>
        <v>0</v>
      </c>
      <c r="GZA35" s="694">
        <f>'PARTICIPACIÓN CIUDADANA'!HAJ27</f>
        <v>0</v>
      </c>
      <c r="GZB35" s="694">
        <f>'PARTICIPACIÓN CIUDADANA'!HAK27</f>
        <v>0</v>
      </c>
      <c r="GZC35" s="694">
        <f>'PARTICIPACIÓN CIUDADANA'!HAL27</f>
        <v>0</v>
      </c>
      <c r="GZD35" s="694">
        <f>'PARTICIPACIÓN CIUDADANA'!HAM27</f>
        <v>0</v>
      </c>
      <c r="GZE35" s="694">
        <f>'PARTICIPACIÓN CIUDADANA'!HAN27</f>
        <v>0</v>
      </c>
      <c r="GZF35" s="694">
        <f>'PARTICIPACIÓN CIUDADANA'!HAO27</f>
        <v>0</v>
      </c>
      <c r="GZG35" s="694">
        <f>'PARTICIPACIÓN CIUDADANA'!HAP27</f>
        <v>0</v>
      </c>
      <c r="GZH35" s="694">
        <f>'PARTICIPACIÓN CIUDADANA'!HAQ27</f>
        <v>0</v>
      </c>
      <c r="GZI35" s="694">
        <f>'PARTICIPACIÓN CIUDADANA'!HAR27</f>
        <v>0</v>
      </c>
      <c r="GZJ35" s="694">
        <f>'PARTICIPACIÓN CIUDADANA'!HAS27</f>
        <v>0</v>
      </c>
      <c r="GZK35" s="694">
        <f>'PARTICIPACIÓN CIUDADANA'!HAT27</f>
        <v>0</v>
      </c>
      <c r="GZL35" s="694">
        <f>'PARTICIPACIÓN CIUDADANA'!HAU27</f>
        <v>0</v>
      </c>
      <c r="GZM35" s="694">
        <f>'PARTICIPACIÓN CIUDADANA'!HAV27</f>
        <v>0</v>
      </c>
      <c r="GZN35" s="694">
        <f>'PARTICIPACIÓN CIUDADANA'!HAW27</f>
        <v>0</v>
      </c>
      <c r="GZO35" s="694">
        <f>'PARTICIPACIÓN CIUDADANA'!HAX27</f>
        <v>0</v>
      </c>
      <c r="GZP35" s="694">
        <f>'PARTICIPACIÓN CIUDADANA'!HAY27</f>
        <v>0</v>
      </c>
      <c r="GZQ35" s="694">
        <f>'PARTICIPACIÓN CIUDADANA'!HAZ27</f>
        <v>0</v>
      </c>
      <c r="GZR35" s="694">
        <f>'PARTICIPACIÓN CIUDADANA'!HBA27</f>
        <v>0</v>
      </c>
      <c r="GZS35" s="694">
        <f>'PARTICIPACIÓN CIUDADANA'!HBB27</f>
        <v>0</v>
      </c>
      <c r="GZT35" s="694">
        <f>'PARTICIPACIÓN CIUDADANA'!HBC27</f>
        <v>0</v>
      </c>
      <c r="GZU35" s="694">
        <f>'PARTICIPACIÓN CIUDADANA'!HBD27</f>
        <v>0</v>
      </c>
      <c r="GZV35" s="694">
        <f>'PARTICIPACIÓN CIUDADANA'!HBE27</f>
        <v>0</v>
      </c>
      <c r="GZW35" s="694">
        <f>'PARTICIPACIÓN CIUDADANA'!HBF27</f>
        <v>0</v>
      </c>
      <c r="GZX35" s="694">
        <f>'PARTICIPACIÓN CIUDADANA'!HBG27</f>
        <v>0</v>
      </c>
      <c r="GZY35" s="694">
        <f>'PARTICIPACIÓN CIUDADANA'!HBH27</f>
        <v>0</v>
      </c>
      <c r="GZZ35" s="694">
        <f>'PARTICIPACIÓN CIUDADANA'!HBI27</f>
        <v>0</v>
      </c>
      <c r="HAA35" s="694">
        <f>'PARTICIPACIÓN CIUDADANA'!HBJ27</f>
        <v>0</v>
      </c>
      <c r="HAB35" s="694">
        <f>'PARTICIPACIÓN CIUDADANA'!HBK27</f>
        <v>0</v>
      </c>
      <c r="HAC35" s="694">
        <f>'PARTICIPACIÓN CIUDADANA'!HBL27</f>
        <v>0</v>
      </c>
      <c r="HAD35" s="694">
        <f>'PARTICIPACIÓN CIUDADANA'!HBM27</f>
        <v>0</v>
      </c>
      <c r="HAE35" s="694">
        <f>'PARTICIPACIÓN CIUDADANA'!HBN27</f>
        <v>0</v>
      </c>
      <c r="HAF35" s="694">
        <f>'PARTICIPACIÓN CIUDADANA'!HBO27</f>
        <v>0</v>
      </c>
      <c r="HAG35" s="694">
        <f>'PARTICIPACIÓN CIUDADANA'!HBP27</f>
        <v>0</v>
      </c>
      <c r="HAH35" s="694">
        <f>'PARTICIPACIÓN CIUDADANA'!HBQ27</f>
        <v>0</v>
      </c>
      <c r="HAI35" s="694">
        <f>'PARTICIPACIÓN CIUDADANA'!HBR27</f>
        <v>0</v>
      </c>
      <c r="HAJ35" s="694">
        <f>'PARTICIPACIÓN CIUDADANA'!HBS27</f>
        <v>0</v>
      </c>
      <c r="HAK35" s="694">
        <f>'PARTICIPACIÓN CIUDADANA'!HBT27</f>
        <v>0</v>
      </c>
      <c r="HAL35" s="694">
        <f>'PARTICIPACIÓN CIUDADANA'!HBU27</f>
        <v>0</v>
      </c>
      <c r="HAM35" s="694">
        <f>'PARTICIPACIÓN CIUDADANA'!HBV27</f>
        <v>0</v>
      </c>
      <c r="HAN35" s="694">
        <f>'PARTICIPACIÓN CIUDADANA'!HBW27</f>
        <v>0</v>
      </c>
      <c r="HAO35" s="694">
        <f>'PARTICIPACIÓN CIUDADANA'!HBX27</f>
        <v>0</v>
      </c>
      <c r="HAP35" s="694">
        <f>'PARTICIPACIÓN CIUDADANA'!HBY27</f>
        <v>0</v>
      </c>
      <c r="HAQ35" s="694">
        <f>'PARTICIPACIÓN CIUDADANA'!HBZ27</f>
        <v>0</v>
      </c>
      <c r="HAR35" s="694">
        <f>'PARTICIPACIÓN CIUDADANA'!HCA27</f>
        <v>0</v>
      </c>
      <c r="HAS35" s="694">
        <f>'PARTICIPACIÓN CIUDADANA'!HCB27</f>
        <v>0</v>
      </c>
      <c r="HAT35" s="694">
        <f>'PARTICIPACIÓN CIUDADANA'!HCC27</f>
        <v>0</v>
      </c>
      <c r="HAU35" s="694">
        <f>'PARTICIPACIÓN CIUDADANA'!HCD27</f>
        <v>0</v>
      </c>
      <c r="HAV35" s="694">
        <f>'PARTICIPACIÓN CIUDADANA'!HCE27</f>
        <v>0</v>
      </c>
      <c r="HAW35" s="694">
        <f>'PARTICIPACIÓN CIUDADANA'!HCF27</f>
        <v>0</v>
      </c>
      <c r="HAX35" s="694">
        <f>'PARTICIPACIÓN CIUDADANA'!HCG27</f>
        <v>0</v>
      </c>
      <c r="HAY35" s="694">
        <f>'PARTICIPACIÓN CIUDADANA'!HCH27</f>
        <v>0</v>
      </c>
      <c r="HAZ35" s="694">
        <f>'PARTICIPACIÓN CIUDADANA'!HCI27</f>
        <v>0</v>
      </c>
      <c r="HBA35" s="694">
        <f>'PARTICIPACIÓN CIUDADANA'!HCJ27</f>
        <v>0</v>
      </c>
      <c r="HBB35" s="694">
        <f>'PARTICIPACIÓN CIUDADANA'!HCK27</f>
        <v>0</v>
      </c>
      <c r="HBC35" s="694">
        <f>'PARTICIPACIÓN CIUDADANA'!HCL27</f>
        <v>0</v>
      </c>
      <c r="HBD35" s="694">
        <f>'PARTICIPACIÓN CIUDADANA'!HCM27</f>
        <v>0</v>
      </c>
      <c r="HBE35" s="694">
        <f>'PARTICIPACIÓN CIUDADANA'!HCN27</f>
        <v>0</v>
      </c>
      <c r="HBF35" s="694">
        <f>'PARTICIPACIÓN CIUDADANA'!HCO27</f>
        <v>0</v>
      </c>
      <c r="HBG35" s="694">
        <f>'PARTICIPACIÓN CIUDADANA'!HCP27</f>
        <v>0</v>
      </c>
      <c r="HBH35" s="694">
        <f>'PARTICIPACIÓN CIUDADANA'!HCQ27</f>
        <v>0</v>
      </c>
      <c r="HBI35" s="694">
        <f>'PARTICIPACIÓN CIUDADANA'!HCR27</f>
        <v>0</v>
      </c>
      <c r="HBJ35" s="694">
        <f>'PARTICIPACIÓN CIUDADANA'!HCS27</f>
        <v>0</v>
      </c>
      <c r="HBK35" s="694">
        <f>'PARTICIPACIÓN CIUDADANA'!HCT27</f>
        <v>0</v>
      </c>
      <c r="HBL35" s="694">
        <f>'PARTICIPACIÓN CIUDADANA'!HCU27</f>
        <v>0</v>
      </c>
      <c r="HBM35" s="694">
        <f>'PARTICIPACIÓN CIUDADANA'!HCV27</f>
        <v>0</v>
      </c>
      <c r="HBN35" s="694">
        <f>'PARTICIPACIÓN CIUDADANA'!HCW27</f>
        <v>0</v>
      </c>
      <c r="HBO35" s="694">
        <f>'PARTICIPACIÓN CIUDADANA'!HCX27</f>
        <v>0</v>
      </c>
      <c r="HBP35" s="694">
        <f>'PARTICIPACIÓN CIUDADANA'!HCY27</f>
        <v>0</v>
      </c>
      <c r="HBQ35" s="694">
        <f>'PARTICIPACIÓN CIUDADANA'!HCZ27</f>
        <v>0</v>
      </c>
      <c r="HBR35" s="694">
        <f>'PARTICIPACIÓN CIUDADANA'!HDA27</f>
        <v>0</v>
      </c>
      <c r="HBS35" s="694">
        <f>'PARTICIPACIÓN CIUDADANA'!HDB27</f>
        <v>0</v>
      </c>
      <c r="HBT35" s="694">
        <f>'PARTICIPACIÓN CIUDADANA'!HDC27</f>
        <v>0</v>
      </c>
      <c r="HBU35" s="694">
        <f>'PARTICIPACIÓN CIUDADANA'!HDD27</f>
        <v>0</v>
      </c>
      <c r="HBV35" s="694">
        <f>'PARTICIPACIÓN CIUDADANA'!HDE27</f>
        <v>0</v>
      </c>
      <c r="HBW35" s="694">
        <f>'PARTICIPACIÓN CIUDADANA'!HDF27</f>
        <v>0</v>
      </c>
      <c r="HBX35" s="694">
        <f>'PARTICIPACIÓN CIUDADANA'!HDG27</f>
        <v>0</v>
      </c>
      <c r="HBY35" s="694">
        <f>'PARTICIPACIÓN CIUDADANA'!HDH27</f>
        <v>0</v>
      </c>
      <c r="HBZ35" s="694">
        <f>'PARTICIPACIÓN CIUDADANA'!HDI27</f>
        <v>0</v>
      </c>
      <c r="HCA35" s="694">
        <f>'PARTICIPACIÓN CIUDADANA'!HDJ27</f>
        <v>0</v>
      </c>
      <c r="HCB35" s="694">
        <f>'PARTICIPACIÓN CIUDADANA'!HDK27</f>
        <v>0</v>
      </c>
      <c r="HCC35" s="694">
        <f>'PARTICIPACIÓN CIUDADANA'!HDL27</f>
        <v>0</v>
      </c>
      <c r="HCD35" s="694">
        <f>'PARTICIPACIÓN CIUDADANA'!HDM27</f>
        <v>0</v>
      </c>
      <c r="HCE35" s="694">
        <f>'PARTICIPACIÓN CIUDADANA'!HDN27</f>
        <v>0</v>
      </c>
      <c r="HCF35" s="694">
        <f>'PARTICIPACIÓN CIUDADANA'!HDO27</f>
        <v>0</v>
      </c>
      <c r="HCG35" s="694">
        <f>'PARTICIPACIÓN CIUDADANA'!HDP27</f>
        <v>0</v>
      </c>
      <c r="HCH35" s="694">
        <f>'PARTICIPACIÓN CIUDADANA'!HDQ27</f>
        <v>0</v>
      </c>
      <c r="HCI35" s="694">
        <f>'PARTICIPACIÓN CIUDADANA'!HDR27</f>
        <v>0</v>
      </c>
      <c r="HCJ35" s="694">
        <f>'PARTICIPACIÓN CIUDADANA'!HDS27</f>
        <v>0</v>
      </c>
      <c r="HCK35" s="694">
        <f>'PARTICIPACIÓN CIUDADANA'!HDT27</f>
        <v>0</v>
      </c>
      <c r="HCL35" s="694">
        <f>'PARTICIPACIÓN CIUDADANA'!HDU27</f>
        <v>0</v>
      </c>
      <c r="HCM35" s="694">
        <f>'PARTICIPACIÓN CIUDADANA'!HDV27</f>
        <v>0</v>
      </c>
      <c r="HCN35" s="694">
        <f>'PARTICIPACIÓN CIUDADANA'!HDW27</f>
        <v>0</v>
      </c>
      <c r="HCO35" s="694">
        <f>'PARTICIPACIÓN CIUDADANA'!HDX27</f>
        <v>0</v>
      </c>
      <c r="HCP35" s="694">
        <f>'PARTICIPACIÓN CIUDADANA'!HDY27</f>
        <v>0</v>
      </c>
      <c r="HCQ35" s="694">
        <f>'PARTICIPACIÓN CIUDADANA'!HDZ27</f>
        <v>0</v>
      </c>
      <c r="HCR35" s="694">
        <f>'PARTICIPACIÓN CIUDADANA'!HEA27</f>
        <v>0</v>
      </c>
      <c r="HCS35" s="694">
        <f>'PARTICIPACIÓN CIUDADANA'!HEB27</f>
        <v>0</v>
      </c>
      <c r="HCT35" s="694">
        <f>'PARTICIPACIÓN CIUDADANA'!HEC27</f>
        <v>0</v>
      </c>
      <c r="HCU35" s="694">
        <f>'PARTICIPACIÓN CIUDADANA'!HED27</f>
        <v>0</v>
      </c>
      <c r="HCV35" s="694">
        <f>'PARTICIPACIÓN CIUDADANA'!HEE27</f>
        <v>0</v>
      </c>
      <c r="HCW35" s="694">
        <f>'PARTICIPACIÓN CIUDADANA'!HEF27</f>
        <v>0</v>
      </c>
      <c r="HCX35" s="694">
        <f>'PARTICIPACIÓN CIUDADANA'!HEG27</f>
        <v>0</v>
      </c>
      <c r="HCY35" s="694">
        <f>'PARTICIPACIÓN CIUDADANA'!HEH27</f>
        <v>0</v>
      </c>
      <c r="HCZ35" s="694">
        <f>'PARTICIPACIÓN CIUDADANA'!HEI27</f>
        <v>0</v>
      </c>
      <c r="HDA35" s="694">
        <f>'PARTICIPACIÓN CIUDADANA'!HEJ27</f>
        <v>0</v>
      </c>
      <c r="HDB35" s="694">
        <f>'PARTICIPACIÓN CIUDADANA'!HEK27</f>
        <v>0</v>
      </c>
      <c r="HDC35" s="694">
        <f>'PARTICIPACIÓN CIUDADANA'!HEL27</f>
        <v>0</v>
      </c>
      <c r="HDD35" s="694">
        <f>'PARTICIPACIÓN CIUDADANA'!HEM27</f>
        <v>0</v>
      </c>
      <c r="HDE35" s="694">
        <f>'PARTICIPACIÓN CIUDADANA'!HEN27</f>
        <v>0</v>
      </c>
      <c r="HDF35" s="694">
        <f>'PARTICIPACIÓN CIUDADANA'!HEO27</f>
        <v>0</v>
      </c>
      <c r="HDG35" s="694">
        <f>'PARTICIPACIÓN CIUDADANA'!HEP27</f>
        <v>0</v>
      </c>
      <c r="HDH35" s="694">
        <f>'PARTICIPACIÓN CIUDADANA'!HEQ27</f>
        <v>0</v>
      </c>
      <c r="HDI35" s="694">
        <f>'PARTICIPACIÓN CIUDADANA'!HER27</f>
        <v>0</v>
      </c>
      <c r="HDJ35" s="694">
        <f>'PARTICIPACIÓN CIUDADANA'!HES27</f>
        <v>0</v>
      </c>
      <c r="HDK35" s="694">
        <f>'PARTICIPACIÓN CIUDADANA'!HET27</f>
        <v>0</v>
      </c>
      <c r="HDL35" s="694">
        <f>'PARTICIPACIÓN CIUDADANA'!HEU27</f>
        <v>0</v>
      </c>
      <c r="HDM35" s="694">
        <f>'PARTICIPACIÓN CIUDADANA'!HEV27</f>
        <v>0</v>
      </c>
      <c r="HDN35" s="694">
        <f>'PARTICIPACIÓN CIUDADANA'!HEW27</f>
        <v>0</v>
      </c>
      <c r="HDO35" s="694">
        <f>'PARTICIPACIÓN CIUDADANA'!HEX27</f>
        <v>0</v>
      </c>
      <c r="HDP35" s="694">
        <f>'PARTICIPACIÓN CIUDADANA'!HEY27</f>
        <v>0</v>
      </c>
      <c r="HDQ35" s="694">
        <f>'PARTICIPACIÓN CIUDADANA'!HEZ27</f>
        <v>0</v>
      </c>
      <c r="HDR35" s="694">
        <f>'PARTICIPACIÓN CIUDADANA'!HFA27</f>
        <v>0</v>
      </c>
      <c r="HDS35" s="694">
        <f>'PARTICIPACIÓN CIUDADANA'!HFB27</f>
        <v>0</v>
      </c>
      <c r="HDT35" s="694">
        <f>'PARTICIPACIÓN CIUDADANA'!HFC27</f>
        <v>0</v>
      </c>
      <c r="HDU35" s="694">
        <f>'PARTICIPACIÓN CIUDADANA'!HFD27</f>
        <v>0</v>
      </c>
      <c r="HDV35" s="694">
        <f>'PARTICIPACIÓN CIUDADANA'!HFE27</f>
        <v>0</v>
      </c>
      <c r="HDW35" s="694">
        <f>'PARTICIPACIÓN CIUDADANA'!HFF27</f>
        <v>0</v>
      </c>
      <c r="HDX35" s="694">
        <f>'PARTICIPACIÓN CIUDADANA'!HFG27</f>
        <v>0</v>
      </c>
      <c r="HDY35" s="694">
        <f>'PARTICIPACIÓN CIUDADANA'!HFH27</f>
        <v>0</v>
      </c>
      <c r="HDZ35" s="694">
        <f>'PARTICIPACIÓN CIUDADANA'!HFI27</f>
        <v>0</v>
      </c>
      <c r="HEA35" s="694">
        <f>'PARTICIPACIÓN CIUDADANA'!HFJ27</f>
        <v>0</v>
      </c>
      <c r="HEB35" s="694">
        <f>'PARTICIPACIÓN CIUDADANA'!HFK27</f>
        <v>0</v>
      </c>
      <c r="HEC35" s="694">
        <f>'PARTICIPACIÓN CIUDADANA'!HFL27</f>
        <v>0</v>
      </c>
      <c r="HED35" s="694">
        <f>'PARTICIPACIÓN CIUDADANA'!HFM27</f>
        <v>0</v>
      </c>
      <c r="HEE35" s="694">
        <f>'PARTICIPACIÓN CIUDADANA'!HFN27</f>
        <v>0</v>
      </c>
      <c r="HEF35" s="694">
        <f>'PARTICIPACIÓN CIUDADANA'!HFO27</f>
        <v>0</v>
      </c>
      <c r="HEG35" s="694">
        <f>'PARTICIPACIÓN CIUDADANA'!HFP27</f>
        <v>0</v>
      </c>
      <c r="HEH35" s="694">
        <f>'PARTICIPACIÓN CIUDADANA'!HFQ27</f>
        <v>0</v>
      </c>
      <c r="HEI35" s="694">
        <f>'PARTICIPACIÓN CIUDADANA'!HFR27</f>
        <v>0</v>
      </c>
      <c r="HEJ35" s="694">
        <f>'PARTICIPACIÓN CIUDADANA'!HFS27</f>
        <v>0</v>
      </c>
      <c r="HEK35" s="694">
        <f>'PARTICIPACIÓN CIUDADANA'!HFT27</f>
        <v>0</v>
      </c>
      <c r="HEL35" s="694">
        <f>'PARTICIPACIÓN CIUDADANA'!HFU27</f>
        <v>0</v>
      </c>
      <c r="HEM35" s="694">
        <f>'PARTICIPACIÓN CIUDADANA'!HFV27</f>
        <v>0</v>
      </c>
      <c r="HEN35" s="694">
        <f>'PARTICIPACIÓN CIUDADANA'!HFW27</f>
        <v>0</v>
      </c>
      <c r="HEO35" s="694">
        <f>'PARTICIPACIÓN CIUDADANA'!HFX27</f>
        <v>0</v>
      </c>
      <c r="HEP35" s="694">
        <f>'PARTICIPACIÓN CIUDADANA'!HFY27</f>
        <v>0</v>
      </c>
      <c r="HEQ35" s="694">
        <f>'PARTICIPACIÓN CIUDADANA'!HFZ27</f>
        <v>0</v>
      </c>
      <c r="HER35" s="694">
        <f>'PARTICIPACIÓN CIUDADANA'!HGA27</f>
        <v>0</v>
      </c>
      <c r="HES35" s="694">
        <f>'PARTICIPACIÓN CIUDADANA'!HGB27</f>
        <v>0</v>
      </c>
      <c r="HET35" s="694">
        <f>'PARTICIPACIÓN CIUDADANA'!HGC27</f>
        <v>0</v>
      </c>
      <c r="HEU35" s="694">
        <f>'PARTICIPACIÓN CIUDADANA'!HGD27</f>
        <v>0</v>
      </c>
      <c r="HEV35" s="694">
        <f>'PARTICIPACIÓN CIUDADANA'!HGE27</f>
        <v>0</v>
      </c>
      <c r="HEW35" s="694">
        <f>'PARTICIPACIÓN CIUDADANA'!HGF27</f>
        <v>0</v>
      </c>
      <c r="HEX35" s="694">
        <f>'PARTICIPACIÓN CIUDADANA'!HGG27</f>
        <v>0</v>
      </c>
      <c r="HEY35" s="694">
        <f>'PARTICIPACIÓN CIUDADANA'!HGH27</f>
        <v>0</v>
      </c>
      <c r="HEZ35" s="694">
        <f>'PARTICIPACIÓN CIUDADANA'!HGI27</f>
        <v>0</v>
      </c>
      <c r="HFA35" s="694">
        <f>'PARTICIPACIÓN CIUDADANA'!HGJ27</f>
        <v>0</v>
      </c>
      <c r="HFB35" s="694">
        <f>'PARTICIPACIÓN CIUDADANA'!HGK27</f>
        <v>0</v>
      </c>
      <c r="HFC35" s="694">
        <f>'PARTICIPACIÓN CIUDADANA'!HGL27</f>
        <v>0</v>
      </c>
      <c r="HFD35" s="694">
        <f>'PARTICIPACIÓN CIUDADANA'!HGM27</f>
        <v>0</v>
      </c>
      <c r="HFE35" s="694">
        <f>'PARTICIPACIÓN CIUDADANA'!HGN27</f>
        <v>0</v>
      </c>
      <c r="HFF35" s="694">
        <f>'PARTICIPACIÓN CIUDADANA'!HGO27</f>
        <v>0</v>
      </c>
      <c r="HFG35" s="694">
        <f>'PARTICIPACIÓN CIUDADANA'!HGP27</f>
        <v>0</v>
      </c>
      <c r="HFH35" s="694">
        <f>'PARTICIPACIÓN CIUDADANA'!HGQ27</f>
        <v>0</v>
      </c>
      <c r="HFI35" s="694">
        <f>'PARTICIPACIÓN CIUDADANA'!HGR27</f>
        <v>0</v>
      </c>
      <c r="HFJ35" s="694">
        <f>'PARTICIPACIÓN CIUDADANA'!HGS27</f>
        <v>0</v>
      </c>
      <c r="HFK35" s="694">
        <f>'PARTICIPACIÓN CIUDADANA'!HGT27</f>
        <v>0</v>
      </c>
      <c r="HFL35" s="694">
        <f>'PARTICIPACIÓN CIUDADANA'!HGU27</f>
        <v>0</v>
      </c>
      <c r="HFM35" s="694">
        <f>'PARTICIPACIÓN CIUDADANA'!HGV27</f>
        <v>0</v>
      </c>
      <c r="HFN35" s="694">
        <f>'PARTICIPACIÓN CIUDADANA'!HGW27</f>
        <v>0</v>
      </c>
      <c r="HFO35" s="694">
        <f>'PARTICIPACIÓN CIUDADANA'!HGX27</f>
        <v>0</v>
      </c>
      <c r="HFP35" s="694">
        <f>'PARTICIPACIÓN CIUDADANA'!HGY27</f>
        <v>0</v>
      </c>
      <c r="HFQ35" s="694">
        <f>'PARTICIPACIÓN CIUDADANA'!HGZ27</f>
        <v>0</v>
      </c>
      <c r="HFR35" s="694">
        <f>'PARTICIPACIÓN CIUDADANA'!HHA27</f>
        <v>0</v>
      </c>
      <c r="HFS35" s="694">
        <f>'PARTICIPACIÓN CIUDADANA'!HHB27</f>
        <v>0</v>
      </c>
      <c r="HFT35" s="694">
        <f>'PARTICIPACIÓN CIUDADANA'!HHC27</f>
        <v>0</v>
      </c>
      <c r="HFU35" s="694">
        <f>'PARTICIPACIÓN CIUDADANA'!HHD27</f>
        <v>0</v>
      </c>
      <c r="HFV35" s="694">
        <f>'PARTICIPACIÓN CIUDADANA'!HHE27</f>
        <v>0</v>
      </c>
      <c r="HFW35" s="694">
        <f>'PARTICIPACIÓN CIUDADANA'!HHF27</f>
        <v>0</v>
      </c>
      <c r="HFX35" s="694">
        <f>'PARTICIPACIÓN CIUDADANA'!HHG27</f>
        <v>0</v>
      </c>
      <c r="HFY35" s="694">
        <f>'PARTICIPACIÓN CIUDADANA'!HHH27</f>
        <v>0</v>
      </c>
      <c r="HFZ35" s="694">
        <f>'PARTICIPACIÓN CIUDADANA'!HHI27</f>
        <v>0</v>
      </c>
      <c r="HGA35" s="694">
        <f>'PARTICIPACIÓN CIUDADANA'!HHJ27</f>
        <v>0</v>
      </c>
      <c r="HGB35" s="694">
        <f>'PARTICIPACIÓN CIUDADANA'!HHK27</f>
        <v>0</v>
      </c>
      <c r="HGC35" s="694">
        <f>'PARTICIPACIÓN CIUDADANA'!HHL27</f>
        <v>0</v>
      </c>
      <c r="HGD35" s="694">
        <f>'PARTICIPACIÓN CIUDADANA'!HHM27</f>
        <v>0</v>
      </c>
      <c r="HGE35" s="694">
        <f>'PARTICIPACIÓN CIUDADANA'!HHN27</f>
        <v>0</v>
      </c>
      <c r="HGF35" s="694">
        <f>'PARTICIPACIÓN CIUDADANA'!HHO27</f>
        <v>0</v>
      </c>
      <c r="HGG35" s="694">
        <f>'PARTICIPACIÓN CIUDADANA'!HHP27</f>
        <v>0</v>
      </c>
      <c r="HGH35" s="694">
        <f>'PARTICIPACIÓN CIUDADANA'!HHQ27</f>
        <v>0</v>
      </c>
      <c r="HGI35" s="694">
        <f>'PARTICIPACIÓN CIUDADANA'!HHR27</f>
        <v>0</v>
      </c>
      <c r="HGJ35" s="694">
        <f>'PARTICIPACIÓN CIUDADANA'!HHS27</f>
        <v>0</v>
      </c>
      <c r="HGK35" s="694">
        <f>'PARTICIPACIÓN CIUDADANA'!HHT27</f>
        <v>0</v>
      </c>
      <c r="HGL35" s="694">
        <f>'PARTICIPACIÓN CIUDADANA'!HHU27</f>
        <v>0</v>
      </c>
      <c r="HGM35" s="694">
        <f>'PARTICIPACIÓN CIUDADANA'!HHV27</f>
        <v>0</v>
      </c>
      <c r="HGN35" s="694">
        <f>'PARTICIPACIÓN CIUDADANA'!HHW27</f>
        <v>0</v>
      </c>
      <c r="HGO35" s="694">
        <f>'PARTICIPACIÓN CIUDADANA'!HHX27</f>
        <v>0</v>
      </c>
      <c r="HGP35" s="694">
        <f>'PARTICIPACIÓN CIUDADANA'!HHY27</f>
        <v>0</v>
      </c>
      <c r="HGQ35" s="694">
        <f>'PARTICIPACIÓN CIUDADANA'!HHZ27</f>
        <v>0</v>
      </c>
      <c r="HGR35" s="694">
        <f>'PARTICIPACIÓN CIUDADANA'!HIA27</f>
        <v>0</v>
      </c>
      <c r="HGS35" s="694">
        <f>'PARTICIPACIÓN CIUDADANA'!HIB27</f>
        <v>0</v>
      </c>
      <c r="HGT35" s="694">
        <f>'PARTICIPACIÓN CIUDADANA'!HIC27</f>
        <v>0</v>
      </c>
      <c r="HGU35" s="694">
        <f>'PARTICIPACIÓN CIUDADANA'!HID27</f>
        <v>0</v>
      </c>
      <c r="HGV35" s="694">
        <f>'PARTICIPACIÓN CIUDADANA'!HIE27</f>
        <v>0</v>
      </c>
      <c r="HGW35" s="694">
        <f>'PARTICIPACIÓN CIUDADANA'!HIF27</f>
        <v>0</v>
      </c>
      <c r="HGX35" s="694">
        <f>'PARTICIPACIÓN CIUDADANA'!HIG27</f>
        <v>0</v>
      </c>
      <c r="HGY35" s="694">
        <f>'PARTICIPACIÓN CIUDADANA'!HIH27</f>
        <v>0</v>
      </c>
      <c r="HGZ35" s="694">
        <f>'PARTICIPACIÓN CIUDADANA'!HII27</f>
        <v>0</v>
      </c>
      <c r="HHA35" s="694">
        <f>'PARTICIPACIÓN CIUDADANA'!HIJ27</f>
        <v>0</v>
      </c>
      <c r="HHB35" s="694">
        <f>'PARTICIPACIÓN CIUDADANA'!HIK27</f>
        <v>0</v>
      </c>
      <c r="HHC35" s="694">
        <f>'PARTICIPACIÓN CIUDADANA'!HIL27</f>
        <v>0</v>
      </c>
      <c r="HHD35" s="694">
        <f>'PARTICIPACIÓN CIUDADANA'!HIM27</f>
        <v>0</v>
      </c>
      <c r="HHE35" s="694">
        <f>'PARTICIPACIÓN CIUDADANA'!HIN27</f>
        <v>0</v>
      </c>
      <c r="HHF35" s="694">
        <f>'PARTICIPACIÓN CIUDADANA'!HIO27</f>
        <v>0</v>
      </c>
      <c r="HHG35" s="694">
        <f>'PARTICIPACIÓN CIUDADANA'!HIP27</f>
        <v>0</v>
      </c>
      <c r="HHH35" s="694">
        <f>'PARTICIPACIÓN CIUDADANA'!HIQ27</f>
        <v>0</v>
      </c>
      <c r="HHI35" s="694">
        <f>'PARTICIPACIÓN CIUDADANA'!HIR27</f>
        <v>0</v>
      </c>
      <c r="HHJ35" s="694">
        <f>'PARTICIPACIÓN CIUDADANA'!HIS27</f>
        <v>0</v>
      </c>
      <c r="HHK35" s="694">
        <f>'PARTICIPACIÓN CIUDADANA'!HIT27</f>
        <v>0</v>
      </c>
      <c r="HHL35" s="694">
        <f>'PARTICIPACIÓN CIUDADANA'!HIU27</f>
        <v>0</v>
      </c>
      <c r="HHM35" s="694">
        <f>'PARTICIPACIÓN CIUDADANA'!HIV27</f>
        <v>0</v>
      </c>
      <c r="HHN35" s="694">
        <f>'PARTICIPACIÓN CIUDADANA'!HIW27</f>
        <v>0</v>
      </c>
      <c r="HHO35" s="694">
        <f>'PARTICIPACIÓN CIUDADANA'!HIX27</f>
        <v>0</v>
      </c>
      <c r="HHP35" s="694">
        <f>'PARTICIPACIÓN CIUDADANA'!HIY27</f>
        <v>0</v>
      </c>
      <c r="HHQ35" s="694">
        <f>'PARTICIPACIÓN CIUDADANA'!HIZ27</f>
        <v>0</v>
      </c>
      <c r="HHR35" s="694">
        <f>'PARTICIPACIÓN CIUDADANA'!HJA27</f>
        <v>0</v>
      </c>
      <c r="HHS35" s="694">
        <f>'PARTICIPACIÓN CIUDADANA'!HJB27</f>
        <v>0</v>
      </c>
      <c r="HHT35" s="694">
        <f>'PARTICIPACIÓN CIUDADANA'!HJC27</f>
        <v>0</v>
      </c>
      <c r="HHU35" s="694">
        <f>'PARTICIPACIÓN CIUDADANA'!HJD27</f>
        <v>0</v>
      </c>
      <c r="HHV35" s="694">
        <f>'PARTICIPACIÓN CIUDADANA'!HJE27</f>
        <v>0</v>
      </c>
      <c r="HHW35" s="694">
        <f>'PARTICIPACIÓN CIUDADANA'!HJF27</f>
        <v>0</v>
      </c>
      <c r="HHX35" s="694">
        <f>'PARTICIPACIÓN CIUDADANA'!HJG27</f>
        <v>0</v>
      </c>
      <c r="HHY35" s="694">
        <f>'PARTICIPACIÓN CIUDADANA'!HJH27</f>
        <v>0</v>
      </c>
      <c r="HHZ35" s="694">
        <f>'PARTICIPACIÓN CIUDADANA'!HJI27</f>
        <v>0</v>
      </c>
      <c r="HIA35" s="694">
        <f>'PARTICIPACIÓN CIUDADANA'!HJJ27</f>
        <v>0</v>
      </c>
      <c r="HIB35" s="694">
        <f>'PARTICIPACIÓN CIUDADANA'!HJK27</f>
        <v>0</v>
      </c>
      <c r="HIC35" s="694">
        <f>'PARTICIPACIÓN CIUDADANA'!HJL27</f>
        <v>0</v>
      </c>
      <c r="HID35" s="694">
        <f>'PARTICIPACIÓN CIUDADANA'!HJM27</f>
        <v>0</v>
      </c>
      <c r="HIE35" s="694">
        <f>'PARTICIPACIÓN CIUDADANA'!HJN27</f>
        <v>0</v>
      </c>
      <c r="HIF35" s="694">
        <f>'PARTICIPACIÓN CIUDADANA'!HJO27</f>
        <v>0</v>
      </c>
      <c r="HIG35" s="694">
        <f>'PARTICIPACIÓN CIUDADANA'!HJP27</f>
        <v>0</v>
      </c>
      <c r="HIH35" s="694">
        <f>'PARTICIPACIÓN CIUDADANA'!HJQ27</f>
        <v>0</v>
      </c>
      <c r="HII35" s="694">
        <f>'PARTICIPACIÓN CIUDADANA'!HJR27</f>
        <v>0</v>
      </c>
      <c r="HIJ35" s="694">
        <f>'PARTICIPACIÓN CIUDADANA'!HJS27</f>
        <v>0</v>
      </c>
      <c r="HIK35" s="694">
        <f>'PARTICIPACIÓN CIUDADANA'!HJT27</f>
        <v>0</v>
      </c>
      <c r="HIL35" s="694">
        <f>'PARTICIPACIÓN CIUDADANA'!HJU27</f>
        <v>0</v>
      </c>
      <c r="HIM35" s="694">
        <f>'PARTICIPACIÓN CIUDADANA'!HJV27</f>
        <v>0</v>
      </c>
      <c r="HIN35" s="694">
        <f>'PARTICIPACIÓN CIUDADANA'!HJW27</f>
        <v>0</v>
      </c>
      <c r="HIO35" s="694">
        <f>'PARTICIPACIÓN CIUDADANA'!HJX27</f>
        <v>0</v>
      </c>
      <c r="HIP35" s="694">
        <f>'PARTICIPACIÓN CIUDADANA'!HJY27</f>
        <v>0</v>
      </c>
      <c r="HIQ35" s="694">
        <f>'PARTICIPACIÓN CIUDADANA'!HJZ27</f>
        <v>0</v>
      </c>
      <c r="HIR35" s="694">
        <f>'PARTICIPACIÓN CIUDADANA'!HKA27</f>
        <v>0</v>
      </c>
      <c r="HIS35" s="694">
        <f>'PARTICIPACIÓN CIUDADANA'!HKB27</f>
        <v>0</v>
      </c>
      <c r="HIT35" s="694">
        <f>'PARTICIPACIÓN CIUDADANA'!HKC27</f>
        <v>0</v>
      </c>
      <c r="HIU35" s="694">
        <f>'PARTICIPACIÓN CIUDADANA'!HKD27</f>
        <v>0</v>
      </c>
      <c r="HIV35" s="694">
        <f>'PARTICIPACIÓN CIUDADANA'!HKE27</f>
        <v>0</v>
      </c>
      <c r="HIW35" s="694">
        <f>'PARTICIPACIÓN CIUDADANA'!HKF27</f>
        <v>0</v>
      </c>
      <c r="HIX35" s="694">
        <f>'PARTICIPACIÓN CIUDADANA'!HKG27</f>
        <v>0</v>
      </c>
      <c r="HIY35" s="694">
        <f>'PARTICIPACIÓN CIUDADANA'!HKH27</f>
        <v>0</v>
      </c>
      <c r="HIZ35" s="694">
        <f>'PARTICIPACIÓN CIUDADANA'!HKI27</f>
        <v>0</v>
      </c>
      <c r="HJA35" s="694">
        <f>'PARTICIPACIÓN CIUDADANA'!HKJ27</f>
        <v>0</v>
      </c>
      <c r="HJB35" s="694">
        <f>'PARTICIPACIÓN CIUDADANA'!HKK27</f>
        <v>0</v>
      </c>
      <c r="HJC35" s="694">
        <f>'PARTICIPACIÓN CIUDADANA'!HKL27</f>
        <v>0</v>
      </c>
      <c r="HJD35" s="694">
        <f>'PARTICIPACIÓN CIUDADANA'!HKM27</f>
        <v>0</v>
      </c>
      <c r="HJE35" s="694">
        <f>'PARTICIPACIÓN CIUDADANA'!HKN27</f>
        <v>0</v>
      </c>
      <c r="HJF35" s="694">
        <f>'PARTICIPACIÓN CIUDADANA'!HKO27</f>
        <v>0</v>
      </c>
      <c r="HJG35" s="694">
        <f>'PARTICIPACIÓN CIUDADANA'!HKP27</f>
        <v>0</v>
      </c>
      <c r="HJH35" s="694">
        <f>'PARTICIPACIÓN CIUDADANA'!HKQ27</f>
        <v>0</v>
      </c>
      <c r="HJI35" s="694">
        <f>'PARTICIPACIÓN CIUDADANA'!HKR27</f>
        <v>0</v>
      </c>
      <c r="HJJ35" s="694">
        <f>'PARTICIPACIÓN CIUDADANA'!HKS27</f>
        <v>0</v>
      </c>
      <c r="HJK35" s="694">
        <f>'PARTICIPACIÓN CIUDADANA'!HKT27</f>
        <v>0</v>
      </c>
      <c r="HJL35" s="694">
        <f>'PARTICIPACIÓN CIUDADANA'!HKU27</f>
        <v>0</v>
      </c>
      <c r="HJM35" s="694">
        <f>'PARTICIPACIÓN CIUDADANA'!HKV27</f>
        <v>0</v>
      </c>
      <c r="HJN35" s="694">
        <f>'PARTICIPACIÓN CIUDADANA'!HKW27</f>
        <v>0</v>
      </c>
      <c r="HJO35" s="694">
        <f>'PARTICIPACIÓN CIUDADANA'!HKX27</f>
        <v>0</v>
      </c>
      <c r="HJP35" s="694">
        <f>'PARTICIPACIÓN CIUDADANA'!HKY27</f>
        <v>0</v>
      </c>
      <c r="HJQ35" s="694">
        <f>'PARTICIPACIÓN CIUDADANA'!HKZ27</f>
        <v>0</v>
      </c>
      <c r="HJR35" s="694">
        <f>'PARTICIPACIÓN CIUDADANA'!HLA27</f>
        <v>0</v>
      </c>
      <c r="HJS35" s="694">
        <f>'PARTICIPACIÓN CIUDADANA'!HLB27</f>
        <v>0</v>
      </c>
      <c r="HJT35" s="694">
        <f>'PARTICIPACIÓN CIUDADANA'!HLC27</f>
        <v>0</v>
      </c>
      <c r="HJU35" s="694">
        <f>'PARTICIPACIÓN CIUDADANA'!HLD27</f>
        <v>0</v>
      </c>
      <c r="HJV35" s="694">
        <f>'PARTICIPACIÓN CIUDADANA'!HLE27</f>
        <v>0</v>
      </c>
      <c r="HJW35" s="694">
        <f>'PARTICIPACIÓN CIUDADANA'!HLF27</f>
        <v>0</v>
      </c>
      <c r="HJX35" s="694">
        <f>'PARTICIPACIÓN CIUDADANA'!HLG27</f>
        <v>0</v>
      </c>
      <c r="HJY35" s="694">
        <f>'PARTICIPACIÓN CIUDADANA'!HLH27</f>
        <v>0</v>
      </c>
      <c r="HJZ35" s="694">
        <f>'PARTICIPACIÓN CIUDADANA'!HLI27</f>
        <v>0</v>
      </c>
      <c r="HKA35" s="694">
        <f>'PARTICIPACIÓN CIUDADANA'!HLJ27</f>
        <v>0</v>
      </c>
      <c r="HKB35" s="694">
        <f>'PARTICIPACIÓN CIUDADANA'!HLK27</f>
        <v>0</v>
      </c>
      <c r="HKC35" s="694">
        <f>'PARTICIPACIÓN CIUDADANA'!HLL27</f>
        <v>0</v>
      </c>
      <c r="HKD35" s="694">
        <f>'PARTICIPACIÓN CIUDADANA'!HLM27</f>
        <v>0</v>
      </c>
      <c r="HKE35" s="694">
        <f>'PARTICIPACIÓN CIUDADANA'!HLN27</f>
        <v>0</v>
      </c>
      <c r="HKF35" s="694">
        <f>'PARTICIPACIÓN CIUDADANA'!HLO27</f>
        <v>0</v>
      </c>
      <c r="HKG35" s="694">
        <f>'PARTICIPACIÓN CIUDADANA'!HLP27</f>
        <v>0</v>
      </c>
      <c r="HKH35" s="694">
        <f>'PARTICIPACIÓN CIUDADANA'!HLQ27</f>
        <v>0</v>
      </c>
      <c r="HKI35" s="694">
        <f>'PARTICIPACIÓN CIUDADANA'!HLR27</f>
        <v>0</v>
      </c>
      <c r="HKJ35" s="694">
        <f>'PARTICIPACIÓN CIUDADANA'!HLS27</f>
        <v>0</v>
      </c>
      <c r="HKK35" s="694">
        <f>'PARTICIPACIÓN CIUDADANA'!HLT27</f>
        <v>0</v>
      </c>
      <c r="HKL35" s="694">
        <f>'PARTICIPACIÓN CIUDADANA'!HLU27</f>
        <v>0</v>
      </c>
      <c r="HKM35" s="694">
        <f>'PARTICIPACIÓN CIUDADANA'!HLV27</f>
        <v>0</v>
      </c>
      <c r="HKN35" s="694">
        <f>'PARTICIPACIÓN CIUDADANA'!HLW27</f>
        <v>0</v>
      </c>
      <c r="HKO35" s="694">
        <f>'PARTICIPACIÓN CIUDADANA'!HLX27</f>
        <v>0</v>
      </c>
      <c r="HKP35" s="694">
        <f>'PARTICIPACIÓN CIUDADANA'!HLY27</f>
        <v>0</v>
      </c>
      <c r="HKQ35" s="694">
        <f>'PARTICIPACIÓN CIUDADANA'!HLZ27</f>
        <v>0</v>
      </c>
      <c r="HKR35" s="694">
        <f>'PARTICIPACIÓN CIUDADANA'!HMA27</f>
        <v>0</v>
      </c>
      <c r="HKS35" s="694">
        <f>'PARTICIPACIÓN CIUDADANA'!HMB27</f>
        <v>0</v>
      </c>
      <c r="HKT35" s="694">
        <f>'PARTICIPACIÓN CIUDADANA'!HMC27</f>
        <v>0</v>
      </c>
      <c r="HKU35" s="694">
        <f>'PARTICIPACIÓN CIUDADANA'!HMD27</f>
        <v>0</v>
      </c>
      <c r="HKV35" s="694">
        <f>'PARTICIPACIÓN CIUDADANA'!HME27</f>
        <v>0</v>
      </c>
      <c r="HKW35" s="694">
        <f>'PARTICIPACIÓN CIUDADANA'!HMF27</f>
        <v>0</v>
      </c>
      <c r="HKX35" s="694">
        <f>'PARTICIPACIÓN CIUDADANA'!HMG27</f>
        <v>0</v>
      </c>
      <c r="HKY35" s="694">
        <f>'PARTICIPACIÓN CIUDADANA'!HMH27</f>
        <v>0</v>
      </c>
      <c r="HKZ35" s="694">
        <f>'PARTICIPACIÓN CIUDADANA'!HMI27</f>
        <v>0</v>
      </c>
      <c r="HLA35" s="694">
        <f>'PARTICIPACIÓN CIUDADANA'!HMJ27</f>
        <v>0</v>
      </c>
      <c r="HLB35" s="694">
        <f>'PARTICIPACIÓN CIUDADANA'!HMK27</f>
        <v>0</v>
      </c>
      <c r="HLC35" s="694">
        <f>'PARTICIPACIÓN CIUDADANA'!HML27</f>
        <v>0</v>
      </c>
      <c r="HLD35" s="694">
        <f>'PARTICIPACIÓN CIUDADANA'!HMM27</f>
        <v>0</v>
      </c>
      <c r="HLE35" s="694">
        <f>'PARTICIPACIÓN CIUDADANA'!HMN27</f>
        <v>0</v>
      </c>
      <c r="HLF35" s="694">
        <f>'PARTICIPACIÓN CIUDADANA'!HMO27</f>
        <v>0</v>
      </c>
      <c r="HLG35" s="694">
        <f>'PARTICIPACIÓN CIUDADANA'!HMP27</f>
        <v>0</v>
      </c>
      <c r="HLH35" s="694">
        <f>'PARTICIPACIÓN CIUDADANA'!HMQ27</f>
        <v>0</v>
      </c>
      <c r="HLI35" s="694">
        <f>'PARTICIPACIÓN CIUDADANA'!HMR27</f>
        <v>0</v>
      </c>
      <c r="HLJ35" s="694">
        <f>'PARTICIPACIÓN CIUDADANA'!HMS27</f>
        <v>0</v>
      </c>
      <c r="HLK35" s="694">
        <f>'PARTICIPACIÓN CIUDADANA'!HMT27</f>
        <v>0</v>
      </c>
      <c r="HLL35" s="694">
        <f>'PARTICIPACIÓN CIUDADANA'!HMU27</f>
        <v>0</v>
      </c>
      <c r="HLM35" s="694">
        <f>'PARTICIPACIÓN CIUDADANA'!HMV27</f>
        <v>0</v>
      </c>
      <c r="HLN35" s="694">
        <f>'PARTICIPACIÓN CIUDADANA'!HMW27</f>
        <v>0</v>
      </c>
      <c r="HLO35" s="694">
        <f>'PARTICIPACIÓN CIUDADANA'!HMX27</f>
        <v>0</v>
      </c>
      <c r="HLP35" s="694">
        <f>'PARTICIPACIÓN CIUDADANA'!HMY27</f>
        <v>0</v>
      </c>
      <c r="HLQ35" s="694">
        <f>'PARTICIPACIÓN CIUDADANA'!HMZ27</f>
        <v>0</v>
      </c>
      <c r="HLR35" s="694">
        <f>'PARTICIPACIÓN CIUDADANA'!HNA27</f>
        <v>0</v>
      </c>
      <c r="HLS35" s="694">
        <f>'PARTICIPACIÓN CIUDADANA'!HNB27</f>
        <v>0</v>
      </c>
      <c r="HLT35" s="694">
        <f>'PARTICIPACIÓN CIUDADANA'!HNC27</f>
        <v>0</v>
      </c>
      <c r="HLU35" s="694">
        <f>'PARTICIPACIÓN CIUDADANA'!HND27</f>
        <v>0</v>
      </c>
      <c r="HLV35" s="694">
        <f>'PARTICIPACIÓN CIUDADANA'!HNE27</f>
        <v>0</v>
      </c>
      <c r="HLW35" s="694">
        <f>'PARTICIPACIÓN CIUDADANA'!HNF27</f>
        <v>0</v>
      </c>
      <c r="HLX35" s="694">
        <f>'PARTICIPACIÓN CIUDADANA'!HNG27</f>
        <v>0</v>
      </c>
      <c r="HLY35" s="694">
        <f>'PARTICIPACIÓN CIUDADANA'!HNH27</f>
        <v>0</v>
      </c>
      <c r="HLZ35" s="694">
        <f>'PARTICIPACIÓN CIUDADANA'!HNI27</f>
        <v>0</v>
      </c>
      <c r="HMA35" s="694">
        <f>'PARTICIPACIÓN CIUDADANA'!HNJ27</f>
        <v>0</v>
      </c>
      <c r="HMB35" s="694">
        <f>'PARTICIPACIÓN CIUDADANA'!HNK27</f>
        <v>0</v>
      </c>
      <c r="HMC35" s="694">
        <f>'PARTICIPACIÓN CIUDADANA'!HNL27</f>
        <v>0</v>
      </c>
      <c r="HMD35" s="694">
        <f>'PARTICIPACIÓN CIUDADANA'!HNM27</f>
        <v>0</v>
      </c>
      <c r="HME35" s="694">
        <f>'PARTICIPACIÓN CIUDADANA'!HNN27</f>
        <v>0</v>
      </c>
      <c r="HMF35" s="694">
        <f>'PARTICIPACIÓN CIUDADANA'!HNO27</f>
        <v>0</v>
      </c>
      <c r="HMG35" s="694">
        <f>'PARTICIPACIÓN CIUDADANA'!HNP27</f>
        <v>0</v>
      </c>
      <c r="HMH35" s="694">
        <f>'PARTICIPACIÓN CIUDADANA'!HNQ27</f>
        <v>0</v>
      </c>
      <c r="HMI35" s="694">
        <f>'PARTICIPACIÓN CIUDADANA'!HNR27</f>
        <v>0</v>
      </c>
      <c r="HMJ35" s="694">
        <f>'PARTICIPACIÓN CIUDADANA'!HNS27</f>
        <v>0</v>
      </c>
      <c r="HMK35" s="694">
        <f>'PARTICIPACIÓN CIUDADANA'!HNT27</f>
        <v>0</v>
      </c>
      <c r="HML35" s="694">
        <f>'PARTICIPACIÓN CIUDADANA'!HNU27</f>
        <v>0</v>
      </c>
      <c r="HMM35" s="694">
        <f>'PARTICIPACIÓN CIUDADANA'!HNV27</f>
        <v>0</v>
      </c>
      <c r="HMN35" s="694">
        <f>'PARTICIPACIÓN CIUDADANA'!HNW27</f>
        <v>0</v>
      </c>
      <c r="HMO35" s="694">
        <f>'PARTICIPACIÓN CIUDADANA'!HNX27</f>
        <v>0</v>
      </c>
      <c r="HMP35" s="694">
        <f>'PARTICIPACIÓN CIUDADANA'!HNY27</f>
        <v>0</v>
      </c>
      <c r="HMQ35" s="694">
        <f>'PARTICIPACIÓN CIUDADANA'!HNZ27</f>
        <v>0</v>
      </c>
      <c r="HMR35" s="694">
        <f>'PARTICIPACIÓN CIUDADANA'!HOA27</f>
        <v>0</v>
      </c>
      <c r="HMS35" s="694">
        <f>'PARTICIPACIÓN CIUDADANA'!HOB27</f>
        <v>0</v>
      </c>
      <c r="HMT35" s="694">
        <f>'PARTICIPACIÓN CIUDADANA'!HOC27</f>
        <v>0</v>
      </c>
      <c r="HMU35" s="694">
        <f>'PARTICIPACIÓN CIUDADANA'!HOD27</f>
        <v>0</v>
      </c>
      <c r="HMV35" s="694">
        <f>'PARTICIPACIÓN CIUDADANA'!HOE27</f>
        <v>0</v>
      </c>
      <c r="HMW35" s="694">
        <f>'PARTICIPACIÓN CIUDADANA'!HOF27</f>
        <v>0</v>
      </c>
      <c r="HMX35" s="694">
        <f>'PARTICIPACIÓN CIUDADANA'!HOG27</f>
        <v>0</v>
      </c>
      <c r="HMY35" s="694">
        <f>'PARTICIPACIÓN CIUDADANA'!HOH27</f>
        <v>0</v>
      </c>
      <c r="HMZ35" s="694">
        <f>'PARTICIPACIÓN CIUDADANA'!HOI27</f>
        <v>0</v>
      </c>
      <c r="HNA35" s="694">
        <f>'PARTICIPACIÓN CIUDADANA'!HOJ27</f>
        <v>0</v>
      </c>
      <c r="HNB35" s="694">
        <f>'PARTICIPACIÓN CIUDADANA'!HOK27</f>
        <v>0</v>
      </c>
      <c r="HNC35" s="694">
        <f>'PARTICIPACIÓN CIUDADANA'!HOL27</f>
        <v>0</v>
      </c>
      <c r="HND35" s="694">
        <f>'PARTICIPACIÓN CIUDADANA'!HOM27</f>
        <v>0</v>
      </c>
      <c r="HNE35" s="694">
        <f>'PARTICIPACIÓN CIUDADANA'!HON27</f>
        <v>0</v>
      </c>
      <c r="HNF35" s="694">
        <f>'PARTICIPACIÓN CIUDADANA'!HOO27</f>
        <v>0</v>
      </c>
      <c r="HNG35" s="694">
        <f>'PARTICIPACIÓN CIUDADANA'!HOP27</f>
        <v>0</v>
      </c>
      <c r="HNH35" s="694">
        <f>'PARTICIPACIÓN CIUDADANA'!HOQ27</f>
        <v>0</v>
      </c>
      <c r="HNI35" s="694">
        <f>'PARTICIPACIÓN CIUDADANA'!HOR27</f>
        <v>0</v>
      </c>
      <c r="HNJ35" s="694">
        <f>'PARTICIPACIÓN CIUDADANA'!HOS27</f>
        <v>0</v>
      </c>
      <c r="HNK35" s="694">
        <f>'PARTICIPACIÓN CIUDADANA'!HOT27</f>
        <v>0</v>
      </c>
      <c r="HNL35" s="694">
        <f>'PARTICIPACIÓN CIUDADANA'!HOU27</f>
        <v>0</v>
      </c>
      <c r="HNM35" s="694">
        <f>'PARTICIPACIÓN CIUDADANA'!HOV27</f>
        <v>0</v>
      </c>
      <c r="HNN35" s="694">
        <f>'PARTICIPACIÓN CIUDADANA'!HOW27</f>
        <v>0</v>
      </c>
      <c r="HNO35" s="694">
        <f>'PARTICIPACIÓN CIUDADANA'!HOX27</f>
        <v>0</v>
      </c>
      <c r="HNP35" s="694">
        <f>'PARTICIPACIÓN CIUDADANA'!HOY27</f>
        <v>0</v>
      </c>
      <c r="HNQ35" s="694">
        <f>'PARTICIPACIÓN CIUDADANA'!HOZ27</f>
        <v>0</v>
      </c>
      <c r="HNR35" s="694">
        <f>'PARTICIPACIÓN CIUDADANA'!HPA27</f>
        <v>0</v>
      </c>
      <c r="HNS35" s="694">
        <f>'PARTICIPACIÓN CIUDADANA'!HPB27</f>
        <v>0</v>
      </c>
      <c r="HNT35" s="694">
        <f>'PARTICIPACIÓN CIUDADANA'!HPC27</f>
        <v>0</v>
      </c>
      <c r="HNU35" s="694">
        <f>'PARTICIPACIÓN CIUDADANA'!HPD27</f>
        <v>0</v>
      </c>
      <c r="HNV35" s="694">
        <f>'PARTICIPACIÓN CIUDADANA'!HPE27</f>
        <v>0</v>
      </c>
      <c r="HNW35" s="694">
        <f>'PARTICIPACIÓN CIUDADANA'!HPF27</f>
        <v>0</v>
      </c>
      <c r="HNX35" s="694">
        <f>'PARTICIPACIÓN CIUDADANA'!HPG27</f>
        <v>0</v>
      </c>
      <c r="HNY35" s="694">
        <f>'PARTICIPACIÓN CIUDADANA'!HPH27</f>
        <v>0</v>
      </c>
      <c r="HNZ35" s="694">
        <f>'PARTICIPACIÓN CIUDADANA'!HPI27</f>
        <v>0</v>
      </c>
      <c r="HOA35" s="694">
        <f>'PARTICIPACIÓN CIUDADANA'!HPJ27</f>
        <v>0</v>
      </c>
      <c r="HOB35" s="694">
        <f>'PARTICIPACIÓN CIUDADANA'!HPK27</f>
        <v>0</v>
      </c>
      <c r="HOC35" s="694">
        <f>'PARTICIPACIÓN CIUDADANA'!HPL27</f>
        <v>0</v>
      </c>
      <c r="HOD35" s="694">
        <f>'PARTICIPACIÓN CIUDADANA'!HPM27</f>
        <v>0</v>
      </c>
      <c r="HOE35" s="694">
        <f>'PARTICIPACIÓN CIUDADANA'!HPN27</f>
        <v>0</v>
      </c>
      <c r="HOF35" s="694">
        <f>'PARTICIPACIÓN CIUDADANA'!HPO27</f>
        <v>0</v>
      </c>
      <c r="HOG35" s="694">
        <f>'PARTICIPACIÓN CIUDADANA'!HPP27</f>
        <v>0</v>
      </c>
      <c r="HOH35" s="694">
        <f>'PARTICIPACIÓN CIUDADANA'!HPQ27</f>
        <v>0</v>
      </c>
      <c r="HOI35" s="694">
        <f>'PARTICIPACIÓN CIUDADANA'!HPR27</f>
        <v>0</v>
      </c>
      <c r="HOJ35" s="694">
        <f>'PARTICIPACIÓN CIUDADANA'!HPS27</f>
        <v>0</v>
      </c>
      <c r="HOK35" s="694">
        <f>'PARTICIPACIÓN CIUDADANA'!HPT27</f>
        <v>0</v>
      </c>
      <c r="HOL35" s="694">
        <f>'PARTICIPACIÓN CIUDADANA'!HPU27</f>
        <v>0</v>
      </c>
      <c r="HOM35" s="694">
        <f>'PARTICIPACIÓN CIUDADANA'!HPV27</f>
        <v>0</v>
      </c>
      <c r="HON35" s="694">
        <f>'PARTICIPACIÓN CIUDADANA'!HPW27</f>
        <v>0</v>
      </c>
      <c r="HOO35" s="694">
        <f>'PARTICIPACIÓN CIUDADANA'!HPX27</f>
        <v>0</v>
      </c>
      <c r="HOP35" s="694">
        <f>'PARTICIPACIÓN CIUDADANA'!HPY27</f>
        <v>0</v>
      </c>
      <c r="HOQ35" s="694">
        <f>'PARTICIPACIÓN CIUDADANA'!HPZ27</f>
        <v>0</v>
      </c>
      <c r="HOR35" s="694">
        <f>'PARTICIPACIÓN CIUDADANA'!HQA27</f>
        <v>0</v>
      </c>
      <c r="HOS35" s="694">
        <f>'PARTICIPACIÓN CIUDADANA'!HQB27</f>
        <v>0</v>
      </c>
      <c r="HOT35" s="694">
        <f>'PARTICIPACIÓN CIUDADANA'!HQC27</f>
        <v>0</v>
      </c>
      <c r="HOU35" s="694">
        <f>'PARTICIPACIÓN CIUDADANA'!HQD27</f>
        <v>0</v>
      </c>
      <c r="HOV35" s="694">
        <f>'PARTICIPACIÓN CIUDADANA'!HQE27</f>
        <v>0</v>
      </c>
      <c r="HOW35" s="694">
        <f>'PARTICIPACIÓN CIUDADANA'!HQF27</f>
        <v>0</v>
      </c>
      <c r="HOX35" s="694">
        <f>'PARTICIPACIÓN CIUDADANA'!HQG27</f>
        <v>0</v>
      </c>
      <c r="HOY35" s="694">
        <f>'PARTICIPACIÓN CIUDADANA'!HQH27</f>
        <v>0</v>
      </c>
      <c r="HOZ35" s="694">
        <f>'PARTICIPACIÓN CIUDADANA'!HQI27</f>
        <v>0</v>
      </c>
      <c r="HPA35" s="694">
        <f>'PARTICIPACIÓN CIUDADANA'!HQJ27</f>
        <v>0</v>
      </c>
      <c r="HPB35" s="694">
        <f>'PARTICIPACIÓN CIUDADANA'!HQK27</f>
        <v>0</v>
      </c>
      <c r="HPC35" s="694">
        <f>'PARTICIPACIÓN CIUDADANA'!HQL27</f>
        <v>0</v>
      </c>
      <c r="HPD35" s="694">
        <f>'PARTICIPACIÓN CIUDADANA'!HQM27</f>
        <v>0</v>
      </c>
      <c r="HPE35" s="694">
        <f>'PARTICIPACIÓN CIUDADANA'!HQN27</f>
        <v>0</v>
      </c>
      <c r="HPF35" s="694">
        <f>'PARTICIPACIÓN CIUDADANA'!HQO27</f>
        <v>0</v>
      </c>
      <c r="HPG35" s="694">
        <f>'PARTICIPACIÓN CIUDADANA'!HQP27</f>
        <v>0</v>
      </c>
      <c r="HPH35" s="694">
        <f>'PARTICIPACIÓN CIUDADANA'!HQQ27</f>
        <v>0</v>
      </c>
      <c r="HPI35" s="694">
        <f>'PARTICIPACIÓN CIUDADANA'!HQR27</f>
        <v>0</v>
      </c>
      <c r="HPJ35" s="694">
        <f>'PARTICIPACIÓN CIUDADANA'!HQS27</f>
        <v>0</v>
      </c>
      <c r="HPK35" s="694">
        <f>'PARTICIPACIÓN CIUDADANA'!HQT27</f>
        <v>0</v>
      </c>
      <c r="HPL35" s="694">
        <f>'PARTICIPACIÓN CIUDADANA'!HQU27</f>
        <v>0</v>
      </c>
      <c r="HPM35" s="694">
        <f>'PARTICIPACIÓN CIUDADANA'!HQV27</f>
        <v>0</v>
      </c>
      <c r="HPN35" s="694">
        <f>'PARTICIPACIÓN CIUDADANA'!HQW27</f>
        <v>0</v>
      </c>
      <c r="HPO35" s="694">
        <f>'PARTICIPACIÓN CIUDADANA'!HQX27</f>
        <v>0</v>
      </c>
      <c r="HPP35" s="694">
        <f>'PARTICIPACIÓN CIUDADANA'!HQY27</f>
        <v>0</v>
      </c>
      <c r="HPQ35" s="694">
        <f>'PARTICIPACIÓN CIUDADANA'!HQZ27</f>
        <v>0</v>
      </c>
      <c r="HPR35" s="694">
        <f>'PARTICIPACIÓN CIUDADANA'!HRA27</f>
        <v>0</v>
      </c>
      <c r="HPS35" s="694">
        <f>'PARTICIPACIÓN CIUDADANA'!HRB27</f>
        <v>0</v>
      </c>
      <c r="HPT35" s="694">
        <f>'PARTICIPACIÓN CIUDADANA'!HRC27</f>
        <v>0</v>
      </c>
      <c r="HPU35" s="694">
        <f>'PARTICIPACIÓN CIUDADANA'!HRD27</f>
        <v>0</v>
      </c>
      <c r="HPV35" s="694">
        <f>'PARTICIPACIÓN CIUDADANA'!HRE27</f>
        <v>0</v>
      </c>
      <c r="HPW35" s="694">
        <f>'PARTICIPACIÓN CIUDADANA'!HRF27</f>
        <v>0</v>
      </c>
      <c r="HPX35" s="694">
        <f>'PARTICIPACIÓN CIUDADANA'!HRG27</f>
        <v>0</v>
      </c>
      <c r="HPY35" s="694">
        <f>'PARTICIPACIÓN CIUDADANA'!HRH27</f>
        <v>0</v>
      </c>
      <c r="HPZ35" s="694">
        <f>'PARTICIPACIÓN CIUDADANA'!HRI27</f>
        <v>0</v>
      </c>
      <c r="HQA35" s="694">
        <f>'PARTICIPACIÓN CIUDADANA'!HRJ27</f>
        <v>0</v>
      </c>
      <c r="HQB35" s="694">
        <f>'PARTICIPACIÓN CIUDADANA'!HRK27</f>
        <v>0</v>
      </c>
      <c r="HQC35" s="694">
        <f>'PARTICIPACIÓN CIUDADANA'!HRL27</f>
        <v>0</v>
      </c>
      <c r="HQD35" s="694">
        <f>'PARTICIPACIÓN CIUDADANA'!HRM27</f>
        <v>0</v>
      </c>
      <c r="HQE35" s="694">
        <f>'PARTICIPACIÓN CIUDADANA'!HRN27</f>
        <v>0</v>
      </c>
      <c r="HQF35" s="694">
        <f>'PARTICIPACIÓN CIUDADANA'!HRO27</f>
        <v>0</v>
      </c>
      <c r="HQG35" s="694">
        <f>'PARTICIPACIÓN CIUDADANA'!HRP27</f>
        <v>0</v>
      </c>
      <c r="HQH35" s="694">
        <f>'PARTICIPACIÓN CIUDADANA'!HRQ27</f>
        <v>0</v>
      </c>
      <c r="HQI35" s="694">
        <f>'PARTICIPACIÓN CIUDADANA'!HRR27</f>
        <v>0</v>
      </c>
      <c r="HQJ35" s="694">
        <f>'PARTICIPACIÓN CIUDADANA'!HRS27</f>
        <v>0</v>
      </c>
      <c r="HQK35" s="694">
        <f>'PARTICIPACIÓN CIUDADANA'!HRT27</f>
        <v>0</v>
      </c>
      <c r="HQL35" s="694">
        <f>'PARTICIPACIÓN CIUDADANA'!HRU27</f>
        <v>0</v>
      </c>
      <c r="HQM35" s="694">
        <f>'PARTICIPACIÓN CIUDADANA'!HRV27</f>
        <v>0</v>
      </c>
      <c r="HQN35" s="694">
        <f>'PARTICIPACIÓN CIUDADANA'!HRW27</f>
        <v>0</v>
      </c>
      <c r="HQO35" s="694">
        <f>'PARTICIPACIÓN CIUDADANA'!HRX27</f>
        <v>0</v>
      </c>
      <c r="HQP35" s="694">
        <f>'PARTICIPACIÓN CIUDADANA'!HRY27</f>
        <v>0</v>
      </c>
      <c r="HQQ35" s="694">
        <f>'PARTICIPACIÓN CIUDADANA'!HRZ27</f>
        <v>0</v>
      </c>
      <c r="HQR35" s="694">
        <f>'PARTICIPACIÓN CIUDADANA'!HSA27</f>
        <v>0</v>
      </c>
      <c r="HQS35" s="694">
        <f>'PARTICIPACIÓN CIUDADANA'!HSB27</f>
        <v>0</v>
      </c>
      <c r="HQT35" s="694">
        <f>'PARTICIPACIÓN CIUDADANA'!HSC27</f>
        <v>0</v>
      </c>
      <c r="HQU35" s="694">
        <f>'PARTICIPACIÓN CIUDADANA'!HSD27</f>
        <v>0</v>
      </c>
      <c r="HQV35" s="694">
        <f>'PARTICIPACIÓN CIUDADANA'!HSE27</f>
        <v>0</v>
      </c>
      <c r="HQW35" s="694">
        <f>'PARTICIPACIÓN CIUDADANA'!HSF27</f>
        <v>0</v>
      </c>
      <c r="HQX35" s="694">
        <f>'PARTICIPACIÓN CIUDADANA'!HSG27</f>
        <v>0</v>
      </c>
      <c r="HQY35" s="694">
        <f>'PARTICIPACIÓN CIUDADANA'!HSH27</f>
        <v>0</v>
      </c>
      <c r="HQZ35" s="694">
        <f>'PARTICIPACIÓN CIUDADANA'!HSI27</f>
        <v>0</v>
      </c>
      <c r="HRA35" s="694">
        <f>'PARTICIPACIÓN CIUDADANA'!HSJ27</f>
        <v>0</v>
      </c>
      <c r="HRB35" s="694">
        <f>'PARTICIPACIÓN CIUDADANA'!HSK27</f>
        <v>0</v>
      </c>
      <c r="HRC35" s="694">
        <f>'PARTICIPACIÓN CIUDADANA'!HSL27</f>
        <v>0</v>
      </c>
      <c r="HRD35" s="694">
        <f>'PARTICIPACIÓN CIUDADANA'!HSM27</f>
        <v>0</v>
      </c>
      <c r="HRE35" s="694">
        <f>'PARTICIPACIÓN CIUDADANA'!HSN27</f>
        <v>0</v>
      </c>
      <c r="HRF35" s="694">
        <f>'PARTICIPACIÓN CIUDADANA'!HSO27</f>
        <v>0</v>
      </c>
      <c r="HRG35" s="694">
        <f>'PARTICIPACIÓN CIUDADANA'!HSP27</f>
        <v>0</v>
      </c>
      <c r="HRH35" s="694">
        <f>'PARTICIPACIÓN CIUDADANA'!HSQ27</f>
        <v>0</v>
      </c>
      <c r="HRI35" s="694">
        <f>'PARTICIPACIÓN CIUDADANA'!HSR27</f>
        <v>0</v>
      </c>
      <c r="HRJ35" s="694">
        <f>'PARTICIPACIÓN CIUDADANA'!HSS27</f>
        <v>0</v>
      </c>
      <c r="HRK35" s="694">
        <f>'PARTICIPACIÓN CIUDADANA'!HST27</f>
        <v>0</v>
      </c>
      <c r="HRL35" s="694">
        <f>'PARTICIPACIÓN CIUDADANA'!HSU27</f>
        <v>0</v>
      </c>
      <c r="HRM35" s="694">
        <f>'PARTICIPACIÓN CIUDADANA'!HSV27</f>
        <v>0</v>
      </c>
      <c r="HRN35" s="694">
        <f>'PARTICIPACIÓN CIUDADANA'!HSW27</f>
        <v>0</v>
      </c>
      <c r="HRO35" s="694">
        <f>'PARTICIPACIÓN CIUDADANA'!HSX27</f>
        <v>0</v>
      </c>
      <c r="HRP35" s="694">
        <f>'PARTICIPACIÓN CIUDADANA'!HSY27</f>
        <v>0</v>
      </c>
      <c r="HRQ35" s="694">
        <f>'PARTICIPACIÓN CIUDADANA'!HSZ27</f>
        <v>0</v>
      </c>
      <c r="HRR35" s="694">
        <f>'PARTICIPACIÓN CIUDADANA'!HTA27</f>
        <v>0</v>
      </c>
      <c r="HRS35" s="694">
        <f>'PARTICIPACIÓN CIUDADANA'!HTB27</f>
        <v>0</v>
      </c>
      <c r="HRT35" s="694">
        <f>'PARTICIPACIÓN CIUDADANA'!HTC27</f>
        <v>0</v>
      </c>
      <c r="HRU35" s="694">
        <f>'PARTICIPACIÓN CIUDADANA'!HTD27</f>
        <v>0</v>
      </c>
      <c r="HRV35" s="694">
        <f>'PARTICIPACIÓN CIUDADANA'!HTE27</f>
        <v>0</v>
      </c>
      <c r="HRW35" s="694">
        <f>'PARTICIPACIÓN CIUDADANA'!HTF27</f>
        <v>0</v>
      </c>
      <c r="HRX35" s="694">
        <f>'PARTICIPACIÓN CIUDADANA'!HTG27</f>
        <v>0</v>
      </c>
      <c r="HRY35" s="694">
        <f>'PARTICIPACIÓN CIUDADANA'!HTH27</f>
        <v>0</v>
      </c>
      <c r="HRZ35" s="694">
        <f>'PARTICIPACIÓN CIUDADANA'!HTI27</f>
        <v>0</v>
      </c>
      <c r="HSA35" s="694">
        <f>'PARTICIPACIÓN CIUDADANA'!HTJ27</f>
        <v>0</v>
      </c>
      <c r="HSB35" s="694">
        <f>'PARTICIPACIÓN CIUDADANA'!HTK27</f>
        <v>0</v>
      </c>
      <c r="HSC35" s="694">
        <f>'PARTICIPACIÓN CIUDADANA'!HTL27</f>
        <v>0</v>
      </c>
      <c r="HSD35" s="694">
        <f>'PARTICIPACIÓN CIUDADANA'!HTM27</f>
        <v>0</v>
      </c>
      <c r="HSE35" s="694">
        <f>'PARTICIPACIÓN CIUDADANA'!HTN27</f>
        <v>0</v>
      </c>
      <c r="HSF35" s="694">
        <f>'PARTICIPACIÓN CIUDADANA'!HTO27</f>
        <v>0</v>
      </c>
      <c r="HSG35" s="694">
        <f>'PARTICIPACIÓN CIUDADANA'!HTP27</f>
        <v>0</v>
      </c>
      <c r="HSH35" s="694">
        <f>'PARTICIPACIÓN CIUDADANA'!HTQ27</f>
        <v>0</v>
      </c>
      <c r="HSI35" s="694">
        <f>'PARTICIPACIÓN CIUDADANA'!HTR27</f>
        <v>0</v>
      </c>
      <c r="HSJ35" s="694">
        <f>'PARTICIPACIÓN CIUDADANA'!HTS27</f>
        <v>0</v>
      </c>
      <c r="HSK35" s="694">
        <f>'PARTICIPACIÓN CIUDADANA'!HTT27</f>
        <v>0</v>
      </c>
      <c r="HSL35" s="694">
        <f>'PARTICIPACIÓN CIUDADANA'!HTU27</f>
        <v>0</v>
      </c>
      <c r="HSM35" s="694">
        <f>'PARTICIPACIÓN CIUDADANA'!HTV27</f>
        <v>0</v>
      </c>
      <c r="HSN35" s="694">
        <f>'PARTICIPACIÓN CIUDADANA'!HTW27</f>
        <v>0</v>
      </c>
      <c r="HSO35" s="694">
        <f>'PARTICIPACIÓN CIUDADANA'!HTX27</f>
        <v>0</v>
      </c>
      <c r="HSP35" s="694">
        <f>'PARTICIPACIÓN CIUDADANA'!HTY27</f>
        <v>0</v>
      </c>
      <c r="HSQ35" s="694">
        <f>'PARTICIPACIÓN CIUDADANA'!HTZ27</f>
        <v>0</v>
      </c>
      <c r="HSR35" s="694">
        <f>'PARTICIPACIÓN CIUDADANA'!HUA27</f>
        <v>0</v>
      </c>
      <c r="HSS35" s="694">
        <f>'PARTICIPACIÓN CIUDADANA'!HUB27</f>
        <v>0</v>
      </c>
      <c r="HST35" s="694">
        <f>'PARTICIPACIÓN CIUDADANA'!HUC27</f>
        <v>0</v>
      </c>
      <c r="HSU35" s="694">
        <f>'PARTICIPACIÓN CIUDADANA'!HUD27</f>
        <v>0</v>
      </c>
      <c r="HSV35" s="694">
        <f>'PARTICIPACIÓN CIUDADANA'!HUE27</f>
        <v>0</v>
      </c>
      <c r="HSW35" s="694">
        <f>'PARTICIPACIÓN CIUDADANA'!HUF27</f>
        <v>0</v>
      </c>
      <c r="HSX35" s="694">
        <f>'PARTICIPACIÓN CIUDADANA'!HUG27</f>
        <v>0</v>
      </c>
      <c r="HSY35" s="694">
        <f>'PARTICIPACIÓN CIUDADANA'!HUH27</f>
        <v>0</v>
      </c>
      <c r="HSZ35" s="694">
        <f>'PARTICIPACIÓN CIUDADANA'!HUI27</f>
        <v>0</v>
      </c>
      <c r="HTA35" s="694">
        <f>'PARTICIPACIÓN CIUDADANA'!HUJ27</f>
        <v>0</v>
      </c>
      <c r="HTB35" s="694">
        <f>'PARTICIPACIÓN CIUDADANA'!HUK27</f>
        <v>0</v>
      </c>
      <c r="HTC35" s="694">
        <f>'PARTICIPACIÓN CIUDADANA'!HUL27</f>
        <v>0</v>
      </c>
      <c r="HTD35" s="694">
        <f>'PARTICIPACIÓN CIUDADANA'!HUM27</f>
        <v>0</v>
      </c>
      <c r="HTE35" s="694">
        <f>'PARTICIPACIÓN CIUDADANA'!HUN27</f>
        <v>0</v>
      </c>
      <c r="HTF35" s="694">
        <f>'PARTICIPACIÓN CIUDADANA'!HUO27</f>
        <v>0</v>
      </c>
      <c r="HTG35" s="694">
        <f>'PARTICIPACIÓN CIUDADANA'!HUP27</f>
        <v>0</v>
      </c>
      <c r="HTH35" s="694">
        <f>'PARTICIPACIÓN CIUDADANA'!HUQ27</f>
        <v>0</v>
      </c>
      <c r="HTI35" s="694">
        <f>'PARTICIPACIÓN CIUDADANA'!HUR27</f>
        <v>0</v>
      </c>
      <c r="HTJ35" s="694">
        <f>'PARTICIPACIÓN CIUDADANA'!HUS27</f>
        <v>0</v>
      </c>
      <c r="HTK35" s="694">
        <f>'PARTICIPACIÓN CIUDADANA'!HUT27</f>
        <v>0</v>
      </c>
      <c r="HTL35" s="694">
        <f>'PARTICIPACIÓN CIUDADANA'!HUU27</f>
        <v>0</v>
      </c>
      <c r="HTM35" s="694">
        <f>'PARTICIPACIÓN CIUDADANA'!HUV27</f>
        <v>0</v>
      </c>
      <c r="HTN35" s="694">
        <f>'PARTICIPACIÓN CIUDADANA'!HUW27</f>
        <v>0</v>
      </c>
      <c r="HTO35" s="694">
        <f>'PARTICIPACIÓN CIUDADANA'!HUX27</f>
        <v>0</v>
      </c>
      <c r="HTP35" s="694">
        <f>'PARTICIPACIÓN CIUDADANA'!HUY27</f>
        <v>0</v>
      </c>
      <c r="HTQ35" s="694">
        <f>'PARTICIPACIÓN CIUDADANA'!HUZ27</f>
        <v>0</v>
      </c>
      <c r="HTR35" s="694">
        <f>'PARTICIPACIÓN CIUDADANA'!HVA27</f>
        <v>0</v>
      </c>
      <c r="HTS35" s="694">
        <f>'PARTICIPACIÓN CIUDADANA'!HVB27</f>
        <v>0</v>
      </c>
      <c r="HTT35" s="694">
        <f>'PARTICIPACIÓN CIUDADANA'!HVC27</f>
        <v>0</v>
      </c>
      <c r="HTU35" s="694">
        <f>'PARTICIPACIÓN CIUDADANA'!HVD27</f>
        <v>0</v>
      </c>
      <c r="HTV35" s="694">
        <f>'PARTICIPACIÓN CIUDADANA'!HVE27</f>
        <v>0</v>
      </c>
      <c r="HTW35" s="694">
        <f>'PARTICIPACIÓN CIUDADANA'!HVF27</f>
        <v>0</v>
      </c>
      <c r="HTX35" s="694">
        <f>'PARTICIPACIÓN CIUDADANA'!HVG27</f>
        <v>0</v>
      </c>
      <c r="HTY35" s="694">
        <f>'PARTICIPACIÓN CIUDADANA'!HVH27</f>
        <v>0</v>
      </c>
      <c r="HTZ35" s="694">
        <f>'PARTICIPACIÓN CIUDADANA'!HVI27</f>
        <v>0</v>
      </c>
      <c r="HUA35" s="694">
        <f>'PARTICIPACIÓN CIUDADANA'!HVJ27</f>
        <v>0</v>
      </c>
      <c r="HUB35" s="694">
        <f>'PARTICIPACIÓN CIUDADANA'!HVK27</f>
        <v>0</v>
      </c>
      <c r="HUC35" s="694">
        <f>'PARTICIPACIÓN CIUDADANA'!HVL27</f>
        <v>0</v>
      </c>
      <c r="HUD35" s="694">
        <f>'PARTICIPACIÓN CIUDADANA'!HVM27</f>
        <v>0</v>
      </c>
      <c r="HUE35" s="694">
        <f>'PARTICIPACIÓN CIUDADANA'!HVN27</f>
        <v>0</v>
      </c>
      <c r="HUF35" s="694">
        <f>'PARTICIPACIÓN CIUDADANA'!HVO27</f>
        <v>0</v>
      </c>
      <c r="HUG35" s="694">
        <f>'PARTICIPACIÓN CIUDADANA'!HVP27</f>
        <v>0</v>
      </c>
      <c r="HUH35" s="694">
        <f>'PARTICIPACIÓN CIUDADANA'!HVQ27</f>
        <v>0</v>
      </c>
      <c r="HUI35" s="694">
        <f>'PARTICIPACIÓN CIUDADANA'!HVR27</f>
        <v>0</v>
      </c>
      <c r="HUJ35" s="694">
        <f>'PARTICIPACIÓN CIUDADANA'!HVS27</f>
        <v>0</v>
      </c>
      <c r="HUK35" s="694">
        <f>'PARTICIPACIÓN CIUDADANA'!HVT27</f>
        <v>0</v>
      </c>
      <c r="HUL35" s="694">
        <f>'PARTICIPACIÓN CIUDADANA'!HVU27</f>
        <v>0</v>
      </c>
      <c r="HUM35" s="694">
        <f>'PARTICIPACIÓN CIUDADANA'!HVV27</f>
        <v>0</v>
      </c>
      <c r="HUN35" s="694">
        <f>'PARTICIPACIÓN CIUDADANA'!HVW27</f>
        <v>0</v>
      </c>
      <c r="HUO35" s="694">
        <f>'PARTICIPACIÓN CIUDADANA'!HVX27</f>
        <v>0</v>
      </c>
      <c r="HUP35" s="694">
        <f>'PARTICIPACIÓN CIUDADANA'!HVY27</f>
        <v>0</v>
      </c>
      <c r="HUQ35" s="694">
        <f>'PARTICIPACIÓN CIUDADANA'!HVZ27</f>
        <v>0</v>
      </c>
      <c r="HUR35" s="694">
        <f>'PARTICIPACIÓN CIUDADANA'!HWA27</f>
        <v>0</v>
      </c>
      <c r="HUS35" s="694">
        <f>'PARTICIPACIÓN CIUDADANA'!HWB27</f>
        <v>0</v>
      </c>
      <c r="HUT35" s="694">
        <f>'PARTICIPACIÓN CIUDADANA'!HWC27</f>
        <v>0</v>
      </c>
      <c r="HUU35" s="694">
        <f>'PARTICIPACIÓN CIUDADANA'!HWD27</f>
        <v>0</v>
      </c>
      <c r="HUV35" s="694">
        <f>'PARTICIPACIÓN CIUDADANA'!HWE27</f>
        <v>0</v>
      </c>
      <c r="HUW35" s="694">
        <f>'PARTICIPACIÓN CIUDADANA'!HWF27</f>
        <v>0</v>
      </c>
      <c r="HUX35" s="694">
        <f>'PARTICIPACIÓN CIUDADANA'!HWG27</f>
        <v>0</v>
      </c>
      <c r="HUY35" s="694">
        <f>'PARTICIPACIÓN CIUDADANA'!HWH27</f>
        <v>0</v>
      </c>
      <c r="HUZ35" s="694">
        <f>'PARTICIPACIÓN CIUDADANA'!HWI27</f>
        <v>0</v>
      </c>
      <c r="HVA35" s="694">
        <f>'PARTICIPACIÓN CIUDADANA'!HWJ27</f>
        <v>0</v>
      </c>
      <c r="HVB35" s="694">
        <f>'PARTICIPACIÓN CIUDADANA'!HWK27</f>
        <v>0</v>
      </c>
      <c r="HVC35" s="694">
        <f>'PARTICIPACIÓN CIUDADANA'!HWL27</f>
        <v>0</v>
      </c>
      <c r="HVD35" s="694">
        <f>'PARTICIPACIÓN CIUDADANA'!HWM27</f>
        <v>0</v>
      </c>
      <c r="HVE35" s="694">
        <f>'PARTICIPACIÓN CIUDADANA'!HWN27</f>
        <v>0</v>
      </c>
      <c r="HVF35" s="694">
        <f>'PARTICIPACIÓN CIUDADANA'!HWO27</f>
        <v>0</v>
      </c>
      <c r="HVG35" s="694">
        <f>'PARTICIPACIÓN CIUDADANA'!HWP27</f>
        <v>0</v>
      </c>
      <c r="HVH35" s="694">
        <f>'PARTICIPACIÓN CIUDADANA'!HWQ27</f>
        <v>0</v>
      </c>
      <c r="HVI35" s="694">
        <f>'PARTICIPACIÓN CIUDADANA'!HWR27</f>
        <v>0</v>
      </c>
      <c r="HVJ35" s="694">
        <f>'PARTICIPACIÓN CIUDADANA'!HWS27</f>
        <v>0</v>
      </c>
      <c r="HVK35" s="694">
        <f>'PARTICIPACIÓN CIUDADANA'!HWT27</f>
        <v>0</v>
      </c>
      <c r="HVL35" s="694">
        <f>'PARTICIPACIÓN CIUDADANA'!HWU27</f>
        <v>0</v>
      </c>
      <c r="HVM35" s="694">
        <f>'PARTICIPACIÓN CIUDADANA'!HWV27</f>
        <v>0</v>
      </c>
      <c r="HVN35" s="694">
        <f>'PARTICIPACIÓN CIUDADANA'!HWW27</f>
        <v>0</v>
      </c>
      <c r="HVO35" s="694">
        <f>'PARTICIPACIÓN CIUDADANA'!HWX27</f>
        <v>0</v>
      </c>
      <c r="HVP35" s="694">
        <f>'PARTICIPACIÓN CIUDADANA'!HWY27</f>
        <v>0</v>
      </c>
      <c r="HVQ35" s="694">
        <f>'PARTICIPACIÓN CIUDADANA'!HWZ27</f>
        <v>0</v>
      </c>
      <c r="HVR35" s="694">
        <f>'PARTICIPACIÓN CIUDADANA'!HXA27</f>
        <v>0</v>
      </c>
      <c r="HVS35" s="694">
        <f>'PARTICIPACIÓN CIUDADANA'!HXB27</f>
        <v>0</v>
      </c>
      <c r="HVT35" s="694">
        <f>'PARTICIPACIÓN CIUDADANA'!HXC27</f>
        <v>0</v>
      </c>
      <c r="HVU35" s="694">
        <f>'PARTICIPACIÓN CIUDADANA'!HXD27</f>
        <v>0</v>
      </c>
      <c r="HVV35" s="694">
        <f>'PARTICIPACIÓN CIUDADANA'!HXE27</f>
        <v>0</v>
      </c>
      <c r="HVW35" s="694">
        <f>'PARTICIPACIÓN CIUDADANA'!HXF27</f>
        <v>0</v>
      </c>
      <c r="HVX35" s="694">
        <f>'PARTICIPACIÓN CIUDADANA'!HXG27</f>
        <v>0</v>
      </c>
      <c r="HVY35" s="694">
        <f>'PARTICIPACIÓN CIUDADANA'!HXH27</f>
        <v>0</v>
      </c>
      <c r="HVZ35" s="694">
        <f>'PARTICIPACIÓN CIUDADANA'!HXI27</f>
        <v>0</v>
      </c>
      <c r="HWA35" s="694">
        <f>'PARTICIPACIÓN CIUDADANA'!HXJ27</f>
        <v>0</v>
      </c>
      <c r="HWB35" s="694">
        <f>'PARTICIPACIÓN CIUDADANA'!HXK27</f>
        <v>0</v>
      </c>
      <c r="HWC35" s="694">
        <f>'PARTICIPACIÓN CIUDADANA'!HXL27</f>
        <v>0</v>
      </c>
      <c r="HWD35" s="694">
        <f>'PARTICIPACIÓN CIUDADANA'!HXM27</f>
        <v>0</v>
      </c>
      <c r="HWE35" s="694">
        <f>'PARTICIPACIÓN CIUDADANA'!HXN27</f>
        <v>0</v>
      </c>
      <c r="HWF35" s="694">
        <f>'PARTICIPACIÓN CIUDADANA'!HXO27</f>
        <v>0</v>
      </c>
      <c r="HWG35" s="694">
        <f>'PARTICIPACIÓN CIUDADANA'!HXP27</f>
        <v>0</v>
      </c>
      <c r="HWH35" s="694">
        <f>'PARTICIPACIÓN CIUDADANA'!HXQ27</f>
        <v>0</v>
      </c>
      <c r="HWI35" s="694">
        <f>'PARTICIPACIÓN CIUDADANA'!HXR27</f>
        <v>0</v>
      </c>
      <c r="HWJ35" s="694">
        <f>'PARTICIPACIÓN CIUDADANA'!HXS27</f>
        <v>0</v>
      </c>
      <c r="HWK35" s="694">
        <f>'PARTICIPACIÓN CIUDADANA'!HXT27</f>
        <v>0</v>
      </c>
      <c r="HWL35" s="694">
        <f>'PARTICIPACIÓN CIUDADANA'!HXU27</f>
        <v>0</v>
      </c>
      <c r="HWM35" s="694">
        <f>'PARTICIPACIÓN CIUDADANA'!HXV27</f>
        <v>0</v>
      </c>
      <c r="HWN35" s="694">
        <f>'PARTICIPACIÓN CIUDADANA'!HXW27</f>
        <v>0</v>
      </c>
      <c r="HWO35" s="694">
        <f>'PARTICIPACIÓN CIUDADANA'!HXX27</f>
        <v>0</v>
      </c>
      <c r="HWP35" s="694">
        <f>'PARTICIPACIÓN CIUDADANA'!HXY27</f>
        <v>0</v>
      </c>
      <c r="HWQ35" s="694">
        <f>'PARTICIPACIÓN CIUDADANA'!HXZ27</f>
        <v>0</v>
      </c>
      <c r="HWR35" s="694">
        <f>'PARTICIPACIÓN CIUDADANA'!HYA27</f>
        <v>0</v>
      </c>
      <c r="HWS35" s="694">
        <f>'PARTICIPACIÓN CIUDADANA'!HYB27</f>
        <v>0</v>
      </c>
      <c r="HWT35" s="694">
        <f>'PARTICIPACIÓN CIUDADANA'!HYC27</f>
        <v>0</v>
      </c>
      <c r="HWU35" s="694">
        <f>'PARTICIPACIÓN CIUDADANA'!HYD27</f>
        <v>0</v>
      </c>
      <c r="HWV35" s="694">
        <f>'PARTICIPACIÓN CIUDADANA'!HYE27</f>
        <v>0</v>
      </c>
      <c r="HWW35" s="694">
        <f>'PARTICIPACIÓN CIUDADANA'!HYF27</f>
        <v>0</v>
      </c>
      <c r="HWX35" s="694">
        <f>'PARTICIPACIÓN CIUDADANA'!HYG27</f>
        <v>0</v>
      </c>
      <c r="HWY35" s="694">
        <f>'PARTICIPACIÓN CIUDADANA'!HYH27</f>
        <v>0</v>
      </c>
      <c r="HWZ35" s="694">
        <f>'PARTICIPACIÓN CIUDADANA'!HYI27</f>
        <v>0</v>
      </c>
      <c r="HXA35" s="694">
        <f>'PARTICIPACIÓN CIUDADANA'!HYJ27</f>
        <v>0</v>
      </c>
      <c r="HXB35" s="694">
        <f>'PARTICIPACIÓN CIUDADANA'!HYK27</f>
        <v>0</v>
      </c>
      <c r="HXC35" s="694">
        <f>'PARTICIPACIÓN CIUDADANA'!HYL27</f>
        <v>0</v>
      </c>
      <c r="HXD35" s="694">
        <f>'PARTICIPACIÓN CIUDADANA'!HYM27</f>
        <v>0</v>
      </c>
      <c r="HXE35" s="694">
        <f>'PARTICIPACIÓN CIUDADANA'!HYN27</f>
        <v>0</v>
      </c>
      <c r="HXF35" s="694">
        <f>'PARTICIPACIÓN CIUDADANA'!HYO27</f>
        <v>0</v>
      </c>
      <c r="HXG35" s="694">
        <f>'PARTICIPACIÓN CIUDADANA'!HYP27</f>
        <v>0</v>
      </c>
      <c r="HXH35" s="694">
        <f>'PARTICIPACIÓN CIUDADANA'!HYQ27</f>
        <v>0</v>
      </c>
      <c r="HXI35" s="694">
        <f>'PARTICIPACIÓN CIUDADANA'!HYR27</f>
        <v>0</v>
      </c>
      <c r="HXJ35" s="694">
        <f>'PARTICIPACIÓN CIUDADANA'!HYS27</f>
        <v>0</v>
      </c>
      <c r="HXK35" s="694">
        <f>'PARTICIPACIÓN CIUDADANA'!HYT27</f>
        <v>0</v>
      </c>
      <c r="HXL35" s="694">
        <f>'PARTICIPACIÓN CIUDADANA'!HYU27</f>
        <v>0</v>
      </c>
      <c r="HXM35" s="694">
        <f>'PARTICIPACIÓN CIUDADANA'!HYV27</f>
        <v>0</v>
      </c>
      <c r="HXN35" s="694">
        <f>'PARTICIPACIÓN CIUDADANA'!HYW27</f>
        <v>0</v>
      </c>
      <c r="HXO35" s="694">
        <f>'PARTICIPACIÓN CIUDADANA'!HYX27</f>
        <v>0</v>
      </c>
      <c r="HXP35" s="694">
        <f>'PARTICIPACIÓN CIUDADANA'!HYY27</f>
        <v>0</v>
      </c>
      <c r="HXQ35" s="694">
        <f>'PARTICIPACIÓN CIUDADANA'!HYZ27</f>
        <v>0</v>
      </c>
      <c r="HXR35" s="694">
        <f>'PARTICIPACIÓN CIUDADANA'!HZA27</f>
        <v>0</v>
      </c>
      <c r="HXS35" s="694">
        <f>'PARTICIPACIÓN CIUDADANA'!HZB27</f>
        <v>0</v>
      </c>
      <c r="HXT35" s="694">
        <f>'PARTICIPACIÓN CIUDADANA'!HZC27</f>
        <v>0</v>
      </c>
      <c r="HXU35" s="694">
        <f>'PARTICIPACIÓN CIUDADANA'!HZD27</f>
        <v>0</v>
      </c>
      <c r="HXV35" s="694">
        <f>'PARTICIPACIÓN CIUDADANA'!HZE27</f>
        <v>0</v>
      </c>
      <c r="HXW35" s="694">
        <f>'PARTICIPACIÓN CIUDADANA'!HZF27</f>
        <v>0</v>
      </c>
      <c r="HXX35" s="694">
        <f>'PARTICIPACIÓN CIUDADANA'!HZG27</f>
        <v>0</v>
      </c>
      <c r="HXY35" s="694">
        <f>'PARTICIPACIÓN CIUDADANA'!HZH27</f>
        <v>0</v>
      </c>
      <c r="HXZ35" s="694">
        <f>'PARTICIPACIÓN CIUDADANA'!HZI27</f>
        <v>0</v>
      </c>
      <c r="HYA35" s="694">
        <f>'PARTICIPACIÓN CIUDADANA'!HZJ27</f>
        <v>0</v>
      </c>
      <c r="HYB35" s="694">
        <f>'PARTICIPACIÓN CIUDADANA'!HZK27</f>
        <v>0</v>
      </c>
      <c r="HYC35" s="694">
        <f>'PARTICIPACIÓN CIUDADANA'!HZL27</f>
        <v>0</v>
      </c>
      <c r="HYD35" s="694">
        <f>'PARTICIPACIÓN CIUDADANA'!HZM27</f>
        <v>0</v>
      </c>
      <c r="HYE35" s="694">
        <f>'PARTICIPACIÓN CIUDADANA'!HZN27</f>
        <v>0</v>
      </c>
      <c r="HYF35" s="694">
        <f>'PARTICIPACIÓN CIUDADANA'!HZO27</f>
        <v>0</v>
      </c>
      <c r="HYG35" s="694">
        <f>'PARTICIPACIÓN CIUDADANA'!HZP27</f>
        <v>0</v>
      </c>
      <c r="HYH35" s="694">
        <f>'PARTICIPACIÓN CIUDADANA'!HZQ27</f>
        <v>0</v>
      </c>
      <c r="HYI35" s="694">
        <f>'PARTICIPACIÓN CIUDADANA'!HZR27</f>
        <v>0</v>
      </c>
      <c r="HYJ35" s="694">
        <f>'PARTICIPACIÓN CIUDADANA'!HZS27</f>
        <v>0</v>
      </c>
      <c r="HYK35" s="694">
        <f>'PARTICIPACIÓN CIUDADANA'!HZT27</f>
        <v>0</v>
      </c>
      <c r="HYL35" s="694">
        <f>'PARTICIPACIÓN CIUDADANA'!HZU27</f>
        <v>0</v>
      </c>
      <c r="HYM35" s="694">
        <f>'PARTICIPACIÓN CIUDADANA'!HZV27</f>
        <v>0</v>
      </c>
      <c r="HYN35" s="694">
        <f>'PARTICIPACIÓN CIUDADANA'!HZW27</f>
        <v>0</v>
      </c>
      <c r="HYO35" s="694">
        <f>'PARTICIPACIÓN CIUDADANA'!HZX27</f>
        <v>0</v>
      </c>
      <c r="HYP35" s="694">
        <f>'PARTICIPACIÓN CIUDADANA'!HZY27</f>
        <v>0</v>
      </c>
      <c r="HYQ35" s="694">
        <f>'PARTICIPACIÓN CIUDADANA'!HZZ27</f>
        <v>0</v>
      </c>
      <c r="HYR35" s="694">
        <f>'PARTICIPACIÓN CIUDADANA'!IAA27</f>
        <v>0</v>
      </c>
      <c r="HYS35" s="694">
        <f>'PARTICIPACIÓN CIUDADANA'!IAB27</f>
        <v>0</v>
      </c>
      <c r="HYT35" s="694">
        <f>'PARTICIPACIÓN CIUDADANA'!IAC27</f>
        <v>0</v>
      </c>
      <c r="HYU35" s="694">
        <f>'PARTICIPACIÓN CIUDADANA'!IAD27</f>
        <v>0</v>
      </c>
      <c r="HYV35" s="694">
        <f>'PARTICIPACIÓN CIUDADANA'!IAE27</f>
        <v>0</v>
      </c>
      <c r="HYW35" s="694">
        <f>'PARTICIPACIÓN CIUDADANA'!IAF27</f>
        <v>0</v>
      </c>
      <c r="HYX35" s="694">
        <f>'PARTICIPACIÓN CIUDADANA'!IAG27</f>
        <v>0</v>
      </c>
      <c r="HYY35" s="694">
        <f>'PARTICIPACIÓN CIUDADANA'!IAH27</f>
        <v>0</v>
      </c>
      <c r="HYZ35" s="694">
        <f>'PARTICIPACIÓN CIUDADANA'!IAI27</f>
        <v>0</v>
      </c>
      <c r="HZA35" s="694">
        <f>'PARTICIPACIÓN CIUDADANA'!IAJ27</f>
        <v>0</v>
      </c>
      <c r="HZB35" s="694">
        <f>'PARTICIPACIÓN CIUDADANA'!IAK27</f>
        <v>0</v>
      </c>
      <c r="HZC35" s="694">
        <f>'PARTICIPACIÓN CIUDADANA'!IAL27</f>
        <v>0</v>
      </c>
      <c r="HZD35" s="694">
        <f>'PARTICIPACIÓN CIUDADANA'!IAM27</f>
        <v>0</v>
      </c>
      <c r="HZE35" s="694">
        <f>'PARTICIPACIÓN CIUDADANA'!IAN27</f>
        <v>0</v>
      </c>
      <c r="HZF35" s="694">
        <f>'PARTICIPACIÓN CIUDADANA'!IAO27</f>
        <v>0</v>
      </c>
      <c r="HZG35" s="694">
        <f>'PARTICIPACIÓN CIUDADANA'!IAP27</f>
        <v>0</v>
      </c>
      <c r="HZH35" s="694">
        <f>'PARTICIPACIÓN CIUDADANA'!IAQ27</f>
        <v>0</v>
      </c>
      <c r="HZI35" s="694">
        <f>'PARTICIPACIÓN CIUDADANA'!IAR27</f>
        <v>0</v>
      </c>
      <c r="HZJ35" s="694">
        <f>'PARTICIPACIÓN CIUDADANA'!IAS27</f>
        <v>0</v>
      </c>
      <c r="HZK35" s="694">
        <f>'PARTICIPACIÓN CIUDADANA'!IAT27</f>
        <v>0</v>
      </c>
      <c r="HZL35" s="694">
        <f>'PARTICIPACIÓN CIUDADANA'!IAU27</f>
        <v>0</v>
      </c>
      <c r="HZM35" s="694">
        <f>'PARTICIPACIÓN CIUDADANA'!IAV27</f>
        <v>0</v>
      </c>
      <c r="HZN35" s="694">
        <f>'PARTICIPACIÓN CIUDADANA'!IAW27</f>
        <v>0</v>
      </c>
      <c r="HZO35" s="694">
        <f>'PARTICIPACIÓN CIUDADANA'!IAX27</f>
        <v>0</v>
      </c>
      <c r="HZP35" s="694">
        <f>'PARTICIPACIÓN CIUDADANA'!IAY27</f>
        <v>0</v>
      </c>
      <c r="HZQ35" s="694">
        <f>'PARTICIPACIÓN CIUDADANA'!IAZ27</f>
        <v>0</v>
      </c>
      <c r="HZR35" s="694">
        <f>'PARTICIPACIÓN CIUDADANA'!IBA27</f>
        <v>0</v>
      </c>
      <c r="HZS35" s="694">
        <f>'PARTICIPACIÓN CIUDADANA'!IBB27</f>
        <v>0</v>
      </c>
      <c r="HZT35" s="694">
        <f>'PARTICIPACIÓN CIUDADANA'!IBC27</f>
        <v>0</v>
      </c>
      <c r="HZU35" s="694">
        <f>'PARTICIPACIÓN CIUDADANA'!IBD27</f>
        <v>0</v>
      </c>
      <c r="HZV35" s="694">
        <f>'PARTICIPACIÓN CIUDADANA'!IBE27</f>
        <v>0</v>
      </c>
      <c r="HZW35" s="694">
        <f>'PARTICIPACIÓN CIUDADANA'!IBF27</f>
        <v>0</v>
      </c>
      <c r="HZX35" s="694">
        <f>'PARTICIPACIÓN CIUDADANA'!IBG27</f>
        <v>0</v>
      </c>
      <c r="HZY35" s="694">
        <f>'PARTICIPACIÓN CIUDADANA'!IBH27</f>
        <v>0</v>
      </c>
      <c r="HZZ35" s="694">
        <f>'PARTICIPACIÓN CIUDADANA'!IBI27</f>
        <v>0</v>
      </c>
      <c r="IAA35" s="694">
        <f>'PARTICIPACIÓN CIUDADANA'!IBJ27</f>
        <v>0</v>
      </c>
      <c r="IAB35" s="694">
        <f>'PARTICIPACIÓN CIUDADANA'!IBK27</f>
        <v>0</v>
      </c>
      <c r="IAC35" s="694">
        <f>'PARTICIPACIÓN CIUDADANA'!IBL27</f>
        <v>0</v>
      </c>
      <c r="IAD35" s="694">
        <f>'PARTICIPACIÓN CIUDADANA'!IBM27</f>
        <v>0</v>
      </c>
      <c r="IAE35" s="694">
        <f>'PARTICIPACIÓN CIUDADANA'!IBN27</f>
        <v>0</v>
      </c>
      <c r="IAF35" s="694">
        <f>'PARTICIPACIÓN CIUDADANA'!IBO27</f>
        <v>0</v>
      </c>
      <c r="IAG35" s="694">
        <f>'PARTICIPACIÓN CIUDADANA'!IBP27</f>
        <v>0</v>
      </c>
      <c r="IAH35" s="694">
        <f>'PARTICIPACIÓN CIUDADANA'!IBQ27</f>
        <v>0</v>
      </c>
      <c r="IAI35" s="694">
        <f>'PARTICIPACIÓN CIUDADANA'!IBR27</f>
        <v>0</v>
      </c>
      <c r="IAJ35" s="694">
        <f>'PARTICIPACIÓN CIUDADANA'!IBS27</f>
        <v>0</v>
      </c>
      <c r="IAK35" s="694">
        <f>'PARTICIPACIÓN CIUDADANA'!IBT27</f>
        <v>0</v>
      </c>
      <c r="IAL35" s="694">
        <f>'PARTICIPACIÓN CIUDADANA'!IBU27</f>
        <v>0</v>
      </c>
      <c r="IAM35" s="694">
        <f>'PARTICIPACIÓN CIUDADANA'!IBV27</f>
        <v>0</v>
      </c>
      <c r="IAN35" s="694">
        <f>'PARTICIPACIÓN CIUDADANA'!IBW27</f>
        <v>0</v>
      </c>
      <c r="IAO35" s="694">
        <f>'PARTICIPACIÓN CIUDADANA'!IBX27</f>
        <v>0</v>
      </c>
      <c r="IAP35" s="694">
        <f>'PARTICIPACIÓN CIUDADANA'!IBY27</f>
        <v>0</v>
      </c>
      <c r="IAQ35" s="694">
        <f>'PARTICIPACIÓN CIUDADANA'!IBZ27</f>
        <v>0</v>
      </c>
      <c r="IAR35" s="694">
        <f>'PARTICIPACIÓN CIUDADANA'!ICA27</f>
        <v>0</v>
      </c>
      <c r="IAS35" s="694">
        <f>'PARTICIPACIÓN CIUDADANA'!ICB27</f>
        <v>0</v>
      </c>
      <c r="IAT35" s="694">
        <f>'PARTICIPACIÓN CIUDADANA'!ICC27</f>
        <v>0</v>
      </c>
      <c r="IAU35" s="694">
        <f>'PARTICIPACIÓN CIUDADANA'!ICD27</f>
        <v>0</v>
      </c>
      <c r="IAV35" s="694">
        <f>'PARTICIPACIÓN CIUDADANA'!ICE27</f>
        <v>0</v>
      </c>
      <c r="IAW35" s="694">
        <f>'PARTICIPACIÓN CIUDADANA'!ICF27</f>
        <v>0</v>
      </c>
      <c r="IAX35" s="694">
        <f>'PARTICIPACIÓN CIUDADANA'!ICG27</f>
        <v>0</v>
      </c>
      <c r="IAY35" s="694">
        <f>'PARTICIPACIÓN CIUDADANA'!ICH27</f>
        <v>0</v>
      </c>
      <c r="IAZ35" s="694">
        <f>'PARTICIPACIÓN CIUDADANA'!ICI27</f>
        <v>0</v>
      </c>
      <c r="IBA35" s="694">
        <f>'PARTICIPACIÓN CIUDADANA'!ICJ27</f>
        <v>0</v>
      </c>
      <c r="IBB35" s="694">
        <f>'PARTICIPACIÓN CIUDADANA'!ICK27</f>
        <v>0</v>
      </c>
      <c r="IBC35" s="694">
        <f>'PARTICIPACIÓN CIUDADANA'!ICL27</f>
        <v>0</v>
      </c>
      <c r="IBD35" s="694">
        <f>'PARTICIPACIÓN CIUDADANA'!ICM27</f>
        <v>0</v>
      </c>
      <c r="IBE35" s="694">
        <f>'PARTICIPACIÓN CIUDADANA'!ICN27</f>
        <v>0</v>
      </c>
      <c r="IBF35" s="694">
        <f>'PARTICIPACIÓN CIUDADANA'!ICO27</f>
        <v>0</v>
      </c>
      <c r="IBG35" s="694">
        <f>'PARTICIPACIÓN CIUDADANA'!ICP27</f>
        <v>0</v>
      </c>
      <c r="IBH35" s="694">
        <f>'PARTICIPACIÓN CIUDADANA'!ICQ27</f>
        <v>0</v>
      </c>
      <c r="IBI35" s="694">
        <f>'PARTICIPACIÓN CIUDADANA'!ICR27</f>
        <v>0</v>
      </c>
      <c r="IBJ35" s="694">
        <f>'PARTICIPACIÓN CIUDADANA'!ICS27</f>
        <v>0</v>
      </c>
      <c r="IBK35" s="694">
        <f>'PARTICIPACIÓN CIUDADANA'!ICT27</f>
        <v>0</v>
      </c>
      <c r="IBL35" s="694">
        <f>'PARTICIPACIÓN CIUDADANA'!ICU27</f>
        <v>0</v>
      </c>
      <c r="IBM35" s="694">
        <f>'PARTICIPACIÓN CIUDADANA'!ICV27</f>
        <v>0</v>
      </c>
      <c r="IBN35" s="694">
        <f>'PARTICIPACIÓN CIUDADANA'!ICW27</f>
        <v>0</v>
      </c>
      <c r="IBO35" s="694">
        <f>'PARTICIPACIÓN CIUDADANA'!ICX27</f>
        <v>0</v>
      </c>
      <c r="IBP35" s="694">
        <f>'PARTICIPACIÓN CIUDADANA'!ICY27</f>
        <v>0</v>
      </c>
      <c r="IBQ35" s="694">
        <f>'PARTICIPACIÓN CIUDADANA'!ICZ27</f>
        <v>0</v>
      </c>
      <c r="IBR35" s="694">
        <f>'PARTICIPACIÓN CIUDADANA'!IDA27</f>
        <v>0</v>
      </c>
      <c r="IBS35" s="694">
        <f>'PARTICIPACIÓN CIUDADANA'!IDB27</f>
        <v>0</v>
      </c>
      <c r="IBT35" s="694">
        <f>'PARTICIPACIÓN CIUDADANA'!IDC27</f>
        <v>0</v>
      </c>
      <c r="IBU35" s="694">
        <f>'PARTICIPACIÓN CIUDADANA'!IDD27</f>
        <v>0</v>
      </c>
      <c r="IBV35" s="694">
        <f>'PARTICIPACIÓN CIUDADANA'!IDE27</f>
        <v>0</v>
      </c>
      <c r="IBW35" s="694">
        <f>'PARTICIPACIÓN CIUDADANA'!IDF27</f>
        <v>0</v>
      </c>
      <c r="IBX35" s="694">
        <f>'PARTICIPACIÓN CIUDADANA'!IDG27</f>
        <v>0</v>
      </c>
      <c r="IBY35" s="694">
        <f>'PARTICIPACIÓN CIUDADANA'!IDH27</f>
        <v>0</v>
      </c>
      <c r="IBZ35" s="694">
        <f>'PARTICIPACIÓN CIUDADANA'!IDI27</f>
        <v>0</v>
      </c>
      <c r="ICA35" s="694">
        <f>'PARTICIPACIÓN CIUDADANA'!IDJ27</f>
        <v>0</v>
      </c>
      <c r="ICB35" s="694">
        <f>'PARTICIPACIÓN CIUDADANA'!IDK27</f>
        <v>0</v>
      </c>
      <c r="ICC35" s="694">
        <f>'PARTICIPACIÓN CIUDADANA'!IDL27</f>
        <v>0</v>
      </c>
      <c r="ICD35" s="694">
        <f>'PARTICIPACIÓN CIUDADANA'!IDM27</f>
        <v>0</v>
      </c>
      <c r="ICE35" s="694">
        <f>'PARTICIPACIÓN CIUDADANA'!IDN27</f>
        <v>0</v>
      </c>
      <c r="ICF35" s="694">
        <f>'PARTICIPACIÓN CIUDADANA'!IDO27</f>
        <v>0</v>
      </c>
      <c r="ICG35" s="694">
        <f>'PARTICIPACIÓN CIUDADANA'!IDP27</f>
        <v>0</v>
      </c>
      <c r="ICH35" s="694">
        <f>'PARTICIPACIÓN CIUDADANA'!IDQ27</f>
        <v>0</v>
      </c>
      <c r="ICI35" s="694">
        <f>'PARTICIPACIÓN CIUDADANA'!IDR27</f>
        <v>0</v>
      </c>
      <c r="ICJ35" s="694">
        <f>'PARTICIPACIÓN CIUDADANA'!IDS27</f>
        <v>0</v>
      </c>
      <c r="ICK35" s="694">
        <f>'PARTICIPACIÓN CIUDADANA'!IDT27</f>
        <v>0</v>
      </c>
      <c r="ICL35" s="694">
        <f>'PARTICIPACIÓN CIUDADANA'!IDU27</f>
        <v>0</v>
      </c>
      <c r="ICM35" s="694">
        <f>'PARTICIPACIÓN CIUDADANA'!IDV27</f>
        <v>0</v>
      </c>
      <c r="ICN35" s="694">
        <f>'PARTICIPACIÓN CIUDADANA'!IDW27</f>
        <v>0</v>
      </c>
      <c r="ICO35" s="694">
        <f>'PARTICIPACIÓN CIUDADANA'!IDX27</f>
        <v>0</v>
      </c>
      <c r="ICP35" s="694">
        <f>'PARTICIPACIÓN CIUDADANA'!IDY27</f>
        <v>0</v>
      </c>
      <c r="ICQ35" s="694">
        <f>'PARTICIPACIÓN CIUDADANA'!IDZ27</f>
        <v>0</v>
      </c>
      <c r="ICR35" s="694">
        <f>'PARTICIPACIÓN CIUDADANA'!IEA27</f>
        <v>0</v>
      </c>
      <c r="ICS35" s="694">
        <f>'PARTICIPACIÓN CIUDADANA'!IEB27</f>
        <v>0</v>
      </c>
      <c r="ICT35" s="694">
        <f>'PARTICIPACIÓN CIUDADANA'!IEC27</f>
        <v>0</v>
      </c>
      <c r="ICU35" s="694">
        <f>'PARTICIPACIÓN CIUDADANA'!IED27</f>
        <v>0</v>
      </c>
      <c r="ICV35" s="694">
        <f>'PARTICIPACIÓN CIUDADANA'!IEE27</f>
        <v>0</v>
      </c>
      <c r="ICW35" s="694">
        <f>'PARTICIPACIÓN CIUDADANA'!IEF27</f>
        <v>0</v>
      </c>
      <c r="ICX35" s="694">
        <f>'PARTICIPACIÓN CIUDADANA'!IEG27</f>
        <v>0</v>
      </c>
      <c r="ICY35" s="694">
        <f>'PARTICIPACIÓN CIUDADANA'!IEH27</f>
        <v>0</v>
      </c>
      <c r="ICZ35" s="694">
        <f>'PARTICIPACIÓN CIUDADANA'!IEI27</f>
        <v>0</v>
      </c>
      <c r="IDA35" s="694">
        <f>'PARTICIPACIÓN CIUDADANA'!IEJ27</f>
        <v>0</v>
      </c>
      <c r="IDB35" s="694">
        <f>'PARTICIPACIÓN CIUDADANA'!IEK27</f>
        <v>0</v>
      </c>
      <c r="IDC35" s="694">
        <f>'PARTICIPACIÓN CIUDADANA'!IEL27</f>
        <v>0</v>
      </c>
      <c r="IDD35" s="694">
        <f>'PARTICIPACIÓN CIUDADANA'!IEM27</f>
        <v>0</v>
      </c>
      <c r="IDE35" s="694">
        <f>'PARTICIPACIÓN CIUDADANA'!IEN27</f>
        <v>0</v>
      </c>
      <c r="IDF35" s="694">
        <f>'PARTICIPACIÓN CIUDADANA'!IEO27</f>
        <v>0</v>
      </c>
      <c r="IDG35" s="694">
        <f>'PARTICIPACIÓN CIUDADANA'!IEP27</f>
        <v>0</v>
      </c>
      <c r="IDH35" s="694">
        <f>'PARTICIPACIÓN CIUDADANA'!IEQ27</f>
        <v>0</v>
      </c>
      <c r="IDI35" s="694">
        <f>'PARTICIPACIÓN CIUDADANA'!IER27</f>
        <v>0</v>
      </c>
      <c r="IDJ35" s="694">
        <f>'PARTICIPACIÓN CIUDADANA'!IES27</f>
        <v>0</v>
      </c>
      <c r="IDK35" s="694">
        <f>'PARTICIPACIÓN CIUDADANA'!IET27</f>
        <v>0</v>
      </c>
      <c r="IDL35" s="694">
        <f>'PARTICIPACIÓN CIUDADANA'!IEU27</f>
        <v>0</v>
      </c>
      <c r="IDM35" s="694">
        <f>'PARTICIPACIÓN CIUDADANA'!IEV27</f>
        <v>0</v>
      </c>
      <c r="IDN35" s="694">
        <f>'PARTICIPACIÓN CIUDADANA'!IEW27</f>
        <v>0</v>
      </c>
      <c r="IDO35" s="694">
        <f>'PARTICIPACIÓN CIUDADANA'!IEX27</f>
        <v>0</v>
      </c>
      <c r="IDP35" s="694">
        <f>'PARTICIPACIÓN CIUDADANA'!IEY27</f>
        <v>0</v>
      </c>
      <c r="IDQ35" s="694">
        <f>'PARTICIPACIÓN CIUDADANA'!IEZ27</f>
        <v>0</v>
      </c>
      <c r="IDR35" s="694">
        <f>'PARTICIPACIÓN CIUDADANA'!IFA27</f>
        <v>0</v>
      </c>
      <c r="IDS35" s="694">
        <f>'PARTICIPACIÓN CIUDADANA'!IFB27</f>
        <v>0</v>
      </c>
      <c r="IDT35" s="694">
        <f>'PARTICIPACIÓN CIUDADANA'!IFC27</f>
        <v>0</v>
      </c>
      <c r="IDU35" s="694">
        <f>'PARTICIPACIÓN CIUDADANA'!IFD27</f>
        <v>0</v>
      </c>
      <c r="IDV35" s="694">
        <f>'PARTICIPACIÓN CIUDADANA'!IFE27</f>
        <v>0</v>
      </c>
      <c r="IDW35" s="694">
        <f>'PARTICIPACIÓN CIUDADANA'!IFF27</f>
        <v>0</v>
      </c>
      <c r="IDX35" s="694">
        <f>'PARTICIPACIÓN CIUDADANA'!IFG27</f>
        <v>0</v>
      </c>
      <c r="IDY35" s="694">
        <f>'PARTICIPACIÓN CIUDADANA'!IFH27</f>
        <v>0</v>
      </c>
      <c r="IDZ35" s="694">
        <f>'PARTICIPACIÓN CIUDADANA'!IFI27</f>
        <v>0</v>
      </c>
      <c r="IEA35" s="694">
        <f>'PARTICIPACIÓN CIUDADANA'!IFJ27</f>
        <v>0</v>
      </c>
      <c r="IEB35" s="694">
        <f>'PARTICIPACIÓN CIUDADANA'!IFK27</f>
        <v>0</v>
      </c>
      <c r="IEC35" s="694">
        <f>'PARTICIPACIÓN CIUDADANA'!IFL27</f>
        <v>0</v>
      </c>
      <c r="IED35" s="694">
        <f>'PARTICIPACIÓN CIUDADANA'!IFM27</f>
        <v>0</v>
      </c>
      <c r="IEE35" s="694">
        <f>'PARTICIPACIÓN CIUDADANA'!IFN27</f>
        <v>0</v>
      </c>
      <c r="IEF35" s="694">
        <f>'PARTICIPACIÓN CIUDADANA'!IFO27</f>
        <v>0</v>
      </c>
      <c r="IEG35" s="694">
        <f>'PARTICIPACIÓN CIUDADANA'!IFP27</f>
        <v>0</v>
      </c>
      <c r="IEH35" s="694">
        <f>'PARTICIPACIÓN CIUDADANA'!IFQ27</f>
        <v>0</v>
      </c>
      <c r="IEI35" s="694">
        <f>'PARTICIPACIÓN CIUDADANA'!IFR27</f>
        <v>0</v>
      </c>
      <c r="IEJ35" s="694">
        <f>'PARTICIPACIÓN CIUDADANA'!IFS27</f>
        <v>0</v>
      </c>
      <c r="IEK35" s="694">
        <f>'PARTICIPACIÓN CIUDADANA'!IFT27</f>
        <v>0</v>
      </c>
      <c r="IEL35" s="694">
        <f>'PARTICIPACIÓN CIUDADANA'!IFU27</f>
        <v>0</v>
      </c>
      <c r="IEM35" s="694">
        <f>'PARTICIPACIÓN CIUDADANA'!IFV27</f>
        <v>0</v>
      </c>
      <c r="IEN35" s="694">
        <f>'PARTICIPACIÓN CIUDADANA'!IFW27</f>
        <v>0</v>
      </c>
      <c r="IEO35" s="694">
        <f>'PARTICIPACIÓN CIUDADANA'!IFX27</f>
        <v>0</v>
      </c>
      <c r="IEP35" s="694">
        <f>'PARTICIPACIÓN CIUDADANA'!IFY27</f>
        <v>0</v>
      </c>
      <c r="IEQ35" s="694">
        <f>'PARTICIPACIÓN CIUDADANA'!IFZ27</f>
        <v>0</v>
      </c>
      <c r="IER35" s="694">
        <f>'PARTICIPACIÓN CIUDADANA'!IGA27</f>
        <v>0</v>
      </c>
      <c r="IES35" s="694">
        <f>'PARTICIPACIÓN CIUDADANA'!IGB27</f>
        <v>0</v>
      </c>
      <c r="IET35" s="694">
        <f>'PARTICIPACIÓN CIUDADANA'!IGC27</f>
        <v>0</v>
      </c>
      <c r="IEU35" s="694">
        <f>'PARTICIPACIÓN CIUDADANA'!IGD27</f>
        <v>0</v>
      </c>
      <c r="IEV35" s="694">
        <f>'PARTICIPACIÓN CIUDADANA'!IGE27</f>
        <v>0</v>
      </c>
      <c r="IEW35" s="694">
        <f>'PARTICIPACIÓN CIUDADANA'!IGF27</f>
        <v>0</v>
      </c>
      <c r="IEX35" s="694">
        <f>'PARTICIPACIÓN CIUDADANA'!IGG27</f>
        <v>0</v>
      </c>
      <c r="IEY35" s="694">
        <f>'PARTICIPACIÓN CIUDADANA'!IGH27</f>
        <v>0</v>
      </c>
      <c r="IEZ35" s="694">
        <f>'PARTICIPACIÓN CIUDADANA'!IGI27</f>
        <v>0</v>
      </c>
      <c r="IFA35" s="694">
        <f>'PARTICIPACIÓN CIUDADANA'!IGJ27</f>
        <v>0</v>
      </c>
      <c r="IFB35" s="694">
        <f>'PARTICIPACIÓN CIUDADANA'!IGK27</f>
        <v>0</v>
      </c>
      <c r="IFC35" s="694">
        <f>'PARTICIPACIÓN CIUDADANA'!IGL27</f>
        <v>0</v>
      </c>
      <c r="IFD35" s="694">
        <f>'PARTICIPACIÓN CIUDADANA'!IGM27</f>
        <v>0</v>
      </c>
      <c r="IFE35" s="694">
        <f>'PARTICIPACIÓN CIUDADANA'!IGN27</f>
        <v>0</v>
      </c>
      <c r="IFF35" s="694">
        <f>'PARTICIPACIÓN CIUDADANA'!IGO27</f>
        <v>0</v>
      </c>
      <c r="IFG35" s="694">
        <f>'PARTICIPACIÓN CIUDADANA'!IGP27</f>
        <v>0</v>
      </c>
      <c r="IFH35" s="694">
        <f>'PARTICIPACIÓN CIUDADANA'!IGQ27</f>
        <v>0</v>
      </c>
      <c r="IFI35" s="694">
        <f>'PARTICIPACIÓN CIUDADANA'!IGR27</f>
        <v>0</v>
      </c>
      <c r="IFJ35" s="694">
        <f>'PARTICIPACIÓN CIUDADANA'!IGS27</f>
        <v>0</v>
      </c>
      <c r="IFK35" s="694">
        <f>'PARTICIPACIÓN CIUDADANA'!IGT27</f>
        <v>0</v>
      </c>
      <c r="IFL35" s="694">
        <f>'PARTICIPACIÓN CIUDADANA'!IGU27</f>
        <v>0</v>
      </c>
      <c r="IFM35" s="694">
        <f>'PARTICIPACIÓN CIUDADANA'!IGV27</f>
        <v>0</v>
      </c>
      <c r="IFN35" s="694">
        <f>'PARTICIPACIÓN CIUDADANA'!IGW27</f>
        <v>0</v>
      </c>
      <c r="IFO35" s="694">
        <f>'PARTICIPACIÓN CIUDADANA'!IGX27</f>
        <v>0</v>
      </c>
      <c r="IFP35" s="694">
        <f>'PARTICIPACIÓN CIUDADANA'!IGY27</f>
        <v>0</v>
      </c>
      <c r="IFQ35" s="694">
        <f>'PARTICIPACIÓN CIUDADANA'!IGZ27</f>
        <v>0</v>
      </c>
      <c r="IFR35" s="694">
        <f>'PARTICIPACIÓN CIUDADANA'!IHA27</f>
        <v>0</v>
      </c>
      <c r="IFS35" s="694">
        <f>'PARTICIPACIÓN CIUDADANA'!IHB27</f>
        <v>0</v>
      </c>
      <c r="IFT35" s="694">
        <f>'PARTICIPACIÓN CIUDADANA'!IHC27</f>
        <v>0</v>
      </c>
      <c r="IFU35" s="694">
        <f>'PARTICIPACIÓN CIUDADANA'!IHD27</f>
        <v>0</v>
      </c>
      <c r="IFV35" s="694">
        <f>'PARTICIPACIÓN CIUDADANA'!IHE27</f>
        <v>0</v>
      </c>
      <c r="IFW35" s="694">
        <f>'PARTICIPACIÓN CIUDADANA'!IHF27</f>
        <v>0</v>
      </c>
      <c r="IFX35" s="694">
        <f>'PARTICIPACIÓN CIUDADANA'!IHG27</f>
        <v>0</v>
      </c>
      <c r="IFY35" s="694">
        <f>'PARTICIPACIÓN CIUDADANA'!IHH27</f>
        <v>0</v>
      </c>
      <c r="IFZ35" s="694">
        <f>'PARTICIPACIÓN CIUDADANA'!IHI27</f>
        <v>0</v>
      </c>
      <c r="IGA35" s="694">
        <f>'PARTICIPACIÓN CIUDADANA'!IHJ27</f>
        <v>0</v>
      </c>
      <c r="IGB35" s="694">
        <f>'PARTICIPACIÓN CIUDADANA'!IHK27</f>
        <v>0</v>
      </c>
      <c r="IGC35" s="694">
        <f>'PARTICIPACIÓN CIUDADANA'!IHL27</f>
        <v>0</v>
      </c>
      <c r="IGD35" s="694">
        <f>'PARTICIPACIÓN CIUDADANA'!IHM27</f>
        <v>0</v>
      </c>
      <c r="IGE35" s="694">
        <f>'PARTICIPACIÓN CIUDADANA'!IHN27</f>
        <v>0</v>
      </c>
      <c r="IGF35" s="694">
        <f>'PARTICIPACIÓN CIUDADANA'!IHO27</f>
        <v>0</v>
      </c>
      <c r="IGG35" s="694">
        <f>'PARTICIPACIÓN CIUDADANA'!IHP27</f>
        <v>0</v>
      </c>
      <c r="IGH35" s="694">
        <f>'PARTICIPACIÓN CIUDADANA'!IHQ27</f>
        <v>0</v>
      </c>
      <c r="IGI35" s="694">
        <f>'PARTICIPACIÓN CIUDADANA'!IHR27</f>
        <v>0</v>
      </c>
      <c r="IGJ35" s="694">
        <f>'PARTICIPACIÓN CIUDADANA'!IHS27</f>
        <v>0</v>
      </c>
      <c r="IGK35" s="694">
        <f>'PARTICIPACIÓN CIUDADANA'!IHT27</f>
        <v>0</v>
      </c>
      <c r="IGL35" s="694">
        <f>'PARTICIPACIÓN CIUDADANA'!IHU27</f>
        <v>0</v>
      </c>
      <c r="IGM35" s="694">
        <f>'PARTICIPACIÓN CIUDADANA'!IHV27</f>
        <v>0</v>
      </c>
      <c r="IGN35" s="694">
        <f>'PARTICIPACIÓN CIUDADANA'!IHW27</f>
        <v>0</v>
      </c>
      <c r="IGO35" s="694">
        <f>'PARTICIPACIÓN CIUDADANA'!IHX27</f>
        <v>0</v>
      </c>
      <c r="IGP35" s="694">
        <f>'PARTICIPACIÓN CIUDADANA'!IHY27</f>
        <v>0</v>
      </c>
      <c r="IGQ35" s="694">
        <f>'PARTICIPACIÓN CIUDADANA'!IHZ27</f>
        <v>0</v>
      </c>
      <c r="IGR35" s="694">
        <f>'PARTICIPACIÓN CIUDADANA'!IIA27</f>
        <v>0</v>
      </c>
      <c r="IGS35" s="694">
        <f>'PARTICIPACIÓN CIUDADANA'!IIB27</f>
        <v>0</v>
      </c>
      <c r="IGT35" s="694">
        <f>'PARTICIPACIÓN CIUDADANA'!IIC27</f>
        <v>0</v>
      </c>
      <c r="IGU35" s="694">
        <f>'PARTICIPACIÓN CIUDADANA'!IID27</f>
        <v>0</v>
      </c>
      <c r="IGV35" s="694">
        <f>'PARTICIPACIÓN CIUDADANA'!IIE27</f>
        <v>0</v>
      </c>
      <c r="IGW35" s="694">
        <f>'PARTICIPACIÓN CIUDADANA'!IIF27</f>
        <v>0</v>
      </c>
      <c r="IGX35" s="694">
        <f>'PARTICIPACIÓN CIUDADANA'!IIG27</f>
        <v>0</v>
      </c>
      <c r="IGY35" s="694">
        <f>'PARTICIPACIÓN CIUDADANA'!IIH27</f>
        <v>0</v>
      </c>
      <c r="IGZ35" s="694">
        <f>'PARTICIPACIÓN CIUDADANA'!III27</f>
        <v>0</v>
      </c>
      <c r="IHA35" s="694">
        <f>'PARTICIPACIÓN CIUDADANA'!IIJ27</f>
        <v>0</v>
      </c>
      <c r="IHB35" s="694">
        <f>'PARTICIPACIÓN CIUDADANA'!IIK27</f>
        <v>0</v>
      </c>
      <c r="IHC35" s="694">
        <f>'PARTICIPACIÓN CIUDADANA'!IIL27</f>
        <v>0</v>
      </c>
      <c r="IHD35" s="694">
        <f>'PARTICIPACIÓN CIUDADANA'!IIM27</f>
        <v>0</v>
      </c>
      <c r="IHE35" s="694">
        <f>'PARTICIPACIÓN CIUDADANA'!IIN27</f>
        <v>0</v>
      </c>
      <c r="IHF35" s="694">
        <f>'PARTICIPACIÓN CIUDADANA'!IIO27</f>
        <v>0</v>
      </c>
      <c r="IHG35" s="694">
        <f>'PARTICIPACIÓN CIUDADANA'!IIP27</f>
        <v>0</v>
      </c>
      <c r="IHH35" s="694">
        <f>'PARTICIPACIÓN CIUDADANA'!IIQ27</f>
        <v>0</v>
      </c>
      <c r="IHI35" s="694">
        <f>'PARTICIPACIÓN CIUDADANA'!IIR27</f>
        <v>0</v>
      </c>
      <c r="IHJ35" s="694">
        <f>'PARTICIPACIÓN CIUDADANA'!IIS27</f>
        <v>0</v>
      </c>
      <c r="IHK35" s="694">
        <f>'PARTICIPACIÓN CIUDADANA'!IIT27</f>
        <v>0</v>
      </c>
      <c r="IHL35" s="694">
        <f>'PARTICIPACIÓN CIUDADANA'!IIU27</f>
        <v>0</v>
      </c>
      <c r="IHM35" s="694">
        <f>'PARTICIPACIÓN CIUDADANA'!IIV27</f>
        <v>0</v>
      </c>
      <c r="IHN35" s="694">
        <f>'PARTICIPACIÓN CIUDADANA'!IIW27</f>
        <v>0</v>
      </c>
      <c r="IHO35" s="694">
        <f>'PARTICIPACIÓN CIUDADANA'!IIX27</f>
        <v>0</v>
      </c>
      <c r="IHP35" s="694">
        <f>'PARTICIPACIÓN CIUDADANA'!IIY27</f>
        <v>0</v>
      </c>
      <c r="IHQ35" s="694">
        <f>'PARTICIPACIÓN CIUDADANA'!IIZ27</f>
        <v>0</v>
      </c>
      <c r="IHR35" s="694">
        <f>'PARTICIPACIÓN CIUDADANA'!IJA27</f>
        <v>0</v>
      </c>
      <c r="IHS35" s="694">
        <f>'PARTICIPACIÓN CIUDADANA'!IJB27</f>
        <v>0</v>
      </c>
      <c r="IHT35" s="694">
        <f>'PARTICIPACIÓN CIUDADANA'!IJC27</f>
        <v>0</v>
      </c>
      <c r="IHU35" s="694">
        <f>'PARTICIPACIÓN CIUDADANA'!IJD27</f>
        <v>0</v>
      </c>
      <c r="IHV35" s="694">
        <f>'PARTICIPACIÓN CIUDADANA'!IJE27</f>
        <v>0</v>
      </c>
      <c r="IHW35" s="694">
        <f>'PARTICIPACIÓN CIUDADANA'!IJF27</f>
        <v>0</v>
      </c>
      <c r="IHX35" s="694">
        <f>'PARTICIPACIÓN CIUDADANA'!IJG27</f>
        <v>0</v>
      </c>
      <c r="IHY35" s="694">
        <f>'PARTICIPACIÓN CIUDADANA'!IJH27</f>
        <v>0</v>
      </c>
      <c r="IHZ35" s="694">
        <f>'PARTICIPACIÓN CIUDADANA'!IJI27</f>
        <v>0</v>
      </c>
      <c r="IIA35" s="694">
        <f>'PARTICIPACIÓN CIUDADANA'!IJJ27</f>
        <v>0</v>
      </c>
      <c r="IIB35" s="694">
        <f>'PARTICIPACIÓN CIUDADANA'!IJK27</f>
        <v>0</v>
      </c>
      <c r="IIC35" s="694">
        <f>'PARTICIPACIÓN CIUDADANA'!IJL27</f>
        <v>0</v>
      </c>
      <c r="IID35" s="694">
        <f>'PARTICIPACIÓN CIUDADANA'!IJM27</f>
        <v>0</v>
      </c>
      <c r="IIE35" s="694">
        <f>'PARTICIPACIÓN CIUDADANA'!IJN27</f>
        <v>0</v>
      </c>
      <c r="IIF35" s="694">
        <f>'PARTICIPACIÓN CIUDADANA'!IJO27</f>
        <v>0</v>
      </c>
      <c r="IIG35" s="694">
        <f>'PARTICIPACIÓN CIUDADANA'!IJP27</f>
        <v>0</v>
      </c>
      <c r="IIH35" s="694">
        <f>'PARTICIPACIÓN CIUDADANA'!IJQ27</f>
        <v>0</v>
      </c>
      <c r="III35" s="694">
        <f>'PARTICIPACIÓN CIUDADANA'!IJR27</f>
        <v>0</v>
      </c>
      <c r="IIJ35" s="694">
        <f>'PARTICIPACIÓN CIUDADANA'!IJS27</f>
        <v>0</v>
      </c>
      <c r="IIK35" s="694">
        <f>'PARTICIPACIÓN CIUDADANA'!IJT27</f>
        <v>0</v>
      </c>
      <c r="IIL35" s="694">
        <f>'PARTICIPACIÓN CIUDADANA'!IJU27</f>
        <v>0</v>
      </c>
      <c r="IIM35" s="694">
        <f>'PARTICIPACIÓN CIUDADANA'!IJV27</f>
        <v>0</v>
      </c>
      <c r="IIN35" s="694">
        <f>'PARTICIPACIÓN CIUDADANA'!IJW27</f>
        <v>0</v>
      </c>
      <c r="IIO35" s="694">
        <f>'PARTICIPACIÓN CIUDADANA'!IJX27</f>
        <v>0</v>
      </c>
      <c r="IIP35" s="694">
        <f>'PARTICIPACIÓN CIUDADANA'!IJY27</f>
        <v>0</v>
      </c>
      <c r="IIQ35" s="694">
        <f>'PARTICIPACIÓN CIUDADANA'!IJZ27</f>
        <v>0</v>
      </c>
      <c r="IIR35" s="694">
        <f>'PARTICIPACIÓN CIUDADANA'!IKA27</f>
        <v>0</v>
      </c>
      <c r="IIS35" s="694">
        <f>'PARTICIPACIÓN CIUDADANA'!IKB27</f>
        <v>0</v>
      </c>
      <c r="IIT35" s="694">
        <f>'PARTICIPACIÓN CIUDADANA'!IKC27</f>
        <v>0</v>
      </c>
      <c r="IIU35" s="694">
        <f>'PARTICIPACIÓN CIUDADANA'!IKD27</f>
        <v>0</v>
      </c>
      <c r="IIV35" s="694">
        <f>'PARTICIPACIÓN CIUDADANA'!IKE27</f>
        <v>0</v>
      </c>
      <c r="IIW35" s="694">
        <f>'PARTICIPACIÓN CIUDADANA'!IKF27</f>
        <v>0</v>
      </c>
      <c r="IIX35" s="694">
        <f>'PARTICIPACIÓN CIUDADANA'!IKG27</f>
        <v>0</v>
      </c>
      <c r="IIY35" s="694">
        <f>'PARTICIPACIÓN CIUDADANA'!IKH27</f>
        <v>0</v>
      </c>
      <c r="IIZ35" s="694">
        <f>'PARTICIPACIÓN CIUDADANA'!IKI27</f>
        <v>0</v>
      </c>
      <c r="IJA35" s="694">
        <f>'PARTICIPACIÓN CIUDADANA'!IKJ27</f>
        <v>0</v>
      </c>
      <c r="IJB35" s="694">
        <f>'PARTICIPACIÓN CIUDADANA'!IKK27</f>
        <v>0</v>
      </c>
      <c r="IJC35" s="694">
        <f>'PARTICIPACIÓN CIUDADANA'!IKL27</f>
        <v>0</v>
      </c>
      <c r="IJD35" s="694">
        <f>'PARTICIPACIÓN CIUDADANA'!IKM27</f>
        <v>0</v>
      </c>
      <c r="IJE35" s="694">
        <f>'PARTICIPACIÓN CIUDADANA'!IKN27</f>
        <v>0</v>
      </c>
      <c r="IJF35" s="694">
        <f>'PARTICIPACIÓN CIUDADANA'!IKO27</f>
        <v>0</v>
      </c>
      <c r="IJG35" s="694">
        <f>'PARTICIPACIÓN CIUDADANA'!IKP27</f>
        <v>0</v>
      </c>
      <c r="IJH35" s="694">
        <f>'PARTICIPACIÓN CIUDADANA'!IKQ27</f>
        <v>0</v>
      </c>
      <c r="IJI35" s="694">
        <f>'PARTICIPACIÓN CIUDADANA'!IKR27</f>
        <v>0</v>
      </c>
      <c r="IJJ35" s="694">
        <f>'PARTICIPACIÓN CIUDADANA'!IKS27</f>
        <v>0</v>
      </c>
      <c r="IJK35" s="694">
        <f>'PARTICIPACIÓN CIUDADANA'!IKT27</f>
        <v>0</v>
      </c>
      <c r="IJL35" s="694">
        <f>'PARTICIPACIÓN CIUDADANA'!IKU27</f>
        <v>0</v>
      </c>
      <c r="IJM35" s="694">
        <f>'PARTICIPACIÓN CIUDADANA'!IKV27</f>
        <v>0</v>
      </c>
      <c r="IJN35" s="694">
        <f>'PARTICIPACIÓN CIUDADANA'!IKW27</f>
        <v>0</v>
      </c>
      <c r="IJO35" s="694">
        <f>'PARTICIPACIÓN CIUDADANA'!IKX27</f>
        <v>0</v>
      </c>
      <c r="IJP35" s="694">
        <f>'PARTICIPACIÓN CIUDADANA'!IKY27</f>
        <v>0</v>
      </c>
      <c r="IJQ35" s="694">
        <f>'PARTICIPACIÓN CIUDADANA'!IKZ27</f>
        <v>0</v>
      </c>
      <c r="IJR35" s="694">
        <f>'PARTICIPACIÓN CIUDADANA'!ILA27</f>
        <v>0</v>
      </c>
      <c r="IJS35" s="694">
        <f>'PARTICIPACIÓN CIUDADANA'!ILB27</f>
        <v>0</v>
      </c>
      <c r="IJT35" s="694">
        <f>'PARTICIPACIÓN CIUDADANA'!ILC27</f>
        <v>0</v>
      </c>
      <c r="IJU35" s="694">
        <f>'PARTICIPACIÓN CIUDADANA'!ILD27</f>
        <v>0</v>
      </c>
      <c r="IJV35" s="694">
        <f>'PARTICIPACIÓN CIUDADANA'!ILE27</f>
        <v>0</v>
      </c>
      <c r="IJW35" s="694">
        <f>'PARTICIPACIÓN CIUDADANA'!ILF27</f>
        <v>0</v>
      </c>
      <c r="IJX35" s="694">
        <f>'PARTICIPACIÓN CIUDADANA'!ILG27</f>
        <v>0</v>
      </c>
      <c r="IJY35" s="694">
        <f>'PARTICIPACIÓN CIUDADANA'!ILH27</f>
        <v>0</v>
      </c>
      <c r="IJZ35" s="694">
        <f>'PARTICIPACIÓN CIUDADANA'!ILI27</f>
        <v>0</v>
      </c>
      <c r="IKA35" s="694">
        <f>'PARTICIPACIÓN CIUDADANA'!ILJ27</f>
        <v>0</v>
      </c>
      <c r="IKB35" s="694">
        <f>'PARTICIPACIÓN CIUDADANA'!ILK27</f>
        <v>0</v>
      </c>
      <c r="IKC35" s="694">
        <f>'PARTICIPACIÓN CIUDADANA'!ILL27</f>
        <v>0</v>
      </c>
      <c r="IKD35" s="694">
        <f>'PARTICIPACIÓN CIUDADANA'!ILM27</f>
        <v>0</v>
      </c>
      <c r="IKE35" s="694">
        <f>'PARTICIPACIÓN CIUDADANA'!ILN27</f>
        <v>0</v>
      </c>
      <c r="IKF35" s="694">
        <f>'PARTICIPACIÓN CIUDADANA'!ILO27</f>
        <v>0</v>
      </c>
      <c r="IKG35" s="694">
        <f>'PARTICIPACIÓN CIUDADANA'!ILP27</f>
        <v>0</v>
      </c>
      <c r="IKH35" s="694">
        <f>'PARTICIPACIÓN CIUDADANA'!ILQ27</f>
        <v>0</v>
      </c>
      <c r="IKI35" s="694">
        <f>'PARTICIPACIÓN CIUDADANA'!ILR27</f>
        <v>0</v>
      </c>
      <c r="IKJ35" s="694">
        <f>'PARTICIPACIÓN CIUDADANA'!ILS27</f>
        <v>0</v>
      </c>
      <c r="IKK35" s="694">
        <f>'PARTICIPACIÓN CIUDADANA'!ILT27</f>
        <v>0</v>
      </c>
      <c r="IKL35" s="694">
        <f>'PARTICIPACIÓN CIUDADANA'!ILU27</f>
        <v>0</v>
      </c>
      <c r="IKM35" s="694">
        <f>'PARTICIPACIÓN CIUDADANA'!ILV27</f>
        <v>0</v>
      </c>
      <c r="IKN35" s="694">
        <f>'PARTICIPACIÓN CIUDADANA'!ILW27</f>
        <v>0</v>
      </c>
      <c r="IKO35" s="694">
        <f>'PARTICIPACIÓN CIUDADANA'!ILX27</f>
        <v>0</v>
      </c>
      <c r="IKP35" s="694">
        <f>'PARTICIPACIÓN CIUDADANA'!ILY27</f>
        <v>0</v>
      </c>
      <c r="IKQ35" s="694">
        <f>'PARTICIPACIÓN CIUDADANA'!ILZ27</f>
        <v>0</v>
      </c>
      <c r="IKR35" s="694">
        <f>'PARTICIPACIÓN CIUDADANA'!IMA27</f>
        <v>0</v>
      </c>
      <c r="IKS35" s="694">
        <f>'PARTICIPACIÓN CIUDADANA'!IMB27</f>
        <v>0</v>
      </c>
      <c r="IKT35" s="694">
        <f>'PARTICIPACIÓN CIUDADANA'!IMC27</f>
        <v>0</v>
      </c>
      <c r="IKU35" s="694">
        <f>'PARTICIPACIÓN CIUDADANA'!IMD27</f>
        <v>0</v>
      </c>
      <c r="IKV35" s="694">
        <f>'PARTICIPACIÓN CIUDADANA'!IME27</f>
        <v>0</v>
      </c>
      <c r="IKW35" s="694">
        <f>'PARTICIPACIÓN CIUDADANA'!IMF27</f>
        <v>0</v>
      </c>
      <c r="IKX35" s="694">
        <f>'PARTICIPACIÓN CIUDADANA'!IMG27</f>
        <v>0</v>
      </c>
      <c r="IKY35" s="694">
        <f>'PARTICIPACIÓN CIUDADANA'!IMH27</f>
        <v>0</v>
      </c>
      <c r="IKZ35" s="694">
        <f>'PARTICIPACIÓN CIUDADANA'!IMI27</f>
        <v>0</v>
      </c>
      <c r="ILA35" s="694">
        <f>'PARTICIPACIÓN CIUDADANA'!IMJ27</f>
        <v>0</v>
      </c>
      <c r="ILB35" s="694">
        <f>'PARTICIPACIÓN CIUDADANA'!IMK27</f>
        <v>0</v>
      </c>
      <c r="ILC35" s="694">
        <f>'PARTICIPACIÓN CIUDADANA'!IML27</f>
        <v>0</v>
      </c>
      <c r="ILD35" s="694">
        <f>'PARTICIPACIÓN CIUDADANA'!IMM27</f>
        <v>0</v>
      </c>
      <c r="ILE35" s="694">
        <f>'PARTICIPACIÓN CIUDADANA'!IMN27</f>
        <v>0</v>
      </c>
      <c r="ILF35" s="694">
        <f>'PARTICIPACIÓN CIUDADANA'!IMO27</f>
        <v>0</v>
      </c>
      <c r="ILG35" s="694">
        <f>'PARTICIPACIÓN CIUDADANA'!IMP27</f>
        <v>0</v>
      </c>
      <c r="ILH35" s="694">
        <f>'PARTICIPACIÓN CIUDADANA'!IMQ27</f>
        <v>0</v>
      </c>
      <c r="ILI35" s="694">
        <f>'PARTICIPACIÓN CIUDADANA'!IMR27</f>
        <v>0</v>
      </c>
      <c r="ILJ35" s="694">
        <f>'PARTICIPACIÓN CIUDADANA'!IMS27</f>
        <v>0</v>
      </c>
      <c r="ILK35" s="694">
        <f>'PARTICIPACIÓN CIUDADANA'!IMT27</f>
        <v>0</v>
      </c>
      <c r="ILL35" s="694">
        <f>'PARTICIPACIÓN CIUDADANA'!IMU27</f>
        <v>0</v>
      </c>
      <c r="ILM35" s="694">
        <f>'PARTICIPACIÓN CIUDADANA'!IMV27</f>
        <v>0</v>
      </c>
      <c r="ILN35" s="694">
        <f>'PARTICIPACIÓN CIUDADANA'!IMW27</f>
        <v>0</v>
      </c>
      <c r="ILO35" s="694">
        <f>'PARTICIPACIÓN CIUDADANA'!IMX27</f>
        <v>0</v>
      </c>
      <c r="ILP35" s="694">
        <f>'PARTICIPACIÓN CIUDADANA'!IMY27</f>
        <v>0</v>
      </c>
      <c r="ILQ35" s="694">
        <f>'PARTICIPACIÓN CIUDADANA'!IMZ27</f>
        <v>0</v>
      </c>
      <c r="ILR35" s="694">
        <f>'PARTICIPACIÓN CIUDADANA'!INA27</f>
        <v>0</v>
      </c>
      <c r="ILS35" s="694">
        <f>'PARTICIPACIÓN CIUDADANA'!INB27</f>
        <v>0</v>
      </c>
      <c r="ILT35" s="694">
        <f>'PARTICIPACIÓN CIUDADANA'!INC27</f>
        <v>0</v>
      </c>
      <c r="ILU35" s="694">
        <f>'PARTICIPACIÓN CIUDADANA'!IND27</f>
        <v>0</v>
      </c>
      <c r="ILV35" s="694">
        <f>'PARTICIPACIÓN CIUDADANA'!INE27</f>
        <v>0</v>
      </c>
      <c r="ILW35" s="694">
        <f>'PARTICIPACIÓN CIUDADANA'!INF27</f>
        <v>0</v>
      </c>
      <c r="ILX35" s="694">
        <f>'PARTICIPACIÓN CIUDADANA'!ING27</f>
        <v>0</v>
      </c>
      <c r="ILY35" s="694">
        <f>'PARTICIPACIÓN CIUDADANA'!INH27</f>
        <v>0</v>
      </c>
      <c r="ILZ35" s="694">
        <f>'PARTICIPACIÓN CIUDADANA'!INI27</f>
        <v>0</v>
      </c>
      <c r="IMA35" s="694">
        <f>'PARTICIPACIÓN CIUDADANA'!INJ27</f>
        <v>0</v>
      </c>
      <c r="IMB35" s="694">
        <f>'PARTICIPACIÓN CIUDADANA'!INK27</f>
        <v>0</v>
      </c>
      <c r="IMC35" s="694">
        <f>'PARTICIPACIÓN CIUDADANA'!INL27</f>
        <v>0</v>
      </c>
      <c r="IMD35" s="694">
        <f>'PARTICIPACIÓN CIUDADANA'!INM27</f>
        <v>0</v>
      </c>
      <c r="IME35" s="694">
        <f>'PARTICIPACIÓN CIUDADANA'!INN27</f>
        <v>0</v>
      </c>
      <c r="IMF35" s="694">
        <f>'PARTICIPACIÓN CIUDADANA'!INO27</f>
        <v>0</v>
      </c>
      <c r="IMG35" s="694">
        <f>'PARTICIPACIÓN CIUDADANA'!INP27</f>
        <v>0</v>
      </c>
      <c r="IMH35" s="694">
        <f>'PARTICIPACIÓN CIUDADANA'!INQ27</f>
        <v>0</v>
      </c>
      <c r="IMI35" s="694">
        <f>'PARTICIPACIÓN CIUDADANA'!INR27</f>
        <v>0</v>
      </c>
      <c r="IMJ35" s="694">
        <f>'PARTICIPACIÓN CIUDADANA'!INS27</f>
        <v>0</v>
      </c>
      <c r="IMK35" s="694">
        <f>'PARTICIPACIÓN CIUDADANA'!INT27</f>
        <v>0</v>
      </c>
      <c r="IML35" s="694">
        <f>'PARTICIPACIÓN CIUDADANA'!INU27</f>
        <v>0</v>
      </c>
      <c r="IMM35" s="694">
        <f>'PARTICIPACIÓN CIUDADANA'!INV27</f>
        <v>0</v>
      </c>
      <c r="IMN35" s="694">
        <f>'PARTICIPACIÓN CIUDADANA'!INW27</f>
        <v>0</v>
      </c>
      <c r="IMO35" s="694">
        <f>'PARTICIPACIÓN CIUDADANA'!INX27</f>
        <v>0</v>
      </c>
      <c r="IMP35" s="694">
        <f>'PARTICIPACIÓN CIUDADANA'!INY27</f>
        <v>0</v>
      </c>
      <c r="IMQ35" s="694">
        <f>'PARTICIPACIÓN CIUDADANA'!INZ27</f>
        <v>0</v>
      </c>
      <c r="IMR35" s="694">
        <f>'PARTICIPACIÓN CIUDADANA'!IOA27</f>
        <v>0</v>
      </c>
      <c r="IMS35" s="694">
        <f>'PARTICIPACIÓN CIUDADANA'!IOB27</f>
        <v>0</v>
      </c>
      <c r="IMT35" s="694">
        <f>'PARTICIPACIÓN CIUDADANA'!IOC27</f>
        <v>0</v>
      </c>
      <c r="IMU35" s="694">
        <f>'PARTICIPACIÓN CIUDADANA'!IOD27</f>
        <v>0</v>
      </c>
      <c r="IMV35" s="694">
        <f>'PARTICIPACIÓN CIUDADANA'!IOE27</f>
        <v>0</v>
      </c>
      <c r="IMW35" s="694">
        <f>'PARTICIPACIÓN CIUDADANA'!IOF27</f>
        <v>0</v>
      </c>
      <c r="IMX35" s="694">
        <f>'PARTICIPACIÓN CIUDADANA'!IOG27</f>
        <v>0</v>
      </c>
      <c r="IMY35" s="694">
        <f>'PARTICIPACIÓN CIUDADANA'!IOH27</f>
        <v>0</v>
      </c>
      <c r="IMZ35" s="694">
        <f>'PARTICIPACIÓN CIUDADANA'!IOI27</f>
        <v>0</v>
      </c>
      <c r="INA35" s="694">
        <f>'PARTICIPACIÓN CIUDADANA'!IOJ27</f>
        <v>0</v>
      </c>
      <c r="INB35" s="694">
        <f>'PARTICIPACIÓN CIUDADANA'!IOK27</f>
        <v>0</v>
      </c>
      <c r="INC35" s="694">
        <f>'PARTICIPACIÓN CIUDADANA'!IOL27</f>
        <v>0</v>
      </c>
      <c r="IND35" s="694">
        <f>'PARTICIPACIÓN CIUDADANA'!IOM27</f>
        <v>0</v>
      </c>
      <c r="INE35" s="694">
        <f>'PARTICIPACIÓN CIUDADANA'!ION27</f>
        <v>0</v>
      </c>
      <c r="INF35" s="694">
        <f>'PARTICIPACIÓN CIUDADANA'!IOO27</f>
        <v>0</v>
      </c>
      <c r="ING35" s="694">
        <f>'PARTICIPACIÓN CIUDADANA'!IOP27</f>
        <v>0</v>
      </c>
      <c r="INH35" s="694">
        <f>'PARTICIPACIÓN CIUDADANA'!IOQ27</f>
        <v>0</v>
      </c>
      <c r="INI35" s="694">
        <f>'PARTICIPACIÓN CIUDADANA'!IOR27</f>
        <v>0</v>
      </c>
      <c r="INJ35" s="694">
        <f>'PARTICIPACIÓN CIUDADANA'!IOS27</f>
        <v>0</v>
      </c>
      <c r="INK35" s="694">
        <f>'PARTICIPACIÓN CIUDADANA'!IOT27</f>
        <v>0</v>
      </c>
      <c r="INL35" s="694">
        <f>'PARTICIPACIÓN CIUDADANA'!IOU27</f>
        <v>0</v>
      </c>
      <c r="INM35" s="694">
        <f>'PARTICIPACIÓN CIUDADANA'!IOV27</f>
        <v>0</v>
      </c>
      <c r="INN35" s="694">
        <f>'PARTICIPACIÓN CIUDADANA'!IOW27</f>
        <v>0</v>
      </c>
      <c r="INO35" s="694">
        <f>'PARTICIPACIÓN CIUDADANA'!IOX27</f>
        <v>0</v>
      </c>
      <c r="INP35" s="694">
        <f>'PARTICIPACIÓN CIUDADANA'!IOY27</f>
        <v>0</v>
      </c>
      <c r="INQ35" s="694">
        <f>'PARTICIPACIÓN CIUDADANA'!IOZ27</f>
        <v>0</v>
      </c>
      <c r="INR35" s="694">
        <f>'PARTICIPACIÓN CIUDADANA'!IPA27</f>
        <v>0</v>
      </c>
      <c r="INS35" s="694">
        <f>'PARTICIPACIÓN CIUDADANA'!IPB27</f>
        <v>0</v>
      </c>
      <c r="INT35" s="694">
        <f>'PARTICIPACIÓN CIUDADANA'!IPC27</f>
        <v>0</v>
      </c>
      <c r="INU35" s="694">
        <f>'PARTICIPACIÓN CIUDADANA'!IPD27</f>
        <v>0</v>
      </c>
      <c r="INV35" s="694">
        <f>'PARTICIPACIÓN CIUDADANA'!IPE27</f>
        <v>0</v>
      </c>
      <c r="INW35" s="694">
        <f>'PARTICIPACIÓN CIUDADANA'!IPF27</f>
        <v>0</v>
      </c>
      <c r="INX35" s="694">
        <f>'PARTICIPACIÓN CIUDADANA'!IPG27</f>
        <v>0</v>
      </c>
      <c r="INY35" s="694">
        <f>'PARTICIPACIÓN CIUDADANA'!IPH27</f>
        <v>0</v>
      </c>
      <c r="INZ35" s="694">
        <f>'PARTICIPACIÓN CIUDADANA'!IPI27</f>
        <v>0</v>
      </c>
      <c r="IOA35" s="694">
        <f>'PARTICIPACIÓN CIUDADANA'!IPJ27</f>
        <v>0</v>
      </c>
      <c r="IOB35" s="694">
        <f>'PARTICIPACIÓN CIUDADANA'!IPK27</f>
        <v>0</v>
      </c>
      <c r="IOC35" s="694">
        <f>'PARTICIPACIÓN CIUDADANA'!IPL27</f>
        <v>0</v>
      </c>
      <c r="IOD35" s="694">
        <f>'PARTICIPACIÓN CIUDADANA'!IPM27</f>
        <v>0</v>
      </c>
      <c r="IOE35" s="694">
        <f>'PARTICIPACIÓN CIUDADANA'!IPN27</f>
        <v>0</v>
      </c>
      <c r="IOF35" s="694">
        <f>'PARTICIPACIÓN CIUDADANA'!IPO27</f>
        <v>0</v>
      </c>
      <c r="IOG35" s="694">
        <f>'PARTICIPACIÓN CIUDADANA'!IPP27</f>
        <v>0</v>
      </c>
      <c r="IOH35" s="694">
        <f>'PARTICIPACIÓN CIUDADANA'!IPQ27</f>
        <v>0</v>
      </c>
      <c r="IOI35" s="694">
        <f>'PARTICIPACIÓN CIUDADANA'!IPR27</f>
        <v>0</v>
      </c>
      <c r="IOJ35" s="694">
        <f>'PARTICIPACIÓN CIUDADANA'!IPS27</f>
        <v>0</v>
      </c>
      <c r="IOK35" s="694">
        <f>'PARTICIPACIÓN CIUDADANA'!IPT27</f>
        <v>0</v>
      </c>
      <c r="IOL35" s="694">
        <f>'PARTICIPACIÓN CIUDADANA'!IPU27</f>
        <v>0</v>
      </c>
      <c r="IOM35" s="694">
        <f>'PARTICIPACIÓN CIUDADANA'!IPV27</f>
        <v>0</v>
      </c>
      <c r="ION35" s="694">
        <f>'PARTICIPACIÓN CIUDADANA'!IPW27</f>
        <v>0</v>
      </c>
      <c r="IOO35" s="694">
        <f>'PARTICIPACIÓN CIUDADANA'!IPX27</f>
        <v>0</v>
      </c>
      <c r="IOP35" s="694">
        <f>'PARTICIPACIÓN CIUDADANA'!IPY27</f>
        <v>0</v>
      </c>
      <c r="IOQ35" s="694">
        <f>'PARTICIPACIÓN CIUDADANA'!IPZ27</f>
        <v>0</v>
      </c>
      <c r="IOR35" s="694">
        <f>'PARTICIPACIÓN CIUDADANA'!IQA27</f>
        <v>0</v>
      </c>
      <c r="IOS35" s="694">
        <f>'PARTICIPACIÓN CIUDADANA'!IQB27</f>
        <v>0</v>
      </c>
      <c r="IOT35" s="694">
        <f>'PARTICIPACIÓN CIUDADANA'!IQC27</f>
        <v>0</v>
      </c>
      <c r="IOU35" s="694">
        <f>'PARTICIPACIÓN CIUDADANA'!IQD27</f>
        <v>0</v>
      </c>
      <c r="IOV35" s="694">
        <f>'PARTICIPACIÓN CIUDADANA'!IQE27</f>
        <v>0</v>
      </c>
      <c r="IOW35" s="694">
        <f>'PARTICIPACIÓN CIUDADANA'!IQF27</f>
        <v>0</v>
      </c>
      <c r="IOX35" s="694">
        <f>'PARTICIPACIÓN CIUDADANA'!IQG27</f>
        <v>0</v>
      </c>
      <c r="IOY35" s="694">
        <f>'PARTICIPACIÓN CIUDADANA'!IQH27</f>
        <v>0</v>
      </c>
      <c r="IOZ35" s="694">
        <f>'PARTICIPACIÓN CIUDADANA'!IQI27</f>
        <v>0</v>
      </c>
      <c r="IPA35" s="694">
        <f>'PARTICIPACIÓN CIUDADANA'!IQJ27</f>
        <v>0</v>
      </c>
      <c r="IPB35" s="694">
        <f>'PARTICIPACIÓN CIUDADANA'!IQK27</f>
        <v>0</v>
      </c>
      <c r="IPC35" s="694">
        <f>'PARTICIPACIÓN CIUDADANA'!IQL27</f>
        <v>0</v>
      </c>
      <c r="IPD35" s="694">
        <f>'PARTICIPACIÓN CIUDADANA'!IQM27</f>
        <v>0</v>
      </c>
      <c r="IPE35" s="694">
        <f>'PARTICIPACIÓN CIUDADANA'!IQN27</f>
        <v>0</v>
      </c>
      <c r="IPF35" s="694">
        <f>'PARTICIPACIÓN CIUDADANA'!IQO27</f>
        <v>0</v>
      </c>
      <c r="IPG35" s="694">
        <f>'PARTICIPACIÓN CIUDADANA'!IQP27</f>
        <v>0</v>
      </c>
      <c r="IPH35" s="694">
        <f>'PARTICIPACIÓN CIUDADANA'!IQQ27</f>
        <v>0</v>
      </c>
      <c r="IPI35" s="694">
        <f>'PARTICIPACIÓN CIUDADANA'!IQR27</f>
        <v>0</v>
      </c>
      <c r="IPJ35" s="694">
        <f>'PARTICIPACIÓN CIUDADANA'!IQS27</f>
        <v>0</v>
      </c>
      <c r="IPK35" s="694">
        <f>'PARTICIPACIÓN CIUDADANA'!IQT27</f>
        <v>0</v>
      </c>
      <c r="IPL35" s="694">
        <f>'PARTICIPACIÓN CIUDADANA'!IQU27</f>
        <v>0</v>
      </c>
      <c r="IPM35" s="694">
        <f>'PARTICIPACIÓN CIUDADANA'!IQV27</f>
        <v>0</v>
      </c>
      <c r="IPN35" s="694">
        <f>'PARTICIPACIÓN CIUDADANA'!IQW27</f>
        <v>0</v>
      </c>
      <c r="IPO35" s="694">
        <f>'PARTICIPACIÓN CIUDADANA'!IQX27</f>
        <v>0</v>
      </c>
      <c r="IPP35" s="694">
        <f>'PARTICIPACIÓN CIUDADANA'!IQY27</f>
        <v>0</v>
      </c>
      <c r="IPQ35" s="694">
        <f>'PARTICIPACIÓN CIUDADANA'!IQZ27</f>
        <v>0</v>
      </c>
      <c r="IPR35" s="694">
        <f>'PARTICIPACIÓN CIUDADANA'!IRA27</f>
        <v>0</v>
      </c>
      <c r="IPS35" s="694">
        <f>'PARTICIPACIÓN CIUDADANA'!IRB27</f>
        <v>0</v>
      </c>
      <c r="IPT35" s="694">
        <f>'PARTICIPACIÓN CIUDADANA'!IRC27</f>
        <v>0</v>
      </c>
      <c r="IPU35" s="694">
        <f>'PARTICIPACIÓN CIUDADANA'!IRD27</f>
        <v>0</v>
      </c>
      <c r="IPV35" s="694">
        <f>'PARTICIPACIÓN CIUDADANA'!IRE27</f>
        <v>0</v>
      </c>
      <c r="IPW35" s="694">
        <f>'PARTICIPACIÓN CIUDADANA'!IRF27</f>
        <v>0</v>
      </c>
      <c r="IPX35" s="694">
        <f>'PARTICIPACIÓN CIUDADANA'!IRG27</f>
        <v>0</v>
      </c>
      <c r="IPY35" s="694">
        <f>'PARTICIPACIÓN CIUDADANA'!IRH27</f>
        <v>0</v>
      </c>
      <c r="IPZ35" s="694">
        <f>'PARTICIPACIÓN CIUDADANA'!IRI27</f>
        <v>0</v>
      </c>
      <c r="IQA35" s="694">
        <f>'PARTICIPACIÓN CIUDADANA'!IRJ27</f>
        <v>0</v>
      </c>
      <c r="IQB35" s="694">
        <f>'PARTICIPACIÓN CIUDADANA'!IRK27</f>
        <v>0</v>
      </c>
      <c r="IQC35" s="694">
        <f>'PARTICIPACIÓN CIUDADANA'!IRL27</f>
        <v>0</v>
      </c>
      <c r="IQD35" s="694">
        <f>'PARTICIPACIÓN CIUDADANA'!IRM27</f>
        <v>0</v>
      </c>
      <c r="IQE35" s="694">
        <f>'PARTICIPACIÓN CIUDADANA'!IRN27</f>
        <v>0</v>
      </c>
      <c r="IQF35" s="694">
        <f>'PARTICIPACIÓN CIUDADANA'!IRO27</f>
        <v>0</v>
      </c>
      <c r="IQG35" s="694">
        <f>'PARTICIPACIÓN CIUDADANA'!IRP27</f>
        <v>0</v>
      </c>
      <c r="IQH35" s="694">
        <f>'PARTICIPACIÓN CIUDADANA'!IRQ27</f>
        <v>0</v>
      </c>
      <c r="IQI35" s="694">
        <f>'PARTICIPACIÓN CIUDADANA'!IRR27</f>
        <v>0</v>
      </c>
      <c r="IQJ35" s="694">
        <f>'PARTICIPACIÓN CIUDADANA'!IRS27</f>
        <v>0</v>
      </c>
      <c r="IQK35" s="694">
        <f>'PARTICIPACIÓN CIUDADANA'!IRT27</f>
        <v>0</v>
      </c>
      <c r="IQL35" s="694">
        <f>'PARTICIPACIÓN CIUDADANA'!IRU27</f>
        <v>0</v>
      </c>
      <c r="IQM35" s="694">
        <f>'PARTICIPACIÓN CIUDADANA'!IRV27</f>
        <v>0</v>
      </c>
      <c r="IQN35" s="694">
        <f>'PARTICIPACIÓN CIUDADANA'!IRW27</f>
        <v>0</v>
      </c>
      <c r="IQO35" s="694">
        <f>'PARTICIPACIÓN CIUDADANA'!IRX27</f>
        <v>0</v>
      </c>
      <c r="IQP35" s="694">
        <f>'PARTICIPACIÓN CIUDADANA'!IRY27</f>
        <v>0</v>
      </c>
      <c r="IQQ35" s="694">
        <f>'PARTICIPACIÓN CIUDADANA'!IRZ27</f>
        <v>0</v>
      </c>
      <c r="IQR35" s="694">
        <f>'PARTICIPACIÓN CIUDADANA'!ISA27</f>
        <v>0</v>
      </c>
      <c r="IQS35" s="694">
        <f>'PARTICIPACIÓN CIUDADANA'!ISB27</f>
        <v>0</v>
      </c>
      <c r="IQT35" s="694">
        <f>'PARTICIPACIÓN CIUDADANA'!ISC27</f>
        <v>0</v>
      </c>
      <c r="IQU35" s="694">
        <f>'PARTICIPACIÓN CIUDADANA'!ISD27</f>
        <v>0</v>
      </c>
      <c r="IQV35" s="694">
        <f>'PARTICIPACIÓN CIUDADANA'!ISE27</f>
        <v>0</v>
      </c>
      <c r="IQW35" s="694">
        <f>'PARTICIPACIÓN CIUDADANA'!ISF27</f>
        <v>0</v>
      </c>
      <c r="IQX35" s="694">
        <f>'PARTICIPACIÓN CIUDADANA'!ISG27</f>
        <v>0</v>
      </c>
      <c r="IQY35" s="694">
        <f>'PARTICIPACIÓN CIUDADANA'!ISH27</f>
        <v>0</v>
      </c>
      <c r="IQZ35" s="694">
        <f>'PARTICIPACIÓN CIUDADANA'!ISI27</f>
        <v>0</v>
      </c>
      <c r="IRA35" s="694">
        <f>'PARTICIPACIÓN CIUDADANA'!ISJ27</f>
        <v>0</v>
      </c>
      <c r="IRB35" s="694">
        <f>'PARTICIPACIÓN CIUDADANA'!ISK27</f>
        <v>0</v>
      </c>
      <c r="IRC35" s="694">
        <f>'PARTICIPACIÓN CIUDADANA'!ISL27</f>
        <v>0</v>
      </c>
      <c r="IRD35" s="694">
        <f>'PARTICIPACIÓN CIUDADANA'!ISM27</f>
        <v>0</v>
      </c>
      <c r="IRE35" s="694">
        <f>'PARTICIPACIÓN CIUDADANA'!ISN27</f>
        <v>0</v>
      </c>
      <c r="IRF35" s="694">
        <f>'PARTICIPACIÓN CIUDADANA'!ISO27</f>
        <v>0</v>
      </c>
      <c r="IRG35" s="694">
        <f>'PARTICIPACIÓN CIUDADANA'!ISP27</f>
        <v>0</v>
      </c>
      <c r="IRH35" s="694">
        <f>'PARTICIPACIÓN CIUDADANA'!ISQ27</f>
        <v>0</v>
      </c>
      <c r="IRI35" s="694">
        <f>'PARTICIPACIÓN CIUDADANA'!ISR27</f>
        <v>0</v>
      </c>
      <c r="IRJ35" s="694">
        <f>'PARTICIPACIÓN CIUDADANA'!ISS27</f>
        <v>0</v>
      </c>
      <c r="IRK35" s="694">
        <f>'PARTICIPACIÓN CIUDADANA'!IST27</f>
        <v>0</v>
      </c>
      <c r="IRL35" s="694">
        <f>'PARTICIPACIÓN CIUDADANA'!ISU27</f>
        <v>0</v>
      </c>
      <c r="IRM35" s="694">
        <f>'PARTICIPACIÓN CIUDADANA'!ISV27</f>
        <v>0</v>
      </c>
      <c r="IRN35" s="694">
        <f>'PARTICIPACIÓN CIUDADANA'!ISW27</f>
        <v>0</v>
      </c>
      <c r="IRO35" s="694">
        <f>'PARTICIPACIÓN CIUDADANA'!ISX27</f>
        <v>0</v>
      </c>
      <c r="IRP35" s="694">
        <f>'PARTICIPACIÓN CIUDADANA'!ISY27</f>
        <v>0</v>
      </c>
      <c r="IRQ35" s="694">
        <f>'PARTICIPACIÓN CIUDADANA'!ISZ27</f>
        <v>0</v>
      </c>
      <c r="IRR35" s="694">
        <f>'PARTICIPACIÓN CIUDADANA'!ITA27</f>
        <v>0</v>
      </c>
      <c r="IRS35" s="694">
        <f>'PARTICIPACIÓN CIUDADANA'!ITB27</f>
        <v>0</v>
      </c>
      <c r="IRT35" s="694">
        <f>'PARTICIPACIÓN CIUDADANA'!ITC27</f>
        <v>0</v>
      </c>
      <c r="IRU35" s="694">
        <f>'PARTICIPACIÓN CIUDADANA'!ITD27</f>
        <v>0</v>
      </c>
      <c r="IRV35" s="694">
        <f>'PARTICIPACIÓN CIUDADANA'!ITE27</f>
        <v>0</v>
      </c>
      <c r="IRW35" s="694">
        <f>'PARTICIPACIÓN CIUDADANA'!ITF27</f>
        <v>0</v>
      </c>
      <c r="IRX35" s="694">
        <f>'PARTICIPACIÓN CIUDADANA'!ITG27</f>
        <v>0</v>
      </c>
      <c r="IRY35" s="694">
        <f>'PARTICIPACIÓN CIUDADANA'!ITH27</f>
        <v>0</v>
      </c>
      <c r="IRZ35" s="694">
        <f>'PARTICIPACIÓN CIUDADANA'!ITI27</f>
        <v>0</v>
      </c>
      <c r="ISA35" s="694">
        <f>'PARTICIPACIÓN CIUDADANA'!ITJ27</f>
        <v>0</v>
      </c>
      <c r="ISB35" s="694">
        <f>'PARTICIPACIÓN CIUDADANA'!ITK27</f>
        <v>0</v>
      </c>
      <c r="ISC35" s="694">
        <f>'PARTICIPACIÓN CIUDADANA'!ITL27</f>
        <v>0</v>
      </c>
      <c r="ISD35" s="694">
        <f>'PARTICIPACIÓN CIUDADANA'!ITM27</f>
        <v>0</v>
      </c>
      <c r="ISE35" s="694">
        <f>'PARTICIPACIÓN CIUDADANA'!ITN27</f>
        <v>0</v>
      </c>
      <c r="ISF35" s="694">
        <f>'PARTICIPACIÓN CIUDADANA'!ITO27</f>
        <v>0</v>
      </c>
      <c r="ISG35" s="694">
        <f>'PARTICIPACIÓN CIUDADANA'!ITP27</f>
        <v>0</v>
      </c>
      <c r="ISH35" s="694">
        <f>'PARTICIPACIÓN CIUDADANA'!ITQ27</f>
        <v>0</v>
      </c>
      <c r="ISI35" s="694">
        <f>'PARTICIPACIÓN CIUDADANA'!ITR27</f>
        <v>0</v>
      </c>
      <c r="ISJ35" s="694">
        <f>'PARTICIPACIÓN CIUDADANA'!ITS27</f>
        <v>0</v>
      </c>
      <c r="ISK35" s="694">
        <f>'PARTICIPACIÓN CIUDADANA'!ITT27</f>
        <v>0</v>
      </c>
      <c r="ISL35" s="694">
        <f>'PARTICIPACIÓN CIUDADANA'!ITU27</f>
        <v>0</v>
      </c>
      <c r="ISM35" s="694">
        <f>'PARTICIPACIÓN CIUDADANA'!ITV27</f>
        <v>0</v>
      </c>
      <c r="ISN35" s="694">
        <f>'PARTICIPACIÓN CIUDADANA'!ITW27</f>
        <v>0</v>
      </c>
      <c r="ISO35" s="694">
        <f>'PARTICIPACIÓN CIUDADANA'!ITX27</f>
        <v>0</v>
      </c>
      <c r="ISP35" s="694">
        <f>'PARTICIPACIÓN CIUDADANA'!ITY27</f>
        <v>0</v>
      </c>
      <c r="ISQ35" s="694">
        <f>'PARTICIPACIÓN CIUDADANA'!ITZ27</f>
        <v>0</v>
      </c>
      <c r="ISR35" s="694">
        <f>'PARTICIPACIÓN CIUDADANA'!IUA27</f>
        <v>0</v>
      </c>
      <c r="ISS35" s="694">
        <f>'PARTICIPACIÓN CIUDADANA'!IUB27</f>
        <v>0</v>
      </c>
      <c r="IST35" s="694">
        <f>'PARTICIPACIÓN CIUDADANA'!IUC27</f>
        <v>0</v>
      </c>
      <c r="ISU35" s="694">
        <f>'PARTICIPACIÓN CIUDADANA'!IUD27</f>
        <v>0</v>
      </c>
      <c r="ISV35" s="694">
        <f>'PARTICIPACIÓN CIUDADANA'!IUE27</f>
        <v>0</v>
      </c>
      <c r="ISW35" s="694">
        <f>'PARTICIPACIÓN CIUDADANA'!IUF27</f>
        <v>0</v>
      </c>
      <c r="ISX35" s="694">
        <f>'PARTICIPACIÓN CIUDADANA'!IUG27</f>
        <v>0</v>
      </c>
      <c r="ISY35" s="694">
        <f>'PARTICIPACIÓN CIUDADANA'!IUH27</f>
        <v>0</v>
      </c>
      <c r="ISZ35" s="694">
        <f>'PARTICIPACIÓN CIUDADANA'!IUI27</f>
        <v>0</v>
      </c>
      <c r="ITA35" s="694">
        <f>'PARTICIPACIÓN CIUDADANA'!IUJ27</f>
        <v>0</v>
      </c>
      <c r="ITB35" s="694">
        <f>'PARTICIPACIÓN CIUDADANA'!IUK27</f>
        <v>0</v>
      </c>
      <c r="ITC35" s="694">
        <f>'PARTICIPACIÓN CIUDADANA'!IUL27</f>
        <v>0</v>
      </c>
      <c r="ITD35" s="694">
        <f>'PARTICIPACIÓN CIUDADANA'!IUM27</f>
        <v>0</v>
      </c>
      <c r="ITE35" s="694">
        <f>'PARTICIPACIÓN CIUDADANA'!IUN27</f>
        <v>0</v>
      </c>
      <c r="ITF35" s="694">
        <f>'PARTICIPACIÓN CIUDADANA'!IUO27</f>
        <v>0</v>
      </c>
      <c r="ITG35" s="694">
        <f>'PARTICIPACIÓN CIUDADANA'!IUP27</f>
        <v>0</v>
      </c>
      <c r="ITH35" s="694">
        <f>'PARTICIPACIÓN CIUDADANA'!IUQ27</f>
        <v>0</v>
      </c>
      <c r="ITI35" s="694">
        <f>'PARTICIPACIÓN CIUDADANA'!IUR27</f>
        <v>0</v>
      </c>
      <c r="ITJ35" s="694">
        <f>'PARTICIPACIÓN CIUDADANA'!IUS27</f>
        <v>0</v>
      </c>
      <c r="ITK35" s="694">
        <f>'PARTICIPACIÓN CIUDADANA'!IUT27</f>
        <v>0</v>
      </c>
      <c r="ITL35" s="694">
        <f>'PARTICIPACIÓN CIUDADANA'!IUU27</f>
        <v>0</v>
      </c>
      <c r="ITM35" s="694">
        <f>'PARTICIPACIÓN CIUDADANA'!IUV27</f>
        <v>0</v>
      </c>
      <c r="ITN35" s="694">
        <f>'PARTICIPACIÓN CIUDADANA'!IUW27</f>
        <v>0</v>
      </c>
      <c r="ITO35" s="694">
        <f>'PARTICIPACIÓN CIUDADANA'!IUX27</f>
        <v>0</v>
      </c>
      <c r="ITP35" s="694">
        <f>'PARTICIPACIÓN CIUDADANA'!IUY27</f>
        <v>0</v>
      </c>
      <c r="ITQ35" s="694">
        <f>'PARTICIPACIÓN CIUDADANA'!IUZ27</f>
        <v>0</v>
      </c>
      <c r="ITR35" s="694">
        <f>'PARTICIPACIÓN CIUDADANA'!IVA27</f>
        <v>0</v>
      </c>
      <c r="ITS35" s="694">
        <f>'PARTICIPACIÓN CIUDADANA'!IVB27</f>
        <v>0</v>
      </c>
      <c r="ITT35" s="694">
        <f>'PARTICIPACIÓN CIUDADANA'!IVC27</f>
        <v>0</v>
      </c>
      <c r="ITU35" s="694">
        <f>'PARTICIPACIÓN CIUDADANA'!IVD27</f>
        <v>0</v>
      </c>
      <c r="ITV35" s="694">
        <f>'PARTICIPACIÓN CIUDADANA'!IVE27</f>
        <v>0</v>
      </c>
      <c r="ITW35" s="694">
        <f>'PARTICIPACIÓN CIUDADANA'!IVF27</f>
        <v>0</v>
      </c>
      <c r="ITX35" s="694">
        <f>'PARTICIPACIÓN CIUDADANA'!IVG27</f>
        <v>0</v>
      </c>
      <c r="ITY35" s="694">
        <f>'PARTICIPACIÓN CIUDADANA'!IVH27</f>
        <v>0</v>
      </c>
      <c r="ITZ35" s="694">
        <f>'PARTICIPACIÓN CIUDADANA'!IVI27</f>
        <v>0</v>
      </c>
      <c r="IUA35" s="694">
        <f>'PARTICIPACIÓN CIUDADANA'!IVJ27</f>
        <v>0</v>
      </c>
      <c r="IUB35" s="694">
        <f>'PARTICIPACIÓN CIUDADANA'!IVK27</f>
        <v>0</v>
      </c>
      <c r="IUC35" s="694">
        <f>'PARTICIPACIÓN CIUDADANA'!IVL27</f>
        <v>0</v>
      </c>
      <c r="IUD35" s="694">
        <f>'PARTICIPACIÓN CIUDADANA'!IVM27</f>
        <v>0</v>
      </c>
      <c r="IUE35" s="694">
        <f>'PARTICIPACIÓN CIUDADANA'!IVN27</f>
        <v>0</v>
      </c>
      <c r="IUF35" s="694">
        <f>'PARTICIPACIÓN CIUDADANA'!IVO27</f>
        <v>0</v>
      </c>
      <c r="IUG35" s="694">
        <f>'PARTICIPACIÓN CIUDADANA'!IVP27</f>
        <v>0</v>
      </c>
      <c r="IUH35" s="694">
        <f>'PARTICIPACIÓN CIUDADANA'!IVQ27</f>
        <v>0</v>
      </c>
      <c r="IUI35" s="694">
        <f>'PARTICIPACIÓN CIUDADANA'!IVR27</f>
        <v>0</v>
      </c>
      <c r="IUJ35" s="694">
        <f>'PARTICIPACIÓN CIUDADANA'!IVS27</f>
        <v>0</v>
      </c>
      <c r="IUK35" s="694">
        <f>'PARTICIPACIÓN CIUDADANA'!IVT27</f>
        <v>0</v>
      </c>
      <c r="IUL35" s="694">
        <f>'PARTICIPACIÓN CIUDADANA'!IVU27</f>
        <v>0</v>
      </c>
      <c r="IUM35" s="694">
        <f>'PARTICIPACIÓN CIUDADANA'!IVV27</f>
        <v>0</v>
      </c>
      <c r="IUN35" s="694">
        <f>'PARTICIPACIÓN CIUDADANA'!IVW27</f>
        <v>0</v>
      </c>
      <c r="IUO35" s="694">
        <f>'PARTICIPACIÓN CIUDADANA'!IVX27</f>
        <v>0</v>
      </c>
      <c r="IUP35" s="694">
        <f>'PARTICIPACIÓN CIUDADANA'!IVY27</f>
        <v>0</v>
      </c>
      <c r="IUQ35" s="694">
        <f>'PARTICIPACIÓN CIUDADANA'!IVZ27</f>
        <v>0</v>
      </c>
      <c r="IUR35" s="694">
        <f>'PARTICIPACIÓN CIUDADANA'!IWA27</f>
        <v>0</v>
      </c>
      <c r="IUS35" s="694">
        <f>'PARTICIPACIÓN CIUDADANA'!IWB27</f>
        <v>0</v>
      </c>
      <c r="IUT35" s="694">
        <f>'PARTICIPACIÓN CIUDADANA'!IWC27</f>
        <v>0</v>
      </c>
      <c r="IUU35" s="694">
        <f>'PARTICIPACIÓN CIUDADANA'!IWD27</f>
        <v>0</v>
      </c>
      <c r="IUV35" s="694">
        <f>'PARTICIPACIÓN CIUDADANA'!IWE27</f>
        <v>0</v>
      </c>
      <c r="IUW35" s="694">
        <f>'PARTICIPACIÓN CIUDADANA'!IWF27</f>
        <v>0</v>
      </c>
      <c r="IUX35" s="694">
        <f>'PARTICIPACIÓN CIUDADANA'!IWG27</f>
        <v>0</v>
      </c>
      <c r="IUY35" s="694">
        <f>'PARTICIPACIÓN CIUDADANA'!IWH27</f>
        <v>0</v>
      </c>
      <c r="IUZ35" s="694">
        <f>'PARTICIPACIÓN CIUDADANA'!IWI27</f>
        <v>0</v>
      </c>
      <c r="IVA35" s="694">
        <f>'PARTICIPACIÓN CIUDADANA'!IWJ27</f>
        <v>0</v>
      </c>
      <c r="IVB35" s="694">
        <f>'PARTICIPACIÓN CIUDADANA'!IWK27</f>
        <v>0</v>
      </c>
      <c r="IVC35" s="694">
        <f>'PARTICIPACIÓN CIUDADANA'!IWL27</f>
        <v>0</v>
      </c>
      <c r="IVD35" s="694">
        <f>'PARTICIPACIÓN CIUDADANA'!IWM27</f>
        <v>0</v>
      </c>
      <c r="IVE35" s="694">
        <f>'PARTICIPACIÓN CIUDADANA'!IWN27</f>
        <v>0</v>
      </c>
      <c r="IVF35" s="694">
        <f>'PARTICIPACIÓN CIUDADANA'!IWO27</f>
        <v>0</v>
      </c>
      <c r="IVG35" s="694">
        <f>'PARTICIPACIÓN CIUDADANA'!IWP27</f>
        <v>0</v>
      </c>
      <c r="IVH35" s="694">
        <f>'PARTICIPACIÓN CIUDADANA'!IWQ27</f>
        <v>0</v>
      </c>
      <c r="IVI35" s="694">
        <f>'PARTICIPACIÓN CIUDADANA'!IWR27</f>
        <v>0</v>
      </c>
      <c r="IVJ35" s="694">
        <f>'PARTICIPACIÓN CIUDADANA'!IWS27</f>
        <v>0</v>
      </c>
      <c r="IVK35" s="694">
        <f>'PARTICIPACIÓN CIUDADANA'!IWT27</f>
        <v>0</v>
      </c>
      <c r="IVL35" s="694">
        <f>'PARTICIPACIÓN CIUDADANA'!IWU27</f>
        <v>0</v>
      </c>
      <c r="IVM35" s="694">
        <f>'PARTICIPACIÓN CIUDADANA'!IWV27</f>
        <v>0</v>
      </c>
      <c r="IVN35" s="694">
        <f>'PARTICIPACIÓN CIUDADANA'!IWW27</f>
        <v>0</v>
      </c>
      <c r="IVO35" s="694">
        <f>'PARTICIPACIÓN CIUDADANA'!IWX27</f>
        <v>0</v>
      </c>
      <c r="IVP35" s="694">
        <f>'PARTICIPACIÓN CIUDADANA'!IWY27</f>
        <v>0</v>
      </c>
      <c r="IVQ35" s="694">
        <f>'PARTICIPACIÓN CIUDADANA'!IWZ27</f>
        <v>0</v>
      </c>
      <c r="IVR35" s="694">
        <f>'PARTICIPACIÓN CIUDADANA'!IXA27</f>
        <v>0</v>
      </c>
      <c r="IVS35" s="694">
        <f>'PARTICIPACIÓN CIUDADANA'!IXB27</f>
        <v>0</v>
      </c>
      <c r="IVT35" s="694">
        <f>'PARTICIPACIÓN CIUDADANA'!IXC27</f>
        <v>0</v>
      </c>
      <c r="IVU35" s="694">
        <f>'PARTICIPACIÓN CIUDADANA'!IXD27</f>
        <v>0</v>
      </c>
      <c r="IVV35" s="694">
        <f>'PARTICIPACIÓN CIUDADANA'!IXE27</f>
        <v>0</v>
      </c>
      <c r="IVW35" s="694">
        <f>'PARTICIPACIÓN CIUDADANA'!IXF27</f>
        <v>0</v>
      </c>
      <c r="IVX35" s="694">
        <f>'PARTICIPACIÓN CIUDADANA'!IXG27</f>
        <v>0</v>
      </c>
      <c r="IVY35" s="694">
        <f>'PARTICIPACIÓN CIUDADANA'!IXH27</f>
        <v>0</v>
      </c>
      <c r="IVZ35" s="694">
        <f>'PARTICIPACIÓN CIUDADANA'!IXI27</f>
        <v>0</v>
      </c>
      <c r="IWA35" s="694">
        <f>'PARTICIPACIÓN CIUDADANA'!IXJ27</f>
        <v>0</v>
      </c>
      <c r="IWB35" s="694">
        <f>'PARTICIPACIÓN CIUDADANA'!IXK27</f>
        <v>0</v>
      </c>
      <c r="IWC35" s="694">
        <f>'PARTICIPACIÓN CIUDADANA'!IXL27</f>
        <v>0</v>
      </c>
      <c r="IWD35" s="694">
        <f>'PARTICIPACIÓN CIUDADANA'!IXM27</f>
        <v>0</v>
      </c>
      <c r="IWE35" s="694">
        <f>'PARTICIPACIÓN CIUDADANA'!IXN27</f>
        <v>0</v>
      </c>
      <c r="IWF35" s="694">
        <f>'PARTICIPACIÓN CIUDADANA'!IXO27</f>
        <v>0</v>
      </c>
      <c r="IWG35" s="694">
        <f>'PARTICIPACIÓN CIUDADANA'!IXP27</f>
        <v>0</v>
      </c>
      <c r="IWH35" s="694">
        <f>'PARTICIPACIÓN CIUDADANA'!IXQ27</f>
        <v>0</v>
      </c>
      <c r="IWI35" s="694">
        <f>'PARTICIPACIÓN CIUDADANA'!IXR27</f>
        <v>0</v>
      </c>
      <c r="IWJ35" s="694">
        <f>'PARTICIPACIÓN CIUDADANA'!IXS27</f>
        <v>0</v>
      </c>
      <c r="IWK35" s="694">
        <f>'PARTICIPACIÓN CIUDADANA'!IXT27</f>
        <v>0</v>
      </c>
      <c r="IWL35" s="694">
        <f>'PARTICIPACIÓN CIUDADANA'!IXU27</f>
        <v>0</v>
      </c>
      <c r="IWM35" s="694">
        <f>'PARTICIPACIÓN CIUDADANA'!IXV27</f>
        <v>0</v>
      </c>
      <c r="IWN35" s="694">
        <f>'PARTICIPACIÓN CIUDADANA'!IXW27</f>
        <v>0</v>
      </c>
      <c r="IWO35" s="694">
        <f>'PARTICIPACIÓN CIUDADANA'!IXX27</f>
        <v>0</v>
      </c>
      <c r="IWP35" s="694">
        <f>'PARTICIPACIÓN CIUDADANA'!IXY27</f>
        <v>0</v>
      </c>
      <c r="IWQ35" s="694">
        <f>'PARTICIPACIÓN CIUDADANA'!IXZ27</f>
        <v>0</v>
      </c>
      <c r="IWR35" s="694">
        <f>'PARTICIPACIÓN CIUDADANA'!IYA27</f>
        <v>0</v>
      </c>
      <c r="IWS35" s="694">
        <f>'PARTICIPACIÓN CIUDADANA'!IYB27</f>
        <v>0</v>
      </c>
      <c r="IWT35" s="694">
        <f>'PARTICIPACIÓN CIUDADANA'!IYC27</f>
        <v>0</v>
      </c>
      <c r="IWU35" s="694">
        <f>'PARTICIPACIÓN CIUDADANA'!IYD27</f>
        <v>0</v>
      </c>
      <c r="IWV35" s="694">
        <f>'PARTICIPACIÓN CIUDADANA'!IYE27</f>
        <v>0</v>
      </c>
      <c r="IWW35" s="694">
        <f>'PARTICIPACIÓN CIUDADANA'!IYF27</f>
        <v>0</v>
      </c>
      <c r="IWX35" s="694">
        <f>'PARTICIPACIÓN CIUDADANA'!IYG27</f>
        <v>0</v>
      </c>
      <c r="IWY35" s="694">
        <f>'PARTICIPACIÓN CIUDADANA'!IYH27</f>
        <v>0</v>
      </c>
      <c r="IWZ35" s="694">
        <f>'PARTICIPACIÓN CIUDADANA'!IYI27</f>
        <v>0</v>
      </c>
      <c r="IXA35" s="694">
        <f>'PARTICIPACIÓN CIUDADANA'!IYJ27</f>
        <v>0</v>
      </c>
      <c r="IXB35" s="694">
        <f>'PARTICIPACIÓN CIUDADANA'!IYK27</f>
        <v>0</v>
      </c>
      <c r="IXC35" s="694">
        <f>'PARTICIPACIÓN CIUDADANA'!IYL27</f>
        <v>0</v>
      </c>
      <c r="IXD35" s="694">
        <f>'PARTICIPACIÓN CIUDADANA'!IYM27</f>
        <v>0</v>
      </c>
      <c r="IXE35" s="694">
        <f>'PARTICIPACIÓN CIUDADANA'!IYN27</f>
        <v>0</v>
      </c>
      <c r="IXF35" s="694">
        <f>'PARTICIPACIÓN CIUDADANA'!IYO27</f>
        <v>0</v>
      </c>
      <c r="IXG35" s="694">
        <f>'PARTICIPACIÓN CIUDADANA'!IYP27</f>
        <v>0</v>
      </c>
      <c r="IXH35" s="694">
        <f>'PARTICIPACIÓN CIUDADANA'!IYQ27</f>
        <v>0</v>
      </c>
      <c r="IXI35" s="694">
        <f>'PARTICIPACIÓN CIUDADANA'!IYR27</f>
        <v>0</v>
      </c>
      <c r="IXJ35" s="694">
        <f>'PARTICIPACIÓN CIUDADANA'!IYS27</f>
        <v>0</v>
      </c>
      <c r="IXK35" s="694">
        <f>'PARTICIPACIÓN CIUDADANA'!IYT27</f>
        <v>0</v>
      </c>
      <c r="IXL35" s="694">
        <f>'PARTICIPACIÓN CIUDADANA'!IYU27</f>
        <v>0</v>
      </c>
      <c r="IXM35" s="694">
        <f>'PARTICIPACIÓN CIUDADANA'!IYV27</f>
        <v>0</v>
      </c>
      <c r="IXN35" s="694">
        <f>'PARTICIPACIÓN CIUDADANA'!IYW27</f>
        <v>0</v>
      </c>
      <c r="IXO35" s="694">
        <f>'PARTICIPACIÓN CIUDADANA'!IYX27</f>
        <v>0</v>
      </c>
      <c r="IXP35" s="694">
        <f>'PARTICIPACIÓN CIUDADANA'!IYY27</f>
        <v>0</v>
      </c>
      <c r="IXQ35" s="694">
        <f>'PARTICIPACIÓN CIUDADANA'!IYZ27</f>
        <v>0</v>
      </c>
      <c r="IXR35" s="694">
        <f>'PARTICIPACIÓN CIUDADANA'!IZA27</f>
        <v>0</v>
      </c>
      <c r="IXS35" s="694">
        <f>'PARTICIPACIÓN CIUDADANA'!IZB27</f>
        <v>0</v>
      </c>
      <c r="IXT35" s="694">
        <f>'PARTICIPACIÓN CIUDADANA'!IZC27</f>
        <v>0</v>
      </c>
      <c r="IXU35" s="694">
        <f>'PARTICIPACIÓN CIUDADANA'!IZD27</f>
        <v>0</v>
      </c>
      <c r="IXV35" s="694">
        <f>'PARTICIPACIÓN CIUDADANA'!IZE27</f>
        <v>0</v>
      </c>
      <c r="IXW35" s="694">
        <f>'PARTICIPACIÓN CIUDADANA'!IZF27</f>
        <v>0</v>
      </c>
      <c r="IXX35" s="694">
        <f>'PARTICIPACIÓN CIUDADANA'!IZG27</f>
        <v>0</v>
      </c>
      <c r="IXY35" s="694">
        <f>'PARTICIPACIÓN CIUDADANA'!IZH27</f>
        <v>0</v>
      </c>
      <c r="IXZ35" s="694">
        <f>'PARTICIPACIÓN CIUDADANA'!IZI27</f>
        <v>0</v>
      </c>
      <c r="IYA35" s="694">
        <f>'PARTICIPACIÓN CIUDADANA'!IZJ27</f>
        <v>0</v>
      </c>
      <c r="IYB35" s="694">
        <f>'PARTICIPACIÓN CIUDADANA'!IZK27</f>
        <v>0</v>
      </c>
      <c r="IYC35" s="694">
        <f>'PARTICIPACIÓN CIUDADANA'!IZL27</f>
        <v>0</v>
      </c>
      <c r="IYD35" s="694">
        <f>'PARTICIPACIÓN CIUDADANA'!IZM27</f>
        <v>0</v>
      </c>
      <c r="IYE35" s="694">
        <f>'PARTICIPACIÓN CIUDADANA'!IZN27</f>
        <v>0</v>
      </c>
      <c r="IYF35" s="694">
        <f>'PARTICIPACIÓN CIUDADANA'!IZO27</f>
        <v>0</v>
      </c>
      <c r="IYG35" s="694">
        <f>'PARTICIPACIÓN CIUDADANA'!IZP27</f>
        <v>0</v>
      </c>
      <c r="IYH35" s="694">
        <f>'PARTICIPACIÓN CIUDADANA'!IZQ27</f>
        <v>0</v>
      </c>
      <c r="IYI35" s="694">
        <f>'PARTICIPACIÓN CIUDADANA'!IZR27</f>
        <v>0</v>
      </c>
      <c r="IYJ35" s="694">
        <f>'PARTICIPACIÓN CIUDADANA'!IZS27</f>
        <v>0</v>
      </c>
      <c r="IYK35" s="694">
        <f>'PARTICIPACIÓN CIUDADANA'!IZT27</f>
        <v>0</v>
      </c>
      <c r="IYL35" s="694">
        <f>'PARTICIPACIÓN CIUDADANA'!IZU27</f>
        <v>0</v>
      </c>
      <c r="IYM35" s="694">
        <f>'PARTICIPACIÓN CIUDADANA'!IZV27</f>
        <v>0</v>
      </c>
      <c r="IYN35" s="694">
        <f>'PARTICIPACIÓN CIUDADANA'!IZW27</f>
        <v>0</v>
      </c>
      <c r="IYO35" s="694">
        <f>'PARTICIPACIÓN CIUDADANA'!IZX27</f>
        <v>0</v>
      </c>
      <c r="IYP35" s="694">
        <f>'PARTICIPACIÓN CIUDADANA'!IZY27</f>
        <v>0</v>
      </c>
      <c r="IYQ35" s="694">
        <f>'PARTICIPACIÓN CIUDADANA'!IZZ27</f>
        <v>0</v>
      </c>
      <c r="IYR35" s="694">
        <f>'PARTICIPACIÓN CIUDADANA'!JAA27</f>
        <v>0</v>
      </c>
      <c r="IYS35" s="694">
        <f>'PARTICIPACIÓN CIUDADANA'!JAB27</f>
        <v>0</v>
      </c>
      <c r="IYT35" s="694">
        <f>'PARTICIPACIÓN CIUDADANA'!JAC27</f>
        <v>0</v>
      </c>
      <c r="IYU35" s="694">
        <f>'PARTICIPACIÓN CIUDADANA'!JAD27</f>
        <v>0</v>
      </c>
      <c r="IYV35" s="694">
        <f>'PARTICIPACIÓN CIUDADANA'!JAE27</f>
        <v>0</v>
      </c>
      <c r="IYW35" s="694">
        <f>'PARTICIPACIÓN CIUDADANA'!JAF27</f>
        <v>0</v>
      </c>
      <c r="IYX35" s="694">
        <f>'PARTICIPACIÓN CIUDADANA'!JAG27</f>
        <v>0</v>
      </c>
      <c r="IYY35" s="694">
        <f>'PARTICIPACIÓN CIUDADANA'!JAH27</f>
        <v>0</v>
      </c>
      <c r="IYZ35" s="694">
        <f>'PARTICIPACIÓN CIUDADANA'!JAI27</f>
        <v>0</v>
      </c>
      <c r="IZA35" s="694">
        <f>'PARTICIPACIÓN CIUDADANA'!JAJ27</f>
        <v>0</v>
      </c>
      <c r="IZB35" s="694">
        <f>'PARTICIPACIÓN CIUDADANA'!JAK27</f>
        <v>0</v>
      </c>
      <c r="IZC35" s="694">
        <f>'PARTICIPACIÓN CIUDADANA'!JAL27</f>
        <v>0</v>
      </c>
      <c r="IZD35" s="694">
        <f>'PARTICIPACIÓN CIUDADANA'!JAM27</f>
        <v>0</v>
      </c>
      <c r="IZE35" s="694">
        <f>'PARTICIPACIÓN CIUDADANA'!JAN27</f>
        <v>0</v>
      </c>
      <c r="IZF35" s="694">
        <f>'PARTICIPACIÓN CIUDADANA'!JAO27</f>
        <v>0</v>
      </c>
      <c r="IZG35" s="694">
        <f>'PARTICIPACIÓN CIUDADANA'!JAP27</f>
        <v>0</v>
      </c>
      <c r="IZH35" s="694">
        <f>'PARTICIPACIÓN CIUDADANA'!JAQ27</f>
        <v>0</v>
      </c>
      <c r="IZI35" s="694">
        <f>'PARTICIPACIÓN CIUDADANA'!JAR27</f>
        <v>0</v>
      </c>
      <c r="IZJ35" s="694">
        <f>'PARTICIPACIÓN CIUDADANA'!JAS27</f>
        <v>0</v>
      </c>
      <c r="IZK35" s="694">
        <f>'PARTICIPACIÓN CIUDADANA'!JAT27</f>
        <v>0</v>
      </c>
      <c r="IZL35" s="694">
        <f>'PARTICIPACIÓN CIUDADANA'!JAU27</f>
        <v>0</v>
      </c>
      <c r="IZM35" s="694">
        <f>'PARTICIPACIÓN CIUDADANA'!JAV27</f>
        <v>0</v>
      </c>
      <c r="IZN35" s="694">
        <f>'PARTICIPACIÓN CIUDADANA'!JAW27</f>
        <v>0</v>
      </c>
      <c r="IZO35" s="694">
        <f>'PARTICIPACIÓN CIUDADANA'!JAX27</f>
        <v>0</v>
      </c>
      <c r="IZP35" s="694">
        <f>'PARTICIPACIÓN CIUDADANA'!JAY27</f>
        <v>0</v>
      </c>
      <c r="IZQ35" s="694">
        <f>'PARTICIPACIÓN CIUDADANA'!JAZ27</f>
        <v>0</v>
      </c>
      <c r="IZR35" s="694">
        <f>'PARTICIPACIÓN CIUDADANA'!JBA27</f>
        <v>0</v>
      </c>
      <c r="IZS35" s="694">
        <f>'PARTICIPACIÓN CIUDADANA'!JBB27</f>
        <v>0</v>
      </c>
      <c r="IZT35" s="694">
        <f>'PARTICIPACIÓN CIUDADANA'!JBC27</f>
        <v>0</v>
      </c>
      <c r="IZU35" s="694">
        <f>'PARTICIPACIÓN CIUDADANA'!JBD27</f>
        <v>0</v>
      </c>
      <c r="IZV35" s="694">
        <f>'PARTICIPACIÓN CIUDADANA'!JBE27</f>
        <v>0</v>
      </c>
      <c r="IZW35" s="694">
        <f>'PARTICIPACIÓN CIUDADANA'!JBF27</f>
        <v>0</v>
      </c>
      <c r="IZX35" s="694">
        <f>'PARTICIPACIÓN CIUDADANA'!JBG27</f>
        <v>0</v>
      </c>
      <c r="IZY35" s="694">
        <f>'PARTICIPACIÓN CIUDADANA'!JBH27</f>
        <v>0</v>
      </c>
      <c r="IZZ35" s="694">
        <f>'PARTICIPACIÓN CIUDADANA'!JBI27</f>
        <v>0</v>
      </c>
      <c r="JAA35" s="694">
        <f>'PARTICIPACIÓN CIUDADANA'!JBJ27</f>
        <v>0</v>
      </c>
      <c r="JAB35" s="694">
        <f>'PARTICIPACIÓN CIUDADANA'!JBK27</f>
        <v>0</v>
      </c>
      <c r="JAC35" s="694">
        <f>'PARTICIPACIÓN CIUDADANA'!JBL27</f>
        <v>0</v>
      </c>
      <c r="JAD35" s="694">
        <f>'PARTICIPACIÓN CIUDADANA'!JBM27</f>
        <v>0</v>
      </c>
      <c r="JAE35" s="694">
        <f>'PARTICIPACIÓN CIUDADANA'!JBN27</f>
        <v>0</v>
      </c>
      <c r="JAF35" s="694">
        <f>'PARTICIPACIÓN CIUDADANA'!JBO27</f>
        <v>0</v>
      </c>
      <c r="JAG35" s="694">
        <f>'PARTICIPACIÓN CIUDADANA'!JBP27</f>
        <v>0</v>
      </c>
      <c r="JAH35" s="694">
        <f>'PARTICIPACIÓN CIUDADANA'!JBQ27</f>
        <v>0</v>
      </c>
      <c r="JAI35" s="694">
        <f>'PARTICIPACIÓN CIUDADANA'!JBR27</f>
        <v>0</v>
      </c>
      <c r="JAJ35" s="694">
        <f>'PARTICIPACIÓN CIUDADANA'!JBS27</f>
        <v>0</v>
      </c>
      <c r="JAK35" s="694">
        <f>'PARTICIPACIÓN CIUDADANA'!JBT27</f>
        <v>0</v>
      </c>
      <c r="JAL35" s="694">
        <f>'PARTICIPACIÓN CIUDADANA'!JBU27</f>
        <v>0</v>
      </c>
      <c r="JAM35" s="694">
        <f>'PARTICIPACIÓN CIUDADANA'!JBV27</f>
        <v>0</v>
      </c>
      <c r="JAN35" s="694">
        <f>'PARTICIPACIÓN CIUDADANA'!JBW27</f>
        <v>0</v>
      </c>
      <c r="JAO35" s="694">
        <f>'PARTICIPACIÓN CIUDADANA'!JBX27</f>
        <v>0</v>
      </c>
      <c r="JAP35" s="694">
        <f>'PARTICIPACIÓN CIUDADANA'!JBY27</f>
        <v>0</v>
      </c>
      <c r="JAQ35" s="694">
        <f>'PARTICIPACIÓN CIUDADANA'!JBZ27</f>
        <v>0</v>
      </c>
      <c r="JAR35" s="694">
        <f>'PARTICIPACIÓN CIUDADANA'!JCA27</f>
        <v>0</v>
      </c>
      <c r="JAS35" s="694">
        <f>'PARTICIPACIÓN CIUDADANA'!JCB27</f>
        <v>0</v>
      </c>
      <c r="JAT35" s="694">
        <f>'PARTICIPACIÓN CIUDADANA'!JCC27</f>
        <v>0</v>
      </c>
      <c r="JAU35" s="694">
        <f>'PARTICIPACIÓN CIUDADANA'!JCD27</f>
        <v>0</v>
      </c>
      <c r="JAV35" s="694">
        <f>'PARTICIPACIÓN CIUDADANA'!JCE27</f>
        <v>0</v>
      </c>
      <c r="JAW35" s="694">
        <f>'PARTICIPACIÓN CIUDADANA'!JCF27</f>
        <v>0</v>
      </c>
      <c r="JAX35" s="694">
        <f>'PARTICIPACIÓN CIUDADANA'!JCG27</f>
        <v>0</v>
      </c>
      <c r="JAY35" s="694">
        <f>'PARTICIPACIÓN CIUDADANA'!JCH27</f>
        <v>0</v>
      </c>
      <c r="JAZ35" s="694">
        <f>'PARTICIPACIÓN CIUDADANA'!JCI27</f>
        <v>0</v>
      </c>
      <c r="JBA35" s="694">
        <f>'PARTICIPACIÓN CIUDADANA'!JCJ27</f>
        <v>0</v>
      </c>
      <c r="JBB35" s="694">
        <f>'PARTICIPACIÓN CIUDADANA'!JCK27</f>
        <v>0</v>
      </c>
      <c r="JBC35" s="694">
        <f>'PARTICIPACIÓN CIUDADANA'!JCL27</f>
        <v>0</v>
      </c>
      <c r="JBD35" s="694">
        <f>'PARTICIPACIÓN CIUDADANA'!JCM27</f>
        <v>0</v>
      </c>
      <c r="JBE35" s="694">
        <f>'PARTICIPACIÓN CIUDADANA'!JCN27</f>
        <v>0</v>
      </c>
      <c r="JBF35" s="694">
        <f>'PARTICIPACIÓN CIUDADANA'!JCO27</f>
        <v>0</v>
      </c>
      <c r="JBG35" s="694">
        <f>'PARTICIPACIÓN CIUDADANA'!JCP27</f>
        <v>0</v>
      </c>
      <c r="JBH35" s="694">
        <f>'PARTICIPACIÓN CIUDADANA'!JCQ27</f>
        <v>0</v>
      </c>
      <c r="JBI35" s="694">
        <f>'PARTICIPACIÓN CIUDADANA'!JCR27</f>
        <v>0</v>
      </c>
      <c r="JBJ35" s="694">
        <f>'PARTICIPACIÓN CIUDADANA'!JCS27</f>
        <v>0</v>
      </c>
      <c r="JBK35" s="694">
        <f>'PARTICIPACIÓN CIUDADANA'!JCT27</f>
        <v>0</v>
      </c>
      <c r="JBL35" s="694">
        <f>'PARTICIPACIÓN CIUDADANA'!JCU27</f>
        <v>0</v>
      </c>
      <c r="JBM35" s="694">
        <f>'PARTICIPACIÓN CIUDADANA'!JCV27</f>
        <v>0</v>
      </c>
      <c r="JBN35" s="694">
        <f>'PARTICIPACIÓN CIUDADANA'!JCW27</f>
        <v>0</v>
      </c>
      <c r="JBO35" s="694">
        <f>'PARTICIPACIÓN CIUDADANA'!JCX27</f>
        <v>0</v>
      </c>
      <c r="JBP35" s="694">
        <f>'PARTICIPACIÓN CIUDADANA'!JCY27</f>
        <v>0</v>
      </c>
      <c r="JBQ35" s="694">
        <f>'PARTICIPACIÓN CIUDADANA'!JCZ27</f>
        <v>0</v>
      </c>
      <c r="JBR35" s="694">
        <f>'PARTICIPACIÓN CIUDADANA'!JDA27</f>
        <v>0</v>
      </c>
      <c r="JBS35" s="694">
        <f>'PARTICIPACIÓN CIUDADANA'!JDB27</f>
        <v>0</v>
      </c>
      <c r="JBT35" s="694">
        <f>'PARTICIPACIÓN CIUDADANA'!JDC27</f>
        <v>0</v>
      </c>
      <c r="JBU35" s="694">
        <f>'PARTICIPACIÓN CIUDADANA'!JDD27</f>
        <v>0</v>
      </c>
      <c r="JBV35" s="694">
        <f>'PARTICIPACIÓN CIUDADANA'!JDE27</f>
        <v>0</v>
      </c>
      <c r="JBW35" s="694">
        <f>'PARTICIPACIÓN CIUDADANA'!JDF27</f>
        <v>0</v>
      </c>
      <c r="JBX35" s="694">
        <f>'PARTICIPACIÓN CIUDADANA'!JDG27</f>
        <v>0</v>
      </c>
      <c r="JBY35" s="694">
        <f>'PARTICIPACIÓN CIUDADANA'!JDH27</f>
        <v>0</v>
      </c>
      <c r="JBZ35" s="694">
        <f>'PARTICIPACIÓN CIUDADANA'!JDI27</f>
        <v>0</v>
      </c>
      <c r="JCA35" s="694">
        <f>'PARTICIPACIÓN CIUDADANA'!JDJ27</f>
        <v>0</v>
      </c>
      <c r="JCB35" s="694">
        <f>'PARTICIPACIÓN CIUDADANA'!JDK27</f>
        <v>0</v>
      </c>
      <c r="JCC35" s="694">
        <f>'PARTICIPACIÓN CIUDADANA'!JDL27</f>
        <v>0</v>
      </c>
      <c r="JCD35" s="694">
        <f>'PARTICIPACIÓN CIUDADANA'!JDM27</f>
        <v>0</v>
      </c>
      <c r="JCE35" s="694">
        <f>'PARTICIPACIÓN CIUDADANA'!JDN27</f>
        <v>0</v>
      </c>
      <c r="JCF35" s="694">
        <f>'PARTICIPACIÓN CIUDADANA'!JDO27</f>
        <v>0</v>
      </c>
      <c r="JCG35" s="694">
        <f>'PARTICIPACIÓN CIUDADANA'!JDP27</f>
        <v>0</v>
      </c>
      <c r="JCH35" s="694">
        <f>'PARTICIPACIÓN CIUDADANA'!JDQ27</f>
        <v>0</v>
      </c>
      <c r="JCI35" s="694">
        <f>'PARTICIPACIÓN CIUDADANA'!JDR27</f>
        <v>0</v>
      </c>
      <c r="JCJ35" s="694">
        <f>'PARTICIPACIÓN CIUDADANA'!JDS27</f>
        <v>0</v>
      </c>
      <c r="JCK35" s="694">
        <f>'PARTICIPACIÓN CIUDADANA'!JDT27</f>
        <v>0</v>
      </c>
      <c r="JCL35" s="694">
        <f>'PARTICIPACIÓN CIUDADANA'!JDU27</f>
        <v>0</v>
      </c>
      <c r="JCM35" s="694">
        <f>'PARTICIPACIÓN CIUDADANA'!JDV27</f>
        <v>0</v>
      </c>
      <c r="JCN35" s="694">
        <f>'PARTICIPACIÓN CIUDADANA'!JDW27</f>
        <v>0</v>
      </c>
      <c r="JCO35" s="694">
        <f>'PARTICIPACIÓN CIUDADANA'!JDX27</f>
        <v>0</v>
      </c>
      <c r="JCP35" s="694">
        <f>'PARTICIPACIÓN CIUDADANA'!JDY27</f>
        <v>0</v>
      </c>
      <c r="JCQ35" s="694">
        <f>'PARTICIPACIÓN CIUDADANA'!JDZ27</f>
        <v>0</v>
      </c>
      <c r="JCR35" s="694">
        <f>'PARTICIPACIÓN CIUDADANA'!JEA27</f>
        <v>0</v>
      </c>
      <c r="JCS35" s="694">
        <f>'PARTICIPACIÓN CIUDADANA'!JEB27</f>
        <v>0</v>
      </c>
      <c r="JCT35" s="694">
        <f>'PARTICIPACIÓN CIUDADANA'!JEC27</f>
        <v>0</v>
      </c>
      <c r="JCU35" s="694">
        <f>'PARTICIPACIÓN CIUDADANA'!JED27</f>
        <v>0</v>
      </c>
      <c r="JCV35" s="694">
        <f>'PARTICIPACIÓN CIUDADANA'!JEE27</f>
        <v>0</v>
      </c>
      <c r="JCW35" s="694">
        <f>'PARTICIPACIÓN CIUDADANA'!JEF27</f>
        <v>0</v>
      </c>
      <c r="JCX35" s="694">
        <f>'PARTICIPACIÓN CIUDADANA'!JEG27</f>
        <v>0</v>
      </c>
      <c r="JCY35" s="694">
        <f>'PARTICIPACIÓN CIUDADANA'!JEH27</f>
        <v>0</v>
      </c>
      <c r="JCZ35" s="694">
        <f>'PARTICIPACIÓN CIUDADANA'!JEI27</f>
        <v>0</v>
      </c>
      <c r="JDA35" s="694">
        <f>'PARTICIPACIÓN CIUDADANA'!JEJ27</f>
        <v>0</v>
      </c>
      <c r="JDB35" s="694">
        <f>'PARTICIPACIÓN CIUDADANA'!JEK27</f>
        <v>0</v>
      </c>
      <c r="JDC35" s="694">
        <f>'PARTICIPACIÓN CIUDADANA'!JEL27</f>
        <v>0</v>
      </c>
      <c r="JDD35" s="694">
        <f>'PARTICIPACIÓN CIUDADANA'!JEM27</f>
        <v>0</v>
      </c>
      <c r="JDE35" s="694">
        <f>'PARTICIPACIÓN CIUDADANA'!JEN27</f>
        <v>0</v>
      </c>
      <c r="JDF35" s="694">
        <f>'PARTICIPACIÓN CIUDADANA'!JEO27</f>
        <v>0</v>
      </c>
      <c r="JDG35" s="694">
        <f>'PARTICIPACIÓN CIUDADANA'!JEP27</f>
        <v>0</v>
      </c>
      <c r="JDH35" s="694">
        <f>'PARTICIPACIÓN CIUDADANA'!JEQ27</f>
        <v>0</v>
      </c>
      <c r="JDI35" s="694">
        <f>'PARTICIPACIÓN CIUDADANA'!JER27</f>
        <v>0</v>
      </c>
      <c r="JDJ35" s="694">
        <f>'PARTICIPACIÓN CIUDADANA'!JES27</f>
        <v>0</v>
      </c>
      <c r="JDK35" s="694">
        <f>'PARTICIPACIÓN CIUDADANA'!JET27</f>
        <v>0</v>
      </c>
      <c r="JDL35" s="694">
        <f>'PARTICIPACIÓN CIUDADANA'!JEU27</f>
        <v>0</v>
      </c>
      <c r="JDM35" s="694">
        <f>'PARTICIPACIÓN CIUDADANA'!JEV27</f>
        <v>0</v>
      </c>
      <c r="JDN35" s="694">
        <f>'PARTICIPACIÓN CIUDADANA'!JEW27</f>
        <v>0</v>
      </c>
      <c r="JDO35" s="694">
        <f>'PARTICIPACIÓN CIUDADANA'!JEX27</f>
        <v>0</v>
      </c>
      <c r="JDP35" s="694">
        <f>'PARTICIPACIÓN CIUDADANA'!JEY27</f>
        <v>0</v>
      </c>
      <c r="JDQ35" s="694">
        <f>'PARTICIPACIÓN CIUDADANA'!JEZ27</f>
        <v>0</v>
      </c>
      <c r="JDR35" s="694">
        <f>'PARTICIPACIÓN CIUDADANA'!JFA27</f>
        <v>0</v>
      </c>
      <c r="JDS35" s="694">
        <f>'PARTICIPACIÓN CIUDADANA'!JFB27</f>
        <v>0</v>
      </c>
      <c r="JDT35" s="694">
        <f>'PARTICIPACIÓN CIUDADANA'!JFC27</f>
        <v>0</v>
      </c>
      <c r="JDU35" s="694">
        <f>'PARTICIPACIÓN CIUDADANA'!JFD27</f>
        <v>0</v>
      </c>
      <c r="JDV35" s="694">
        <f>'PARTICIPACIÓN CIUDADANA'!JFE27</f>
        <v>0</v>
      </c>
      <c r="JDW35" s="694">
        <f>'PARTICIPACIÓN CIUDADANA'!JFF27</f>
        <v>0</v>
      </c>
      <c r="JDX35" s="694">
        <f>'PARTICIPACIÓN CIUDADANA'!JFG27</f>
        <v>0</v>
      </c>
      <c r="JDY35" s="694">
        <f>'PARTICIPACIÓN CIUDADANA'!JFH27</f>
        <v>0</v>
      </c>
      <c r="JDZ35" s="694">
        <f>'PARTICIPACIÓN CIUDADANA'!JFI27</f>
        <v>0</v>
      </c>
      <c r="JEA35" s="694">
        <f>'PARTICIPACIÓN CIUDADANA'!JFJ27</f>
        <v>0</v>
      </c>
      <c r="JEB35" s="694">
        <f>'PARTICIPACIÓN CIUDADANA'!JFK27</f>
        <v>0</v>
      </c>
      <c r="JEC35" s="694">
        <f>'PARTICIPACIÓN CIUDADANA'!JFL27</f>
        <v>0</v>
      </c>
      <c r="JED35" s="694">
        <f>'PARTICIPACIÓN CIUDADANA'!JFM27</f>
        <v>0</v>
      </c>
      <c r="JEE35" s="694">
        <f>'PARTICIPACIÓN CIUDADANA'!JFN27</f>
        <v>0</v>
      </c>
      <c r="JEF35" s="694">
        <f>'PARTICIPACIÓN CIUDADANA'!JFO27</f>
        <v>0</v>
      </c>
      <c r="JEG35" s="694">
        <f>'PARTICIPACIÓN CIUDADANA'!JFP27</f>
        <v>0</v>
      </c>
      <c r="JEH35" s="694">
        <f>'PARTICIPACIÓN CIUDADANA'!JFQ27</f>
        <v>0</v>
      </c>
      <c r="JEI35" s="694">
        <f>'PARTICIPACIÓN CIUDADANA'!JFR27</f>
        <v>0</v>
      </c>
      <c r="JEJ35" s="694">
        <f>'PARTICIPACIÓN CIUDADANA'!JFS27</f>
        <v>0</v>
      </c>
      <c r="JEK35" s="694">
        <f>'PARTICIPACIÓN CIUDADANA'!JFT27</f>
        <v>0</v>
      </c>
      <c r="JEL35" s="694">
        <f>'PARTICIPACIÓN CIUDADANA'!JFU27</f>
        <v>0</v>
      </c>
      <c r="JEM35" s="694">
        <f>'PARTICIPACIÓN CIUDADANA'!JFV27</f>
        <v>0</v>
      </c>
      <c r="JEN35" s="694">
        <f>'PARTICIPACIÓN CIUDADANA'!JFW27</f>
        <v>0</v>
      </c>
      <c r="JEO35" s="694">
        <f>'PARTICIPACIÓN CIUDADANA'!JFX27</f>
        <v>0</v>
      </c>
      <c r="JEP35" s="694">
        <f>'PARTICIPACIÓN CIUDADANA'!JFY27</f>
        <v>0</v>
      </c>
      <c r="JEQ35" s="694">
        <f>'PARTICIPACIÓN CIUDADANA'!JFZ27</f>
        <v>0</v>
      </c>
      <c r="JER35" s="694">
        <f>'PARTICIPACIÓN CIUDADANA'!JGA27</f>
        <v>0</v>
      </c>
      <c r="JES35" s="694">
        <f>'PARTICIPACIÓN CIUDADANA'!JGB27</f>
        <v>0</v>
      </c>
      <c r="JET35" s="694">
        <f>'PARTICIPACIÓN CIUDADANA'!JGC27</f>
        <v>0</v>
      </c>
      <c r="JEU35" s="694">
        <f>'PARTICIPACIÓN CIUDADANA'!JGD27</f>
        <v>0</v>
      </c>
      <c r="JEV35" s="694">
        <f>'PARTICIPACIÓN CIUDADANA'!JGE27</f>
        <v>0</v>
      </c>
      <c r="JEW35" s="694">
        <f>'PARTICIPACIÓN CIUDADANA'!JGF27</f>
        <v>0</v>
      </c>
      <c r="JEX35" s="694">
        <f>'PARTICIPACIÓN CIUDADANA'!JGG27</f>
        <v>0</v>
      </c>
      <c r="JEY35" s="694">
        <f>'PARTICIPACIÓN CIUDADANA'!JGH27</f>
        <v>0</v>
      </c>
      <c r="JEZ35" s="694">
        <f>'PARTICIPACIÓN CIUDADANA'!JGI27</f>
        <v>0</v>
      </c>
      <c r="JFA35" s="694">
        <f>'PARTICIPACIÓN CIUDADANA'!JGJ27</f>
        <v>0</v>
      </c>
      <c r="JFB35" s="694">
        <f>'PARTICIPACIÓN CIUDADANA'!JGK27</f>
        <v>0</v>
      </c>
      <c r="JFC35" s="694">
        <f>'PARTICIPACIÓN CIUDADANA'!JGL27</f>
        <v>0</v>
      </c>
      <c r="JFD35" s="694">
        <f>'PARTICIPACIÓN CIUDADANA'!JGM27</f>
        <v>0</v>
      </c>
      <c r="JFE35" s="694">
        <f>'PARTICIPACIÓN CIUDADANA'!JGN27</f>
        <v>0</v>
      </c>
      <c r="JFF35" s="694">
        <f>'PARTICIPACIÓN CIUDADANA'!JGO27</f>
        <v>0</v>
      </c>
      <c r="JFG35" s="694">
        <f>'PARTICIPACIÓN CIUDADANA'!JGP27</f>
        <v>0</v>
      </c>
      <c r="JFH35" s="694">
        <f>'PARTICIPACIÓN CIUDADANA'!JGQ27</f>
        <v>0</v>
      </c>
      <c r="JFI35" s="694">
        <f>'PARTICIPACIÓN CIUDADANA'!JGR27</f>
        <v>0</v>
      </c>
      <c r="JFJ35" s="694">
        <f>'PARTICIPACIÓN CIUDADANA'!JGS27</f>
        <v>0</v>
      </c>
      <c r="JFK35" s="694">
        <f>'PARTICIPACIÓN CIUDADANA'!JGT27</f>
        <v>0</v>
      </c>
      <c r="JFL35" s="694">
        <f>'PARTICIPACIÓN CIUDADANA'!JGU27</f>
        <v>0</v>
      </c>
      <c r="JFM35" s="694">
        <f>'PARTICIPACIÓN CIUDADANA'!JGV27</f>
        <v>0</v>
      </c>
      <c r="JFN35" s="694">
        <f>'PARTICIPACIÓN CIUDADANA'!JGW27</f>
        <v>0</v>
      </c>
      <c r="JFO35" s="694">
        <f>'PARTICIPACIÓN CIUDADANA'!JGX27</f>
        <v>0</v>
      </c>
      <c r="JFP35" s="694">
        <f>'PARTICIPACIÓN CIUDADANA'!JGY27</f>
        <v>0</v>
      </c>
      <c r="JFQ35" s="694">
        <f>'PARTICIPACIÓN CIUDADANA'!JGZ27</f>
        <v>0</v>
      </c>
      <c r="JFR35" s="694">
        <f>'PARTICIPACIÓN CIUDADANA'!JHA27</f>
        <v>0</v>
      </c>
      <c r="JFS35" s="694">
        <f>'PARTICIPACIÓN CIUDADANA'!JHB27</f>
        <v>0</v>
      </c>
      <c r="JFT35" s="694">
        <f>'PARTICIPACIÓN CIUDADANA'!JHC27</f>
        <v>0</v>
      </c>
      <c r="JFU35" s="694">
        <f>'PARTICIPACIÓN CIUDADANA'!JHD27</f>
        <v>0</v>
      </c>
      <c r="JFV35" s="694">
        <f>'PARTICIPACIÓN CIUDADANA'!JHE27</f>
        <v>0</v>
      </c>
      <c r="JFW35" s="694">
        <f>'PARTICIPACIÓN CIUDADANA'!JHF27</f>
        <v>0</v>
      </c>
      <c r="JFX35" s="694">
        <f>'PARTICIPACIÓN CIUDADANA'!JHG27</f>
        <v>0</v>
      </c>
      <c r="JFY35" s="694">
        <f>'PARTICIPACIÓN CIUDADANA'!JHH27</f>
        <v>0</v>
      </c>
      <c r="JFZ35" s="694">
        <f>'PARTICIPACIÓN CIUDADANA'!JHI27</f>
        <v>0</v>
      </c>
      <c r="JGA35" s="694">
        <f>'PARTICIPACIÓN CIUDADANA'!JHJ27</f>
        <v>0</v>
      </c>
      <c r="JGB35" s="694">
        <f>'PARTICIPACIÓN CIUDADANA'!JHK27</f>
        <v>0</v>
      </c>
      <c r="JGC35" s="694">
        <f>'PARTICIPACIÓN CIUDADANA'!JHL27</f>
        <v>0</v>
      </c>
      <c r="JGD35" s="694">
        <f>'PARTICIPACIÓN CIUDADANA'!JHM27</f>
        <v>0</v>
      </c>
      <c r="JGE35" s="694">
        <f>'PARTICIPACIÓN CIUDADANA'!JHN27</f>
        <v>0</v>
      </c>
      <c r="JGF35" s="694">
        <f>'PARTICIPACIÓN CIUDADANA'!JHO27</f>
        <v>0</v>
      </c>
      <c r="JGG35" s="694">
        <f>'PARTICIPACIÓN CIUDADANA'!JHP27</f>
        <v>0</v>
      </c>
      <c r="JGH35" s="694">
        <f>'PARTICIPACIÓN CIUDADANA'!JHQ27</f>
        <v>0</v>
      </c>
      <c r="JGI35" s="694">
        <f>'PARTICIPACIÓN CIUDADANA'!JHR27</f>
        <v>0</v>
      </c>
      <c r="JGJ35" s="694">
        <f>'PARTICIPACIÓN CIUDADANA'!JHS27</f>
        <v>0</v>
      </c>
      <c r="JGK35" s="694">
        <f>'PARTICIPACIÓN CIUDADANA'!JHT27</f>
        <v>0</v>
      </c>
      <c r="JGL35" s="694">
        <f>'PARTICIPACIÓN CIUDADANA'!JHU27</f>
        <v>0</v>
      </c>
      <c r="JGM35" s="694">
        <f>'PARTICIPACIÓN CIUDADANA'!JHV27</f>
        <v>0</v>
      </c>
      <c r="JGN35" s="694">
        <f>'PARTICIPACIÓN CIUDADANA'!JHW27</f>
        <v>0</v>
      </c>
      <c r="JGO35" s="694">
        <f>'PARTICIPACIÓN CIUDADANA'!JHX27</f>
        <v>0</v>
      </c>
      <c r="JGP35" s="694">
        <f>'PARTICIPACIÓN CIUDADANA'!JHY27</f>
        <v>0</v>
      </c>
      <c r="JGQ35" s="694">
        <f>'PARTICIPACIÓN CIUDADANA'!JHZ27</f>
        <v>0</v>
      </c>
      <c r="JGR35" s="694">
        <f>'PARTICIPACIÓN CIUDADANA'!JIA27</f>
        <v>0</v>
      </c>
      <c r="JGS35" s="694">
        <f>'PARTICIPACIÓN CIUDADANA'!JIB27</f>
        <v>0</v>
      </c>
      <c r="JGT35" s="694">
        <f>'PARTICIPACIÓN CIUDADANA'!JIC27</f>
        <v>0</v>
      </c>
      <c r="JGU35" s="694">
        <f>'PARTICIPACIÓN CIUDADANA'!JID27</f>
        <v>0</v>
      </c>
      <c r="JGV35" s="694">
        <f>'PARTICIPACIÓN CIUDADANA'!JIE27</f>
        <v>0</v>
      </c>
      <c r="JGW35" s="694">
        <f>'PARTICIPACIÓN CIUDADANA'!JIF27</f>
        <v>0</v>
      </c>
      <c r="JGX35" s="694">
        <f>'PARTICIPACIÓN CIUDADANA'!JIG27</f>
        <v>0</v>
      </c>
      <c r="JGY35" s="694">
        <f>'PARTICIPACIÓN CIUDADANA'!JIH27</f>
        <v>0</v>
      </c>
      <c r="JGZ35" s="694">
        <f>'PARTICIPACIÓN CIUDADANA'!JII27</f>
        <v>0</v>
      </c>
      <c r="JHA35" s="694">
        <f>'PARTICIPACIÓN CIUDADANA'!JIJ27</f>
        <v>0</v>
      </c>
      <c r="JHB35" s="694">
        <f>'PARTICIPACIÓN CIUDADANA'!JIK27</f>
        <v>0</v>
      </c>
      <c r="JHC35" s="694">
        <f>'PARTICIPACIÓN CIUDADANA'!JIL27</f>
        <v>0</v>
      </c>
      <c r="JHD35" s="694">
        <f>'PARTICIPACIÓN CIUDADANA'!JIM27</f>
        <v>0</v>
      </c>
      <c r="JHE35" s="694">
        <f>'PARTICIPACIÓN CIUDADANA'!JIN27</f>
        <v>0</v>
      </c>
      <c r="JHF35" s="694">
        <f>'PARTICIPACIÓN CIUDADANA'!JIO27</f>
        <v>0</v>
      </c>
      <c r="JHG35" s="694">
        <f>'PARTICIPACIÓN CIUDADANA'!JIP27</f>
        <v>0</v>
      </c>
      <c r="JHH35" s="694">
        <f>'PARTICIPACIÓN CIUDADANA'!JIQ27</f>
        <v>0</v>
      </c>
      <c r="JHI35" s="694">
        <f>'PARTICIPACIÓN CIUDADANA'!JIR27</f>
        <v>0</v>
      </c>
      <c r="JHJ35" s="694">
        <f>'PARTICIPACIÓN CIUDADANA'!JIS27</f>
        <v>0</v>
      </c>
      <c r="JHK35" s="694">
        <f>'PARTICIPACIÓN CIUDADANA'!JIT27</f>
        <v>0</v>
      </c>
      <c r="JHL35" s="694">
        <f>'PARTICIPACIÓN CIUDADANA'!JIU27</f>
        <v>0</v>
      </c>
      <c r="JHM35" s="694">
        <f>'PARTICIPACIÓN CIUDADANA'!JIV27</f>
        <v>0</v>
      </c>
      <c r="JHN35" s="694">
        <f>'PARTICIPACIÓN CIUDADANA'!JIW27</f>
        <v>0</v>
      </c>
      <c r="JHO35" s="694">
        <f>'PARTICIPACIÓN CIUDADANA'!JIX27</f>
        <v>0</v>
      </c>
      <c r="JHP35" s="694">
        <f>'PARTICIPACIÓN CIUDADANA'!JIY27</f>
        <v>0</v>
      </c>
      <c r="JHQ35" s="694">
        <f>'PARTICIPACIÓN CIUDADANA'!JIZ27</f>
        <v>0</v>
      </c>
      <c r="JHR35" s="694">
        <f>'PARTICIPACIÓN CIUDADANA'!JJA27</f>
        <v>0</v>
      </c>
      <c r="JHS35" s="694">
        <f>'PARTICIPACIÓN CIUDADANA'!JJB27</f>
        <v>0</v>
      </c>
      <c r="JHT35" s="694">
        <f>'PARTICIPACIÓN CIUDADANA'!JJC27</f>
        <v>0</v>
      </c>
      <c r="JHU35" s="694">
        <f>'PARTICIPACIÓN CIUDADANA'!JJD27</f>
        <v>0</v>
      </c>
      <c r="JHV35" s="694">
        <f>'PARTICIPACIÓN CIUDADANA'!JJE27</f>
        <v>0</v>
      </c>
      <c r="JHW35" s="694">
        <f>'PARTICIPACIÓN CIUDADANA'!JJF27</f>
        <v>0</v>
      </c>
      <c r="JHX35" s="694">
        <f>'PARTICIPACIÓN CIUDADANA'!JJG27</f>
        <v>0</v>
      </c>
      <c r="JHY35" s="694">
        <f>'PARTICIPACIÓN CIUDADANA'!JJH27</f>
        <v>0</v>
      </c>
      <c r="JHZ35" s="694">
        <f>'PARTICIPACIÓN CIUDADANA'!JJI27</f>
        <v>0</v>
      </c>
      <c r="JIA35" s="694">
        <f>'PARTICIPACIÓN CIUDADANA'!JJJ27</f>
        <v>0</v>
      </c>
      <c r="JIB35" s="694">
        <f>'PARTICIPACIÓN CIUDADANA'!JJK27</f>
        <v>0</v>
      </c>
      <c r="JIC35" s="694">
        <f>'PARTICIPACIÓN CIUDADANA'!JJL27</f>
        <v>0</v>
      </c>
      <c r="JID35" s="694">
        <f>'PARTICIPACIÓN CIUDADANA'!JJM27</f>
        <v>0</v>
      </c>
      <c r="JIE35" s="694">
        <f>'PARTICIPACIÓN CIUDADANA'!JJN27</f>
        <v>0</v>
      </c>
      <c r="JIF35" s="694">
        <f>'PARTICIPACIÓN CIUDADANA'!JJO27</f>
        <v>0</v>
      </c>
      <c r="JIG35" s="694">
        <f>'PARTICIPACIÓN CIUDADANA'!JJP27</f>
        <v>0</v>
      </c>
      <c r="JIH35" s="694">
        <f>'PARTICIPACIÓN CIUDADANA'!JJQ27</f>
        <v>0</v>
      </c>
      <c r="JII35" s="694">
        <f>'PARTICIPACIÓN CIUDADANA'!JJR27</f>
        <v>0</v>
      </c>
      <c r="JIJ35" s="694">
        <f>'PARTICIPACIÓN CIUDADANA'!JJS27</f>
        <v>0</v>
      </c>
      <c r="JIK35" s="694">
        <f>'PARTICIPACIÓN CIUDADANA'!JJT27</f>
        <v>0</v>
      </c>
      <c r="JIL35" s="694">
        <f>'PARTICIPACIÓN CIUDADANA'!JJU27</f>
        <v>0</v>
      </c>
      <c r="JIM35" s="694">
        <f>'PARTICIPACIÓN CIUDADANA'!JJV27</f>
        <v>0</v>
      </c>
      <c r="JIN35" s="694">
        <f>'PARTICIPACIÓN CIUDADANA'!JJW27</f>
        <v>0</v>
      </c>
      <c r="JIO35" s="694">
        <f>'PARTICIPACIÓN CIUDADANA'!JJX27</f>
        <v>0</v>
      </c>
      <c r="JIP35" s="694">
        <f>'PARTICIPACIÓN CIUDADANA'!JJY27</f>
        <v>0</v>
      </c>
      <c r="JIQ35" s="694">
        <f>'PARTICIPACIÓN CIUDADANA'!JJZ27</f>
        <v>0</v>
      </c>
      <c r="JIR35" s="694">
        <f>'PARTICIPACIÓN CIUDADANA'!JKA27</f>
        <v>0</v>
      </c>
      <c r="JIS35" s="694">
        <f>'PARTICIPACIÓN CIUDADANA'!JKB27</f>
        <v>0</v>
      </c>
      <c r="JIT35" s="694">
        <f>'PARTICIPACIÓN CIUDADANA'!JKC27</f>
        <v>0</v>
      </c>
      <c r="JIU35" s="694">
        <f>'PARTICIPACIÓN CIUDADANA'!JKD27</f>
        <v>0</v>
      </c>
      <c r="JIV35" s="694">
        <f>'PARTICIPACIÓN CIUDADANA'!JKE27</f>
        <v>0</v>
      </c>
      <c r="JIW35" s="694">
        <f>'PARTICIPACIÓN CIUDADANA'!JKF27</f>
        <v>0</v>
      </c>
      <c r="JIX35" s="694">
        <f>'PARTICIPACIÓN CIUDADANA'!JKG27</f>
        <v>0</v>
      </c>
      <c r="JIY35" s="694">
        <f>'PARTICIPACIÓN CIUDADANA'!JKH27</f>
        <v>0</v>
      </c>
      <c r="JIZ35" s="694">
        <f>'PARTICIPACIÓN CIUDADANA'!JKI27</f>
        <v>0</v>
      </c>
      <c r="JJA35" s="694">
        <f>'PARTICIPACIÓN CIUDADANA'!JKJ27</f>
        <v>0</v>
      </c>
      <c r="JJB35" s="694">
        <f>'PARTICIPACIÓN CIUDADANA'!JKK27</f>
        <v>0</v>
      </c>
      <c r="JJC35" s="694">
        <f>'PARTICIPACIÓN CIUDADANA'!JKL27</f>
        <v>0</v>
      </c>
      <c r="JJD35" s="694">
        <f>'PARTICIPACIÓN CIUDADANA'!JKM27</f>
        <v>0</v>
      </c>
      <c r="JJE35" s="694">
        <f>'PARTICIPACIÓN CIUDADANA'!JKN27</f>
        <v>0</v>
      </c>
      <c r="JJF35" s="694">
        <f>'PARTICIPACIÓN CIUDADANA'!JKO27</f>
        <v>0</v>
      </c>
      <c r="JJG35" s="694">
        <f>'PARTICIPACIÓN CIUDADANA'!JKP27</f>
        <v>0</v>
      </c>
      <c r="JJH35" s="694">
        <f>'PARTICIPACIÓN CIUDADANA'!JKQ27</f>
        <v>0</v>
      </c>
      <c r="JJI35" s="694">
        <f>'PARTICIPACIÓN CIUDADANA'!JKR27</f>
        <v>0</v>
      </c>
      <c r="JJJ35" s="694">
        <f>'PARTICIPACIÓN CIUDADANA'!JKS27</f>
        <v>0</v>
      </c>
      <c r="JJK35" s="694">
        <f>'PARTICIPACIÓN CIUDADANA'!JKT27</f>
        <v>0</v>
      </c>
      <c r="JJL35" s="694">
        <f>'PARTICIPACIÓN CIUDADANA'!JKU27</f>
        <v>0</v>
      </c>
      <c r="JJM35" s="694">
        <f>'PARTICIPACIÓN CIUDADANA'!JKV27</f>
        <v>0</v>
      </c>
      <c r="JJN35" s="694">
        <f>'PARTICIPACIÓN CIUDADANA'!JKW27</f>
        <v>0</v>
      </c>
      <c r="JJO35" s="694">
        <f>'PARTICIPACIÓN CIUDADANA'!JKX27</f>
        <v>0</v>
      </c>
      <c r="JJP35" s="694">
        <f>'PARTICIPACIÓN CIUDADANA'!JKY27</f>
        <v>0</v>
      </c>
      <c r="JJQ35" s="694">
        <f>'PARTICIPACIÓN CIUDADANA'!JKZ27</f>
        <v>0</v>
      </c>
      <c r="JJR35" s="694">
        <f>'PARTICIPACIÓN CIUDADANA'!JLA27</f>
        <v>0</v>
      </c>
      <c r="JJS35" s="694">
        <f>'PARTICIPACIÓN CIUDADANA'!JLB27</f>
        <v>0</v>
      </c>
      <c r="JJT35" s="694">
        <f>'PARTICIPACIÓN CIUDADANA'!JLC27</f>
        <v>0</v>
      </c>
      <c r="JJU35" s="694">
        <f>'PARTICIPACIÓN CIUDADANA'!JLD27</f>
        <v>0</v>
      </c>
      <c r="JJV35" s="694">
        <f>'PARTICIPACIÓN CIUDADANA'!JLE27</f>
        <v>0</v>
      </c>
      <c r="JJW35" s="694">
        <f>'PARTICIPACIÓN CIUDADANA'!JLF27</f>
        <v>0</v>
      </c>
      <c r="JJX35" s="694">
        <f>'PARTICIPACIÓN CIUDADANA'!JLG27</f>
        <v>0</v>
      </c>
      <c r="JJY35" s="694">
        <f>'PARTICIPACIÓN CIUDADANA'!JLH27</f>
        <v>0</v>
      </c>
      <c r="JJZ35" s="694">
        <f>'PARTICIPACIÓN CIUDADANA'!JLI27</f>
        <v>0</v>
      </c>
      <c r="JKA35" s="694">
        <f>'PARTICIPACIÓN CIUDADANA'!JLJ27</f>
        <v>0</v>
      </c>
      <c r="JKB35" s="694">
        <f>'PARTICIPACIÓN CIUDADANA'!JLK27</f>
        <v>0</v>
      </c>
      <c r="JKC35" s="694">
        <f>'PARTICIPACIÓN CIUDADANA'!JLL27</f>
        <v>0</v>
      </c>
      <c r="JKD35" s="694">
        <f>'PARTICIPACIÓN CIUDADANA'!JLM27</f>
        <v>0</v>
      </c>
      <c r="JKE35" s="694">
        <f>'PARTICIPACIÓN CIUDADANA'!JLN27</f>
        <v>0</v>
      </c>
      <c r="JKF35" s="694">
        <f>'PARTICIPACIÓN CIUDADANA'!JLO27</f>
        <v>0</v>
      </c>
      <c r="JKG35" s="694">
        <f>'PARTICIPACIÓN CIUDADANA'!JLP27</f>
        <v>0</v>
      </c>
      <c r="JKH35" s="694">
        <f>'PARTICIPACIÓN CIUDADANA'!JLQ27</f>
        <v>0</v>
      </c>
      <c r="JKI35" s="694">
        <f>'PARTICIPACIÓN CIUDADANA'!JLR27</f>
        <v>0</v>
      </c>
      <c r="JKJ35" s="694">
        <f>'PARTICIPACIÓN CIUDADANA'!JLS27</f>
        <v>0</v>
      </c>
      <c r="JKK35" s="694">
        <f>'PARTICIPACIÓN CIUDADANA'!JLT27</f>
        <v>0</v>
      </c>
      <c r="JKL35" s="694">
        <f>'PARTICIPACIÓN CIUDADANA'!JLU27</f>
        <v>0</v>
      </c>
      <c r="JKM35" s="694">
        <f>'PARTICIPACIÓN CIUDADANA'!JLV27</f>
        <v>0</v>
      </c>
      <c r="JKN35" s="694">
        <f>'PARTICIPACIÓN CIUDADANA'!JLW27</f>
        <v>0</v>
      </c>
      <c r="JKO35" s="694">
        <f>'PARTICIPACIÓN CIUDADANA'!JLX27</f>
        <v>0</v>
      </c>
      <c r="JKP35" s="694">
        <f>'PARTICIPACIÓN CIUDADANA'!JLY27</f>
        <v>0</v>
      </c>
      <c r="JKQ35" s="694">
        <f>'PARTICIPACIÓN CIUDADANA'!JLZ27</f>
        <v>0</v>
      </c>
      <c r="JKR35" s="694">
        <f>'PARTICIPACIÓN CIUDADANA'!JMA27</f>
        <v>0</v>
      </c>
      <c r="JKS35" s="694">
        <f>'PARTICIPACIÓN CIUDADANA'!JMB27</f>
        <v>0</v>
      </c>
      <c r="JKT35" s="694">
        <f>'PARTICIPACIÓN CIUDADANA'!JMC27</f>
        <v>0</v>
      </c>
      <c r="JKU35" s="694">
        <f>'PARTICIPACIÓN CIUDADANA'!JMD27</f>
        <v>0</v>
      </c>
      <c r="JKV35" s="694">
        <f>'PARTICIPACIÓN CIUDADANA'!JME27</f>
        <v>0</v>
      </c>
      <c r="JKW35" s="694">
        <f>'PARTICIPACIÓN CIUDADANA'!JMF27</f>
        <v>0</v>
      </c>
      <c r="JKX35" s="694">
        <f>'PARTICIPACIÓN CIUDADANA'!JMG27</f>
        <v>0</v>
      </c>
      <c r="JKY35" s="694">
        <f>'PARTICIPACIÓN CIUDADANA'!JMH27</f>
        <v>0</v>
      </c>
      <c r="JKZ35" s="694">
        <f>'PARTICIPACIÓN CIUDADANA'!JMI27</f>
        <v>0</v>
      </c>
      <c r="JLA35" s="694">
        <f>'PARTICIPACIÓN CIUDADANA'!JMJ27</f>
        <v>0</v>
      </c>
      <c r="JLB35" s="694">
        <f>'PARTICIPACIÓN CIUDADANA'!JMK27</f>
        <v>0</v>
      </c>
      <c r="JLC35" s="694">
        <f>'PARTICIPACIÓN CIUDADANA'!JML27</f>
        <v>0</v>
      </c>
      <c r="JLD35" s="694">
        <f>'PARTICIPACIÓN CIUDADANA'!JMM27</f>
        <v>0</v>
      </c>
      <c r="JLE35" s="694">
        <f>'PARTICIPACIÓN CIUDADANA'!JMN27</f>
        <v>0</v>
      </c>
      <c r="JLF35" s="694">
        <f>'PARTICIPACIÓN CIUDADANA'!JMO27</f>
        <v>0</v>
      </c>
      <c r="JLG35" s="694">
        <f>'PARTICIPACIÓN CIUDADANA'!JMP27</f>
        <v>0</v>
      </c>
      <c r="JLH35" s="694">
        <f>'PARTICIPACIÓN CIUDADANA'!JMQ27</f>
        <v>0</v>
      </c>
      <c r="JLI35" s="694">
        <f>'PARTICIPACIÓN CIUDADANA'!JMR27</f>
        <v>0</v>
      </c>
      <c r="JLJ35" s="694">
        <f>'PARTICIPACIÓN CIUDADANA'!JMS27</f>
        <v>0</v>
      </c>
      <c r="JLK35" s="694">
        <f>'PARTICIPACIÓN CIUDADANA'!JMT27</f>
        <v>0</v>
      </c>
      <c r="JLL35" s="694">
        <f>'PARTICIPACIÓN CIUDADANA'!JMU27</f>
        <v>0</v>
      </c>
      <c r="JLM35" s="694">
        <f>'PARTICIPACIÓN CIUDADANA'!JMV27</f>
        <v>0</v>
      </c>
      <c r="JLN35" s="694">
        <f>'PARTICIPACIÓN CIUDADANA'!JMW27</f>
        <v>0</v>
      </c>
      <c r="JLO35" s="694">
        <f>'PARTICIPACIÓN CIUDADANA'!JMX27</f>
        <v>0</v>
      </c>
      <c r="JLP35" s="694">
        <f>'PARTICIPACIÓN CIUDADANA'!JMY27</f>
        <v>0</v>
      </c>
      <c r="JLQ35" s="694">
        <f>'PARTICIPACIÓN CIUDADANA'!JMZ27</f>
        <v>0</v>
      </c>
      <c r="JLR35" s="694">
        <f>'PARTICIPACIÓN CIUDADANA'!JNA27</f>
        <v>0</v>
      </c>
      <c r="JLS35" s="694">
        <f>'PARTICIPACIÓN CIUDADANA'!JNB27</f>
        <v>0</v>
      </c>
      <c r="JLT35" s="694">
        <f>'PARTICIPACIÓN CIUDADANA'!JNC27</f>
        <v>0</v>
      </c>
      <c r="JLU35" s="694">
        <f>'PARTICIPACIÓN CIUDADANA'!JND27</f>
        <v>0</v>
      </c>
      <c r="JLV35" s="694">
        <f>'PARTICIPACIÓN CIUDADANA'!JNE27</f>
        <v>0</v>
      </c>
      <c r="JLW35" s="694">
        <f>'PARTICIPACIÓN CIUDADANA'!JNF27</f>
        <v>0</v>
      </c>
      <c r="JLX35" s="694">
        <f>'PARTICIPACIÓN CIUDADANA'!JNG27</f>
        <v>0</v>
      </c>
      <c r="JLY35" s="694">
        <f>'PARTICIPACIÓN CIUDADANA'!JNH27</f>
        <v>0</v>
      </c>
      <c r="JLZ35" s="694">
        <f>'PARTICIPACIÓN CIUDADANA'!JNI27</f>
        <v>0</v>
      </c>
      <c r="JMA35" s="694">
        <f>'PARTICIPACIÓN CIUDADANA'!JNJ27</f>
        <v>0</v>
      </c>
      <c r="JMB35" s="694">
        <f>'PARTICIPACIÓN CIUDADANA'!JNK27</f>
        <v>0</v>
      </c>
      <c r="JMC35" s="694">
        <f>'PARTICIPACIÓN CIUDADANA'!JNL27</f>
        <v>0</v>
      </c>
      <c r="JMD35" s="694">
        <f>'PARTICIPACIÓN CIUDADANA'!JNM27</f>
        <v>0</v>
      </c>
      <c r="JME35" s="694">
        <f>'PARTICIPACIÓN CIUDADANA'!JNN27</f>
        <v>0</v>
      </c>
      <c r="JMF35" s="694">
        <f>'PARTICIPACIÓN CIUDADANA'!JNO27</f>
        <v>0</v>
      </c>
      <c r="JMG35" s="694">
        <f>'PARTICIPACIÓN CIUDADANA'!JNP27</f>
        <v>0</v>
      </c>
      <c r="JMH35" s="694">
        <f>'PARTICIPACIÓN CIUDADANA'!JNQ27</f>
        <v>0</v>
      </c>
      <c r="JMI35" s="694">
        <f>'PARTICIPACIÓN CIUDADANA'!JNR27</f>
        <v>0</v>
      </c>
      <c r="JMJ35" s="694">
        <f>'PARTICIPACIÓN CIUDADANA'!JNS27</f>
        <v>0</v>
      </c>
      <c r="JMK35" s="694">
        <f>'PARTICIPACIÓN CIUDADANA'!JNT27</f>
        <v>0</v>
      </c>
      <c r="JML35" s="694">
        <f>'PARTICIPACIÓN CIUDADANA'!JNU27</f>
        <v>0</v>
      </c>
      <c r="JMM35" s="694">
        <f>'PARTICIPACIÓN CIUDADANA'!JNV27</f>
        <v>0</v>
      </c>
      <c r="JMN35" s="694">
        <f>'PARTICIPACIÓN CIUDADANA'!JNW27</f>
        <v>0</v>
      </c>
      <c r="JMO35" s="694">
        <f>'PARTICIPACIÓN CIUDADANA'!JNX27</f>
        <v>0</v>
      </c>
      <c r="JMP35" s="694">
        <f>'PARTICIPACIÓN CIUDADANA'!JNY27</f>
        <v>0</v>
      </c>
      <c r="JMQ35" s="694">
        <f>'PARTICIPACIÓN CIUDADANA'!JNZ27</f>
        <v>0</v>
      </c>
      <c r="JMR35" s="694">
        <f>'PARTICIPACIÓN CIUDADANA'!JOA27</f>
        <v>0</v>
      </c>
      <c r="JMS35" s="694">
        <f>'PARTICIPACIÓN CIUDADANA'!JOB27</f>
        <v>0</v>
      </c>
      <c r="JMT35" s="694">
        <f>'PARTICIPACIÓN CIUDADANA'!JOC27</f>
        <v>0</v>
      </c>
      <c r="JMU35" s="694">
        <f>'PARTICIPACIÓN CIUDADANA'!JOD27</f>
        <v>0</v>
      </c>
      <c r="JMV35" s="694">
        <f>'PARTICIPACIÓN CIUDADANA'!JOE27</f>
        <v>0</v>
      </c>
      <c r="JMW35" s="694">
        <f>'PARTICIPACIÓN CIUDADANA'!JOF27</f>
        <v>0</v>
      </c>
      <c r="JMX35" s="694">
        <f>'PARTICIPACIÓN CIUDADANA'!JOG27</f>
        <v>0</v>
      </c>
      <c r="JMY35" s="694">
        <f>'PARTICIPACIÓN CIUDADANA'!JOH27</f>
        <v>0</v>
      </c>
      <c r="JMZ35" s="694">
        <f>'PARTICIPACIÓN CIUDADANA'!JOI27</f>
        <v>0</v>
      </c>
      <c r="JNA35" s="694">
        <f>'PARTICIPACIÓN CIUDADANA'!JOJ27</f>
        <v>0</v>
      </c>
      <c r="JNB35" s="694">
        <f>'PARTICIPACIÓN CIUDADANA'!JOK27</f>
        <v>0</v>
      </c>
      <c r="JNC35" s="694">
        <f>'PARTICIPACIÓN CIUDADANA'!JOL27</f>
        <v>0</v>
      </c>
      <c r="JND35" s="694">
        <f>'PARTICIPACIÓN CIUDADANA'!JOM27</f>
        <v>0</v>
      </c>
      <c r="JNE35" s="694">
        <f>'PARTICIPACIÓN CIUDADANA'!JON27</f>
        <v>0</v>
      </c>
      <c r="JNF35" s="694">
        <f>'PARTICIPACIÓN CIUDADANA'!JOO27</f>
        <v>0</v>
      </c>
      <c r="JNG35" s="694">
        <f>'PARTICIPACIÓN CIUDADANA'!JOP27</f>
        <v>0</v>
      </c>
      <c r="JNH35" s="694">
        <f>'PARTICIPACIÓN CIUDADANA'!JOQ27</f>
        <v>0</v>
      </c>
      <c r="JNI35" s="694">
        <f>'PARTICIPACIÓN CIUDADANA'!JOR27</f>
        <v>0</v>
      </c>
      <c r="JNJ35" s="694">
        <f>'PARTICIPACIÓN CIUDADANA'!JOS27</f>
        <v>0</v>
      </c>
      <c r="JNK35" s="694">
        <f>'PARTICIPACIÓN CIUDADANA'!JOT27</f>
        <v>0</v>
      </c>
      <c r="JNL35" s="694">
        <f>'PARTICIPACIÓN CIUDADANA'!JOU27</f>
        <v>0</v>
      </c>
      <c r="JNM35" s="694">
        <f>'PARTICIPACIÓN CIUDADANA'!JOV27</f>
        <v>0</v>
      </c>
      <c r="JNN35" s="694">
        <f>'PARTICIPACIÓN CIUDADANA'!JOW27</f>
        <v>0</v>
      </c>
      <c r="JNO35" s="694">
        <f>'PARTICIPACIÓN CIUDADANA'!JOX27</f>
        <v>0</v>
      </c>
      <c r="JNP35" s="694">
        <f>'PARTICIPACIÓN CIUDADANA'!JOY27</f>
        <v>0</v>
      </c>
      <c r="JNQ35" s="694">
        <f>'PARTICIPACIÓN CIUDADANA'!JOZ27</f>
        <v>0</v>
      </c>
      <c r="JNR35" s="694">
        <f>'PARTICIPACIÓN CIUDADANA'!JPA27</f>
        <v>0</v>
      </c>
      <c r="JNS35" s="694">
        <f>'PARTICIPACIÓN CIUDADANA'!JPB27</f>
        <v>0</v>
      </c>
      <c r="JNT35" s="694">
        <f>'PARTICIPACIÓN CIUDADANA'!JPC27</f>
        <v>0</v>
      </c>
      <c r="JNU35" s="694">
        <f>'PARTICIPACIÓN CIUDADANA'!JPD27</f>
        <v>0</v>
      </c>
      <c r="JNV35" s="694">
        <f>'PARTICIPACIÓN CIUDADANA'!JPE27</f>
        <v>0</v>
      </c>
      <c r="JNW35" s="694">
        <f>'PARTICIPACIÓN CIUDADANA'!JPF27</f>
        <v>0</v>
      </c>
      <c r="JNX35" s="694">
        <f>'PARTICIPACIÓN CIUDADANA'!JPG27</f>
        <v>0</v>
      </c>
      <c r="JNY35" s="694">
        <f>'PARTICIPACIÓN CIUDADANA'!JPH27</f>
        <v>0</v>
      </c>
      <c r="JNZ35" s="694">
        <f>'PARTICIPACIÓN CIUDADANA'!JPI27</f>
        <v>0</v>
      </c>
      <c r="JOA35" s="694">
        <f>'PARTICIPACIÓN CIUDADANA'!JPJ27</f>
        <v>0</v>
      </c>
      <c r="JOB35" s="694">
        <f>'PARTICIPACIÓN CIUDADANA'!JPK27</f>
        <v>0</v>
      </c>
      <c r="JOC35" s="694">
        <f>'PARTICIPACIÓN CIUDADANA'!JPL27</f>
        <v>0</v>
      </c>
      <c r="JOD35" s="694">
        <f>'PARTICIPACIÓN CIUDADANA'!JPM27</f>
        <v>0</v>
      </c>
      <c r="JOE35" s="694">
        <f>'PARTICIPACIÓN CIUDADANA'!JPN27</f>
        <v>0</v>
      </c>
      <c r="JOF35" s="694">
        <f>'PARTICIPACIÓN CIUDADANA'!JPO27</f>
        <v>0</v>
      </c>
      <c r="JOG35" s="694">
        <f>'PARTICIPACIÓN CIUDADANA'!JPP27</f>
        <v>0</v>
      </c>
      <c r="JOH35" s="694">
        <f>'PARTICIPACIÓN CIUDADANA'!JPQ27</f>
        <v>0</v>
      </c>
      <c r="JOI35" s="694">
        <f>'PARTICIPACIÓN CIUDADANA'!JPR27</f>
        <v>0</v>
      </c>
      <c r="JOJ35" s="694">
        <f>'PARTICIPACIÓN CIUDADANA'!JPS27</f>
        <v>0</v>
      </c>
      <c r="JOK35" s="694">
        <f>'PARTICIPACIÓN CIUDADANA'!JPT27</f>
        <v>0</v>
      </c>
      <c r="JOL35" s="694">
        <f>'PARTICIPACIÓN CIUDADANA'!JPU27</f>
        <v>0</v>
      </c>
      <c r="JOM35" s="694">
        <f>'PARTICIPACIÓN CIUDADANA'!JPV27</f>
        <v>0</v>
      </c>
      <c r="JON35" s="694">
        <f>'PARTICIPACIÓN CIUDADANA'!JPW27</f>
        <v>0</v>
      </c>
      <c r="JOO35" s="694">
        <f>'PARTICIPACIÓN CIUDADANA'!JPX27</f>
        <v>0</v>
      </c>
      <c r="JOP35" s="694">
        <f>'PARTICIPACIÓN CIUDADANA'!JPY27</f>
        <v>0</v>
      </c>
      <c r="JOQ35" s="694">
        <f>'PARTICIPACIÓN CIUDADANA'!JPZ27</f>
        <v>0</v>
      </c>
      <c r="JOR35" s="694">
        <f>'PARTICIPACIÓN CIUDADANA'!JQA27</f>
        <v>0</v>
      </c>
      <c r="JOS35" s="694">
        <f>'PARTICIPACIÓN CIUDADANA'!JQB27</f>
        <v>0</v>
      </c>
      <c r="JOT35" s="694">
        <f>'PARTICIPACIÓN CIUDADANA'!JQC27</f>
        <v>0</v>
      </c>
      <c r="JOU35" s="694">
        <f>'PARTICIPACIÓN CIUDADANA'!JQD27</f>
        <v>0</v>
      </c>
      <c r="JOV35" s="694">
        <f>'PARTICIPACIÓN CIUDADANA'!JQE27</f>
        <v>0</v>
      </c>
      <c r="JOW35" s="694">
        <f>'PARTICIPACIÓN CIUDADANA'!JQF27</f>
        <v>0</v>
      </c>
      <c r="JOX35" s="694">
        <f>'PARTICIPACIÓN CIUDADANA'!JQG27</f>
        <v>0</v>
      </c>
      <c r="JOY35" s="694">
        <f>'PARTICIPACIÓN CIUDADANA'!JQH27</f>
        <v>0</v>
      </c>
      <c r="JOZ35" s="694">
        <f>'PARTICIPACIÓN CIUDADANA'!JQI27</f>
        <v>0</v>
      </c>
      <c r="JPA35" s="694">
        <f>'PARTICIPACIÓN CIUDADANA'!JQJ27</f>
        <v>0</v>
      </c>
      <c r="JPB35" s="694">
        <f>'PARTICIPACIÓN CIUDADANA'!JQK27</f>
        <v>0</v>
      </c>
      <c r="JPC35" s="694">
        <f>'PARTICIPACIÓN CIUDADANA'!JQL27</f>
        <v>0</v>
      </c>
      <c r="JPD35" s="694">
        <f>'PARTICIPACIÓN CIUDADANA'!JQM27</f>
        <v>0</v>
      </c>
      <c r="JPE35" s="694">
        <f>'PARTICIPACIÓN CIUDADANA'!JQN27</f>
        <v>0</v>
      </c>
      <c r="JPF35" s="694">
        <f>'PARTICIPACIÓN CIUDADANA'!JQO27</f>
        <v>0</v>
      </c>
      <c r="JPG35" s="694">
        <f>'PARTICIPACIÓN CIUDADANA'!JQP27</f>
        <v>0</v>
      </c>
      <c r="JPH35" s="694">
        <f>'PARTICIPACIÓN CIUDADANA'!JQQ27</f>
        <v>0</v>
      </c>
      <c r="JPI35" s="694">
        <f>'PARTICIPACIÓN CIUDADANA'!JQR27</f>
        <v>0</v>
      </c>
      <c r="JPJ35" s="694">
        <f>'PARTICIPACIÓN CIUDADANA'!JQS27</f>
        <v>0</v>
      </c>
      <c r="JPK35" s="694">
        <f>'PARTICIPACIÓN CIUDADANA'!JQT27</f>
        <v>0</v>
      </c>
      <c r="JPL35" s="694">
        <f>'PARTICIPACIÓN CIUDADANA'!JQU27</f>
        <v>0</v>
      </c>
      <c r="JPM35" s="694">
        <f>'PARTICIPACIÓN CIUDADANA'!JQV27</f>
        <v>0</v>
      </c>
      <c r="JPN35" s="694">
        <f>'PARTICIPACIÓN CIUDADANA'!JQW27</f>
        <v>0</v>
      </c>
      <c r="JPO35" s="694">
        <f>'PARTICIPACIÓN CIUDADANA'!JQX27</f>
        <v>0</v>
      </c>
      <c r="JPP35" s="694">
        <f>'PARTICIPACIÓN CIUDADANA'!JQY27</f>
        <v>0</v>
      </c>
      <c r="JPQ35" s="694">
        <f>'PARTICIPACIÓN CIUDADANA'!JQZ27</f>
        <v>0</v>
      </c>
      <c r="JPR35" s="694">
        <f>'PARTICIPACIÓN CIUDADANA'!JRA27</f>
        <v>0</v>
      </c>
      <c r="JPS35" s="694">
        <f>'PARTICIPACIÓN CIUDADANA'!JRB27</f>
        <v>0</v>
      </c>
      <c r="JPT35" s="694">
        <f>'PARTICIPACIÓN CIUDADANA'!JRC27</f>
        <v>0</v>
      </c>
      <c r="JPU35" s="694">
        <f>'PARTICIPACIÓN CIUDADANA'!JRD27</f>
        <v>0</v>
      </c>
      <c r="JPV35" s="694">
        <f>'PARTICIPACIÓN CIUDADANA'!JRE27</f>
        <v>0</v>
      </c>
      <c r="JPW35" s="694">
        <f>'PARTICIPACIÓN CIUDADANA'!JRF27</f>
        <v>0</v>
      </c>
      <c r="JPX35" s="694">
        <f>'PARTICIPACIÓN CIUDADANA'!JRG27</f>
        <v>0</v>
      </c>
      <c r="JPY35" s="694">
        <f>'PARTICIPACIÓN CIUDADANA'!JRH27</f>
        <v>0</v>
      </c>
      <c r="JPZ35" s="694">
        <f>'PARTICIPACIÓN CIUDADANA'!JRI27</f>
        <v>0</v>
      </c>
      <c r="JQA35" s="694">
        <f>'PARTICIPACIÓN CIUDADANA'!JRJ27</f>
        <v>0</v>
      </c>
      <c r="JQB35" s="694">
        <f>'PARTICIPACIÓN CIUDADANA'!JRK27</f>
        <v>0</v>
      </c>
      <c r="JQC35" s="694">
        <f>'PARTICIPACIÓN CIUDADANA'!JRL27</f>
        <v>0</v>
      </c>
      <c r="JQD35" s="694">
        <f>'PARTICIPACIÓN CIUDADANA'!JRM27</f>
        <v>0</v>
      </c>
      <c r="JQE35" s="694">
        <f>'PARTICIPACIÓN CIUDADANA'!JRN27</f>
        <v>0</v>
      </c>
      <c r="JQF35" s="694">
        <f>'PARTICIPACIÓN CIUDADANA'!JRO27</f>
        <v>0</v>
      </c>
      <c r="JQG35" s="694">
        <f>'PARTICIPACIÓN CIUDADANA'!JRP27</f>
        <v>0</v>
      </c>
      <c r="JQH35" s="694">
        <f>'PARTICIPACIÓN CIUDADANA'!JRQ27</f>
        <v>0</v>
      </c>
      <c r="JQI35" s="694">
        <f>'PARTICIPACIÓN CIUDADANA'!JRR27</f>
        <v>0</v>
      </c>
      <c r="JQJ35" s="694">
        <f>'PARTICIPACIÓN CIUDADANA'!JRS27</f>
        <v>0</v>
      </c>
      <c r="JQK35" s="694">
        <f>'PARTICIPACIÓN CIUDADANA'!JRT27</f>
        <v>0</v>
      </c>
      <c r="JQL35" s="694">
        <f>'PARTICIPACIÓN CIUDADANA'!JRU27</f>
        <v>0</v>
      </c>
      <c r="JQM35" s="694">
        <f>'PARTICIPACIÓN CIUDADANA'!JRV27</f>
        <v>0</v>
      </c>
      <c r="JQN35" s="694">
        <f>'PARTICIPACIÓN CIUDADANA'!JRW27</f>
        <v>0</v>
      </c>
      <c r="JQO35" s="694">
        <f>'PARTICIPACIÓN CIUDADANA'!JRX27</f>
        <v>0</v>
      </c>
      <c r="JQP35" s="694">
        <f>'PARTICIPACIÓN CIUDADANA'!JRY27</f>
        <v>0</v>
      </c>
      <c r="JQQ35" s="694">
        <f>'PARTICIPACIÓN CIUDADANA'!JRZ27</f>
        <v>0</v>
      </c>
      <c r="JQR35" s="694">
        <f>'PARTICIPACIÓN CIUDADANA'!JSA27</f>
        <v>0</v>
      </c>
      <c r="JQS35" s="694">
        <f>'PARTICIPACIÓN CIUDADANA'!JSB27</f>
        <v>0</v>
      </c>
      <c r="JQT35" s="694">
        <f>'PARTICIPACIÓN CIUDADANA'!JSC27</f>
        <v>0</v>
      </c>
      <c r="JQU35" s="694">
        <f>'PARTICIPACIÓN CIUDADANA'!JSD27</f>
        <v>0</v>
      </c>
      <c r="JQV35" s="694">
        <f>'PARTICIPACIÓN CIUDADANA'!JSE27</f>
        <v>0</v>
      </c>
      <c r="JQW35" s="694">
        <f>'PARTICIPACIÓN CIUDADANA'!JSF27</f>
        <v>0</v>
      </c>
      <c r="JQX35" s="694">
        <f>'PARTICIPACIÓN CIUDADANA'!JSG27</f>
        <v>0</v>
      </c>
      <c r="JQY35" s="694">
        <f>'PARTICIPACIÓN CIUDADANA'!JSH27</f>
        <v>0</v>
      </c>
      <c r="JQZ35" s="694">
        <f>'PARTICIPACIÓN CIUDADANA'!JSI27</f>
        <v>0</v>
      </c>
      <c r="JRA35" s="694">
        <f>'PARTICIPACIÓN CIUDADANA'!JSJ27</f>
        <v>0</v>
      </c>
      <c r="JRB35" s="694">
        <f>'PARTICIPACIÓN CIUDADANA'!JSK27</f>
        <v>0</v>
      </c>
      <c r="JRC35" s="694">
        <f>'PARTICIPACIÓN CIUDADANA'!JSL27</f>
        <v>0</v>
      </c>
      <c r="JRD35" s="694">
        <f>'PARTICIPACIÓN CIUDADANA'!JSM27</f>
        <v>0</v>
      </c>
      <c r="JRE35" s="694">
        <f>'PARTICIPACIÓN CIUDADANA'!JSN27</f>
        <v>0</v>
      </c>
      <c r="JRF35" s="694">
        <f>'PARTICIPACIÓN CIUDADANA'!JSO27</f>
        <v>0</v>
      </c>
      <c r="JRG35" s="694">
        <f>'PARTICIPACIÓN CIUDADANA'!JSP27</f>
        <v>0</v>
      </c>
      <c r="JRH35" s="694">
        <f>'PARTICIPACIÓN CIUDADANA'!JSQ27</f>
        <v>0</v>
      </c>
      <c r="JRI35" s="694">
        <f>'PARTICIPACIÓN CIUDADANA'!JSR27</f>
        <v>0</v>
      </c>
      <c r="JRJ35" s="694">
        <f>'PARTICIPACIÓN CIUDADANA'!JSS27</f>
        <v>0</v>
      </c>
      <c r="JRK35" s="694">
        <f>'PARTICIPACIÓN CIUDADANA'!JST27</f>
        <v>0</v>
      </c>
      <c r="JRL35" s="694">
        <f>'PARTICIPACIÓN CIUDADANA'!JSU27</f>
        <v>0</v>
      </c>
      <c r="JRM35" s="694">
        <f>'PARTICIPACIÓN CIUDADANA'!JSV27</f>
        <v>0</v>
      </c>
      <c r="JRN35" s="694">
        <f>'PARTICIPACIÓN CIUDADANA'!JSW27</f>
        <v>0</v>
      </c>
      <c r="JRO35" s="694">
        <f>'PARTICIPACIÓN CIUDADANA'!JSX27</f>
        <v>0</v>
      </c>
      <c r="JRP35" s="694">
        <f>'PARTICIPACIÓN CIUDADANA'!JSY27</f>
        <v>0</v>
      </c>
      <c r="JRQ35" s="694">
        <f>'PARTICIPACIÓN CIUDADANA'!JSZ27</f>
        <v>0</v>
      </c>
      <c r="JRR35" s="694">
        <f>'PARTICIPACIÓN CIUDADANA'!JTA27</f>
        <v>0</v>
      </c>
      <c r="JRS35" s="694">
        <f>'PARTICIPACIÓN CIUDADANA'!JTB27</f>
        <v>0</v>
      </c>
      <c r="JRT35" s="694">
        <f>'PARTICIPACIÓN CIUDADANA'!JTC27</f>
        <v>0</v>
      </c>
      <c r="JRU35" s="694">
        <f>'PARTICIPACIÓN CIUDADANA'!JTD27</f>
        <v>0</v>
      </c>
      <c r="JRV35" s="694">
        <f>'PARTICIPACIÓN CIUDADANA'!JTE27</f>
        <v>0</v>
      </c>
      <c r="JRW35" s="694">
        <f>'PARTICIPACIÓN CIUDADANA'!JTF27</f>
        <v>0</v>
      </c>
      <c r="JRX35" s="694">
        <f>'PARTICIPACIÓN CIUDADANA'!JTG27</f>
        <v>0</v>
      </c>
      <c r="JRY35" s="694">
        <f>'PARTICIPACIÓN CIUDADANA'!JTH27</f>
        <v>0</v>
      </c>
      <c r="JRZ35" s="694">
        <f>'PARTICIPACIÓN CIUDADANA'!JTI27</f>
        <v>0</v>
      </c>
      <c r="JSA35" s="694">
        <f>'PARTICIPACIÓN CIUDADANA'!JTJ27</f>
        <v>0</v>
      </c>
      <c r="JSB35" s="694">
        <f>'PARTICIPACIÓN CIUDADANA'!JTK27</f>
        <v>0</v>
      </c>
      <c r="JSC35" s="694">
        <f>'PARTICIPACIÓN CIUDADANA'!JTL27</f>
        <v>0</v>
      </c>
      <c r="JSD35" s="694">
        <f>'PARTICIPACIÓN CIUDADANA'!JTM27</f>
        <v>0</v>
      </c>
      <c r="JSE35" s="694">
        <f>'PARTICIPACIÓN CIUDADANA'!JTN27</f>
        <v>0</v>
      </c>
      <c r="JSF35" s="694">
        <f>'PARTICIPACIÓN CIUDADANA'!JTO27</f>
        <v>0</v>
      </c>
      <c r="JSG35" s="694">
        <f>'PARTICIPACIÓN CIUDADANA'!JTP27</f>
        <v>0</v>
      </c>
      <c r="JSH35" s="694">
        <f>'PARTICIPACIÓN CIUDADANA'!JTQ27</f>
        <v>0</v>
      </c>
      <c r="JSI35" s="694">
        <f>'PARTICIPACIÓN CIUDADANA'!JTR27</f>
        <v>0</v>
      </c>
      <c r="JSJ35" s="694">
        <f>'PARTICIPACIÓN CIUDADANA'!JTS27</f>
        <v>0</v>
      </c>
      <c r="JSK35" s="694">
        <f>'PARTICIPACIÓN CIUDADANA'!JTT27</f>
        <v>0</v>
      </c>
      <c r="JSL35" s="694">
        <f>'PARTICIPACIÓN CIUDADANA'!JTU27</f>
        <v>0</v>
      </c>
      <c r="JSM35" s="694">
        <f>'PARTICIPACIÓN CIUDADANA'!JTV27</f>
        <v>0</v>
      </c>
      <c r="JSN35" s="694">
        <f>'PARTICIPACIÓN CIUDADANA'!JTW27</f>
        <v>0</v>
      </c>
      <c r="JSO35" s="694">
        <f>'PARTICIPACIÓN CIUDADANA'!JTX27</f>
        <v>0</v>
      </c>
      <c r="JSP35" s="694">
        <f>'PARTICIPACIÓN CIUDADANA'!JTY27</f>
        <v>0</v>
      </c>
      <c r="JSQ35" s="694">
        <f>'PARTICIPACIÓN CIUDADANA'!JTZ27</f>
        <v>0</v>
      </c>
      <c r="JSR35" s="694">
        <f>'PARTICIPACIÓN CIUDADANA'!JUA27</f>
        <v>0</v>
      </c>
      <c r="JSS35" s="694">
        <f>'PARTICIPACIÓN CIUDADANA'!JUB27</f>
        <v>0</v>
      </c>
      <c r="JST35" s="694">
        <f>'PARTICIPACIÓN CIUDADANA'!JUC27</f>
        <v>0</v>
      </c>
      <c r="JSU35" s="694">
        <f>'PARTICIPACIÓN CIUDADANA'!JUD27</f>
        <v>0</v>
      </c>
      <c r="JSV35" s="694">
        <f>'PARTICIPACIÓN CIUDADANA'!JUE27</f>
        <v>0</v>
      </c>
      <c r="JSW35" s="694">
        <f>'PARTICIPACIÓN CIUDADANA'!JUF27</f>
        <v>0</v>
      </c>
      <c r="JSX35" s="694">
        <f>'PARTICIPACIÓN CIUDADANA'!JUG27</f>
        <v>0</v>
      </c>
      <c r="JSY35" s="694">
        <f>'PARTICIPACIÓN CIUDADANA'!JUH27</f>
        <v>0</v>
      </c>
      <c r="JSZ35" s="694">
        <f>'PARTICIPACIÓN CIUDADANA'!JUI27</f>
        <v>0</v>
      </c>
      <c r="JTA35" s="694">
        <f>'PARTICIPACIÓN CIUDADANA'!JUJ27</f>
        <v>0</v>
      </c>
      <c r="JTB35" s="694">
        <f>'PARTICIPACIÓN CIUDADANA'!JUK27</f>
        <v>0</v>
      </c>
      <c r="JTC35" s="694">
        <f>'PARTICIPACIÓN CIUDADANA'!JUL27</f>
        <v>0</v>
      </c>
      <c r="JTD35" s="694">
        <f>'PARTICIPACIÓN CIUDADANA'!JUM27</f>
        <v>0</v>
      </c>
      <c r="JTE35" s="694">
        <f>'PARTICIPACIÓN CIUDADANA'!JUN27</f>
        <v>0</v>
      </c>
      <c r="JTF35" s="694">
        <f>'PARTICIPACIÓN CIUDADANA'!JUO27</f>
        <v>0</v>
      </c>
      <c r="JTG35" s="694">
        <f>'PARTICIPACIÓN CIUDADANA'!JUP27</f>
        <v>0</v>
      </c>
      <c r="JTH35" s="694">
        <f>'PARTICIPACIÓN CIUDADANA'!JUQ27</f>
        <v>0</v>
      </c>
      <c r="JTI35" s="694">
        <f>'PARTICIPACIÓN CIUDADANA'!JUR27</f>
        <v>0</v>
      </c>
      <c r="JTJ35" s="694">
        <f>'PARTICIPACIÓN CIUDADANA'!JUS27</f>
        <v>0</v>
      </c>
      <c r="JTK35" s="694">
        <f>'PARTICIPACIÓN CIUDADANA'!JUT27</f>
        <v>0</v>
      </c>
      <c r="JTL35" s="694">
        <f>'PARTICIPACIÓN CIUDADANA'!JUU27</f>
        <v>0</v>
      </c>
      <c r="JTM35" s="694">
        <f>'PARTICIPACIÓN CIUDADANA'!JUV27</f>
        <v>0</v>
      </c>
      <c r="JTN35" s="694">
        <f>'PARTICIPACIÓN CIUDADANA'!JUW27</f>
        <v>0</v>
      </c>
      <c r="JTO35" s="694">
        <f>'PARTICIPACIÓN CIUDADANA'!JUX27</f>
        <v>0</v>
      </c>
      <c r="JTP35" s="694">
        <f>'PARTICIPACIÓN CIUDADANA'!JUY27</f>
        <v>0</v>
      </c>
      <c r="JTQ35" s="694">
        <f>'PARTICIPACIÓN CIUDADANA'!JUZ27</f>
        <v>0</v>
      </c>
      <c r="JTR35" s="694">
        <f>'PARTICIPACIÓN CIUDADANA'!JVA27</f>
        <v>0</v>
      </c>
      <c r="JTS35" s="694">
        <f>'PARTICIPACIÓN CIUDADANA'!JVB27</f>
        <v>0</v>
      </c>
      <c r="JTT35" s="694">
        <f>'PARTICIPACIÓN CIUDADANA'!JVC27</f>
        <v>0</v>
      </c>
      <c r="JTU35" s="694">
        <f>'PARTICIPACIÓN CIUDADANA'!JVD27</f>
        <v>0</v>
      </c>
      <c r="JTV35" s="694">
        <f>'PARTICIPACIÓN CIUDADANA'!JVE27</f>
        <v>0</v>
      </c>
      <c r="JTW35" s="694">
        <f>'PARTICIPACIÓN CIUDADANA'!JVF27</f>
        <v>0</v>
      </c>
      <c r="JTX35" s="694">
        <f>'PARTICIPACIÓN CIUDADANA'!JVG27</f>
        <v>0</v>
      </c>
      <c r="JTY35" s="694">
        <f>'PARTICIPACIÓN CIUDADANA'!JVH27</f>
        <v>0</v>
      </c>
      <c r="JTZ35" s="694">
        <f>'PARTICIPACIÓN CIUDADANA'!JVI27</f>
        <v>0</v>
      </c>
      <c r="JUA35" s="694">
        <f>'PARTICIPACIÓN CIUDADANA'!JVJ27</f>
        <v>0</v>
      </c>
      <c r="JUB35" s="694">
        <f>'PARTICIPACIÓN CIUDADANA'!JVK27</f>
        <v>0</v>
      </c>
      <c r="JUC35" s="694">
        <f>'PARTICIPACIÓN CIUDADANA'!JVL27</f>
        <v>0</v>
      </c>
      <c r="JUD35" s="694">
        <f>'PARTICIPACIÓN CIUDADANA'!JVM27</f>
        <v>0</v>
      </c>
      <c r="JUE35" s="694">
        <f>'PARTICIPACIÓN CIUDADANA'!JVN27</f>
        <v>0</v>
      </c>
      <c r="JUF35" s="694">
        <f>'PARTICIPACIÓN CIUDADANA'!JVO27</f>
        <v>0</v>
      </c>
      <c r="JUG35" s="694">
        <f>'PARTICIPACIÓN CIUDADANA'!JVP27</f>
        <v>0</v>
      </c>
      <c r="JUH35" s="694">
        <f>'PARTICIPACIÓN CIUDADANA'!JVQ27</f>
        <v>0</v>
      </c>
      <c r="JUI35" s="694">
        <f>'PARTICIPACIÓN CIUDADANA'!JVR27</f>
        <v>0</v>
      </c>
      <c r="JUJ35" s="694">
        <f>'PARTICIPACIÓN CIUDADANA'!JVS27</f>
        <v>0</v>
      </c>
      <c r="JUK35" s="694">
        <f>'PARTICIPACIÓN CIUDADANA'!JVT27</f>
        <v>0</v>
      </c>
      <c r="JUL35" s="694">
        <f>'PARTICIPACIÓN CIUDADANA'!JVU27</f>
        <v>0</v>
      </c>
      <c r="JUM35" s="694">
        <f>'PARTICIPACIÓN CIUDADANA'!JVV27</f>
        <v>0</v>
      </c>
      <c r="JUN35" s="694">
        <f>'PARTICIPACIÓN CIUDADANA'!JVW27</f>
        <v>0</v>
      </c>
      <c r="JUO35" s="694">
        <f>'PARTICIPACIÓN CIUDADANA'!JVX27</f>
        <v>0</v>
      </c>
      <c r="JUP35" s="694">
        <f>'PARTICIPACIÓN CIUDADANA'!JVY27</f>
        <v>0</v>
      </c>
      <c r="JUQ35" s="694">
        <f>'PARTICIPACIÓN CIUDADANA'!JVZ27</f>
        <v>0</v>
      </c>
      <c r="JUR35" s="694">
        <f>'PARTICIPACIÓN CIUDADANA'!JWA27</f>
        <v>0</v>
      </c>
      <c r="JUS35" s="694">
        <f>'PARTICIPACIÓN CIUDADANA'!JWB27</f>
        <v>0</v>
      </c>
      <c r="JUT35" s="694">
        <f>'PARTICIPACIÓN CIUDADANA'!JWC27</f>
        <v>0</v>
      </c>
      <c r="JUU35" s="694">
        <f>'PARTICIPACIÓN CIUDADANA'!JWD27</f>
        <v>0</v>
      </c>
      <c r="JUV35" s="694">
        <f>'PARTICIPACIÓN CIUDADANA'!JWE27</f>
        <v>0</v>
      </c>
      <c r="JUW35" s="694">
        <f>'PARTICIPACIÓN CIUDADANA'!JWF27</f>
        <v>0</v>
      </c>
      <c r="JUX35" s="694">
        <f>'PARTICIPACIÓN CIUDADANA'!JWG27</f>
        <v>0</v>
      </c>
      <c r="JUY35" s="694">
        <f>'PARTICIPACIÓN CIUDADANA'!JWH27</f>
        <v>0</v>
      </c>
      <c r="JUZ35" s="694">
        <f>'PARTICIPACIÓN CIUDADANA'!JWI27</f>
        <v>0</v>
      </c>
      <c r="JVA35" s="694">
        <f>'PARTICIPACIÓN CIUDADANA'!JWJ27</f>
        <v>0</v>
      </c>
      <c r="JVB35" s="694">
        <f>'PARTICIPACIÓN CIUDADANA'!JWK27</f>
        <v>0</v>
      </c>
      <c r="JVC35" s="694">
        <f>'PARTICIPACIÓN CIUDADANA'!JWL27</f>
        <v>0</v>
      </c>
      <c r="JVD35" s="694">
        <f>'PARTICIPACIÓN CIUDADANA'!JWM27</f>
        <v>0</v>
      </c>
      <c r="JVE35" s="694">
        <f>'PARTICIPACIÓN CIUDADANA'!JWN27</f>
        <v>0</v>
      </c>
      <c r="JVF35" s="694">
        <f>'PARTICIPACIÓN CIUDADANA'!JWO27</f>
        <v>0</v>
      </c>
      <c r="JVG35" s="694">
        <f>'PARTICIPACIÓN CIUDADANA'!JWP27</f>
        <v>0</v>
      </c>
      <c r="JVH35" s="694">
        <f>'PARTICIPACIÓN CIUDADANA'!JWQ27</f>
        <v>0</v>
      </c>
      <c r="JVI35" s="694">
        <f>'PARTICIPACIÓN CIUDADANA'!JWR27</f>
        <v>0</v>
      </c>
      <c r="JVJ35" s="694">
        <f>'PARTICIPACIÓN CIUDADANA'!JWS27</f>
        <v>0</v>
      </c>
      <c r="JVK35" s="694">
        <f>'PARTICIPACIÓN CIUDADANA'!JWT27</f>
        <v>0</v>
      </c>
      <c r="JVL35" s="694">
        <f>'PARTICIPACIÓN CIUDADANA'!JWU27</f>
        <v>0</v>
      </c>
      <c r="JVM35" s="694">
        <f>'PARTICIPACIÓN CIUDADANA'!JWV27</f>
        <v>0</v>
      </c>
      <c r="JVN35" s="694">
        <f>'PARTICIPACIÓN CIUDADANA'!JWW27</f>
        <v>0</v>
      </c>
      <c r="JVO35" s="694">
        <f>'PARTICIPACIÓN CIUDADANA'!JWX27</f>
        <v>0</v>
      </c>
      <c r="JVP35" s="694">
        <f>'PARTICIPACIÓN CIUDADANA'!JWY27</f>
        <v>0</v>
      </c>
      <c r="JVQ35" s="694">
        <f>'PARTICIPACIÓN CIUDADANA'!JWZ27</f>
        <v>0</v>
      </c>
      <c r="JVR35" s="694">
        <f>'PARTICIPACIÓN CIUDADANA'!JXA27</f>
        <v>0</v>
      </c>
      <c r="JVS35" s="694">
        <f>'PARTICIPACIÓN CIUDADANA'!JXB27</f>
        <v>0</v>
      </c>
      <c r="JVT35" s="694">
        <f>'PARTICIPACIÓN CIUDADANA'!JXC27</f>
        <v>0</v>
      </c>
      <c r="JVU35" s="694">
        <f>'PARTICIPACIÓN CIUDADANA'!JXD27</f>
        <v>0</v>
      </c>
      <c r="JVV35" s="694">
        <f>'PARTICIPACIÓN CIUDADANA'!JXE27</f>
        <v>0</v>
      </c>
      <c r="JVW35" s="694">
        <f>'PARTICIPACIÓN CIUDADANA'!JXF27</f>
        <v>0</v>
      </c>
      <c r="JVX35" s="694">
        <f>'PARTICIPACIÓN CIUDADANA'!JXG27</f>
        <v>0</v>
      </c>
      <c r="JVY35" s="694">
        <f>'PARTICIPACIÓN CIUDADANA'!JXH27</f>
        <v>0</v>
      </c>
      <c r="JVZ35" s="694">
        <f>'PARTICIPACIÓN CIUDADANA'!JXI27</f>
        <v>0</v>
      </c>
      <c r="JWA35" s="694">
        <f>'PARTICIPACIÓN CIUDADANA'!JXJ27</f>
        <v>0</v>
      </c>
      <c r="JWB35" s="694">
        <f>'PARTICIPACIÓN CIUDADANA'!JXK27</f>
        <v>0</v>
      </c>
      <c r="JWC35" s="694">
        <f>'PARTICIPACIÓN CIUDADANA'!JXL27</f>
        <v>0</v>
      </c>
      <c r="JWD35" s="694">
        <f>'PARTICIPACIÓN CIUDADANA'!JXM27</f>
        <v>0</v>
      </c>
      <c r="JWE35" s="694">
        <f>'PARTICIPACIÓN CIUDADANA'!JXN27</f>
        <v>0</v>
      </c>
      <c r="JWF35" s="694">
        <f>'PARTICIPACIÓN CIUDADANA'!JXO27</f>
        <v>0</v>
      </c>
      <c r="JWG35" s="694">
        <f>'PARTICIPACIÓN CIUDADANA'!JXP27</f>
        <v>0</v>
      </c>
      <c r="JWH35" s="694">
        <f>'PARTICIPACIÓN CIUDADANA'!JXQ27</f>
        <v>0</v>
      </c>
      <c r="JWI35" s="694">
        <f>'PARTICIPACIÓN CIUDADANA'!JXR27</f>
        <v>0</v>
      </c>
      <c r="JWJ35" s="694">
        <f>'PARTICIPACIÓN CIUDADANA'!JXS27</f>
        <v>0</v>
      </c>
      <c r="JWK35" s="694">
        <f>'PARTICIPACIÓN CIUDADANA'!JXT27</f>
        <v>0</v>
      </c>
      <c r="JWL35" s="694">
        <f>'PARTICIPACIÓN CIUDADANA'!JXU27</f>
        <v>0</v>
      </c>
      <c r="JWM35" s="694">
        <f>'PARTICIPACIÓN CIUDADANA'!JXV27</f>
        <v>0</v>
      </c>
      <c r="JWN35" s="694">
        <f>'PARTICIPACIÓN CIUDADANA'!JXW27</f>
        <v>0</v>
      </c>
      <c r="JWO35" s="694">
        <f>'PARTICIPACIÓN CIUDADANA'!JXX27</f>
        <v>0</v>
      </c>
      <c r="JWP35" s="694">
        <f>'PARTICIPACIÓN CIUDADANA'!JXY27</f>
        <v>0</v>
      </c>
      <c r="JWQ35" s="694">
        <f>'PARTICIPACIÓN CIUDADANA'!JXZ27</f>
        <v>0</v>
      </c>
      <c r="JWR35" s="694">
        <f>'PARTICIPACIÓN CIUDADANA'!JYA27</f>
        <v>0</v>
      </c>
      <c r="JWS35" s="694">
        <f>'PARTICIPACIÓN CIUDADANA'!JYB27</f>
        <v>0</v>
      </c>
      <c r="JWT35" s="694">
        <f>'PARTICIPACIÓN CIUDADANA'!JYC27</f>
        <v>0</v>
      </c>
      <c r="JWU35" s="694">
        <f>'PARTICIPACIÓN CIUDADANA'!JYD27</f>
        <v>0</v>
      </c>
      <c r="JWV35" s="694">
        <f>'PARTICIPACIÓN CIUDADANA'!JYE27</f>
        <v>0</v>
      </c>
      <c r="JWW35" s="694">
        <f>'PARTICIPACIÓN CIUDADANA'!JYF27</f>
        <v>0</v>
      </c>
      <c r="JWX35" s="694">
        <f>'PARTICIPACIÓN CIUDADANA'!JYG27</f>
        <v>0</v>
      </c>
      <c r="JWY35" s="694">
        <f>'PARTICIPACIÓN CIUDADANA'!JYH27</f>
        <v>0</v>
      </c>
      <c r="JWZ35" s="694">
        <f>'PARTICIPACIÓN CIUDADANA'!JYI27</f>
        <v>0</v>
      </c>
      <c r="JXA35" s="694">
        <f>'PARTICIPACIÓN CIUDADANA'!JYJ27</f>
        <v>0</v>
      </c>
      <c r="JXB35" s="694">
        <f>'PARTICIPACIÓN CIUDADANA'!JYK27</f>
        <v>0</v>
      </c>
      <c r="JXC35" s="694">
        <f>'PARTICIPACIÓN CIUDADANA'!JYL27</f>
        <v>0</v>
      </c>
      <c r="JXD35" s="694">
        <f>'PARTICIPACIÓN CIUDADANA'!JYM27</f>
        <v>0</v>
      </c>
      <c r="JXE35" s="694">
        <f>'PARTICIPACIÓN CIUDADANA'!JYN27</f>
        <v>0</v>
      </c>
      <c r="JXF35" s="694">
        <f>'PARTICIPACIÓN CIUDADANA'!JYO27</f>
        <v>0</v>
      </c>
      <c r="JXG35" s="694">
        <f>'PARTICIPACIÓN CIUDADANA'!JYP27</f>
        <v>0</v>
      </c>
      <c r="JXH35" s="694">
        <f>'PARTICIPACIÓN CIUDADANA'!JYQ27</f>
        <v>0</v>
      </c>
      <c r="JXI35" s="694">
        <f>'PARTICIPACIÓN CIUDADANA'!JYR27</f>
        <v>0</v>
      </c>
      <c r="JXJ35" s="694">
        <f>'PARTICIPACIÓN CIUDADANA'!JYS27</f>
        <v>0</v>
      </c>
      <c r="JXK35" s="694">
        <f>'PARTICIPACIÓN CIUDADANA'!JYT27</f>
        <v>0</v>
      </c>
      <c r="JXL35" s="694">
        <f>'PARTICIPACIÓN CIUDADANA'!JYU27</f>
        <v>0</v>
      </c>
      <c r="JXM35" s="694">
        <f>'PARTICIPACIÓN CIUDADANA'!JYV27</f>
        <v>0</v>
      </c>
      <c r="JXN35" s="694">
        <f>'PARTICIPACIÓN CIUDADANA'!JYW27</f>
        <v>0</v>
      </c>
      <c r="JXO35" s="694">
        <f>'PARTICIPACIÓN CIUDADANA'!JYX27</f>
        <v>0</v>
      </c>
      <c r="JXP35" s="694">
        <f>'PARTICIPACIÓN CIUDADANA'!JYY27</f>
        <v>0</v>
      </c>
      <c r="JXQ35" s="694">
        <f>'PARTICIPACIÓN CIUDADANA'!JYZ27</f>
        <v>0</v>
      </c>
      <c r="JXR35" s="694">
        <f>'PARTICIPACIÓN CIUDADANA'!JZA27</f>
        <v>0</v>
      </c>
      <c r="JXS35" s="694">
        <f>'PARTICIPACIÓN CIUDADANA'!JZB27</f>
        <v>0</v>
      </c>
      <c r="JXT35" s="694">
        <f>'PARTICIPACIÓN CIUDADANA'!JZC27</f>
        <v>0</v>
      </c>
      <c r="JXU35" s="694">
        <f>'PARTICIPACIÓN CIUDADANA'!JZD27</f>
        <v>0</v>
      </c>
      <c r="JXV35" s="694">
        <f>'PARTICIPACIÓN CIUDADANA'!JZE27</f>
        <v>0</v>
      </c>
      <c r="JXW35" s="694">
        <f>'PARTICIPACIÓN CIUDADANA'!JZF27</f>
        <v>0</v>
      </c>
      <c r="JXX35" s="694">
        <f>'PARTICIPACIÓN CIUDADANA'!JZG27</f>
        <v>0</v>
      </c>
      <c r="JXY35" s="694">
        <f>'PARTICIPACIÓN CIUDADANA'!JZH27</f>
        <v>0</v>
      </c>
      <c r="JXZ35" s="694">
        <f>'PARTICIPACIÓN CIUDADANA'!JZI27</f>
        <v>0</v>
      </c>
      <c r="JYA35" s="694">
        <f>'PARTICIPACIÓN CIUDADANA'!JZJ27</f>
        <v>0</v>
      </c>
      <c r="JYB35" s="694">
        <f>'PARTICIPACIÓN CIUDADANA'!JZK27</f>
        <v>0</v>
      </c>
      <c r="JYC35" s="694">
        <f>'PARTICIPACIÓN CIUDADANA'!JZL27</f>
        <v>0</v>
      </c>
      <c r="JYD35" s="694">
        <f>'PARTICIPACIÓN CIUDADANA'!JZM27</f>
        <v>0</v>
      </c>
      <c r="JYE35" s="694">
        <f>'PARTICIPACIÓN CIUDADANA'!JZN27</f>
        <v>0</v>
      </c>
      <c r="JYF35" s="694">
        <f>'PARTICIPACIÓN CIUDADANA'!JZO27</f>
        <v>0</v>
      </c>
      <c r="JYG35" s="694">
        <f>'PARTICIPACIÓN CIUDADANA'!JZP27</f>
        <v>0</v>
      </c>
      <c r="JYH35" s="694">
        <f>'PARTICIPACIÓN CIUDADANA'!JZQ27</f>
        <v>0</v>
      </c>
      <c r="JYI35" s="694">
        <f>'PARTICIPACIÓN CIUDADANA'!JZR27</f>
        <v>0</v>
      </c>
      <c r="JYJ35" s="694">
        <f>'PARTICIPACIÓN CIUDADANA'!JZS27</f>
        <v>0</v>
      </c>
      <c r="JYK35" s="694">
        <f>'PARTICIPACIÓN CIUDADANA'!JZT27</f>
        <v>0</v>
      </c>
      <c r="JYL35" s="694">
        <f>'PARTICIPACIÓN CIUDADANA'!JZU27</f>
        <v>0</v>
      </c>
      <c r="JYM35" s="694">
        <f>'PARTICIPACIÓN CIUDADANA'!JZV27</f>
        <v>0</v>
      </c>
      <c r="JYN35" s="694">
        <f>'PARTICIPACIÓN CIUDADANA'!JZW27</f>
        <v>0</v>
      </c>
      <c r="JYO35" s="694">
        <f>'PARTICIPACIÓN CIUDADANA'!JZX27</f>
        <v>0</v>
      </c>
      <c r="JYP35" s="694">
        <f>'PARTICIPACIÓN CIUDADANA'!JZY27</f>
        <v>0</v>
      </c>
      <c r="JYQ35" s="694">
        <f>'PARTICIPACIÓN CIUDADANA'!JZZ27</f>
        <v>0</v>
      </c>
      <c r="JYR35" s="694">
        <f>'PARTICIPACIÓN CIUDADANA'!KAA27</f>
        <v>0</v>
      </c>
      <c r="JYS35" s="694">
        <f>'PARTICIPACIÓN CIUDADANA'!KAB27</f>
        <v>0</v>
      </c>
      <c r="JYT35" s="694">
        <f>'PARTICIPACIÓN CIUDADANA'!KAC27</f>
        <v>0</v>
      </c>
      <c r="JYU35" s="694">
        <f>'PARTICIPACIÓN CIUDADANA'!KAD27</f>
        <v>0</v>
      </c>
      <c r="JYV35" s="694">
        <f>'PARTICIPACIÓN CIUDADANA'!KAE27</f>
        <v>0</v>
      </c>
      <c r="JYW35" s="694">
        <f>'PARTICIPACIÓN CIUDADANA'!KAF27</f>
        <v>0</v>
      </c>
      <c r="JYX35" s="694">
        <f>'PARTICIPACIÓN CIUDADANA'!KAG27</f>
        <v>0</v>
      </c>
      <c r="JYY35" s="694">
        <f>'PARTICIPACIÓN CIUDADANA'!KAH27</f>
        <v>0</v>
      </c>
      <c r="JYZ35" s="694">
        <f>'PARTICIPACIÓN CIUDADANA'!KAI27</f>
        <v>0</v>
      </c>
      <c r="JZA35" s="694">
        <f>'PARTICIPACIÓN CIUDADANA'!KAJ27</f>
        <v>0</v>
      </c>
      <c r="JZB35" s="694">
        <f>'PARTICIPACIÓN CIUDADANA'!KAK27</f>
        <v>0</v>
      </c>
      <c r="JZC35" s="694">
        <f>'PARTICIPACIÓN CIUDADANA'!KAL27</f>
        <v>0</v>
      </c>
      <c r="JZD35" s="694">
        <f>'PARTICIPACIÓN CIUDADANA'!KAM27</f>
        <v>0</v>
      </c>
      <c r="JZE35" s="694">
        <f>'PARTICIPACIÓN CIUDADANA'!KAN27</f>
        <v>0</v>
      </c>
      <c r="JZF35" s="694">
        <f>'PARTICIPACIÓN CIUDADANA'!KAO27</f>
        <v>0</v>
      </c>
      <c r="JZG35" s="694">
        <f>'PARTICIPACIÓN CIUDADANA'!KAP27</f>
        <v>0</v>
      </c>
      <c r="JZH35" s="694">
        <f>'PARTICIPACIÓN CIUDADANA'!KAQ27</f>
        <v>0</v>
      </c>
      <c r="JZI35" s="694">
        <f>'PARTICIPACIÓN CIUDADANA'!KAR27</f>
        <v>0</v>
      </c>
      <c r="JZJ35" s="694">
        <f>'PARTICIPACIÓN CIUDADANA'!KAS27</f>
        <v>0</v>
      </c>
      <c r="JZK35" s="694">
        <f>'PARTICIPACIÓN CIUDADANA'!KAT27</f>
        <v>0</v>
      </c>
      <c r="JZL35" s="694">
        <f>'PARTICIPACIÓN CIUDADANA'!KAU27</f>
        <v>0</v>
      </c>
      <c r="JZM35" s="694">
        <f>'PARTICIPACIÓN CIUDADANA'!KAV27</f>
        <v>0</v>
      </c>
      <c r="JZN35" s="694">
        <f>'PARTICIPACIÓN CIUDADANA'!KAW27</f>
        <v>0</v>
      </c>
      <c r="JZO35" s="694">
        <f>'PARTICIPACIÓN CIUDADANA'!KAX27</f>
        <v>0</v>
      </c>
      <c r="JZP35" s="694">
        <f>'PARTICIPACIÓN CIUDADANA'!KAY27</f>
        <v>0</v>
      </c>
      <c r="JZQ35" s="694">
        <f>'PARTICIPACIÓN CIUDADANA'!KAZ27</f>
        <v>0</v>
      </c>
      <c r="JZR35" s="694">
        <f>'PARTICIPACIÓN CIUDADANA'!KBA27</f>
        <v>0</v>
      </c>
      <c r="JZS35" s="694">
        <f>'PARTICIPACIÓN CIUDADANA'!KBB27</f>
        <v>0</v>
      </c>
      <c r="JZT35" s="694">
        <f>'PARTICIPACIÓN CIUDADANA'!KBC27</f>
        <v>0</v>
      </c>
      <c r="JZU35" s="694">
        <f>'PARTICIPACIÓN CIUDADANA'!KBD27</f>
        <v>0</v>
      </c>
      <c r="JZV35" s="694">
        <f>'PARTICIPACIÓN CIUDADANA'!KBE27</f>
        <v>0</v>
      </c>
      <c r="JZW35" s="694">
        <f>'PARTICIPACIÓN CIUDADANA'!KBF27</f>
        <v>0</v>
      </c>
      <c r="JZX35" s="694">
        <f>'PARTICIPACIÓN CIUDADANA'!KBG27</f>
        <v>0</v>
      </c>
      <c r="JZY35" s="694">
        <f>'PARTICIPACIÓN CIUDADANA'!KBH27</f>
        <v>0</v>
      </c>
      <c r="JZZ35" s="694">
        <f>'PARTICIPACIÓN CIUDADANA'!KBI27</f>
        <v>0</v>
      </c>
      <c r="KAA35" s="694">
        <f>'PARTICIPACIÓN CIUDADANA'!KBJ27</f>
        <v>0</v>
      </c>
      <c r="KAB35" s="694">
        <f>'PARTICIPACIÓN CIUDADANA'!KBK27</f>
        <v>0</v>
      </c>
      <c r="KAC35" s="694">
        <f>'PARTICIPACIÓN CIUDADANA'!KBL27</f>
        <v>0</v>
      </c>
      <c r="KAD35" s="694">
        <f>'PARTICIPACIÓN CIUDADANA'!KBM27</f>
        <v>0</v>
      </c>
      <c r="KAE35" s="694">
        <f>'PARTICIPACIÓN CIUDADANA'!KBN27</f>
        <v>0</v>
      </c>
      <c r="KAF35" s="694">
        <f>'PARTICIPACIÓN CIUDADANA'!KBO27</f>
        <v>0</v>
      </c>
      <c r="KAG35" s="694">
        <f>'PARTICIPACIÓN CIUDADANA'!KBP27</f>
        <v>0</v>
      </c>
      <c r="KAH35" s="694">
        <f>'PARTICIPACIÓN CIUDADANA'!KBQ27</f>
        <v>0</v>
      </c>
      <c r="KAI35" s="694">
        <f>'PARTICIPACIÓN CIUDADANA'!KBR27</f>
        <v>0</v>
      </c>
      <c r="KAJ35" s="694">
        <f>'PARTICIPACIÓN CIUDADANA'!KBS27</f>
        <v>0</v>
      </c>
      <c r="KAK35" s="694">
        <f>'PARTICIPACIÓN CIUDADANA'!KBT27</f>
        <v>0</v>
      </c>
      <c r="KAL35" s="694">
        <f>'PARTICIPACIÓN CIUDADANA'!KBU27</f>
        <v>0</v>
      </c>
      <c r="KAM35" s="694">
        <f>'PARTICIPACIÓN CIUDADANA'!KBV27</f>
        <v>0</v>
      </c>
      <c r="KAN35" s="694">
        <f>'PARTICIPACIÓN CIUDADANA'!KBW27</f>
        <v>0</v>
      </c>
      <c r="KAO35" s="694">
        <f>'PARTICIPACIÓN CIUDADANA'!KBX27</f>
        <v>0</v>
      </c>
      <c r="KAP35" s="694">
        <f>'PARTICIPACIÓN CIUDADANA'!KBY27</f>
        <v>0</v>
      </c>
      <c r="KAQ35" s="694">
        <f>'PARTICIPACIÓN CIUDADANA'!KBZ27</f>
        <v>0</v>
      </c>
      <c r="KAR35" s="694">
        <f>'PARTICIPACIÓN CIUDADANA'!KCA27</f>
        <v>0</v>
      </c>
      <c r="KAS35" s="694">
        <f>'PARTICIPACIÓN CIUDADANA'!KCB27</f>
        <v>0</v>
      </c>
      <c r="KAT35" s="694">
        <f>'PARTICIPACIÓN CIUDADANA'!KCC27</f>
        <v>0</v>
      </c>
      <c r="KAU35" s="694">
        <f>'PARTICIPACIÓN CIUDADANA'!KCD27</f>
        <v>0</v>
      </c>
      <c r="KAV35" s="694">
        <f>'PARTICIPACIÓN CIUDADANA'!KCE27</f>
        <v>0</v>
      </c>
      <c r="KAW35" s="694">
        <f>'PARTICIPACIÓN CIUDADANA'!KCF27</f>
        <v>0</v>
      </c>
      <c r="KAX35" s="694">
        <f>'PARTICIPACIÓN CIUDADANA'!KCG27</f>
        <v>0</v>
      </c>
      <c r="KAY35" s="694">
        <f>'PARTICIPACIÓN CIUDADANA'!KCH27</f>
        <v>0</v>
      </c>
      <c r="KAZ35" s="694">
        <f>'PARTICIPACIÓN CIUDADANA'!KCI27</f>
        <v>0</v>
      </c>
      <c r="KBA35" s="694">
        <f>'PARTICIPACIÓN CIUDADANA'!KCJ27</f>
        <v>0</v>
      </c>
      <c r="KBB35" s="694">
        <f>'PARTICIPACIÓN CIUDADANA'!KCK27</f>
        <v>0</v>
      </c>
      <c r="KBC35" s="694">
        <f>'PARTICIPACIÓN CIUDADANA'!KCL27</f>
        <v>0</v>
      </c>
      <c r="KBD35" s="694">
        <f>'PARTICIPACIÓN CIUDADANA'!KCM27</f>
        <v>0</v>
      </c>
      <c r="KBE35" s="694">
        <f>'PARTICIPACIÓN CIUDADANA'!KCN27</f>
        <v>0</v>
      </c>
      <c r="KBF35" s="694">
        <f>'PARTICIPACIÓN CIUDADANA'!KCO27</f>
        <v>0</v>
      </c>
      <c r="KBG35" s="694">
        <f>'PARTICIPACIÓN CIUDADANA'!KCP27</f>
        <v>0</v>
      </c>
      <c r="KBH35" s="694">
        <f>'PARTICIPACIÓN CIUDADANA'!KCQ27</f>
        <v>0</v>
      </c>
      <c r="KBI35" s="694">
        <f>'PARTICIPACIÓN CIUDADANA'!KCR27</f>
        <v>0</v>
      </c>
      <c r="KBJ35" s="694">
        <f>'PARTICIPACIÓN CIUDADANA'!KCS27</f>
        <v>0</v>
      </c>
      <c r="KBK35" s="694">
        <f>'PARTICIPACIÓN CIUDADANA'!KCT27</f>
        <v>0</v>
      </c>
      <c r="KBL35" s="694">
        <f>'PARTICIPACIÓN CIUDADANA'!KCU27</f>
        <v>0</v>
      </c>
      <c r="KBM35" s="694">
        <f>'PARTICIPACIÓN CIUDADANA'!KCV27</f>
        <v>0</v>
      </c>
      <c r="KBN35" s="694">
        <f>'PARTICIPACIÓN CIUDADANA'!KCW27</f>
        <v>0</v>
      </c>
      <c r="KBO35" s="694">
        <f>'PARTICIPACIÓN CIUDADANA'!KCX27</f>
        <v>0</v>
      </c>
      <c r="KBP35" s="694">
        <f>'PARTICIPACIÓN CIUDADANA'!KCY27</f>
        <v>0</v>
      </c>
      <c r="KBQ35" s="694">
        <f>'PARTICIPACIÓN CIUDADANA'!KCZ27</f>
        <v>0</v>
      </c>
      <c r="KBR35" s="694">
        <f>'PARTICIPACIÓN CIUDADANA'!KDA27</f>
        <v>0</v>
      </c>
      <c r="KBS35" s="694">
        <f>'PARTICIPACIÓN CIUDADANA'!KDB27</f>
        <v>0</v>
      </c>
      <c r="KBT35" s="694">
        <f>'PARTICIPACIÓN CIUDADANA'!KDC27</f>
        <v>0</v>
      </c>
      <c r="KBU35" s="694">
        <f>'PARTICIPACIÓN CIUDADANA'!KDD27</f>
        <v>0</v>
      </c>
      <c r="KBV35" s="694">
        <f>'PARTICIPACIÓN CIUDADANA'!KDE27</f>
        <v>0</v>
      </c>
      <c r="KBW35" s="694">
        <f>'PARTICIPACIÓN CIUDADANA'!KDF27</f>
        <v>0</v>
      </c>
      <c r="KBX35" s="694">
        <f>'PARTICIPACIÓN CIUDADANA'!KDG27</f>
        <v>0</v>
      </c>
      <c r="KBY35" s="694">
        <f>'PARTICIPACIÓN CIUDADANA'!KDH27</f>
        <v>0</v>
      </c>
      <c r="KBZ35" s="694">
        <f>'PARTICIPACIÓN CIUDADANA'!KDI27</f>
        <v>0</v>
      </c>
      <c r="KCA35" s="694">
        <f>'PARTICIPACIÓN CIUDADANA'!KDJ27</f>
        <v>0</v>
      </c>
      <c r="KCB35" s="694">
        <f>'PARTICIPACIÓN CIUDADANA'!KDK27</f>
        <v>0</v>
      </c>
      <c r="KCC35" s="694">
        <f>'PARTICIPACIÓN CIUDADANA'!KDL27</f>
        <v>0</v>
      </c>
      <c r="KCD35" s="694">
        <f>'PARTICIPACIÓN CIUDADANA'!KDM27</f>
        <v>0</v>
      </c>
      <c r="KCE35" s="694">
        <f>'PARTICIPACIÓN CIUDADANA'!KDN27</f>
        <v>0</v>
      </c>
      <c r="KCF35" s="694">
        <f>'PARTICIPACIÓN CIUDADANA'!KDO27</f>
        <v>0</v>
      </c>
      <c r="KCG35" s="694">
        <f>'PARTICIPACIÓN CIUDADANA'!KDP27</f>
        <v>0</v>
      </c>
      <c r="KCH35" s="694">
        <f>'PARTICIPACIÓN CIUDADANA'!KDQ27</f>
        <v>0</v>
      </c>
      <c r="KCI35" s="694">
        <f>'PARTICIPACIÓN CIUDADANA'!KDR27</f>
        <v>0</v>
      </c>
      <c r="KCJ35" s="694">
        <f>'PARTICIPACIÓN CIUDADANA'!KDS27</f>
        <v>0</v>
      </c>
      <c r="KCK35" s="694">
        <f>'PARTICIPACIÓN CIUDADANA'!KDT27</f>
        <v>0</v>
      </c>
      <c r="KCL35" s="694">
        <f>'PARTICIPACIÓN CIUDADANA'!KDU27</f>
        <v>0</v>
      </c>
      <c r="KCM35" s="694">
        <f>'PARTICIPACIÓN CIUDADANA'!KDV27</f>
        <v>0</v>
      </c>
      <c r="KCN35" s="694">
        <f>'PARTICIPACIÓN CIUDADANA'!KDW27</f>
        <v>0</v>
      </c>
      <c r="KCO35" s="694">
        <f>'PARTICIPACIÓN CIUDADANA'!KDX27</f>
        <v>0</v>
      </c>
      <c r="KCP35" s="694">
        <f>'PARTICIPACIÓN CIUDADANA'!KDY27</f>
        <v>0</v>
      </c>
      <c r="KCQ35" s="694">
        <f>'PARTICIPACIÓN CIUDADANA'!KDZ27</f>
        <v>0</v>
      </c>
      <c r="KCR35" s="694">
        <f>'PARTICIPACIÓN CIUDADANA'!KEA27</f>
        <v>0</v>
      </c>
      <c r="KCS35" s="694">
        <f>'PARTICIPACIÓN CIUDADANA'!KEB27</f>
        <v>0</v>
      </c>
      <c r="KCT35" s="694">
        <f>'PARTICIPACIÓN CIUDADANA'!KEC27</f>
        <v>0</v>
      </c>
      <c r="KCU35" s="694">
        <f>'PARTICIPACIÓN CIUDADANA'!KED27</f>
        <v>0</v>
      </c>
      <c r="KCV35" s="694">
        <f>'PARTICIPACIÓN CIUDADANA'!KEE27</f>
        <v>0</v>
      </c>
      <c r="KCW35" s="694">
        <f>'PARTICIPACIÓN CIUDADANA'!KEF27</f>
        <v>0</v>
      </c>
      <c r="KCX35" s="694">
        <f>'PARTICIPACIÓN CIUDADANA'!KEG27</f>
        <v>0</v>
      </c>
      <c r="KCY35" s="694">
        <f>'PARTICIPACIÓN CIUDADANA'!KEH27</f>
        <v>0</v>
      </c>
      <c r="KCZ35" s="694">
        <f>'PARTICIPACIÓN CIUDADANA'!KEI27</f>
        <v>0</v>
      </c>
      <c r="KDA35" s="694">
        <f>'PARTICIPACIÓN CIUDADANA'!KEJ27</f>
        <v>0</v>
      </c>
      <c r="KDB35" s="694">
        <f>'PARTICIPACIÓN CIUDADANA'!KEK27</f>
        <v>0</v>
      </c>
      <c r="KDC35" s="694">
        <f>'PARTICIPACIÓN CIUDADANA'!KEL27</f>
        <v>0</v>
      </c>
      <c r="KDD35" s="694">
        <f>'PARTICIPACIÓN CIUDADANA'!KEM27</f>
        <v>0</v>
      </c>
      <c r="KDE35" s="694">
        <f>'PARTICIPACIÓN CIUDADANA'!KEN27</f>
        <v>0</v>
      </c>
      <c r="KDF35" s="694">
        <f>'PARTICIPACIÓN CIUDADANA'!KEO27</f>
        <v>0</v>
      </c>
      <c r="KDG35" s="694">
        <f>'PARTICIPACIÓN CIUDADANA'!KEP27</f>
        <v>0</v>
      </c>
      <c r="KDH35" s="694">
        <f>'PARTICIPACIÓN CIUDADANA'!KEQ27</f>
        <v>0</v>
      </c>
      <c r="KDI35" s="694">
        <f>'PARTICIPACIÓN CIUDADANA'!KER27</f>
        <v>0</v>
      </c>
      <c r="KDJ35" s="694">
        <f>'PARTICIPACIÓN CIUDADANA'!KES27</f>
        <v>0</v>
      </c>
      <c r="KDK35" s="694">
        <f>'PARTICIPACIÓN CIUDADANA'!KET27</f>
        <v>0</v>
      </c>
      <c r="KDL35" s="694">
        <f>'PARTICIPACIÓN CIUDADANA'!KEU27</f>
        <v>0</v>
      </c>
      <c r="KDM35" s="694">
        <f>'PARTICIPACIÓN CIUDADANA'!KEV27</f>
        <v>0</v>
      </c>
      <c r="KDN35" s="694">
        <f>'PARTICIPACIÓN CIUDADANA'!KEW27</f>
        <v>0</v>
      </c>
      <c r="KDO35" s="694">
        <f>'PARTICIPACIÓN CIUDADANA'!KEX27</f>
        <v>0</v>
      </c>
      <c r="KDP35" s="694">
        <f>'PARTICIPACIÓN CIUDADANA'!KEY27</f>
        <v>0</v>
      </c>
      <c r="KDQ35" s="694">
        <f>'PARTICIPACIÓN CIUDADANA'!KEZ27</f>
        <v>0</v>
      </c>
      <c r="KDR35" s="694">
        <f>'PARTICIPACIÓN CIUDADANA'!KFA27</f>
        <v>0</v>
      </c>
      <c r="KDS35" s="694">
        <f>'PARTICIPACIÓN CIUDADANA'!KFB27</f>
        <v>0</v>
      </c>
      <c r="KDT35" s="694">
        <f>'PARTICIPACIÓN CIUDADANA'!KFC27</f>
        <v>0</v>
      </c>
      <c r="KDU35" s="694">
        <f>'PARTICIPACIÓN CIUDADANA'!KFD27</f>
        <v>0</v>
      </c>
      <c r="KDV35" s="694">
        <f>'PARTICIPACIÓN CIUDADANA'!KFE27</f>
        <v>0</v>
      </c>
      <c r="KDW35" s="694">
        <f>'PARTICIPACIÓN CIUDADANA'!KFF27</f>
        <v>0</v>
      </c>
      <c r="KDX35" s="694">
        <f>'PARTICIPACIÓN CIUDADANA'!KFG27</f>
        <v>0</v>
      </c>
      <c r="KDY35" s="694">
        <f>'PARTICIPACIÓN CIUDADANA'!KFH27</f>
        <v>0</v>
      </c>
      <c r="KDZ35" s="694">
        <f>'PARTICIPACIÓN CIUDADANA'!KFI27</f>
        <v>0</v>
      </c>
      <c r="KEA35" s="694">
        <f>'PARTICIPACIÓN CIUDADANA'!KFJ27</f>
        <v>0</v>
      </c>
      <c r="KEB35" s="694">
        <f>'PARTICIPACIÓN CIUDADANA'!KFK27</f>
        <v>0</v>
      </c>
      <c r="KEC35" s="694">
        <f>'PARTICIPACIÓN CIUDADANA'!KFL27</f>
        <v>0</v>
      </c>
      <c r="KED35" s="694">
        <f>'PARTICIPACIÓN CIUDADANA'!KFM27</f>
        <v>0</v>
      </c>
      <c r="KEE35" s="694">
        <f>'PARTICIPACIÓN CIUDADANA'!KFN27</f>
        <v>0</v>
      </c>
      <c r="KEF35" s="694">
        <f>'PARTICIPACIÓN CIUDADANA'!KFO27</f>
        <v>0</v>
      </c>
      <c r="KEG35" s="694">
        <f>'PARTICIPACIÓN CIUDADANA'!KFP27</f>
        <v>0</v>
      </c>
      <c r="KEH35" s="694">
        <f>'PARTICIPACIÓN CIUDADANA'!KFQ27</f>
        <v>0</v>
      </c>
      <c r="KEI35" s="694">
        <f>'PARTICIPACIÓN CIUDADANA'!KFR27</f>
        <v>0</v>
      </c>
      <c r="KEJ35" s="694">
        <f>'PARTICIPACIÓN CIUDADANA'!KFS27</f>
        <v>0</v>
      </c>
      <c r="KEK35" s="694">
        <f>'PARTICIPACIÓN CIUDADANA'!KFT27</f>
        <v>0</v>
      </c>
      <c r="KEL35" s="694">
        <f>'PARTICIPACIÓN CIUDADANA'!KFU27</f>
        <v>0</v>
      </c>
      <c r="KEM35" s="694">
        <f>'PARTICIPACIÓN CIUDADANA'!KFV27</f>
        <v>0</v>
      </c>
      <c r="KEN35" s="694">
        <f>'PARTICIPACIÓN CIUDADANA'!KFW27</f>
        <v>0</v>
      </c>
      <c r="KEO35" s="694">
        <f>'PARTICIPACIÓN CIUDADANA'!KFX27</f>
        <v>0</v>
      </c>
      <c r="KEP35" s="694">
        <f>'PARTICIPACIÓN CIUDADANA'!KFY27</f>
        <v>0</v>
      </c>
      <c r="KEQ35" s="694">
        <f>'PARTICIPACIÓN CIUDADANA'!KFZ27</f>
        <v>0</v>
      </c>
      <c r="KER35" s="694">
        <f>'PARTICIPACIÓN CIUDADANA'!KGA27</f>
        <v>0</v>
      </c>
      <c r="KES35" s="694">
        <f>'PARTICIPACIÓN CIUDADANA'!KGB27</f>
        <v>0</v>
      </c>
      <c r="KET35" s="694">
        <f>'PARTICIPACIÓN CIUDADANA'!KGC27</f>
        <v>0</v>
      </c>
      <c r="KEU35" s="694">
        <f>'PARTICIPACIÓN CIUDADANA'!KGD27</f>
        <v>0</v>
      </c>
      <c r="KEV35" s="694">
        <f>'PARTICIPACIÓN CIUDADANA'!KGE27</f>
        <v>0</v>
      </c>
      <c r="KEW35" s="694">
        <f>'PARTICIPACIÓN CIUDADANA'!KGF27</f>
        <v>0</v>
      </c>
      <c r="KEX35" s="694">
        <f>'PARTICIPACIÓN CIUDADANA'!KGG27</f>
        <v>0</v>
      </c>
      <c r="KEY35" s="694">
        <f>'PARTICIPACIÓN CIUDADANA'!KGH27</f>
        <v>0</v>
      </c>
      <c r="KEZ35" s="694">
        <f>'PARTICIPACIÓN CIUDADANA'!KGI27</f>
        <v>0</v>
      </c>
      <c r="KFA35" s="694">
        <f>'PARTICIPACIÓN CIUDADANA'!KGJ27</f>
        <v>0</v>
      </c>
      <c r="KFB35" s="694">
        <f>'PARTICIPACIÓN CIUDADANA'!KGK27</f>
        <v>0</v>
      </c>
      <c r="KFC35" s="694">
        <f>'PARTICIPACIÓN CIUDADANA'!KGL27</f>
        <v>0</v>
      </c>
      <c r="KFD35" s="694">
        <f>'PARTICIPACIÓN CIUDADANA'!KGM27</f>
        <v>0</v>
      </c>
      <c r="KFE35" s="694">
        <f>'PARTICIPACIÓN CIUDADANA'!KGN27</f>
        <v>0</v>
      </c>
      <c r="KFF35" s="694">
        <f>'PARTICIPACIÓN CIUDADANA'!KGO27</f>
        <v>0</v>
      </c>
      <c r="KFG35" s="694">
        <f>'PARTICIPACIÓN CIUDADANA'!KGP27</f>
        <v>0</v>
      </c>
      <c r="KFH35" s="694">
        <f>'PARTICIPACIÓN CIUDADANA'!KGQ27</f>
        <v>0</v>
      </c>
      <c r="KFI35" s="694">
        <f>'PARTICIPACIÓN CIUDADANA'!KGR27</f>
        <v>0</v>
      </c>
      <c r="KFJ35" s="694">
        <f>'PARTICIPACIÓN CIUDADANA'!KGS27</f>
        <v>0</v>
      </c>
      <c r="KFK35" s="694">
        <f>'PARTICIPACIÓN CIUDADANA'!KGT27</f>
        <v>0</v>
      </c>
      <c r="KFL35" s="694">
        <f>'PARTICIPACIÓN CIUDADANA'!KGU27</f>
        <v>0</v>
      </c>
      <c r="KFM35" s="694">
        <f>'PARTICIPACIÓN CIUDADANA'!KGV27</f>
        <v>0</v>
      </c>
      <c r="KFN35" s="694">
        <f>'PARTICIPACIÓN CIUDADANA'!KGW27</f>
        <v>0</v>
      </c>
      <c r="KFO35" s="694">
        <f>'PARTICIPACIÓN CIUDADANA'!KGX27</f>
        <v>0</v>
      </c>
      <c r="KFP35" s="694">
        <f>'PARTICIPACIÓN CIUDADANA'!KGY27</f>
        <v>0</v>
      </c>
      <c r="KFQ35" s="694">
        <f>'PARTICIPACIÓN CIUDADANA'!KGZ27</f>
        <v>0</v>
      </c>
      <c r="KFR35" s="694">
        <f>'PARTICIPACIÓN CIUDADANA'!KHA27</f>
        <v>0</v>
      </c>
      <c r="KFS35" s="694">
        <f>'PARTICIPACIÓN CIUDADANA'!KHB27</f>
        <v>0</v>
      </c>
      <c r="KFT35" s="694">
        <f>'PARTICIPACIÓN CIUDADANA'!KHC27</f>
        <v>0</v>
      </c>
      <c r="KFU35" s="694">
        <f>'PARTICIPACIÓN CIUDADANA'!KHD27</f>
        <v>0</v>
      </c>
      <c r="KFV35" s="694">
        <f>'PARTICIPACIÓN CIUDADANA'!KHE27</f>
        <v>0</v>
      </c>
      <c r="KFW35" s="694">
        <f>'PARTICIPACIÓN CIUDADANA'!KHF27</f>
        <v>0</v>
      </c>
      <c r="KFX35" s="694">
        <f>'PARTICIPACIÓN CIUDADANA'!KHG27</f>
        <v>0</v>
      </c>
      <c r="KFY35" s="694">
        <f>'PARTICIPACIÓN CIUDADANA'!KHH27</f>
        <v>0</v>
      </c>
      <c r="KFZ35" s="694">
        <f>'PARTICIPACIÓN CIUDADANA'!KHI27</f>
        <v>0</v>
      </c>
      <c r="KGA35" s="694">
        <f>'PARTICIPACIÓN CIUDADANA'!KHJ27</f>
        <v>0</v>
      </c>
      <c r="KGB35" s="694">
        <f>'PARTICIPACIÓN CIUDADANA'!KHK27</f>
        <v>0</v>
      </c>
      <c r="KGC35" s="694">
        <f>'PARTICIPACIÓN CIUDADANA'!KHL27</f>
        <v>0</v>
      </c>
      <c r="KGD35" s="694">
        <f>'PARTICIPACIÓN CIUDADANA'!KHM27</f>
        <v>0</v>
      </c>
      <c r="KGE35" s="694">
        <f>'PARTICIPACIÓN CIUDADANA'!KHN27</f>
        <v>0</v>
      </c>
      <c r="KGF35" s="694">
        <f>'PARTICIPACIÓN CIUDADANA'!KHO27</f>
        <v>0</v>
      </c>
      <c r="KGG35" s="694">
        <f>'PARTICIPACIÓN CIUDADANA'!KHP27</f>
        <v>0</v>
      </c>
      <c r="KGH35" s="694">
        <f>'PARTICIPACIÓN CIUDADANA'!KHQ27</f>
        <v>0</v>
      </c>
      <c r="KGI35" s="694">
        <f>'PARTICIPACIÓN CIUDADANA'!KHR27</f>
        <v>0</v>
      </c>
      <c r="KGJ35" s="694">
        <f>'PARTICIPACIÓN CIUDADANA'!KHS27</f>
        <v>0</v>
      </c>
      <c r="KGK35" s="694">
        <f>'PARTICIPACIÓN CIUDADANA'!KHT27</f>
        <v>0</v>
      </c>
      <c r="KGL35" s="694">
        <f>'PARTICIPACIÓN CIUDADANA'!KHU27</f>
        <v>0</v>
      </c>
      <c r="KGM35" s="694">
        <f>'PARTICIPACIÓN CIUDADANA'!KHV27</f>
        <v>0</v>
      </c>
      <c r="KGN35" s="694">
        <f>'PARTICIPACIÓN CIUDADANA'!KHW27</f>
        <v>0</v>
      </c>
      <c r="KGO35" s="694">
        <f>'PARTICIPACIÓN CIUDADANA'!KHX27</f>
        <v>0</v>
      </c>
      <c r="KGP35" s="694">
        <f>'PARTICIPACIÓN CIUDADANA'!KHY27</f>
        <v>0</v>
      </c>
      <c r="KGQ35" s="694">
        <f>'PARTICIPACIÓN CIUDADANA'!KHZ27</f>
        <v>0</v>
      </c>
      <c r="KGR35" s="694">
        <f>'PARTICIPACIÓN CIUDADANA'!KIA27</f>
        <v>0</v>
      </c>
      <c r="KGS35" s="694">
        <f>'PARTICIPACIÓN CIUDADANA'!KIB27</f>
        <v>0</v>
      </c>
      <c r="KGT35" s="694">
        <f>'PARTICIPACIÓN CIUDADANA'!KIC27</f>
        <v>0</v>
      </c>
      <c r="KGU35" s="694">
        <f>'PARTICIPACIÓN CIUDADANA'!KID27</f>
        <v>0</v>
      </c>
      <c r="KGV35" s="694">
        <f>'PARTICIPACIÓN CIUDADANA'!KIE27</f>
        <v>0</v>
      </c>
      <c r="KGW35" s="694">
        <f>'PARTICIPACIÓN CIUDADANA'!KIF27</f>
        <v>0</v>
      </c>
      <c r="KGX35" s="694">
        <f>'PARTICIPACIÓN CIUDADANA'!KIG27</f>
        <v>0</v>
      </c>
      <c r="KGY35" s="694">
        <f>'PARTICIPACIÓN CIUDADANA'!KIH27</f>
        <v>0</v>
      </c>
      <c r="KGZ35" s="694">
        <f>'PARTICIPACIÓN CIUDADANA'!KII27</f>
        <v>0</v>
      </c>
      <c r="KHA35" s="694">
        <f>'PARTICIPACIÓN CIUDADANA'!KIJ27</f>
        <v>0</v>
      </c>
      <c r="KHB35" s="694">
        <f>'PARTICIPACIÓN CIUDADANA'!KIK27</f>
        <v>0</v>
      </c>
      <c r="KHC35" s="694">
        <f>'PARTICIPACIÓN CIUDADANA'!KIL27</f>
        <v>0</v>
      </c>
      <c r="KHD35" s="694">
        <f>'PARTICIPACIÓN CIUDADANA'!KIM27</f>
        <v>0</v>
      </c>
      <c r="KHE35" s="694">
        <f>'PARTICIPACIÓN CIUDADANA'!KIN27</f>
        <v>0</v>
      </c>
      <c r="KHF35" s="694">
        <f>'PARTICIPACIÓN CIUDADANA'!KIO27</f>
        <v>0</v>
      </c>
      <c r="KHG35" s="694">
        <f>'PARTICIPACIÓN CIUDADANA'!KIP27</f>
        <v>0</v>
      </c>
      <c r="KHH35" s="694">
        <f>'PARTICIPACIÓN CIUDADANA'!KIQ27</f>
        <v>0</v>
      </c>
      <c r="KHI35" s="694">
        <f>'PARTICIPACIÓN CIUDADANA'!KIR27</f>
        <v>0</v>
      </c>
      <c r="KHJ35" s="694">
        <f>'PARTICIPACIÓN CIUDADANA'!KIS27</f>
        <v>0</v>
      </c>
      <c r="KHK35" s="694">
        <f>'PARTICIPACIÓN CIUDADANA'!KIT27</f>
        <v>0</v>
      </c>
      <c r="KHL35" s="694">
        <f>'PARTICIPACIÓN CIUDADANA'!KIU27</f>
        <v>0</v>
      </c>
      <c r="KHM35" s="694">
        <f>'PARTICIPACIÓN CIUDADANA'!KIV27</f>
        <v>0</v>
      </c>
      <c r="KHN35" s="694">
        <f>'PARTICIPACIÓN CIUDADANA'!KIW27</f>
        <v>0</v>
      </c>
      <c r="KHO35" s="694">
        <f>'PARTICIPACIÓN CIUDADANA'!KIX27</f>
        <v>0</v>
      </c>
      <c r="KHP35" s="694">
        <f>'PARTICIPACIÓN CIUDADANA'!KIY27</f>
        <v>0</v>
      </c>
      <c r="KHQ35" s="694">
        <f>'PARTICIPACIÓN CIUDADANA'!KIZ27</f>
        <v>0</v>
      </c>
      <c r="KHR35" s="694">
        <f>'PARTICIPACIÓN CIUDADANA'!KJA27</f>
        <v>0</v>
      </c>
      <c r="KHS35" s="694">
        <f>'PARTICIPACIÓN CIUDADANA'!KJB27</f>
        <v>0</v>
      </c>
      <c r="KHT35" s="694">
        <f>'PARTICIPACIÓN CIUDADANA'!KJC27</f>
        <v>0</v>
      </c>
      <c r="KHU35" s="694">
        <f>'PARTICIPACIÓN CIUDADANA'!KJD27</f>
        <v>0</v>
      </c>
      <c r="KHV35" s="694">
        <f>'PARTICIPACIÓN CIUDADANA'!KJE27</f>
        <v>0</v>
      </c>
      <c r="KHW35" s="694">
        <f>'PARTICIPACIÓN CIUDADANA'!KJF27</f>
        <v>0</v>
      </c>
      <c r="KHX35" s="694">
        <f>'PARTICIPACIÓN CIUDADANA'!KJG27</f>
        <v>0</v>
      </c>
      <c r="KHY35" s="694">
        <f>'PARTICIPACIÓN CIUDADANA'!KJH27</f>
        <v>0</v>
      </c>
      <c r="KHZ35" s="694">
        <f>'PARTICIPACIÓN CIUDADANA'!KJI27</f>
        <v>0</v>
      </c>
      <c r="KIA35" s="694">
        <f>'PARTICIPACIÓN CIUDADANA'!KJJ27</f>
        <v>0</v>
      </c>
      <c r="KIB35" s="694">
        <f>'PARTICIPACIÓN CIUDADANA'!KJK27</f>
        <v>0</v>
      </c>
      <c r="KIC35" s="694">
        <f>'PARTICIPACIÓN CIUDADANA'!KJL27</f>
        <v>0</v>
      </c>
      <c r="KID35" s="694">
        <f>'PARTICIPACIÓN CIUDADANA'!KJM27</f>
        <v>0</v>
      </c>
      <c r="KIE35" s="694">
        <f>'PARTICIPACIÓN CIUDADANA'!KJN27</f>
        <v>0</v>
      </c>
      <c r="KIF35" s="694">
        <f>'PARTICIPACIÓN CIUDADANA'!KJO27</f>
        <v>0</v>
      </c>
      <c r="KIG35" s="694">
        <f>'PARTICIPACIÓN CIUDADANA'!KJP27</f>
        <v>0</v>
      </c>
      <c r="KIH35" s="694">
        <f>'PARTICIPACIÓN CIUDADANA'!KJQ27</f>
        <v>0</v>
      </c>
      <c r="KII35" s="694">
        <f>'PARTICIPACIÓN CIUDADANA'!KJR27</f>
        <v>0</v>
      </c>
      <c r="KIJ35" s="694">
        <f>'PARTICIPACIÓN CIUDADANA'!KJS27</f>
        <v>0</v>
      </c>
      <c r="KIK35" s="694">
        <f>'PARTICIPACIÓN CIUDADANA'!KJT27</f>
        <v>0</v>
      </c>
      <c r="KIL35" s="694">
        <f>'PARTICIPACIÓN CIUDADANA'!KJU27</f>
        <v>0</v>
      </c>
      <c r="KIM35" s="694">
        <f>'PARTICIPACIÓN CIUDADANA'!KJV27</f>
        <v>0</v>
      </c>
      <c r="KIN35" s="694">
        <f>'PARTICIPACIÓN CIUDADANA'!KJW27</f>
        <v>0</v>
      </c>
      <c r="KIO35" s="694">
        <f>'PARTICIPACIÓN CIUDADANA'!KJX27</f>
        <v>0</v>
      </c>
      <c r="KIP35" s="694">
        <f>'PARTICIPACIÓN CIUDADANA'!KJY27</f>
        <v>0</v>
      </c>
      <c r="KIQ35" s="694">
        <f>'PARTICIPACIÓN CIUDADANA'!KJZ27</f>
        <v>0</v>
      </c>
      <c r="KIR35" s="694">
        <f>'PARTICIPACIÓN CIUDADANA'!KKA27</f>
        <v>0</v>
      </c>
      <c r="KIS35" s="694">
        <f>'PARTICIPACIÓN CIUDADANA'!KKB27</f>
        <v>0</v>
      </c>
      <c r="KIT35" s="694">
        <f>'PARTICIPACIÓN CIUDADANA'!KKC27</f>
        <v>0</v>
      </c>
      <c r="KIU35" s="694">
        <f>'PARTICIPACIÓN CIUDADANA'!KKD27</f>
        <v>0</v>
      </c>
      <c r="KIV35" s="694">
        <f>'PARTICIPACIÓN CIUDADANA'!KKE27</f>
        <v>0</v>
      </c>
      <c r="KIW35" s="694">
        <f>'PARTICIPACIÓN CIUDADANA'!KKF27</f>
        <v>0</v>
      </c>
      <c r="KIX35" s="694">
        <f>'PARTICIPACIÓN CIUDADANA'!KKG27</f>
        <v>0</v>
      </c>
      <c r="KIY35" s="694">
        <f>'PARTICIPACIÓN CIUDADANA'!KKH27</f>
        <v>0</v>
      </c>
      <c r="KIZ35" s="694">
        <f>'PARTICIPACIÓN CIUDADANA'!KKI27</f>
        <v>0</v>
      </c>
      <c r="KJA35" s="694">
        <f>'PARTICIPACIÓN CIUDADANA'!KKJ27</f>
        <v>0</v>
      </c>
      <c r="KJB35" s="694">
        <f>'PARTICIPACIÓN CIUDADANA'!KKK27</f>
        <v>0</v>
      </c>
      <c r="KJC35" s="694">
        <f>'PARTICIPACIÓN CIUDADANA'!KKL27</f>
        <v>0</v>
      </c>
      <c r="KJD35" s="694">
        <f>'PARTICIPACIÓN CIUDADANA'!KKM27</f>
        <v>0</v>
      </c>
      <c r="KJE35" s="694">
        <f>'PARTICIPACIÓN CIUDADANA'!KKN27</f>
        <v>0</v>
      </c>
      <c r="KJF35" s="694">
        <f>'PARTICIPACIÓN CIUDADANA'!KKO27</f>
        <v>0</v>
      </c>
      <c r="KJG35" s="694">
        <f>'PARTICIPACIÓN CIUDADANA'!KKP27</f>
        <v>0</v>
      </c>
      <c r="KJH35" s="694">
        <f>'PARTICIPACIÓN CIUDADANA'!KKQ27</f>
        <v>0</v>
      </c>
      <c r="KJI35" s="694">
        <f>'PARTICIPACIÓN CIUDADANA'!KKR27</f>
        <v>0</v>
      </c>
      <c r="KJJ35" s="694">
        <f>'PARTICIPACIÓN CIUDADANA'!KKS27</f>
        <v>0</v>
      </c>
      <c r="KJK35" s="694">
        <f>'PARTICIPACIÓN CIUDADANA'!KKT27</f>
        <v>0</v>
      </c>
      <c r="KJL35" s="694">
        <f>'PARTICIPACIÓN CIUDADANA'!KKU27</f>
        <v>0</v>
      </c>
      <c r="KJM35" s="694">
        <f>'PARTICIPACIÓN CIUDADANA'!KKV27</f>
        <v>0</v>
      </c>
      <c r="KJN35" s="694">
        <f>'PARTICIPACIÓN CIUDADANA'!KKW27</f>
        <v>0</v>
      </c>
      <c r="KJO35" s="694">
        <f>'PARTICIPACIÓN CIUDADANA'!KKX27</f>
        <v>0</v>
      </c>
      <c r="KJP35" s="694">
        <f>'PARTICIPACIÓN CIUDADANA'!KKY27</f>
        <v>0</v>
      </c>
      <c r="KJQ35" s="694">
        <f>'PARTICIPACIÓN CIUDADANA'!KKZ27</f>
        <v>0</v>
      </c>
      <c r="KJR35" s="694">
        <f>'PARTICIPACIÓN CIUDADANA'!KLA27</f>
        <v>0</v>
      </c>
      <c r="KJS35" s="694">
        <f>'PARTICIPACIÓN CIUDADANA'!KLB27</f>
        <v>0</v>
      </c>
      <c r="KJT35" s="694">
        <f>'PARTICIPACIÓN CIUDADANA'!KLC27</f>
        <v>0</v>
      </c>
      <c r="KJU35" s="694">
        <f>'PARTICIPACIÓN CIUDADANA'!KLD27</f>
        <v>0</v>
      </c>
      <c r="KJV35" s="694">
        <f>'PARTICIPACIÓN CIUDADANA'!KLE27</f>
        <v>0</v>
      </c>
      <c r="KJW35" s="694">
        <f>'PARTICIPACIÓN CIUDADANA'!KLF27</f>
        <v>0</v>
      </c>
      <c r="KJX35" s="694">
        <f>'PARTICIPACIÓN CIUDADANA'!KLG27</f>
        <v>0</v>
      </c>
      <c r="KJY35" s="694">
        <f>'PARTICIPACIÓN CIUDADANA'!KLH27</f>
        <v>0</v>
      </c>
      <c r="KJZ35" s="694">
        <f>'PARTICIPACIÓN CIUDADANA'!KLI27</f>
        <v>0</v>
      </c>
      <c r="KKA35" s="694">
        <f>'PARTICIPACIÓN CIUDADANA'!KLJ27</f>
        <v>0</v>
      </c>
      <c r="KKB35" s="694">
        <f>'PARTICIPACIÓN CIUDADANA'!KLK27</f>
        <v>0</v>
      </c>
      <c r="KKC35" s="694">
        <f>'PARTICIPACIÓN CIUDADANA'!KLL27</f>
        <v>0</v>
      </c>
      <c r="KKD35" s="694">
        <f>'PARTICIPACIÓN CIUDADANA'!KLM27</f>
        <v>0</v>
      </c>
      <c r="KKE35" s="694">
        <f>'PARTICIPACIÓN CIUDADANA'!KLN27</f>
        <v>0</v>
      </c>
      <c r="KKF35" s="694">
        <f>'PARTICIPACIÓN CIUDADANA'!KLO27</f>
        <v>0</v>
      </c>
      <c r="KKG35" s="694">
        <f>'PARTICIPACIÓN CIUDADANA'!KLP27</f>
        <v>0</v>
      </c>
      <c r="KKH35" s="694">
        <f>'PARTICIPACIÓN CIUDADANA'!KLQ27</f>
        <v>0</v>
      </c>
      <c r="KKI35" s="694">
        <f>'PARTICIPACIÓN CIUDADANA'!KLR27</f>
        <v>0</v>
      </c>
      <c r="KKJ35" s="694">
        <f>'PARTICIPACIÓN CIUDADANA'!KLS27</f>
        <v>0</v>
      </c>
      <c r="KKK35" s="694">
        <f>'PARTICIPACIÓN CIUDADANA'!KLT27</f>
        <v>0</v>
      </c>
      <c r="KKL35" s="694">
        <f>'PARTICIPACIÓN CIUDADANA'!KLU27</f>
        <v>0</v>
      </c>
      <c r="KKM35" s="694">
        <f>'PARTICIPACIÓN CIUDADANA'!KLV27</f>
        <v>0</v>
      </c>
      <c r="KKN35" s="694">
        <f>'PARTICIPACIÓN CIUDADANA'!KLW27</f>
        <v>0</v>
      </c>
      <c r="KKO35" s="694">
        <f>'PARTICIPACIÓN CIUDADANA'!KLX27</f>
        <v>0</v>
      </c>
      <c r="KKP35" s="694">
        <f>'PARTICIPACIÓN CIUDADANA'!KLY27</f>
        <v>0</v>
      </c>
      <c r="KKQ35" s="694">
        <f>'PARTICIPACIÓN CIUDADANA'!KLZ27</f>
        <v>0</v>
      </c>
      <c r="KKR35" s="694">
        <f>'PARTICIPACIÓN CIUDADANA'!KMA27</f>
        <v>0</v>
      </c>
      <c r="KKS35" s="694">
        <f>'PARTICIPACIÓN CIUDADANA'!KMB27</f>
        <v>0</v>
      </c>
      <c r="KKT35" s="694">
        <f>'PARTICIPACIÓN CIUDADANA'!KMC27</f>
        <v>0</v>
      </c>
      <c r="KKU35" s="694">
        <f>'PARTICIPACIÓN CIUDADANA'!KMD27</f>
        <v>0</v>
      </c>
      <c r="KKV35" s="694">
        <f>'PARTICIPACIÓN CIUDADANA'!KME27</f>
        <v>0</v>
      </c>
      <c r="KKW35" s="694">
        <f>'PARTICIPACIÓN CIUDADANA'!KMF27</f>
        <v>0</v>
      </c>
      <c r="KKX35" s="694">
        <f>'PARTICIPACIÓN CIUDADANA'!KMG27</f>
        <v>0</v>
      </c>
      <c r="KKY35" s="694">
        <f>'PARTICIPACIÓN CIUDADANA'!KMH27</f>
        <v>0</v>
      </c>
      <c r="KKZ35" s="694">
        <f>'PARTICIPACIÓN CIUDADANA'!KMI27</f>
        <v>0</v>
      </c>
      <c r="KLA35" s="694">
        <f>'PARTICIPACIÓN CIUDADANA'!KMJ27</f>
        <v>0</v>
      </c>
      <c r="KLB35" s="694">
        <f>'PARTICIPACIÓN CIUDADANA'!KMK27</f>
        <v>0</v>
      </c>
      <c r="KLC35" s="694">
        <f>'PARTICIPACIÓN CIUDADANA'!KML27</f>
        <v>0</v>
      </c>
      <c r="KLD35" s="694">
        <f>'PARTICIPACIÓN CIUDADANA'!KMM27</f>
        <v>0</v>
      </c>
      <c r="KLE35" s="694">
        <f>'PARTICIPACIÓN CIUDADANA'!KMN27</f>
        <v>0</v>
      </c>
      <c r="KLF35" s="694">
        <f>'PARTICIPACIÓN CIUDADANA'!KMO27</f>
        <v>0</v>
      </c>
      <c r="KLG35" s="694">
        <f>'PARTICIPACIÓN CIUDADANA'!KMP27</f>
        <v>0</v>
      </c>
      <c r="KLH35" s="694">
        <f>'PARTICIPACIÓN CIUDADANA'!KMQ27</f>
        <v>0</v>
      </c>
      <c r="KLI35" s="694">
        <f>'PARTICIPACIÓN CIUDADANA'!KMR27</f>
        <v>0</v>
      </c>
      <c r="KLJ35" s="694">
        <f>'PARTICIPACIÓN CIUDADANA'!KMS27</f>
        <v>0</v>
      </c>
      <c r="KLK35" s="694">
        <f>'PARTICIPACIÓN CIUDADANA'!KMT27</f>
        <v>0</v>
      </c>
      <c r="KLL35" s="694">
        <f>'PARTICIPACIÓN CIUDADANA'!KMU27</f>
        <v>0</v>
      </c>
      <c r="KLM35" s="694">
        <f>'PARTICIPACIÓN CIUDADANA'!KMV27</f>
        <v>0</v>
      </c>
      <c r="KLN35" s="694">
        <f>'PARTICIPACIÓN CIUDADANA'!KMW27</f>
        <v>0</v>
      </c>
      <c r="KLO35" s="694">
        <f>'PARTICIPACIÓN CIUDADANA'!KMX27</f>
        <v>0</v>
      </c>
      <c r="KLP35" s="694">
        <f>'PARTICIPACIÓN CIUDADANA'!KMY27</f>
        <v>0</v>
      </c>
      <c r="KLQ35" s="694">
        <f>'PARTICIPACIÓN CIUDADANA'!KMZ27</f>
        <v>0</v>
      </c>
      <c r="KLR35" s="694">
        <f>'PARTICIPACIÓN CIUDADANA'!KNA27</f>
        <v>0</v>
      </c>
      <c r="KLS35" s="694">
        <f>'PARTICIPACIÓN CIUDADANA'!KNB27</f>
        <v>0</v>
      </c>
      <c r="KLT35" s="694">
        <f>'PARTICIPACIÓN CIUDADANA'!KNC27</f>
        <v>0</v>
      </c>
      <c r="KLU35" s="694">
        <f>'PARTICIPACIÓN CIUDADANA'!KND27</f>
        <v>0</v>
      </c>
      <c r="KLV35" s="694">
        <f>'PARTICIPACIÓN CIUDADANA'!KNE27</f>
        <v>0</v>
      </c>
      <c r="KLW35" s="694">
        <f>'PARTICIPACIÓN CIUDADANA'!KNF27</f>
        <v>0</v>
      </c>
      <c r="KLX35" s="694">
        <f>'PARTICIPACIÓN CIUDADANA'!KNG27</f>
        <v>0</v>
      </c>
      <c r="KLY35" s="694">
        <f>'PARTICIPACIÓN CIUDADANA'!KNH27</f>
        <v>0</v>
      </c>
      <c r="KLZ35" s="694">
        <f>'PARTICIPACIÓN CIUDADANA'!KNI27</f>
        <v>0</v>
      </c>
      <c r="KMA35" s="694">
        <f>'PARTICIPACIÓN CIUDADANA'!KNJ27</f>
        <v>0</v>
      </c>
      <c r="KMB35" s="694">
        <f>'PARTICIPACIÓN CIUDADANA'!KNK27</f>
        <v>0</v>
      </c>
      <c r="KMC35" s="694">
        <f>'PARTICIPACIÓN CIUDADANA'!KNL27</f>
        <v>0</v>
      </c>
      <c r="KMD35" s="694">
        <f>'PARTICIPACIÓN CIUDADANA'!KNM27</f>
        <v>0</v>
      </c>
      <c r="KME35" s="694">
        <f>'PARTICIPACIÓN CIUDADANA'!KNN27</f>
        <v>0</v>
      </c>
      <c r="KMF35" s="694">
        <f>'PARTICIPACIÓN CIUDADANA'!KNO27</f>
        <v>0</v>
      </c>
      <c r="KMG35" s="694">
        <f>'PARTICIPACIÓN CIUDADANA'!KNP27</f>
        <v>0</v>
      </c>
      <c r="KMH35" s="694">
        <f>'PARTICIPACIÓN CIUDADANA'!KNQ27</f>
        <v>0</v>
      </c>
      <c r="KMI35" s="694">
        <f>'PARTICIPACIÓN CIUDADANA'!KNR27</f>
        <v>0</v>
      </c>
      <c r="KMJ35" s="694">
        <f>'PARTICIPACIÓN CIUDADANA'!KNS27</f>
        <v>0</v>
      </c>
      <c r="KMK35" s="694">
        <f>'PARTICIPACIÓN CIUDADANA'!KNT27</f>
        <v>0</v>
      </c>
      <c r="KML35" s="694">
        <f>'PARTICIPACIÓN CIUDADANA'!KNU27</f>
        <v>0</v>
      </c>
      <c r="KMM35" s="694">
        <f>'PARTICIPACIÓN CIUDADANA'!KNV27</f>
        <v>0</v>
      </c>
      <c r="KMN35" s="694">
        <f>'PARTICIPACIÓN CIUDADANA'!KNW27</f>
        <v>0</v>
      </c>
      <c r="KMO35" s="694">
        <f>'PARTICIPACIÓN CIUDADANA'!KNX27</f>
        <v>0</v>
      </c>
      <c r="KMP35" s="694">
        <f>'PARTICIPACIÓN CIUDADANA'!KNY27</f>
        <v>0</v>
      </c>
      <c r="KMQ35" s="694">
        <f>'PARTICIPACIÓN CIUDADANA'!KNZ27</f>
        <v>0</v>
      </c>
      <c r="KMR35" s="694">
        <f>'PARTICIPACIÓN CIUDADANA'!KOA27</f>
        <v>0</v>
      </c>
      <c r="KMS35" s="694">
        <f>'PARTICIPACIÓN CIUDADANA'!KOB27</f>
        <v>0</v>
      </c>
      <c r="KMT35" s="694">
        <f>'PARTICIPACIÓN CIUDADANA'!KOC27</f>
        <v>0</v>
      </c>
      <c r="KMU35" s="694">
        <f>'PARTICIPACIÓN CIUDADANA'!KOD27</f>
        <v>0</v>
      </c>
      <c r="KMV35" s="694">
        <f>'PARTICIPACIÓN CIUDADANA'!KOE27</f>
        <v>0</v>
      </c>
      <c r="KMW35" s="694">
        <f>'PARTICIPACIÓN CIUDADANA'!KOF27</f>
        <v>0</v>
      </c>
      <c r="KMX35" s="694">
        <f>'PARTICIPACIÓN CIUDADANA'!KOG27</f>
        <v>0</v>
      </c>
      <c r="KMY35" s="694">
        <f>'PARTICIPACIÓN CIUDADANA'!KOH27</f>
        <v>0</v>
      </c>
      <c r="KMZ35" s="694">
        <f>'PARTICIPACIÓN CIUDADANA'!KOI27</f>
        <v>0</v>
      </c>
      <c r="KNA35" s="694">
        <f>'PARTICIPACIÓN CIUDADANA'!KOJ27</f>
        <v>0</v>
      </c>
      <c r="KNB35" s="694">
        <f>'PARTICIPACIÓN CIUDADANA'!KOK27</f>
        <v>0</v>
      </c>
      <c r="KNC35" s="694">
        <f>'PARTICIPACIÓN CIUDADANA'!KOL27</f>
        <v>0</v>
      </c>
      <c r="KND35" s="694">
        <f>'PARTICIPACIÓN CIUDADANA'!KOM27</f>
        <v>0</v>
      </c>
      <c r="KNE35" s="694">
        <f>'PARTICIPACIÓN CIUDADANA'!KON27</f>
        <v>0</v>
      </c>
      <c r="KNF35" s="694">
        <f>'PARTICIPACIÓN CIUDADANA'!KOO27</f>
        <v>0</v>
      </c>
      <c r="KNG35" s="694">
        <f>'PARTICIPACIÓN CIUDADANA'!KOP27</f>
        <v>0</v>
      </c>
      <c r="KNH35" s="694">
        <f>'PARTICIPACIÓN CIUDADANA'!KOQ27</f>
        <v>0</v>
      </c>
      <c r="KNI35" s="694">
        <f>'PARTICIPACIÓN CIUDADANA'!KOR27</f>
        <v>0</v>
      </c>
      <c r="KNJ35" s="694">
        <f>'PARTICIPACIÓN CIUDADANA'!KOS27</f>
        <v>0</v>
      </c>
      <c r="KNK35" s="694">
        <f>'PARTICIPACIÓN CIUDADANA'!KOT27</f>
        <v>0</v>
      </c>
      <c r="KNL35" s="694">
        <f>'PARTICIPACIÓN CIUDADANA'!KOU27</f>
        <v>0</v>
      </c>
      <c r="KNM35" s="694">
        <f>'PARTICIPACIÓN CIUDADANA'!KOV27</f>
        <v>0</v>
      </c>
      <c r="KNN35" s="694">
        <f>'PARTICIPACIÓN CIUDADANA'!KOW27</f>
        <v>0</v>
      </c>
      <c r="KNO35" s="694">
        <f>'PARTICIPACIÓN CIUDADANA'!KOX27</f>
        <v>0</v>
      </c>
      <c r="KNP35" s="694">
        <f>'PARTICIPACIÓN CIUDADANA'!KOY27</f>
        <v>0</v>
      </c>
      <c r="KNQ35" s="694">
        <f>'PARTICIPACIÓN CIUDADANA'!KOZ27</f>
        <v>0</v>
      </c>
      <c r="KNR35" s="694">
        <f>'PARTICIPACIÓN CIUDADANA'!KPA27</f>
        <v>0</v>
      </c>
      <c r="KNS35" s="694">
        <f>'PARTICIPACIÓN CIUDADANA'!KPB27</f>
        <v>0</v>
      </c>
      <c r="KNT35" s="694">
        <f>'PARTICIPACIÓN CIUDADANA'!KPC27</f>
        <v>0</v>
      </c>
      <c r="KNU35" s="694">
        <f>'PARTICIPACIÓN CIUDADANA'!KPD27</f>
        <v>0</v>
      </c>
      <c r="KNV35" s="694">
        <f>'PARTICIPACIÓN CIUDADANA'!KPE27</f>
        <v>0</v>
      </c>
      <c r="KNW35" s="694">
        <f>'PARTICIPACIÓN CIUDADANA'!KPF27</f>
        <v>0</v>
      </c>
      <c r="KNX35" s="694">
        <f>'PARTICIPACIÓN CIUDADANA'!KPG27</f>
        <v>0</v>
      </c>
      <c r="KNY35" s="694">
        <f>'PARTICIPACIÓN CIUDADANA'!KPH27</f>
        <v>0</v>
      </c>
      <c r="KNZ35" s="694">
        <f>'PARTICIPACIÓN CIUDADANA'!KPI27</f>
        <v>0</v>
      </c>
      <c r="KOA35" s="694">
        <f>'PARTICIPACIÓN CIUDADANA'!KPJ27</f>
        <v>0</v>
      </c>
      <c r="KOB35" s="694">
        <f>'PARTICIPACIÓN CIUDADANA'!KPK27</f>
        <v>0</v>
      </c>
      <c r="KOC35" s="694">
        <f>'PARTICIPACIÓN CIUDADANA'!KPL27</f>
        <v>0</v>
      </c>
      <c r="KOD35" s="694">
        <f>'PARTICIPACIÓN CIUDADANA'!KPM27</f>
        <v>0</v>
      </c>
      <c r="KOE35" s="694">
        <f>'PARTICIPACIÓN CIUDADANA'!KPN27</f>
        <v>0</v>
      </c>
      <c r="KOF35" s="694">
        <f>'PARTICIPACIÓN CIUDADANA'!KPO27</f>
        <v>0</v>
      </c>
      <c r="KOG35" s="694">
        <f>'PARTICIPACIÓN CIUDADANA'!KPP27</f>
        <v>0</v>
      </c>
      <c r="KOH35" s="694">
        <f>'PARTICIPACIÓN CIUDADANA'!KPQ27</f>
        <v>0</v>
      </c>
      <c r="KOI35" s="694">
        <f>'PARTICIPACIÓN CIUDADANA'!KPR27</f>
        <v>0</v>
      </c>
      <c r="KOJ35" s="694">
        <f>'PARTICIPACIÓN CIUDADANA'!KPS27</f>
        <v>0</v>
      </c>
      <c r="KOK35" s="694">
        <f>'PARTICIPACIÓN CIUDADANA'!KPT27</f>
        <v>0</v>
      </c>
      <c r="KOL35" s="694">
        <f>'PARTICIPACIÓN CIUDADANA'!KPU27</f>
        <v>0</v>
      </c>
      <c r="KOM35" s="694">
        <f>'PARTICIPACIÓN CIUDADANA'!KPV27</f>
        <v>0</v>
      </c>
      <c r="KON35" s="694">
        <f>'PARTICIPACIÓN CIUDADANA'!KPW27</f>
        <v>0</v>
      </c>
      <c r="KOO35" s="694">
        <f>'PARTICIPACIÓN CIUDADANA'!KPX27</f>
        <v>0</v>
      </c>
      <c r="KOP35" s="694">
        <f>'PARTICIPACIÓN CIUDADANA'!KPY27</f>
        <v>0</v>
      </c>
      <c r="KOQ35" s="694">
        <f>'PARTICIPACIÓN CIUDADANA'!KPZ27</f>
        <v>0</v>
      </c>
      <c r="KOR35" s="694">
        <f>'PARTICIPACIÓN CIUDADANA'!KQA27</f>
        <v>0</v>
      </c>
      <c r="KOS35" s="694">
        <f>'PARTICIPACIÓN CIUDADANA'!KQB27</f>
        <v>0</v>
      </c>
      <c r="KOT35" s="694">
        <f>'PARTICIPACIÓN CIUDADANA'!KQC27</f>
        <v>0</v>
      </c>
      <c r="KOU35" s="694">
        <f>'PARTICIPACIÓN CIUDADANA'!KQD27</f>
        <v>0</v>
      </c>
      <c r="KOV35" s="694">
        <f>'PARTICIPACIÓN CIUDADANA'!KQE27</f>
        <v>0</v>
      </c>
      <c r="KOW35" s="694">
        <f>'PARTICIPACIÓN CIUDADANA'!KQF27</f>
        <v>0</v>
      </c>
      <c r="KOX35" s="694">
        <f>'PARTICIPACIÓN CIUDADANA'!KQG27</f>
        <v>0</v>
      </c>
      <c r="KOY35" s="694">
        <f>'PARTICIPACIÓN CIUDADANA'!KQH27</f>
        <v>0</v>
      </c>
      <c r="KOZ35" s="694">
        <f>'PARTICIPACIÓN CIUDADANA'!KQI27</f>
        <v>0</v>
      </c>
      <c r="KPA35" s="694">
        <f>'PARTICIPACIÓN CIUDADANA'!KQJ27</f>
        <v>0</v>
      </c>
      <c r="KPB35" s="694">
        <f>'PARTICIPACIÓN CIUDADANA'!KQK27</f>
        <v>0</v>
      </c>
      <c r="KPC35" s="694">
        <f>'PARTICIPACIÓN CIUDADANA'!KQL27</f>
        <v>0</v>
      </c>
      <c r="KPD35" s="694">
        <f>'PARTICIPACIÓN CIUDADANA'!KQM27</f>
        <v>0</v>
      </c>
      <c r="KPE35" s="694">
        <f>'PARTICIPACIÓN CIUDADANA'!KQN27</f>
        <v>0</v>
      </c>
      <c r="KPF35" s="694">
        <f>'PARTICIPACIÓN CIUDADANA'!KQO27</f>
        <v>0</v>
      </c>
      <c r="KPG35" s="694">
        <f>'PARTICIPACIÓN CIUDADANA'!KQP27</f>
        <v>0</v>
      </c>
      <c r="KPH35" s="694">
        <f>'PARTICIPACIÓN CIUDADANA'!KQQ27</f>
        <v>0</v>
      </c>
      <c r="KPI35" s="694">
        <f>'PARTICIPACIÓN CIUDADANA'!KQR27</f>
        <v>0</v>
      </c>
      <c r="KPJ35" s="694">
        <f>'PARTICIPACIÓN CIUDADANA'!KQS27</f>
        <v>0</v>
      </c>
      <c r="KPK35" s="694">
        <f>'PARTICIPACIÓN CIUDADANA'!KQT27</f>
        <v>0</v>
      </c>
      <c r="KPL35" s="694">
        <f>'PARTICIPACIÓN CIUDADANA'!KQU27</f>
        <v>0</v>
      </c>
      <c r="KPM35" s="694">
        <f>'PARTICIPACIÓN CIUDADANA'!KQV27</f>
        <v>0</v>
      </c>
      <c r="KPN35" s="694">
        <f>'PARTICIPACIÓN CIUDADANA'!KQW27</f>
        <v>0</v>
      </c>
      <c r="KPO35" s="694">
        <f>'PARTICIPACIÓN CIUDADANA'!KQX27</f>
        <v>0</v>
      </c>
      <c r="KPP35" s="694">
        <f>'PARTICIPACIÓN CIUDADANA'!KQY27</f>
        <v>0</v>
      </c>
      <c r="KPQ35" s="694">
        <f>'PARTICIPACIÓN CIUDADANA'!KQZ27</f>
        <v>0</v>
      </c>
      <c r="KPR35" s="694">
        <f>'PARTICIPACIÓN CIUDADANA'!KRA27</f>
        <v>0</v>
      </c>
      <c r="KPS35" s="694">
        <f>'PARTICIPACIÓN CIUDADANA'!KRB27</f>
        <v>0</v>
      </c>
      <c r="KPT35" s="694">
        <f>'PARTICIPACIÓN CIUDADANA'!KRC27</f>
        <v>0</v>
      </c>
      <c r="KPU35" s="694">
        <f>'PARTICIPACIÓN CIUDADANA'!KRD27</f>
        <v>0</v>
      </c>
      <c r="KPV35" s="694">
        <f>'PARTICIPACIÓN CIUDADANA'!KRE27</f>
        <v>0</v>
      </c>
      <c r="KPW35" s="694">
        <f>'PARTICIPACIÓN CIUDADANA'!KRF27</f>
        <v>0</v>
      </c>
      <c r="KPX35" s="694">
        <f>'PARTICIPACIÓN CIUDADANA'!KRG27</f>
        <v>0</v>
      </c>
      <c r="KPY35" s="694">
        <f>'PARTICIPACIÓN CIUDADANA'!KRH27</f>
        <v>0</v>
      </c>
      <c r="KPZ35" s="694">
        <f>'PARTICIPACIÓN CIUDADANA'!KRI27</f>
        <v>0</v>
      </c>
      <c r="KQA35" s="694">
        <f>'PARTICIPACIÓN CIUDADANA'!KRJ27</f>
        <v>0</v>
      </c>
      <c r="KQB35" s="694">
        <f>'PARTICIPACIÓN CIUDADANA'!KRK27</f>
        <v>0</v>
      </c>
      <c r="KQC35" s="694">
        <f>'PARTICIPACIÓN CIUDADANA'!KRL27</f>
        <v>0</v>
      </c>
      <c r="KQD35" s="694">
        <f>'PARTICIPACIÓN CIUDADANA'!KRM27</f>
        <v>0</v>
      </c>
      <c r="KQE35" s="694">
        <f>'PARTICIPACIÓN CIUDADANA'!KRN27</f>
        <v>0</v>
      </c>
      <c r="KQF35" s="694">
        <f>'PARTICIPACIÓN CIUDADANA'!KRO27</f>
        <v>0</v>
      </c>
      <c r="KQG35" s="694">
        <f>'PARTICIPACIÓN CIUDADANA'!KRP27</f>
        <v>0</v>
      </c>
      <c r="KQH35" s="694">
        <f>'PARTICIPACIÓN CIUDADANA'!KRQ27</f>
        <v>0</v>
      </c>
      <c r="KQI35" s="694">
        <f>'PARTICIPACIÓN CIUDADANA'!KRR27</f>
        <v>0</v>
      </c>
      <c r="KQJ35" s="694">
        <f>'PARTICIPACIÓN CIUDADANA'!KRS27</f>
        <v>0</v>
      </c>
      <c r="KQK35" s="694">
        <f>'PARTICIPACIÓN CIUDADANA'!KRT27</f>
        <v>0</v>
      </c>
      <c r="KQL35" s="694">
        <f>'PARTICIPACIÓN CIUDADANA'!KRU27</f>
        <v>0</v>
      </c>
      <c r="KQM35" s="694">
        <f>'PARTICIPACIÓN CIUDADANA'!KRV27</f>
        <v>0</v>
      </c>
      <c r="KQN35" s="694">
        <f>'PARTICIPACIÓN CIUDADANA'!KRW27</f>
        <v>0</v>
      </c>
      <c r="KQO35" s="694">
        <f>'PARTICIPACIÓN CIUDADANA'!KRX27</f>
        <v>0</v>
      </c>
      <c r="KQP35" s="694">
        <f>'PARTICIPACIÓN CIUDADANA'!KRY27</f>
        <v>0</v>
      </c>
      <c r="KQQ35" s="694">
        <f>'PARTICIPACIÓN CIUDADANA'!KRZ27</f>
        <v>0</v>
      </c>
      <c r="KQR35" s="694">
        <f>'PARTICIPACIÓN CIUDADANA'!KSA27</f>
        <v>0</v>
      </c>
      <c r="KQS35" s="694">
        <f>'PARTICIPACIÓN CIUDADANA'!KSB27</f>
        <v>0</v>
      </c>
      <c r="KQT35" s="694">
        <f>'PARTICIPACIÓN CIUDADANA'!KSC27</f>
        <v>0</v>
      </c>
      <c r="KQU35" s="694">
        <f>'PARTICIPACIÓN CIUDADANA'!KSD27</f>
        <v>0</v>
      </c>
      <c r="KQV35" s="694">
        <f>'PARTICIPACIÓN CIUDADANA'!KSE27</f>
        <v>0</v>
      </c>
      <c r="KQW35" s="694">
        <f>'PARTICIPACIÓN CIUDADANA'!KSF27</f>
        <v>0</v>
      </c>
      <c r="KQX35" s="694">
        <f>'PARTICIPACIÓN CIUDADANA'!KSG27</f>
        <v>0</v>
      </c>
      <c r="KQY35" s="694">
        <f>'PARTICIPACIÓN CIUDADANA'!KSH27</f>
        <v>0</v>
      </c>
      <c r="KQZ35" s="694">
        <f>'PARTICIPACIÓN CIUDADANA'!KSI27</f>
        <v>0</v>
      </c>
      <c r="KRA35" s="694">
        <f>'PARTICIPACIÓN CIUDADANA'!KSJ27</f>
        <v>0</v>
      </c>
      <c r="KRB35" s="694">
        <f>'PARTICIPACIÓN CIUDADANA'!KSK27</f>
        <v>0</v>
      </c>
      <c r="KRC35" s="694">
        <f>'PARTICIPACIÓN CIUDADANA'!KSL27</f>
        <v>0</v>
      </c>
      <c r="KRD35" s="694">
        <f>'PARTICIPACIÓN CIUDADANA'!KSM27</f>
        <v>0</v>
      </c>
      <c r="KRE35" s="694">
        <f>'PARTICIPACIÓN CIUDADANA'!KSN27</f>
        <v>0</v>
      </c>
      <c r="KRF35" s="694">
        <f>'PARTICIPACIÓN CIUDADANA'!KSO27</f>
        <v>0</v>
      </c>
      <c r="KRG35" s="694">
        <f>'PARTICIPACIÓN CIUDADANA'!KSP27</f>
        <v>0</v>
      </c>
      <c r="KRH35" s="694">
        <f>'PARTICIPACIÓN CIUDADANA'!KSQ27</f>
        <v>0</v>
      </c>
      <c r="KRI35" s="694">
        <f>'PARTICIPACIÓN CIUDADANA'!KSR27</f>
        <v>0</v>
      </c>
      <c r="KRJ35" s="694">
        <f>'PARTICIPACIÓN CIUDADANA'!KSS27</f>
        <v>0</v>
      </c>
      <c r="KRK35" s="694">
        <f>'PARTICIPACIÓN CIUDADANA'!KST27</f>
        <v>0</v>
      </c>
      <c r="KRL35" s="694">
        <f>'PARTICIPACIÓN CIUDADANA'!KSU27</f>
        <v>0</v>
      </c>
      <c r="KRM35" s="694">
        <f>'PARTICIPACIÓN CIUDADANA'!KSV27</f>
        <v>0</v>
      </c>
      <c r="KRN35" s="694">
        <f>'PARTICIPACIÓN CIUDADANA'!KSW27</f>
        <v>0</v>
      </c>
      <c r="KRO35" s="694">
        <f>'PARTICIPACIÓN CIUDADANA'!KSX27</f>
        <v>0</v>
      </c>
      <c r="KRP35" s="694">
        <f>'PARTICIPACIÓN CIUDADANA'!KSY27</f>
        <v>0</v>
      </c>
      <c r="KRQ35" s="694">
        <f>'PARTICIPACIÓN CIUDADANA'!KSZ27</f>
        <v>0</v>
      </c>
      <c r="KRR35" s="694">
        <f>'PARTICIPACIÓN CIUDADANA'!KTA27</f>
        <v>0</v>
      </c>
      <c r="KRS35" s="694">
        <f>'PARTICIPACIÓN CIUDADANA'!KTB27</f>
        <v>0</v>
      </c>
      <c r="KRT35" s="694">
        <f>'PARTICIPACIÓN CIUDADANA'!KTC27</f>
        <v>0</v>
      </c>
      <c r="KRU35" s="694">
        <f>'PARTICIPACIÓN CIUDADANA'!KTD27</f>
        <v>0</v>
      </c>
      <c r="KRV35" s="694">
        <f>'PARTICIPACIÓN CIUDADANA'!KTE27</f>
        <v>0</v>
      </c>
      <c r="KRW35" s="694">
        <f>'PARTICIPACIÓN CIUDADANA'!KTF27</f>
        <v>0</v>
      </c>
      <c r="KRX35" s="694">
        <f>'PARTICIPACIÓN CIUDADANA'!KTG27</f>
        <v>0</v>
      </c>
      <c r="KRY35" s="694">
        <f>'PARTICIPACIÓN CIUDADANA'!KTH27</f>
        <v>0</v>
      </c>
      <c r="KRZ35" s="694">
        <f>'PARTICIPACIÓN CIUDADANA'!KTI27</f>
        <v>0</v>
      </c>
      <c r="KSA35" s="694">
        <f>'PARTICIPACIÓN CIUDADANA'!KTJ27</f>
        <v>0</v>
      </c>
      <c r="KSB35" s="694">
        <f>'PARTICIPACIÓN CIUDADANA'!KTK27</f>
        <v>0</v>
      </c>
      <c r="KSC35" s="694">
        <f>'PARTICIPACIÓN CIUDADANA'!KTL27</f>
        <v>0</v>
      </c>
      <c r="KSD35" s="694">
        <f>'PARTICIPACIÓN CIUDADANA'!KTM27</f>
        <v>0</v>
      </c>
      <c r="KSE35" s="694">
        <f>'PARTICIPACIÓN CIUDADANA'!KTN27</f>
        <v>0</v>
      </c>
      <c r="KSF35" s="694">
        <f>'PARTICIPACIÓN CIUDADANA'!KTO27</f>
        <v>0</v>
      </c>
      <c r="KSG35" s="694">
        <f>'PARTICIPACIÓN CIUDADANA'!KTP27</f>
        <v>0</v>
      </c>
      <c r="KSH35" s="694">
        <f>'PARTICIPACIÓN CIUDADANA'!KTQ27</f>
        <v>0</v>
      </c>
      <c r="KSI35" s="694">
        <f>'PARTICIPACIÓN CIUDADANA'!KTR27</f>
        <v>0</v>
      </c>
      <c r="KSJ35" s="694">
        <f>'PARTICIPACIÓN CIUDADANA'!KTS27</f>
        <v>0</v>
      </c>
      <c r="KSK35" s="694">
        <f>'PARTICIPACIÓN CIUDADANA'!KTT27</f>
        <v>0</v>
      </c>
      <c r="KSL35" s="694">
        <f>'PARTICIPACIÓN CIUDADANA'!KTU27</f>
        <v>0</v>
      </c>
      <c r="KSM35" s="694">
        <f>'PARTICIPACIÓN CIUDADANA'!KTV27</f>
        <v>0</v>
      </c>
      <c r="KSN35" s="694">
        <f>'PARTICIPACIÓN CIUDADANA'!KTW27</f>
        <v>0</v>
      </c>
      <c r="KSO35" s="694">
        <f>'PARTICIPACIÓN CIUDADANA'!KTX27</f>
        <v>0</v>
      </c>
      <c r="KSP35" s="694">
        <f>'PARTICIPACIÓN CIUDADANA'!KTY27</f>
        <v>0</v>
      </c>
      <c r="KSQ35" s="694">
        <f>'PARTICIPACIÓN CIUDADANA'!KTZ27</f>
        <v>0</v>
      </c>
      <c r="KSR35" s="694">
        <f>'PARTICIPACIÓN CIUDADANA'!KUA27</f>
        <v>0</v>
      </c>
      <c r="KSS35" s="694">
        <f>'PARTICIPACIÓN CIUDADANA'!KUB27</f>
        <v>0</v>
      </c>
      <c r="KST35" s="694">
        <f>'PARTICIPACIÓN CIUDADANA'!KUC27</f>
        <v>0</v>
      </c>
      <c r="KSU35" s="694">
        <f>'PARTICIPACIÓN CIUDADANA'!KUD27</f>
        <v>0</v>
      </c>
      <c r="KSV35" s="694">
        <f>'PARTICIPACIÓN CIUDADANA'!KUE27</f>
        <v>0</v>
      </c>
      <c r="KSW35" s="694">
        <f>'PARTICIPACIÓN CIUDADANA'!KUF27</f>
        <v>0</v>
      </c>
      <c r="KSX35" s="694">
        <f>'PARTICIPACIÓN CIUDADANA'!KUG27</f>
        <v>0</v>
      </c>
      <c r="KSY35" s="694">
        <f>'PARTICIPACIÓN CIUDADANA'!KUH27</f>
        <v>0</v>
      </c>
      <c r="KSZ35" s="694">
        <f>'PARTICIPACIÓN CIUDADANA'!KUI27</f>
        <v>0</v>
      </c>
      <c r="KTA35" s="694">
        <f>'PARTICIPACIÓN CIUDADANA'!KUJ27</f>
        <v>0</v>
      </c>
      <c r="KTB35" s="694">
        <f>'PARTICIPACIÓN CIUDADANA'!KUK27</f>
        <v>0</v>
      </c>
      <c r="KTC35" s="694">
        <f>'PARTICIPACIÓN CIUDADANA'!KUL27</f>
        <v>0</v>
      </c>
      <c r="KTD35" s="694">
        <f>'PARTICIPACIÓN CIUDADANA'!KUM27</f>
        <v>0</v>
      </c>
      <c r="KTE35" s="694">
        <f>'PARTICIPACIÓN CIUDADANA'!KUN27</f>
        <v>0</v>
      </c>
      <c r="KTF35" s="694">
        <f>'PARTICIPACIÓN CIUDADANA'!KUO27</f>
        <v>0</v>
      </c>
      <c r="KTG35" s="694">
        <f>'PARTICIPACIÓN CIUDADANA'!KUP27</f>
        <v>0</v>
      </c>
      <c r="KTH35" s="694">
        <f>'PARTICIPACIÓN CIUDADANA'!KUQ27</f>
        <v>0</v>
      </c>
      <c r="KTI35" s="694">
        <f>'PARTICIPACIÓN CIUDADANA'!KUR27</f>
        <v>0</v>
      </c>
      <c r="KTJ35" s="694">
        <f>'PARTICIPACIÓN CIUDADANA'!KUS27</f>
        <v>0</v>
      </c>
      <c r="KTK35" s="694">
        <f>'PARTICIPACIÓN CIUDADANA'!KUT27</f>
        <v>0</v>
      </c>
      <c r="KTL35" s="694">
        <f>'PARTICIPACIÓN CIUDADANA'!KUU27</f>
        <v>0</v>
      </c>
      <c r="KTM35" s="694">
        <f>'PARTICIPACIÓN CIUDADANA'!KUV27</f>
        <v>0</v>
      </c>
      <c r="KTN35" s="694">
        <f>'PARTICIPACIÓN CIUDADANA'!KUW27</f>
        <v>0</v>
      </c>
      <c r="KTO35" s="694">
        <f>'PARTICIPACIÓN CIUDADANA'!KUX27</f>
        <v>0</v>
      </c>
      <c r="KTP35" s="694">
        <f>'PARTICIPACIÓN CIUDADANA'!KUY27</f>
        <v>0</v>
      </c>
      <c r="KTQ35" s="694">
        <f>'PARTICIPACIÓN CIUDADANA'!KUZ27</f>
        <v>0</v>
      </c>
      <c r="KTR35" s="694">
        <f>'PARTICIPACIÓN CIUDADANA'!KVA27</f>
        <v>0</v>
      </c>
      <c r="KTS35" s="694">
        <f>'PARTICIPACIÓN CIUDADANA'!KVB27</f>
        <v>0</v>
      </c>
      <c r="KTT35" s="694">
        <f>'PARTICIPACIÓN CIUDADANA'!KVC27</f>
        <v>0</v>
      </c>
      <c r="KTU35" s="694">
        <f>'PARTICIPACIÓN CIUDADANA'!KVD27</f>
        <v>0</v>
      </c>
      <c r="KTV35" s="694">
        <f>'PARTICIPACIÓN CIUDADANA'!KVE27</f>
        <v>0</v>
      </c>
      <c r="KTW35" s="694">
        <f>'PARTICIPACIÓN CIUDADANA'!KVF27</f>
        <v>0</v>
      </c>
      <c r="KTX35" s="694">
        <f>'PARTICIPACIÓN CIUDADANA'!KVG27</f>
        <v>0</v>
      </c>
      <c r="KTY35" s="694">
        <f>'PARTICIPACIÓN CIUDADANA'!KVH27</f>
        <v>0</v>
      </c>
      <c r="KTZ35" s="694">
        <f>'PARTICIPACIÓN CIUDADANA'!KVI27</f>
        <v>0</v>
      </c>
      <c r="KUA35" s="694">
        <f>'PARTICIPACIÓN CIUDADANA'!KVJ27</f>
        <v>0</v>
      </c>
      <c r="KUB35" s="694">
        <f>'PARTICIPACIÓN CIUDADANA'!KVK27</f>
        <v>0</v>
      </c>
      <c r="KUC35" s="694">
        <f>'PARTICIPACIÓN CIUDADANA'!KVL27</f>
        <v>0</v>
      </c>
      <c r="KUD35" s="694">
        <f>'PARTICIPACIÓN CIUDADANA'!KVM27</f>
        <v>0</v>
      </c>
      <c r="KUE35" s="694">
        <f>'PARTICIPACIÓN CIUDADANA'!KVN27</f>
        <v>0</v>
      </c>
      <c r="KUF35" s="694">
        <f>'PARTICIPACIÓN CIUDADANA'!KVO27</f>
        <v>0</v>
      </c>
      <c r="KUG35" s="694">
        <f>'PARTICIPACIÓN CIUDADANA'!KVP27</f>
        <v>0</v>
      </c>
      <c r="KUH35" s="694">
        <f>'PARTICIPACIÓN CIUDADANA'!KVQ27</f>
        <v>0</v>
      </c>
      <c r="KUI35" s="694">
        <f>'PARTICIPACIÓN CIUDADANA'!KVR27</f>
        <v>0</v>
      </c>
      <c r="KUJ35" s="694">
        <f>'PARTICIPACIÓN CIUDADANA'!KVS27</f>
        <v>0</v>
      </c>
      <c r="KUK35" s="694">
        <f>'PARTICIPACIÓN CIUDADANA'!KVT27</f>
        <v>0</v>
      </c>
      <c r="KUL35" s="694">
        <f>'PARTICIPACIÓN CIUDADANA'!KVU27</f>
        <v>0</v>
      </c>
      <c r="KUM35" s="694">
        <f>'PARTICIPACIÓN CIUDADANA'!KVV27</f>
        <v>0</v>
      </c>
      <c r="KUN35" s="694">
        <f>'PARTICIPACIÓN CIUDADANA'!KVW27</f>
        <v>0</v>
      </c>
      <c r="KUO35" s="694">
        <f>'PARTICIPACIÓN CIUDADANA'!KVX27</f>
        <v>0</v>
      </c>
      <c r="KUP35" s="694">
        <f>'PARTICIPACIÓN CIUDADANA'!KVY27</f>
        <v>0</v>
      </c>
      <c r="KUQ35" s="694">
        <f>'PARTICIPACIÓN CIUDADANA'!KVZ27</f>
        <v>0</v>
      </c>
      <c r="KUR35" s="694">
        <f>'PARTICIPACIÓN CIUDADANA'!KWA27</f>
        <v>0</v>
      </c>
      <c r="KUS35" s="694">
        <f>'PARTICIPACIÓN CIUDADANA'!KWB27</f>
        <v>0</v>
      </c>
      <c r="KUT35" s="694">
        <f>'PARTICIPACIÓN CIUDADANA'!KWC27</f>
        <v>0</v>
      </c>
      <c r="KUU35" s="694">
        <f>'PARTICIPACIÓN CIUDADANA'!KWD27</f>
        <v>0</v>
      </c>
      <c r="KUV35" s="694">
        <f>'PARTICIPACIÓN CIUDADANA'!KWE27</f>
        <v>0</v>
      </c>
      <c r="KUW35" s="694">
        <f>'PARTICIPACIÓN CIUDADANA'!KWF27</f>
        <v>0</v>
      </c>
      <c r="KUX35" s="694">
        <f>'PARTICIPACIÓN CIUDADANA'!KWG27</f>
        <v>0</v>
      </c>
      <c r="KUY35" s="694">
        <f>'PARTICIPACIÓN CIUDADANA'!KWH27</f>
        <v>0</v>
      </c>
      <c r="KUZ35" s="694">
        <f>'PARTICIPACIÓN CIUDADANA'!KWI27</f>
        <v>0</v>
      </c>
      <c r="KVA35" s="694">
        <f>'PARTICIPACIÓN CIUDADANA'!KWJ27</f>
        <v>0</v>
      </c>
      <c r="KVB35" s="694">
        <f>'PARTICIPACIÓN CIUDADANA'!KWK27</f>
        <v>0</v>
      </c>
      <c r="KVC35" s="694">
        <f>'PARTICIPACIÓN CIUDADANA'!KWL27</f>
        <v>0</v>
      </c>
      <c r="KVD35" s="694">
        <f>'PARTICIPACIÓN CIUDADANA'!KWM27</f>
        <v>0</v>
      </c>
      <c r="KVE35" s="694">
        <f>'PARTICIPACIÓN CIUDADANA'!KWN27</f>
        <v>0</v>
      </c>
      <c r="KVF35" s="694">
        <f>'PARTICIPACIÓN CIUDADANA'!KWO27</f>
        <v>0</v>
      </c>
      <c r="KVG35" s="694">
        <f>'PARTICIPACIÓN CIUDADANA'!KWP27</f>
        <v>0</v>
      </c>
      <c r="KVH35" s="694">
        <f>'PARTICIPACIÓN CIUDADANA'!KWQ27</f>
        <v>0</v>
      </c>
      <c r="KVI35" s="694">
        <f>'PARTICIPACIÓN CIUDADANA'!KWR27</f>
        <v>0</v>
      </c>
      <c r="KVJ35" s="694">
        <f>'PARTICIPACIÓN CIUDADANA'!KWS27</f>
        <v>0</v>
      </c>
      <c r="KVK35" s="694">
        <f>'PARTICIPACIÓN CIUDADANA'!KWT27</f>
        <v>0</v>
      </c>
      <c r="KVL35" s="694">
        <f>'PARTICIPACIÓN CIUDADANA'!KWU27</f>
        <v>0</v>
      </c>
      <c r="KVM35" s="694">
        <f>'PARTICIPACIÓN CIUDADANA'!KWV27</f>
        <v>0</v>
      </c>
      <c r="KVN35" s="694">
        <f>'PARTICIPACIÓN CIUDADANA'!KWW27</f>
        <v>0</v>
      </c>
      <c r="KVO35" s="694">
        <f>'PARTICIPACIÓN CIUDADANA'!KWX27</f>
        <v>0</v>
      </c>
      <c r="KVP35" s="694">
        <f>'PARTICIPACIÓN CIUDADANA'!KWY27</f>
        <v>0</v>
      </c>
      <c r="KVQ35" s="694">
        <f>'PARTICIPACIÓN CIUDADANA'!KWZ27</f>
        <v>0</v>
      </c>
      <c r="KVR35" s="694">
        <f>'PARTICIPACIÓN CIUDADANA'!KXA27</f>
        <v>0</v>
      </c>
      <c r="KVS35" s="694">
        <f>'PARTICIPACIÓN CIUDADANA'!KXB27</f>
        <v>0</v>
      </c>
      <c r="KVT35" s="694">
        <f>'PARTICIPACIÓN CIUDADANA'!KXC27</f>
        <v>0</v>
      </c>
      <c r="KVU35" s="694">
        <f>'PARTICIPACIÓN CIUDADANA'!KXD27</f>
        <v>0</v>
      </c>
      <c r="KVV35" s="694">
        <f>'PARTICIPACIÓN CIUDADANA'!KXE27</f>
        <v>0</v>
      </c>
      <c r="KVW35" s="694">
        <f>'PARTICIPACIÓN CIUDADANA'!KXF27</f>
        <v>0</v>
      </c>
      <c r="KVX35" s="694">
        <f>'PARTICIPACIÓN CIUDADANA'!KXG27</f>
        <v>0</v>
      </c>
      <c r="KVY35" s="694">
        <f>'PARTICIPACIÓN CIUDADANA'!KXH27</f>
        <v>0</v>
      </c>
      <c r="KVZ35" s="694">
        <f>'PARTICIPACIÓN CIUDADANA'!KXI27</f>
        <v>0</v>
      </c>
      <c r="KWA35" s="694">
        <f>'PARTICIPACIÓN CIUDADANA'!KXJ27</f>
        <v>0</v>
      </c>
      <c r="KWB35" s="694">
        <f>'PARTICIPACIÓN CIUDADANA'!KXK27</f>
        <v>0</v>
      </c>
      <c r="KWC35" s="694">
        <f>'PARTICIPACIÓN CIUDADANA'!KXL27</f>
        <v>0</v>
      </c>
      <c r="KWD35" s="694">
        <f>'PARTICIPACIÓN CIUDADANA'!KXM27</f>
        <v>0</v>
      </c>
      <c r="KWE35" s="694">
        <f>'PARTICIPACIÓN CIUDADANA'!KXN27</f>
        <v>0</v>
      </c>
      <c r="KWF35" s="694">
        <f>'PARTICIPACIÓN CIUDADANA'!KXO27</f>
        <v>0</v>
      </c>
      <c r="KWG35" s="694">
        <f>'PARTICIPACIÓN CIUDADANA'!KXP27</f>
        <v>0</v>
      </c>
      <c r="KWH35" s="694">
        <f>'PARTICIPACIÓN CIUDADANA'!KXQ27</f>
        <v>0</v>
      </c>
      <c r="KWI35" s="694">
        <f>'PARTICIPACIÓN CIUDADANA'!KXR27</f>
        <v>0</v>
      </c>
      <c r="KWJ35" s="694">
        <f>'PARTICIPACIÓN CIUDADANA'!KXS27</f>
        <v>0</v>
      </c>
      <c r="KWK35" s="694">
        <f>'PARTICIPACIÓN CIUDADANA'!KXT27</f>
        <v>0</v>
      </c>
      <c r="KWL35" s="694">
        <f>'PARTICIPACIÓN CIUDADANA'!KXU27</f>
        <v>0</v>
      </c>
      <c r="KWM35" s="694">
        <f>'PARTICIPACIÓN CIUDADANA'!KXV27</f>
        <v>0</v>
      </c>
      <c r="KWN35" s="694">
        <f>'PARTICIPACIÓN CIUDADANA'!KXW27</f>
        <v>0</v>
      </c>
      <c r="KWO35" s="694">
        <f>'PARTICIPACIÓN CIUDADANA'!KXX27</f>
        <v>0</v>
      </c>
      <c r="KWP35" s="694">
        <f>'PARTICIPACIÓN CIUDADANA'!KXY27</f>
        <v>0</v>
      </c>
      <c r="KWQ35" s="694">
        <f>'PARTICIPACIÓN CIUDADANA'!KXZ27</f>
        <v>0</v>
      </c>
      <c r="KWR35" s="694">
        <f>'PARTICIPACIÓN CIUDADANA'!KYA27</f>
        <v>0</v>
      </c>
      <c r="KWS35" s="694">
        <f>'PARTICIPACIÓN CIUDADANA'!KYB27</f>
        <v>0</v>
      </c>
      <c r="KWT35" s="694">
        <f>'PARTICIPACIÓN CIUDADANA'!KYC27</f>
        <v>0</v>
      </c>
      <c r="KWU35" s="694">
        <f>'PARTICIPACIÓN CIUDADANA'!KYD27</f>
        <v>0</v>
      </c>
      <c r="KWV35" s="694">
        <f>'PARTICIPACIÓN CIUDADANA'!KYE27</f>
        <v>0</v>
      </c>
      <c r="KWW35" s="694">
        <f>'PARTICIPACIÓN CIUDADANA'!KYF27</f>
        <v>0</v>
      </c>
      <c r="KWX35" s="694">
        <f>'PARTICIPACIÓN CIUDADANA'!KYG27</f>
        <v>0</v>
      </c>
      <c r="KWY35" s="694">
        <f>'PARTICIPACIÓN CIUDADANA'!KYH27</f>
        <v>0</v>
      </c>
      <c r="KWZ35" s="694">
        <f>'PARTICIPACIÓN CIUDADANA'!KYI27</f>
        <v>0</v>
      </c>
      <c r="KXA35" s="694">
        <f>'PARTICIPACIÓN CIUDADANA'!KYJ27</f>
        <v>0</v>
      </c>
      <c r="KXB35" s="694">
        <f>'PARTICIPACIÓN CIUDADANA'!KYK27</f>
        <v>0</v>
      </c>
      <c r="KXC35" s="694">
        <f>'PARTICIPACIÓN CIUDADANA'!KYL27</f>
        <v>0</v>
      </c>
      <c r="KXD35" s="694">
        <f>'PARTICIPACIÓN CIUDADANA'!KYM27</f>
        <v>0</v>
      </c>
      <c r="KXE35" s="694">
        <f>'PARTICIPACIÓN CIUDADANA'!KYN27</f>
        <v>0</v>
      </c>
      <c r="KXF35" s="694">
        <f>'PARTICIPACIÓN CIUDADANA'!KYO27</f>
        <v>0</v>
      </c>
      <c r="KXG35" s="694">
        <f>'PARTICIPACIÓN CIUDADANA'!KYP27</f>
        <v>0</v>
      </c>
      <c r="KXH35" s="694">
        <f>'PARTICIPACIÓN CIUDADANA'!KYQ27</f>
        <v>0</v>
      </c>
      <c r="KXI35" s="694">
        <f>'PARTICIPACIÓN CIUDADANA'!KYR27</f>
        <v>0</v>
      </c>
      <c r="KXJ35" s="694">
        <f>'PARTICIPACIÓN CIUDADANA'!KYS27</f>
        <v>0</v>
      </c>
      <c r="KXK35" s="694">
        <f>'PARTICIPACIÓN CIUDADANA'!KYT27</f>
        <v>0</v>
      </c>
      <c r="KXL35" s="694">
        <f>'PARTICIPACIÓN CIUDADANA'!KYU27</f>
        <v>0</v>
      </c>
      <c r="KXM35" s="694">
        <f>'PARTICIPACIÓN CIUDADANA'!KYV27</f>
        <v>0</v>
      </c>
      <c r="KXN35" s="694">
        <f>'PARTICIPACIÓN CIUDADANA'!KYW27</f>
        <v>0</v>
      </c>
      <c r="KXO35" s="694">
        <f>'PARTICIPACIÓN CIUDADANA'!KYX27</f>
        <v>0</v>
      </c>
      <c r="KXP35" s="694">
        <f>'PARTICIPACIÓN CIUDADANA'!KYY27</f>
        <v>0</v>
      </c>
      <c r="KXQ35" s="694">
        <f>'PARTICIPACIÓN CIUDADANA'!KYZ27</f>
        <v>0</v>
      </c>
      <c r="KXR35" s="694">
        <f>'PARTICIPACIÓN CIUDADANA'!KZA27</f>
        <v>0</v>
      </c>
      <c r="KXS35" s="694">
        <f>'PARTICIPACIÓN CIUDADANA'!KZB27</f>
        <v>0</v>
      </c>
      <c r="KXT35" s="694">
        <f>'PARTICIPACIÓN CIUDADANA'!KZC27</f>
        <v>0</v>
      </c>
      <c r="KXU35" s="694">
        <f>'PARTICIPACIÓN CIUDADANA'!KZD27</f>
        <v>0</v>
      </c>
      <c r="KXV35" s="694">
        <f>'PARTICIPACIÓN CIUDADANA'!KZE27</f>
        <v>0</v>
      </c>
      <c r="KXW35" s="694">
        <f>'PARTICIPACIÓN CIUDADANA'!KZF27</f>
        <v>0</v>
      </c>
      <c r="KXX35" s="694">
        <f>'PARTICIPACIÓN CIUDADANA'!KZG27</f>
        <v>0</v>
      </c>
      <c r="KXY35" s="694">
        <f>'PARTICIPACIÓN CIUDADANA'!KZH27</f>
        <v>0</v>
      </c>
      <c r="KXZ35" s="694">
        <f>'PARTICIPACIÓN CIUDADANA'!KZI27</f>
        <v>0</v>
      </c>
      <c r="KYA35" s="694">
        <f>'PARTICIPACIÓN CIUDADANA'!KZJ27</f>
        <v>0</v>
      </c>
      <c r="KYB35" s="694">
        <f>'PARTICIPACIÓN CIUDADANA'!KZK27</f>
        <v>0</v>
      </c>
      <c r="KYC35" s="694">
        <f>'PARTICIPACIÓN CIUDADANA'!KZL27</f>
        <v>0</v>
      </c>
      <c r="KYD35" s="694">
        <f>'PARTICIPACIÓN CIUDADANA'!KZM27</f>
        <v>0</v>
      </c>
      <c r="KYE35" s="694">
        <f>'PARTICIPACIÓN CIUDADANA'!KZN27</f>
        <v>0</v>
      </c>
      <c r="KYF35" s="694">
        <f>'PARTICIPACIÓN CIUDADANA'!KZO27</f>
        <v>0</v>
      </c>
      <c r="KYG35" s="694">
        <f>'PARTICIPACIÓN CIUDADANA'!KZP27</f>
        <v>0</v>
      </c>
      <c r="KYH35" s="694">
        <f>'PARTICIPACIÓN CIUDADANA'!KZQ27</f>
        <v>0</v>
      </c>
      <c r="KYI35" s="694">
        <f>'PARTICIPACIÓN CIUDADANA'!KZR27</f>
        <v>0</v>
      </c>
      <c r="KYJ35" s="694">
        <f>'PARTICIPACIÓN CIUDADANA'!KZS27</f>
        <v>0</v>
      </c>
      <c r="KYK35" s="694">
        <f>'PARTICIPACIÓN CIUDADANA'!KZT27</f>
        <v>0</v>
      </c>
      <c r="KYL35" s="694">
        <f>'PARTICIPACIÓN CIUDADANA'!KZU27</f>
        <v>0</v>
      </c>
      <c r="KYM35" s="694">
        <f>'PARTICIPACIÓN CIUDADANA'!KZV27</f>
        <v>0</v>
      </c>
      <c r="KYN35" s="694">
        <f>'PARTICIPACIÓN CIUDADANA'!KZW27</f>
        <v>0</v>
      </c>
      <c r="KYO35" s="694">
        <f>'PARTICIPACIÓN CIUDADANA'!KZX27</f>
        <v>0</v>
      </c>
      <c r="KYP35" s="694">
        <f>'PARTICIPACIÓN CIUDADANA'!KZY27</f>
        <v>0</v>
      </c>
      <c r="KYQ35" s="694">
        <f>'PARTICIPACIÓN CIUDADANA'!KZZ27</f>
        <v>0</v>
      </c>
      <c r="KYR35" s="694">
        <f>'PARTICIPACIÓN CIUDADANA'!LAA27</f>
        <v>0</v>
      </c>
      <c r="KYS35" s="694">
        <f>'PARTICIPACIÓN CIUDADANA'!LAB27</f>
        <v>0</v>
      </c>
      <c r="KYT35" s="694">
        <f>'PARTICIPACIÓN CIUDADANA'!LAC27</f>
        <v>0</v>
      </c>
      <c r="KYU35" s="694">
        <f>'PARTICIPACIÓN CIUDADANA'!LAD27</f>
        <v>0</v>
      </c>
      <c r="KYV35" s="694">
        <f>'PARTICIPACIÓN CIUDADANA'!LAE27</f>
        <v>0</v>
      </c>
      <c r="KYW35" s="694">
        <f>'PARTICIPACIÓN CIUDADANA'!LAF27</f>
        <v>0</v>
      </c>
      <c r="KYX35" s="694">
        <f>'PARTICIPACIÓN CIUDADANA'!LAG27</f>
        <v>0</v>
      </c>
      <c r="KYY35" s="694">
        <f>'PARTICIPACIÓN CIUDADANA'!LAH27</f>
        <v>0</v>
      </c>
      <c r="KYZ35" s="694">
        <f>'PARTICIPACIÓN CIUDADANA'!LAI27</f>
        <v>0</v>
      </c>
      <c r="KZA35" s="694">
        <f>'PARTICIPACIÓN CIUDADANA'!LAJ27</f>
        <v>0</v>
      </c>
      <c r="KZB35" s="694">
        <f>'PARTICIPACIÓN CIUDADANA'!LAK27</f>
        <v>0</v>
      </c>
      <c r="KZC35" s="694">
        <f>'PARTICIPACIÓN CIUDADANA'!LAL27</f>
        <v>0</v>
      </c>
      <c r="KZD35" s="694">
        <f>'PARTICIPACIÓN CIUDADANA'!LAM27</f>
        <v>0</v>
      </c>
      <c r="KZE35" s="694">
        <f>'PARTICIPACIÓN CIUDADANA'!LAN27</f>
        <v>0</v>
      </c>
      <c r="KZF35" s="694">
        <f>'PARTICIPACIÓN CIUDADANA'!LAO27</f>
        <v>0</v>
      </c>
      <c r="KZG35" s="694">
        <f>'PARTICIPACIÓN CIUDADANA'!LAP27</f>
        <v>0</v>
      </c>
      <c r="KZH35" s="694">
        <f>'PARTICIPACIÓN CIUDADANA'!LAQ27</f>
        <v>0</v>
      </c>
      <c r="KZI35" s="694">
        <f>'PARTICIPACIÓN CIUDADANA'!LAR27</f>
        <v>0</v>
      </c>
      <c r="KZJ35" s="694">
        <f>'PARTICIPACIÓN CIUDADANA'!LAS27</f>
        <v>0</v>
      </c>
      <c r="KZK35" s="694">
        <f>'PARTICIPACIÓN CIUDADANA'!LAT27</f>
        <v>0</v>
      </c>
      <c r="KZL35" s="694">
        <f>'PARTICIPACIÓN CIUDADANA'!LAU27</f>
        <v>0</v>
      </c>
      <c r="KZM35" s="694">
        <f>'PARTICIPACIÓN CIUDADANA'!LAV27</f>
        <v>0</v>
      </c>
      <c r="KZN35" s="694">
        <f>'PARTICIPACIÓN CIUDADANA'!LAW27</f>
        <v>0</v>
      </c>
      <c r="KZO35" s="694">
        <f>'PARTICIPACIÓN CIUDADANA'!LAX27</f>
        <v>0</v>
      </c>
      <c r="KZP35" s="694">
        <f>'PARTICIPACIÓN CIUDADANA'!LAY27</f>
        <v>0</v>
      </c>
      <c r="KZQ35" s="694">
        <f>'PARTICIPACIÓN CIUDADANA'!LAZ27</f>
        <v>0</v>
      </c>
      <c r="KZR35" s="694">
        <f>'PARTICIPACIÓN CIUDADANA'!LBA27</f>
        <v>0</v>
      </c>
      <c r="KZS35" s="694">
        <f>'PARTICIPACIÓN CIUDADANA'!LBB27</f>
        <v>0</v>
      </c>
      <c r="KZT35" s="694">
        <f>'PARTICIPACIÓN CIUDADANA'!LBC27</f>
        <v>0</v>
      </c>
      <c r="KZU35" s="694">
        <f>'PARTICIPACIÓN CIUDADANA'!LBD27</f>
        <v>0</v>
      </c>
      <c r="KZV35" s="694">
        <f>'PARTICIPACIÓN CIUDADANA'!LBE27</f>
        <v>0</v>
      </c>
      <c r="KZW35" s="694">
        <f>'PARTICIPACIÓN CIUDADANA'!LBF27</f>
        <v>0</v>
      </c>
      <c r="KZX35" s="694">
        <f>'PARTICIPACIÓN CIUDADANA'!LBG27</f>
        <v>0</v>
      </c>
      <c r="KZY35" s="694">
        <f>'PARTICIPACIÓN CIUDADANA'!LBH27</f>
        <v>0</v>
      </c>
      <c r="KZZ35" s="694">
        <f>'PARTICIPACIÓN CIUDADANA'!LBI27</f>
        <v>0</v>
      </c>
      <c r="LAA35" s="694">
        <f>'PARTICIPACIÓN CIUDADANA'!LBJ27</f>
        <v>0</v>
      </c>
      <c r="LAB35" s="694">
        <f>'PARTICIPACIÓN CIUDADANA'!LBK27</f>
        <v>0</v>
      </c>
      <c r="LAC35" s="694">
        <f>'PARTICIPACIÓN CIUDADANA'!LBL27</f>
        <v>0</v>
      </c>
      <c r="LAD35" s="694">
        <f>'PARTICIPACIÓN CIUDADANA'!LBM27</f>
        <v>0</v>
      </c>
      <c r="LAE35" s="694">
        <f>'PARTICIPACIÓN CIUDADANA'!LBN27</f>
        <v>0</v>
      </c>
      <c r="LAF35" s="694">
        <f>'PARTICIPACIÓN CIUDADANA'!LBO27</f>
        <v>0</v>
      </c>
      <c r="LAG35" s="694">
        <f>'PARTICIPACIÓN CIUDADANA'!LBP27</f>
        <v>0</v>
      </c>
      <c r="LAH35" s="694">
        <f>'PARTICIPACIÓN CIUDADANA'!LBQ27</f>
        <v>0</v>
      </c>
      <c r="LAI35" s="694">
        <f>'PARTICIPACIÓN CIUDADANA'!LBR27</f>
        <v>0</v>
      </c>
      <c r="LAJ35" s="694">
        <f>'PARTICIPACIÓN CIUDADANA'!LBS27</f>
        <v>0</v>
      </c>
      <c r="LAK35" s="694">
        <f>'PARTICIPACIÓN CIUDADANA'!LBT27</f>
        <v>0</v>
      </c>
      <c r="LAL35" s="694">
        <f>'PARTICIPACIÓN CIUDADANA'!LBU27</f>
        <v>0</v>
      </c>
      <c r="LAM35" s="694">
        <f>'PARTICIPACIÓN CIUDADANA'!LBV27</f>
        <v>0</v>
      </c>
      <c r="LAN35" s="694">
        <f>'PARTICIPACIÓN CIUDADANA'!LBW27</f>
        <v>0</v>
      </c>
      <c r="LAO35" s="694">
        <f>'PARTICIPACIÓN CIUDADANA'!LBX27</f>
        <v>0</v>
      </c>
      <c r="LAP35" s="694">
        <f>'PARTICIPACIÓN CIUDADANA'!LBY27</f>
        <v>0</v>
      </c>
      <c r="LAQ35" s="694">
        <f>'PARTICIPACIÓN CIUDADANA'!LBZ27</f>
        <v>0</v>
      </c>
      <c r="LAR35" s="694">
        <f>'PARTICIPACIÓN CIUDADANA'!LCA27</f>
        <v>0</v>
      </c>
      <c r="LAS35" s="694">
        <f>'PARTICIPACIÓN CIUDADANA'!LCB27</f>
        <v>0</v>
      </c>
      <c r="LAT35" s="694">
        <f>'PARTICIPACIÓN CIUDADANA'!LCC27</f>
        <v>0</v>
      </c>
      <c r="LAU35" s="694">
        <f>'PARTICIPACIÓN CIUDADANA'!LCD27</f>
        <v>0</v>
      </c>
      <c r="LAV35" s="694">
        <f>'PARTICIPACIÓN CIUDADANA'!LCE27</f>
        <v>0</v>
      </c>
      <c r="LAW35" s="694">
        <f>'PARTICIPACIÓN CIUDADANA'!LCF27</f>
        <v>0</v>
      </c>
      <c r="LAX35" s="694">
        <f>'PARTICIPACIÓN CIUDADANA'!LCG27</f>
        <v>0</v>
      </c>
      <c r="LAY35" s="694">
        <f>'PARTICIPACIÓN CIUDADANA'!LCH27</f>
        <v>0</v>
      </c>
      <c r="LAZ35" s="694">
        <f>'PARTICIPACIÓN CIUDADANA'!LCI27</f>
        <v>0</v>
      </c>
      <c r="LBA35" s="694">
        <f>'PARTICIPACIÓN CIUDADANA'!LCJ27</f>
        <v>0</v>
      </c>
      <c r="LBB35" s="694">
        <f>'PARTICIPACIÓN CIUDADANA'!LCK27</f>
        <v>0</v>
      </c>
      <c r="LBC35" s="694">
        <f>'PARTICIPACIÓN CIUDADANA'!LCL27</f>
        <v>0</v>
      </c>
      <c r="LBD35" s="694">
        <f>'PARTICIPACIÓN CIUDADANA'!LCM27</f>
        <v>0</v>
      </c>
      <c r="LBE35" s="694">
        <f>'PARTICIPACIÓN CIUDADANA'!LCN27</f>
        <v>0</v>
      </c>
      <c r="LBF35" s="694">
        <f>'PARTICIPACIÓN CIUDADANA'!LCO27</f>
        <v>0</v>
      </c>
      <c r="LBG35" s="694">
        <f>'PARTICIPACIÓN CIUDADANA'!LCP27</f>
        <v>0</v>
      </c>
      <c r="LBH35" s="694">
        <f>'PARTICIPACIÓN CIUDADANA'!LCQ27</f>
        <v>0</v>
      </c>
      <c r="LBI35" s="694">
        <f>'PARTICIPACIÓN CIUDADANA'!LCR27</f>
        <v>0</v>
      </c>
      <c r="LBJ35" s="694">
        <f>'PARTICIPACIÓN CIUDADANA'!LCS27</f>
        <v>0</v>
      </c>
      <c r="LBK35" s="694">
        <f>'PARTICIPACIÓN CIUDADANA'!LCT27</f>
        <v>0</v>
      </c>
      <c r="LBL35" s="694">
        <f>'PARTICIPACIÓN CIUDADANA'!LCU27</f>
        <v>0</v>
      </c>
      <c r="LBM35" s="694">
        <f>'PARTICIPACIÓN CIUDADANA'!LCV27</f>
        <v>0</v>
      </c>
      <c r="LBN35" s="694">
        <f>'PARTICIPACIÓN CIUDADANA'!LCW27</f>
        <v>0</v>
      </c>
      <c r="LBO35" s="694">
        <f>'PARTICIPACIÓN CIUDADANA'!LCX27</f>
        <v>0</v>
      </c>
      <c r="LBP35" s="694">
        <f>'PARTICIPACIÓN CIUDADANA'!LCY27</f>
        <v>0</v>
      </c>
      <c r="LBQ35" s="694">
        <f>'PARTICIPACIÓN CIUDADANA'!LCZ27</f>
        <v>0</v>
      </c>
      <c r="LBR35" s="694">
        <f>'PARTICIPACIÓN CIUDADANA'!LDA27</f>
        <v>0</v>
      </c>
      <c r="LBS35" s="694">
        <f>'PARTICIPACIÓN CIUDADANA'!LDB27</f>
        <v>0</v>
      </c>
      <c r="LBT35" s="694">
        <f>'PARTICIPACIÓN CIUDADANA'!LDC27</f>
        <v>0</v>
      </c>
      <c r="LBU35" s="694">
        <f>'PARTICIPACIÓN CIUDADANA'!LDD27</f>
        <v>0</v>
      </c>
      <c r="LBV35" s="694">
        <f>'PARTICIPACIÓN CIUDADANA'!LDE27</f>
        <v>0</v>
      </c>
      <c r="LBW35" s="694">
        <f>'PARTICIPACIÓN CIUDADANA'!LDF27</f>
        <v>0</v>
      </c>
      <c r="LBX35" s="694">
        <f>'PARTICIPACIÓN CIUDADANA'!LDG27</f>
        <v>0</v>
      </c>
      <c r="LBY35" s="694">
        <f>'PARTICIPACIÓN CIUDADANA'!LDH27</f>
        <v>0</v>
      </c>
      <c r="LBZ35" s="694">
        <f>'PARTICIPACIÓN CIUDADANA'!LDI27</f>
        <v>0</v>
      </c>
      <c r="LCA35" s="694">
        <f>'PARTICIPACIÓN CIUDADANA'!LDJ27</f>
        <v>0</v>
      </c>
      <c r="LCB35" s="694">
        <f>'PARTICIPACIÓN CIUDADANA'!LDK27</f>
        <v>0</v>
      </c>
      <c r="LCC35" s="694">
        <f>'PARTICIPACIÓN CIUDADANA'!LDL27</f>
        <v>0</v>
      </c>
      <c r="LCD35" s="694">
        <f>'PARTICIPACIÓN CIUDADANA'!LDM27</f>
        <v>0</v>
      </c>
      <c r="LCE35" s="694">
        <f>'PARTICIPACIÓN CIUDADANA'!LDN27</f>
        <v>0</v>
      </c>
      <c r="LCF35" s="694">
        <f>'PARTICIPACIÓN CIUDADANA'!LDO27</f>
        <v>0</v>
      </c>
      <c r="LCG35" s="694">
        <f>'PARTICIPACIÓN CIUDADANA'!LDP27</f>
        <v>0</v>
      </c>
      <c r="LCH35" s="694">
        <f>'PARTICIPACIÓN CIUDADANA'!LDQ27</f>
        <v>0</v>
      </c>
      <c r="LCI35" s="694">
        <f>'PARTICIPACIÓN CIUDADANA'!LDR27</f>
        <v>0</v>
      </c>
      <c r="LCJ35" s="694">
        <f>'PARTICIPACIÓN CIUDADANA'!LDS27</f>
        <v>0</v>
      </c>
      <c r="LCK35" s="694">
        <f>'PARTICIPACIÓN CIUDADANA'!LDT27</f>
        <v>0</v>
      </c>
      <c r="LCL35" s="694">
        <f>'PARTICIPACIÓN CIUDADANA'!LDU27</f>
        <v>0</v>
      </c>
      <c r="LCM35" s="694">
        <f>'PARTICIPACIÓN CIUDADANA'!LDV27</f>
        <v>0</v>
      </c>
      <c r="LCN35" s="694">
        <f>'PARTICIPACIÓN CIUDADANA'!LDW27</f>
        <v>0</v>
      </c>
      <c r="LCO35" s="694">
        <f>'PARTICIPACIÓN CIUDADANA'!LDX27</f>
        <v>0</v>
      </c>
      <c r="LCP35" s="694">
        <f>'PARTICIPACIÓN CIUDADANA'!LDY27</f>
        <v>0</v>
      </c>
      <c r="LCQ35" s="694">
        <f>'PARTICIPACIÓN CIUDADANA'!LDZ27</f>
        <v>0</v>
      </c>
      <c r="LCR35" s="694">
        <f>'PARTICIPACIÓN CIUDADANA'!LEA27</f>
        <v>0</v>
      </c>
      <c r="LCS35" s="694">
        <f>'PARTICIPACIÓN CIUDADANA'!LEB27</f>
        <v>0</v>
      </c>
      <c r="LCT35" s="694">
        <f>'PARTICIPACIÓN CIUDADANA'!LEC27</f>
        <v>0</v>
      </c>
      <c r="LCU35" s="694">
        <f>'PARTICIPACIÓN CIUDADANA'!LED27</f>
        <v>0</v>
      </c>
      <c r="LCV35" s="694">
        <f>'PARTICIPACIÓN CIUDADANA'!LEE27</f>
        <v>0</v>
      </c>
      <c r="LCW35" s="694">
        <f>'PARTICIPACIÓN CIUDADANA'!LEF27</f>
        <v>0</v>
      </c>
      <c r="LCX35" s="694">
        <f>'PARTICIPACIÓN CIUDADANA'!LEG27</f>
        <v>0</v>
      </c>
      <c r="LCY35" s="694">
        <f>'PARTICIPACIÓN CIUDADANA'!LEH27</f>
        <v>0</v>
      </c>
      <c r="LCZ35" s="694">
        <f>'PARTICIPACIÓN CIUDADANA'!LEI27</f>
        <v>0</v>
      </c>
      <c r="LDA35" s="694">
        <f>'PARTICIPACIÓN CIUDADANA'!LEJ27</f>
        <v>0</v>
      </c>
      <c r="LDB35" s="694">
        <f>'PARTICIPACIÓN CIUDADANA'!LEK27</f>
        <v>0</v>
      </c>
      <c r="LDC35" s="694">
        <f>'PARTICIPACIÓN CIUDADANA'!LEL27</f>
        <v>0</v>
      </c>
      <c r="LDD35" s="694">
        <f>'PARTICIPACIÓN CIUDADANA'!LEM27</f>
        <v>0</v>
      </c>
      <c r="LDE35" s="694">
        <f>'PARTICIPACIÓN CIUDADANA'!LEN27</f>
        <v>0</v>
      </c>
      <c r="LDF35" s="694">
        <f>'PARTICIPACIÓN CIUDADANA'!LEO27</f>
        <v>0</v>
      </c>
      <c r="LDG35" s="694">
        <f>'PARTICIPACIÓN CIUDADANA'!LEP27</f>
        <v>0</v>
      </c>
      <c r="LDH35" s="694">
        <f>'PARTICIPACIÓN CIUDADANA'!LEQ27</f>
        <v>0</v>
      </c>
      <c r="LDI35" s="694">
        <f>'PARTICIPACIÓN CIUDADANA'!LER27</f>
        <v>0</v>
      </c>
      <c r="LDJ35" s="694">
        <f>'PARTICIPACIÓN CIUDADANA'!LES27</f>
        <v>0</v>
      </c>
      <c r="LDK35" s="694">
        <f>'PARTICIPACIÓN CIUDADANA'!LET27</f>
        <v>0</v>
      </c>
      <c r="LDL35" s="694">
        <f>'PARTICIPACIÓN CIUDADANA'!LEU27</f>
        <v>0</v>
      </c>
      <c r="LDM35" s="694">
        <f>'PARTICIPACIÓN CIUDADANA'!LEV27</f>
        <v>0</v>
      </c>
      <c r="LDN35" s="694">
        <f>'PARTICIPACIÓN CIUDADANA'!LEW27</f>
        <v>0</v>
      </c>
      <c r="LDO35" s="694">
        <f>'PARTICIPACIÓN CIUDADANA'!LEX27</f>
        <v>0</v>
      </c>
      <c r="LDP35" s="694">
        <f>'PARTICIPACIÓN CIUDADANA'!LEY27</f>
        <v>0</v>
      </c>
      <c r="LDQ35" s="694">
        <f>'PARTICIPACIÓN CIUDADANA'!LEZ27</f>
        <v>0</v>
      </c>
      <c r="LDR35" s="694">
        <f>'PARTICIPACIÓN CIUDADANA'!LFA27</f>
        <v>0</v>
      </c>
      <c r="LDS35" s="694">
        <f>'PARTICIPACIÓN CIUDADANA'!LFB27</f>
        <v>0</v>
      </c>
      <c r="LDT35" s="694">
        <f>'PARTICIPACIÓN CIUDADANA'!LFC27</f>
        <v>0</v>
      </c>
      <c r="LDU35" s="694">
        <f>'PARTICIPACIÓN CIUDADANA'!LFD27</f>
        <v>0</v>
      </c>
      <c r="LDV35" s="694">
        <f>'PARTICIPACIÓN CIUDADANA'!LFE27</f>
        <v>0</v>
      </c>
      <c r="LDW35" s="694">
        <f>'PARTICIPACIÓN CIUDADANA'!LFF27</f>
        <v>0</v>
      </c>
      <c r="LDX35" s="694">
        <f>'PARTICIPACIÓN CIUDADANA'!LFG27</f>
        <v>0</v>
      </c>
      <c r="LDY35" s="694">
        <f>'PARTICIPACIÓN CIUDADANA'!LFH27</f>
        <v>0</v>
      </c>
      <c r="LDZ35" s="694">
        <f>'PARTICIPACIÓN CIUDADANA'!LFI27</f>
        <v>0</v>
      </c>
      <c r="LEA35" s="694">
        <f>'PARTICIPACIÓN CIUDADANA'!LFJ27</f>
        <v>0</v>
      </c>
      <c r="LEB35" s="694">
        <f>'PARTICIPACIÓN CIUDADANA'!LFK27</f>
        <v>0</v>
      </c>
      <c r="LEC35" s="694">
        <f>'PARTICIPACIÓN CIUDADANA'!LFL27</f>
        <v>0</v>
      </c>
      <c r="LED35" s="694">
        <f>'PARTICIPACIÓN CIUDADANA'!LFM27</f>
        <v>0</v>
      </c>
      <c r="LEE35" s="694">
        <f>'PARTICIPACIÓN CIUDADANA'!LFN27</f>
        <v>0</v>
      </c>
      <c r="LEF35" s="694">
        <f>'PARTICIPACIÓN CIUDADANA'!LFO27</f>
        <v>0</v>
      </c>
      <c r="LEG35" s="694">
        <f>'PARTICIPACIÓN CIUDADANA'!LFP27</f>
        <v>0</v>
      </c>
      <c r="LEH35" s="694">
        <f>'PARTICIPACIÓN CIUDADANA'!LFQ27</f>
        <v>0</v>
      </c>
      <c r="LEI35" s="694">
        <f>'PARTICIPACIÓN CIUDADANA'!LFR27</f>
        <v>0</v>
      </c>
      <c r="LEJ35" s="694">
        <f>'PARTICIPACIÓN CIUDADANA'!LFS27</f>
        <v>0</v>
      </c>
      <c r="LEK35" s="694">
        <f>'PARTICIPACIÓN CIUDADANA'!LFT27</f>
        <v>0</v>
      </c>
      <c r="LEL35" s="694">
        <f>'PARTICIPACIÓN CIUDADANA'!LFU27</f>
        <v>0</v>
      </c>
      <c r="LEM35" s="694">
        <f>'PARTICIPACIÓN CIUDADANA'!LFV27</f>
        <v>0</v>
      </c>
      <c r="LEN35" s="694">
        <f>'PARTICIPACIÓN CIUDADANA'!LFW27</f>
        <v>0</v>
      </c>
      <c r="LEO35" s="694">
        <f>'PARTICIPACIÓN CIUDADANA'!LFX27</f>
        <v>0</v>
      </c>
      <c r="LEP35" s="694">
        <f>'PARTICIPACIÓN CIUDADANA'!LFY27</f>
        <v>0</v>
      </c>
      <c r="LEQ35" s="694">
        <f>'PARTICIPACIÓN CIUDADANA'!LFZ27</f>
        <v>0</v>
      </c>
      <c r="LER35" s="694">
        <f>'PARTICIPACIÓN CIUDADANA'!LGA27</f>
        <v>0</v>
      </c>
      <c r="LES35" s="694">
        <f>'PARTICIPACIÓN CIUDADANA'!LGB27</f>
        <v>0</v>
      </c>
      <c r="LET35" s="694">
        <f>'PARTICIPACIÓN CIUDADANA'!LGC27</f>
        <v>0</v>
      </c>
      <c r="LEU35" s="694">
        <f>'PARTICIPACIÓN CIUDADANA'!LGD27</f>
        <v>0</v>
      </c>
      <c r="LEV35" s="694">
        <f>'PARTICIPACIÓN CIUDADANA'!LGE27</f>
        <v>0</v>
      </c>
      <c r="LEW35" s="694">
        <f>'PARTICIPACIÓN CIUDADANA'!LGF27</f>
        <v>0</v>
      </c>
      <c r="LEX35" s="694">
        <f>'PARTICIPACIÓN CIUDADANA'!LGG27</f>
        <v>0</v>
      </c>
      <c r="LEY35" s="694">
        <f>'PARTICIPACIÓN CIUDADANA'!LGH27</f>
        <v>0</v>
      </c>
      <c r="LEZ35" s="694">
        <f>'PARTICIPACIÓN CIUDADANA'!LGI27</f>
        <v>0</v>
      </c>
      <c r="LFA35" s="694">
        <f>'PARTICIPACIÓN CIUDADANA'!LGJ27</f>
        <v>0</v>
      </c>
      <c r="LFB35" s="694">
        <f>'PARTICIPACIÓN CIUDADANA'!LGK27</f>
        <v>0</v>
      </c>
      <c r="LFC35" s="694">
        <f>'PARTICIPACIÓN CIUDADANA'!LGL27</f>
        <v>0</v>
      </c>
      <c r="LFD35" s="694">
        <f>'PARTICIPACIÓN CIUDADANA'!LGM27</f>
        <v>0</v>
      </c>
      <c r="LFE35" s="694">
        <f>'PARTICIPACIÓN CIUDADANA'!LGN27</f>
        <v>0</v>
      </c>
      <c r="LFF35" s="694">
        <f>'PARTICIPACIÓN CIUDADANA'!LGO27</f>
        <v>0</v>
      </c>
      <c r="LFG35" s="694">
        <f>'PARTICIPACIÓN CIUDADANA'!LGP27</f>
        <v>0</v>
      </c>
      <c r="LFH35" s="694">
        <f>'PARTICIPACIÓN CIUDADANA'!LGQ27</f>
        <v>0</v>
      </c>
      <c r="LFI35" s="694">
        <f>'PARTICIPACIÓN CIUDADANA'!LGR27</f>
        <v>0</v>
      </c>
      <c r="LFJ35" s="694">
        <f>'PARTICIPACIÓN CIUDADANA'!LGS27</f>
        <v>0</v>
      </c>
      <c r="LFK35" s="694">
        <f>'PARTICIPACIÓN CIUDADANA'!LGT27</f>
        <v>0</v>
      </c>
      <c r="LFL35" s="694">
        <f>'PARTICIPACIÓN CIUDADANA'!LGU27</f>
        <v>0</v>
      </c>
      <c r="LFM35" s="694">
        <f>'PARTICIPACIÓN CIUDADANA'!LGV27</f>
        <v>0</v>
      </c>
      <c r="LFN35" s="694">
        <f>'PARTICIPACIÓN CIUDADANA'!LGW27</f>
        <v>0</v>
      </c>
      <c r="LFO35" s="694">
        <f>'PARTICIPACIÓN CIUDADANA'!LGX27</f>
        <v>0</v>
      </c>
      <c r="LFP35" s="694">
        <f>'PARTICIPACIÓN CIUDADANA'!LGY27</f>
        <v>0</v>
      </c>
      <c r="LFQ35" s="694">
        <f>'PARTICIPACIÓN CIUDADANA'!LGZ27</f>
        <v>0</v>
      </c>
      <c r="LFR35" s="694">
        <f>'PARTICIPACIÓN CIUDADANA'!LHA27</f>
        <v>0</v>
      </c>
      <c r="LFS35" s="694">
        <f>'PARTICIPACIÓN CIUDADANA'!LHB27</f>
        <v>0</v>
      </c>
      <c r="LFT35" s="694">
        <f>'PARTICIPACIÓN CIUDADANA'!LHC27</f>
        <v>0</v>
      </c>
      <c r="LFU35" s="694">
        <f>'PARTICIPACIÓN CIUDADANA'!LHD27</f>
        <v>0</v>
      </c>
      <c r="LFV35" s="694">
        <f>'PARTICIPACIÓN CIUDADANA'!LHE27</f>
        <v>0</v>
      </c>
      <c r="LFW35" s="694">
        <f>'PARTICIPACIÓN CIUDADANA'!LHF27</f>
        <v>0</v>
      </c>
      <c r="LFX35" s="694">
        <f>'PARTICIPACIÓN CIUDADANA'!LHG27</f>
        <v>0</v>
      </c>
      <c r="LFY35" s="694">
        <f>'PARTICIPACIÓN CIUDADANA'!LHH27</f>
        <v>0</v>
      </c>
      <c r="LFZ35" s="694">
        <f>'PARTICIPACIÓN CIUDADANA'!LHI27</f>
        <v>0</v>
      </c>
      <c r="LGA35" s="694">
        <f>'PARTICIPACIÓN CIUDADANA'!LHJ27</f>
        <v>0</v>
      </c>
      <c r="LGB35" s="694">
        <f>'PARTICIPACIÓN CIUDADANA'!LHK27</f>
        <v>0</v>
      </c>
      <c r="LGC35" s="694">
        <f>'PARTICIPACIÓN CIUDADANA'!LHL27</f>
        <v>0</v>
      </c>
      <c r="LGD35" s="694">
        <f>'PARTICIPACIÓN CIUDADANA'!LHM27</f>
        <v>0</v>
      </c>
      <c r="LGE35" s="694">
        <f>'PARTICIPACIÓN CIUDADANA'!LHN27</f>
        <v>0</v>
      </c>
      <c r="LGF35" s="694">
        <f>'PARTICIPACIÓN CIUDADANA'!LHO27</f>
        <v>0</v>
      </c>
      <c r="LGG35" s="694">
        <f>'PARTICIPACIÓN CIUDADANA'!LHP27</f>
        <v>0</v>
      </c>
      <c r="LGH35" s="694">
        <f>'PARTICIPACIÓN CIUDADANA'!LHQ27</f>
        <v>0</v>
      </c>
      <c r="LGI35" s="694">
        <f>'PARTICIPACIÓN CIUDADANA'!LHR27</f>
        <v>0</v>
      </c>
      <c r="LGJ35" s="694">
        <f>'PARTICIPACIÓN CIUDADANA'!LHS27</f>
        <v>0</v>
      </c>
      <c r="LGK35" s="694">
        <f>'PARTICIPACIÓN CIUDADANA'!LHT27</f>
        <v>0</v>
      </c>
      <c r="LGL35" s="694">
        <f>'PARTICIPACIÓN CIUDADANA'!LHU27</f>
        <v>0</v>
      </c>
      <c r="LGM35" s="694">
        <f>'PARTICIPACIÓN CIUDADANA'!LHV27</f>
        <v>0</v>
      </c>
      <c r="LGN35" s="694">
        <f>'PARTICIPACIÓN CIUDADANA'!LHW27</f>
        <v>0</v>
      </c>
      <c r="LGO35" s="694">
        <f>'PARTICIPACIÓN CIUDADANA'!LHX27</f>
        <v>0</v>
      </c>
      <c r="LGP35" s="694">
        <f>'PARTICIPACIÓN CIUDADANA'!LHY27</f>
        <v>0</v>
      </c>
      <c r="LGQ35" s="694">
        <f>'PARTICIPACIÓN CIUDADANA'!LHZ27</f>
        <v>0</v>
      </c>
      <c r="LGR35" s="694">
        <f>'PARTICIPACIÓN CIUDADANA'!LIA27</f>
        <v>0</v>
      </c>
      <c r="LGS35" s="694">
        <f>'PARTICIPACIÓN CIUDADANA'!LIB27</f>
        <v>0</v>
      </c>
      <c r="LGT35" s="694">
        <f>'PARTICIPACIÓN CIUDADANA'!LIC27</f>
        <v>0</v>
      </c>
      <c r="LGU35" s="694">
        <f>'PARTICIPACIÓN CIUDADANA'!LID27</f>
        <v>0</v>
      </c>
      <c r="LGV35" s="694">
        <f>'PARTICIPACIÓN CIUDADANA'!LIE27</f>
        <v>0</v>
      </c>
      <c r="LGW35" s="694">
        <f>'PARTICIPACIÓN CIUDADANA'!LIF27</f>
        <v>0</v>
      </c>
      <c r="LGX35" s="694">
        <f>'PARTICIPACIÓN CIUDADANA'!LIG27</f>
        <v>0</v>
      </c>
      <c r="LGY35" s="694">
        <f>'PARTICIPACIÓN CIUDADANA'!LIH27</f>
        <v>0</v>
      </c>
      <c r="LGZ35" s="694">
        <f>'PARTICIPACIÓN CIUDADANA'!LII27</f>
        <v>0</v>
      </c>
      <c r="LHA35" s="694">
        <f>'PARTICIPACIÓN CIUDADANA'!LIJ27</f>
        <v>0</v>
      </c>
      <c r="LHB35" s="694">
        <f>'PARTICIPACIÓN CIUDADANA'!LIK27</f>
        <v>0</v>
      </c>
      <c r="LHC35" s="694">
        <f>'PARTICIPACIÓN CIUDADANA'!LIL27</f>
        <v>0</v>
      </c>
      <c r="LHD35" s="694">
        <f>'PARTICIPACIÓN CIUDADANA'!LIM27</f>
        <v>0</v>
      </c>
      <c r="LHE35" s="694">
        <f>'PARTICIPACIÓN CIUDADANA'!LIN27</f>
        <v>0</v>
      </c>
      <c r="LHF35" s="694">
        <f>'PARTICIPACIÓN CIUDADANA'!LIO27</f>
        <v>0</v>
      </c>
      <c r="LHG35" s="694">
        <f>'PARTICIPACIÓN CIUDADANA'!LIP27</f>
        <v>0</v>
      </c>
      <c r="LHH35" s="694">
        <f>'PARTICIPACIÓN CIUDADANA'!LIQ27</f>
        <v>0</v>
      </c>
      <c r="LHI35" s="694">
        <f>'PARTICIPACIÓN CIUDADANA'!LIR27</f>
        <v>0</v>
      </c>
      <c r="LHJ35" s="694">
        <f>'PARTICIPACIÓN CIUDADANA'!LIS27</f>
        <v>0</v>
      </c>
      <c r="LHK35" s="694">
        <f>'PARTICIPACIÓN CIUDADANA'!LIT27</f>
        <v>0</v>
      </c>
      <c r="LHL35" s="694">
        <f>'PARTICIPACIÓN CIUDADANA'!LIU27</f>
        <v>0</v>
      </c>
      <c r="LHM35" s="694">
        <f>'PARTICIPACIÓN CIUDADANA'!LIV27</f>
        <v>0</v>
      </c>
      <c r="LHN35" s="694">
        <f>'PARTICIPACIÓN CIUDADANA'!LIW27</f>
        <v>0</v>
      </c>
      <c r="LHO35" s="694">
        <f>'PARTICIPACIÓN CIUDADANA'!LIX27</f>
        <v>0</v>
      </c>
      <c r="LHP35" s="694">
        <f>'PARTICIPACIÓN CIUDADANA'!LIY27</f>
        <v>0</v>
      </c>
      <c r="LHQ35" s="694">
        <f>'PARTICIPACIÓN CIUDADANA'!LIZ27</f>
        <v>0</v>
      </c>
      <c r="LHR35" s="694">
        <f>'PARTICIPACIÓN CIUDADANA'!LJA27</f>
        <v>0</v>
      </c>
      <c r="LHS35" s="694">
        <f>'PARTICIPACIÓN CIUDADANA'!LJB27</f>
        <v>0</v>
      </c>
      <c r="LHT35" s="694">
        <f>'PARTICIPACIÓN CIUDADANA'!LJC27</f>
        <v>0</v>
      </c>
      <c r="LHU35" s="694">
        <f>'PARTICIPACIÓN CIUDADANA'!LJD27</f>
        <v>0</v>
      </c>
      <c r="LHV35" s="694">
        <f>'PARTICIPACIÓN CIUDADANA'!LJE27</f>
        <v>0</v>
      </c>
      <c r="LHW35" s="694">
        <f>'PARTICIPACIÓN CIUDADANA'!LJF27</f>
        <v>0</v>
      </c>
      <c r="LHX35" s="694">
        <f>'PARTICIPACIÓN CIUDADANA'!LJG27</f>
        <v>0</v>
      </c>
      <c r="LHY35" s="694">
        <f>'PARTICIPACIÓN CIUDADANA'!LJH27</f>
        <v>0</v>
      </c>
      <c r="LHZ35" s="694">
        <f>'PARTICIPACIÓN CIUDADANA'!LJI27</f>
        <v>0</v>
      </c>
      <c r="LIA35" s="694">
        <f>'PARTICIPACIÓN CIUDADANA'!LJJ27</f>
        <v>0</v>
      </c>
      <c r="LIB35" s="694">
        <f>'PARTICIPACIÓN CIUDADANA'!LJK27</f>
        <v>0</v>
      </c>
      <c r="LIC35" s="694">
        <f>'PARTICIPACIÓN CIUDADANA'!LJL27</f>
        <v>0</v>
      </c>
      <c r="LID35" s="694">
        <f>'PARTICIPACIÓN CIUDADANA'!LJM27</f>
        <v>0</v>
      </c>
      <c r="LIE35" s="694">
        <f>'PARTICIPACIÓN CIUDADANA'!LJN27</f>
        <v>0</v>
      </c>
      <c r="LIF35" s="694">
        <f>'PARTICIPACIÓN CIUDADANA'!LJO27</f>
        <v>0</v>
      </c>
      <c r="LIG35" s="694">
        <f>'PARTICIPACIÓN CIUDADANA'!LJP27</f>
        <v>0</v>
      </c>
      <c r="LIH35" s="694">
        <f>'PARTICIPACIÓN CIUDADANA'!LJQ27</f>
        <v>0</v>
      </c>
      <c r="LII35" s="694">
        <f>'PARTICIPACIÓN CIUDADANA'!LJR27</f>
        <v>0</v>
      </c>
      <c r="LIJ35" s="694">
        <f>'PARTICIPACIÓN CIUDADANA'!LJS27</f>
        <v>0</v>
      </c>
      <c r="LIK35" s="694">
        <f>'PARTICIPACIÓN CIUDADANA'!LJT27</f>
        <v>0</v>
      </c>
      <c r="LIL35" s="694">
        <f>'PARTICIPACIÓN CIUDADANA'!LJU27</f>
        <v>0</v>
      </c>
      <c r="LIM35" s="694">
        <f>'PARTICIPACIÓN CIUDADANA'!LJV27</f>
        <v>0</v>
      </c>
      <c r="LIN35" s="694">
        <f>'PARTICIPACIÓN CIUDADANA'!LJW27</f>
        <v>0</v>
      </c>
      <c r="LIO35" s="694">
        <f>'PARTICIPACIÓN CIUDADANA'!LJX27</f>
        <v>0</v>
      </c>
      <c r="LIP35" s="694">
        <f>'PARTICIPACIÓN CIUDADANA'!LJY27</f>
        <v>0</v>
      </c>
      <c r="LIQ35" s="694">
        <f>'PARTICIPACIÓN CIUDADANA'!LJZ27</f>
        <v>0</v>
      </c>
      <c r="LIR35" s="694">
        <f>'PARTICIPACIÓN CIUDADANA'!LKA27</f>
        <v>0</v>
      </c>
      <c r="LIS35" s="694">
        <f>'PARTICIPACIÓN CIUDADANA'!LKB27</f>
        <v>0</v>
      </c>
      <c r="LIT35" s="694">
        <f>'PARTICIPACIÓN CIUDADANA'!LKC27</f>
        <v>0</v>
      </c>
      <c r="LIU35" s="694">
        <f>'PARTICIPACIÓN CIUDADANA'!LKD27</f>
        <v>0</v>
      </c>
      <c r="LIV35" s="694">
        <f>'PARTICIPACIÓN CIUDADANA'!LKE27</f>
        <v>0</v>
      </c>
      <c r="LIW35" s="694">
        <f>'PARTICIPACIÓN CIUDADANA'!LKF27</f>
        <v>0</v>
      </c>
      <c r="LIX35" s="694">
        <f>'PARTICIPACIÓN CIUDADANA'!LKG27</f>
        <v>0</v>
      </c>
      <c r="LIY35" s="694">
        <f>'PARTICIPACIÓN CIUDADANA'!LKH27</f>
        <v>0</v>
      </c>
      <c r="LIZ35" s="694">
        <f>'PARTICIPACIÓN CIUDADANA'!LKI27</f>
        <v>0</v>
      </c>
      <c r="LJA35" s="694">
        <f>'PARTICIPACIÓN CIUDADANA'!LKJ27</f>
        <v>0</v>
      </c>
      <c r="LJB35" s="694">
        <f>'PARTICIPACIÓN CIUDADANA'!LKK27</f>
        <v>0</v>
      </c>
      <c r="LJC35" s="694">
        <f>'PARTICIPACIÓN CIUDADANA'!LKL27</f>
        <v>0</v>
      </c>
      <c r="LJD35" s="694">
        <f>'PARTICIPACIÓN CIUDADANA'!LKM27</f>
        <v>0</v>
      </c>
      <c r="LJE35" s="694">
        <f>'PARTICIPACIÓN CIUDADANA'!LKN27</f>
        <v>0</v>
      </c>
      <c r="LJF35" s="694">
        <f>'PARTICIPACIÓN CIUDADANA'!LKO27</f>
        <v>0</v>
      </c>
      <c r="LJG35" s="694">
        <f>'PARTICIPACIÓN CIUDADANA'!LKP27</f>
        <v>0</v>
      </c>
      <c r="LJH35" s="694">
        <f>'PARTICIPACIÓN CIUDADANA'!LKQ27</f>
        <v>0</v>
      </c>
      <c r="LJI35" s="694">
        <f>'PARTICIPACIÓN CIUDADANA'!LKR27</f>
        <v>0</v>
      </c>
      <c r="LJJ35" s="694">
        <f>'PARTICIPACIÓN CIUDADANA'!LKS27</f>
        <v>0</v>
      </c>
      <c r="LJK35" s="694">
        <f>'PARTICIPACIÓN CIUDADANA'!LKT27</f>
        <v>0</v>
      </c>
      <c r="LJL35" s="694">
        <f>'PARTICIPACIÓN CIUDADANA'!LKU27</f>
        <v>0</v>
      </c>
      <c r="LJM35" s="694">
        <f>'PARTICIPACIÓN CIUDADANA'!LKV27</f>
        <v>0</v>
      </c>
      <c r="LJN35" s="694">
        <f>'PARTICIPACIÓN CIUDADANA'!LKW27</f>
        <v>0</v>
      </c>
      <c r="LJO35" s="694">
        <f>'PARTICIPACIÓN CIUDADANA'!LKX27</f>
        <v>0</v>
      </c>
      <c r="LJP35" s="694">
        <f>'PARTICIPACIÓN CIUDADANA'!LKY27</f>
        <v>0</v>
      </c>
      <c r="LJQ35" s="694">
        <f>'PARTICIPACIÓN CIUDADANA'!LKZ27</f>
        <v>0</v>
      </c>
      <c r="LJR35" s="694">
        <f>'PARTICIPACIÓN CIUDADANA'!LLA27</f>
        <v>0</v>
      </c>
      <c r="LJS35" s="694">
        <f>'PARTICIPACIÓN CIUDADANA'!LLB27</f>
        <v>0</v>
      </c>
      <c r="LJT35" s="694">
        <f>'PARTICIPACIÓN CIUDADANA'!LLC27</f>
        <v>0</v>
      </c>
      <c r="LJU35" s="694">
        <f>'PARTICIPACIÓN CIUDADANA'!LLD27</f>
        <v>0</v>
      </c>
      <c r="LJV35" s="694">
        <f>'PARTICIPACIÓN CIUDADANA'!LLE27</f>
        <v>0</v>
      </c>
      <c r="LJW35" s="694">
        <f>'PARTICIPACIÓN CIUDADANA'!LLF27</f>
        <v>0</v>
      </c>
      <c r="LJX35" s="694">
        <f>'PARTICIPACIÓN CIUDADANA'!LLG27</f>
        <v>0</v>
      </c>
      <c r="LJY35" s="694">
        <f>'PARTICIPACIÓN CIUDADANA'!LLH27</f>
        <v>0</v>
      </c>
      <c r="LJZ35" s="694">
        <f>'PARTICIPACIÓN CIUDADANA'!LLI27</f>
        <v>0</v>
      </c>
      <c r="LKA35" s="694">
        <f>'PARTICIPACIÓN CIUDADANA'!LLJ27</f>
        <v>0</v>
      </c>
      <c r="LKB35" s="694">
        <f>'PARTICIPACIÓN CIUDADANA'!LLK27</f>
        <v>0</v>
      </c>
      <c r="LKC35" s="694">
        <f>'PARTICIPACIÓN CIUDADANA'!LLL27</f>
        <v>0</v>
      </c>
      <c r="LKD35" s="694">
        <f>'PARTICIPACIÓN CIUDADANA'!LLM27</f>
        <v>0</v>
      </c>
      <c r="LKE35" s="694">
        <f>'PARTICIPACIÓN CIUDADANA'!LLN27</f>
        <v>0</v>
      </c>
      <c r="LKF35" s="694">
        <f>'PARTICIPACIÓN CIUDADANA'!LLO27</f>
        <v>0</v>
      </c>
      <c r="LKG35" s="694">
        <f>'PARTICIPACIÓN CIUDADANA'!LLP27</f>
        <v>0</v>
      </c>
      <c r="LKH35" s="694">
        <f>'PARTICIPACIÓN CIUDADANA'!LLQ27</f>
        <v>0</v>
      </c>
      <c r="LKI35" s="694">
        <f>'PARTICIPACIÓN CIUDADANA'!LLR27</f>
        <v>0</v>
      </c>
      <c r="LKJ35" s="694">
        <f>'PARTICIPACIÓN CIUDADANA'!LLS27</f>
        <v>0</v>
      </c>
      <c r="LKK35" s="694">
        <f>'PARTICIPACIÓN CIUDADANA'!LLT27</f>
        <v>0</v>
      </c>
      <c r="LKL35" s="694">
        <f>'PARTICIPACIÓN CIUDADANA'!LLU27</f>
        <v>0</v>
      </c>
      <c r="LKM35" s="694">
        <f>'PARTICIPACIÓN CIUDADANA'!LLV27</f>
        <v>0</v>
      </c>
      <c r="LKN35" s="694">
        <f>'PARTICIPACIÓN CIUDADANA'!LLW27</f>
        <v>0</v>
      </c>
      <c r="LKO35" s="694">
        <f>'PARTICIPACIÓN CIUDADANA'!LLX27</f>
        <v>0</v>
      </c>
      <c r="LKP35" s="694">
        <f>'PARTICIPACIÓN CIUDADANA'!LLY27</f>
        <v>0</v>
      </c>
      <c r="LKQ35" s="694">
        <f>'PARTICIPACIÓN CIUDADANA'!LLZ27</f>
        <v>0</v>
      </c>
      <c r="LKR35" s="694">
        <f>'PARTICIPACIÓN CIUDADANA'!LMA27</f>
        <v>0</v>
      </c>
      <c r="LKS35" s="694">
        <f>'PARTICIPACIÓN CIUDADANA'!LMB27</f>
        <v>0</v>
      </c>
      <c r="LKT35" s="694">
        <f>'PARTICIPACIÓN CIUDADANA'!LMC27</f>
        <v>0</v>
      </c>
      <c r="LKU35" s="694">
        <f>'PARTICIPACIÓN CIUDADANA'!LMD27</f>
        <v>0</v>
      </c>
      <c r="LKV35" s="694">
        <f>'PARTICIPACIÓN CIUDADANA'!LME27</f>
        <v>0</v>
      </c>
      <c r="LKW35" s="694">
        <f>'PARTICIPACIÓN CIUDADANA'!LMF27</f>
        <v>0</v>
      </c>
      <c r="LKX35" s="694">
        <f>'PARTICIPACIÓN CIUDADANA'!LMG27</f>
        <v>0</v>
      </c>
      <c r="LKY35" s="694">
        <f>'PARTICIPACIÓN CIUDADANA'!LMH27</f>
        <v>0</v>
      </c>
      <c r="LKZ35" s="694">
        <f>'PARTICIPACIÓN CIUDADANA'!LMI27</f>
        <v>0</v>
      </c>
      <c r="LLA35" s="694">
        <f>'PARTICIPACIÓN CIUDADANA'!LMJ27</f>
        <v>0</v>
      </c>
      <c r="LLB35" s="694">
        <f>'PARTICIPACIÓN CIUDADANA'!LMK27</f>
        <v>0</v>
      </c>
      <c r="LLC35" s="694">
        <f>'PARTICIPACIÓN CIUDADANA'!LML27</f>
        <v>0</v>
      </c>
      <c r="LLD35" s="694">
        <f>'PARTICIPACIÓN CIUDADANA'!LMM27</f>
        <v>0</v>
      </c>
      <c r="LLE35" s="694">
        <f>'PARTICIPACIÓN CIUDADANA'!LMN27</f>
        <v>0</v>
      </c>
      <c r="LLF35" s="694">
        <f>'PARTICIPACIÓN CIUDADANA'!LMO27</f>
        <v>0</v>
      </c>
      <c r="LLG35" s="694">
        <f>'PARTICIPACIÓN CIUDADANA'!LMP27</f>
        <v>0</v>
      </c>
      <c r="LLH35" s="694">
        <f>'PARTICIPACIÓN CIUDADANA'!LMQ27</f>
        <v>0</v>
      </c>
      <c r="LLI35" s="694">
        <f>'PARTICIPACIÓN CIUDADANA'!LMR27</f>
        <v>0</v>
      </c>
      <c r="LLJ35" s="694">
        <f>'PARTICIPACIÓN CIUDADANA'!LMS27</f>
        <v>0</v>
      </c>
      <c r="LLK35" s="694">
        <f>'PARTICIPACIÓN CIUDADANA'!LMT27</f>
        <v>0</v>
      </c>
      <c r="LLL35" s="694">
        <f>'PARTICIPACIÓN CIUDADANA'!LMU27</f>
        <v>0</v>
      </c>
      <c r="LLM35" s="694">
        <f>'PARTICIPACIÓN CIUDADANA'!LMV27</f>
        <v>0</v>
      </c>
      <c r="LLN35" s="694">
        <f>'PARTICIPACIÓN CIUDADANA'!LMW27</f>
        <v>0</v>
      </c>
      <c r="LLO35" s="694">
        <f>'PARTICIPACIÓN CIUDADANA'!LMX27</f>
        <v>0</v>
      </c>
      <c r="LLP35" s="694">
        <f>'PARTICIPACIÓN CIUDADANA'!LMY27</f>
        <v>0</v>
      </c>
      <c r="LLQ35" s="694">
        <f>'PARTICIPACIÓN CIUDADANA'!LMZ27</f>
        <v>0</v>
      </c>
      <c r="LLR35" s="694">
        <f>'PARTICIPACIÓN CIUDADANA'!LNA27</f>
        <v>0</v>
      </c>
      <c r="LLS35" s="694">
        <f>'PARTICIPACIÓN CIUDADANA'!LNB27</f>
        <v>0</v>
      </c>
      <c r="LLT35" s="694">
        <f>'PARTICIPACIÓN CIUDADANA'!LNC27</f>
        <v>0</v>
      </c>
      <c r="LLU35" s="694">
        <f>'PARTICIPACIÓN CIUDADANA'!LND27</f>
        <v>0</v>
      </c>
      <c r="LLV35" s="694">
        <f>'PARTICIPACIÓN CIUDADANA'!LNE27</f>
        <v>0</v>
      </c>
      <c r="LLW35" s="694">
        <f>'PARTICIPACIÓN CIUDADANA'!LNF27</f>
        <v>0</v>
      </c>
      <c r="LLX35" s="694">
        <f>'PARTICIPACIÓN CIUDADANA'!LNG27</f>
        <v>0</v>
      </c>
      <c r="LLY35" s="694">
        <f>'PARTICIPACIÓN CIUDADANA'!LNH27</f>
        <v>0</v>
      </c>
      <c r="LLZ35" s="694">
        <f>'PARTICIPACIÓN CIUDADANA'!LNI27</f>
        <v>0</v>
      </c>
      <c r="LMA35" s="694">
        <f>'PARTICIPACIÓN CIUDADANA'!LNJ27</f>
        <v>0</v>
      </c>
      <c r="LMB35" s="694">
        <f>'PARTICIPACIÓN CIUDADANA'!LNK27</f>
        <v>0</v>
      </c>
      <c r="LMC35" s="694">
        <f>'PARTICIPACIÓN CIUDADANA'!LNL27</f>
        <v>0</v>
      </c>
      <c r="LMD35" s="694">
        <f>'PARTICIPACIÓN CIUDADANA'!LNM27</f>
        <v>0</v>
      </c>
      <c r="LME35" s="694">
        <f>'PARTICIPACIÓN CIUDADANA'!LNN27</f>
        <v>0</v>
      </c>
      <c r="LMF35" s="694">
        <f>'PARTICIPACIÓN CIUDADANA'!LNO27</f>
        <v>0</v>
      </c>
      <c r="LMG35" s="694">
        <f>'PARTICIPACIÓN CIUDADANA'!LNP27</f>
        <v>0</v>
      </c>
      <c r="LMH35" s="694">
        <f>'PARTICIPACIÓN CIUDADANA'!LNQ27</f>
        <v>0</v>
      </c>
      <c r="LMI35" s="694">
        <f>'PARTICIPACIÓN CIUDADANA'!LNR27</f>
        <v>0</v>
      </c>
      <c r="LMJ35" s="694">
        <f>'PARTICIPACIÓN CIUDADANA'!LNS27</f>
        <v>0</v>
      </c>
      <c r="LMK35" s="694">
        <f>'PARTICIPACIÓN CIUDADANA'!LNT27</f>
        <v>0</v>
      </c>
      <c r="LML35" s="694">
        <f>'PARTICIPACIÓN CIUDADANA'!LNU27</f>
        <v>0</v>
      </c>
      <c r="LMM35" s="694">
        <f>'PARTICIPACIÓN CIUDADANA'!LNV27</f>
        <v>0</v>
      </c>
      <c r="LMN35" s="694">
        <f>'PARTICIPACIÓN CIUDADANA'!LNW27</f>
        <v>0</v>
      </c>
      <c r="LMO35" s="694">
        <f>'PARTICIPACIÓN CIUDADANA'!LNX27</f>
        <v>0</v>
      </c>
      <c r="LMP35" s="694">
        <f>'PARTICIPACIÓN CIUDADANA'!LNY27</f>
        <v>0</v>
      </c>
      <c r="LMQ35" s="694">
        <f>'PARTICIPACIÓN CIUDADANA'!LNZ27</f>
        <v>0</v>
      </c>
      <c r="LMR35" s="694">
        <f>'PARTICIPACIÓN CIUDADANA'!LOA27</f>
        <v>0</v>
      </c>
      <c r="LMS35" s="694">
        <f>'PARTICIPACIÓN CIUDADANA'!LOB27</f>
        <v>0</v>
      </c>
      <c r="LMT35" s="694">
        <f>'PARTICIPACIÓN CIUDADANA'!LOC27</f>
        <v>0</v>
      </c>
      <c r="LMU35" s="694">
        <f>'PARTICIPACIÓN CIUDADANA'!LOD27</f>
        <v>0</v>
      </c>
      <c r="LMV35" s="694">
        <f>'PARTICIPACIÓN CIUDADANA'!LOE27</f>
        <v>0</v>
      </c>
      <c r="LMW35" s="694">
        <f>'PARTICIPACIÓN CIUDADANA'!LOF27</f>
        <v>0</v>
      </c>
      <c r="LMX35" s="694">
        <f>'PARTICIPACIÓN CIUDADANA'!LOG27</f>
        <v>0</v>
      </c>
      <c r="LMY35" s="694">
        <f>'PARTICIPACIÓN CIUDADANA'!LOH27</f>
        <v>0</v>
      </c>
      <c r="LMZ35" s="694">
        <f>'PARTICIPACIÓN CIUDADANA'!LOI27</f>
        <v>0</v>
      </c>
      <c r="LNA35" s="694">
        <f>'PARTICIPACIÓN CIUDADANA'!LOJ27</f>
        <v>0</v>
      </c>
      <c r="LNB35" s="694">
        <f>'PARTICIPACIÓN CIUDADANA'!LOK27</f>
        <v>0</v>
      </c>
      <c r="LNC35" s="694">
        <f>'PARTICIPACIÓN CIUDADANA'!LOL27</f>
        <v>0</v>
      </c>
      <c r="LND35" s="694">
        <f>'PARTICIPACIÓN CIUDADANA'!LOM27</f>
        <v>0</v>
      </c>
      <c r="LNE35" s="694">
        <f>'PARTICIPACIÓN CIUDADANA'!LON27</f>
        <v>0</v>
      </c>
      <c r="LNF35" s="694">
        <f>'PARTICIPACIÓN CIUDADANA'!LOO27</f>
        <v>0</v>
      </c>
      <c r="LNG35" s="694">
        <f>'PARTICIPACIÓN CIUDADANA'!LOP27</f>
        <v>0</v>
      </c>
      <c r="LNH35" s="694">
        <f>'PARTICIPACIÓN CIUDADANA'!LOQ27</f>
        <v>0</v>
      </c>
      <c r="LNI35" s="694">
        <f>'PARTICIPACIÓN CIUDADANA'!LOR27</f>
        <v>0</v>
      </c>
      <c r="LNJ35" s="694">
        <f>'PARTICIPACIÓN CIUDADANA'!LOS27</f>
        <v>0</v>
      </c>
      <c r="LNK35" s="694">
        <f>'PARTICIPACIÓN CIUDADANA'!LOT27</f>
        <v>0</v>
      </c>
      <c r="LNL35" s="694">
        <f>'PARTICIPACIÓN CIUDADANA'!LOU27</f>
        <v>0</v>
      </c>
      <c r="LNM35" s="694">
        <f>'PARTICIPACIÓN CIUDADANA'!LOV27</f>
        <v>0</v>
      </c>
      <c r="LNN35" s="694">
        <f>'PARTICIPACIÓN CIUDADANA'!LOW27</f>
        <v>0</v>
      </c>
      <c r="LNO35" s="694">
        <f>'PARTICIPACIÓN CIUDADANA'!LOX27</f>
        <v>0</v>
      </c>
      <c r="LNP35" s="694">
        <f>'PARTICIPACIÓN CIUDADANA'!LOY27</f>
        <v>0</v>
      </c>
      <c r="LNQ35" s="694">
        <f>'PARTICIPACIÓN CIUDADANA'!LOZ27</f>
        <v>0</v>
      </c>
      <c r="LNR35" s="694">
        <f>'PARTICIPACIÓN CIUDADANA'!LPA27</f>
        <v>0</v>
      </c>
      <c r="LNS35" s="694">
        <f>'PARTICIPACIÓN CIUDADANA'!LPB27</f>
        <v>0</v>
      </c>
      <c r="LNT35" s="694">
        <f>'PARTICIPACIÓN CIUDADANA'!LPC27</f>
        <v>0</v>
      </c>
      <c r="LNU35" s="694">
        <f>'PARTICIPACIÓN CIUDADANA'!LPD27</f>
        <v>0</v>
      </c>
      <c r="LNV35" s="694">
        <f>'PARTICIPACIÓN CIUDADANA'!LPE27</f>
        <v>0</v>
      </c>
      <c r="LNW35" s="694">
        <f>'PARTICIPACIÓN CIUDADANA'!LPF27</f>
        <v>0</v>
      </c>
      <c r="LNX35" s="694">
        <f>'PARTICIPACIÓN CIUDADANA'!LPG27</f>
        <v>0</v>
      </c>
      <c r="LNY35" s="694">
        <f>'PARTICIPACIÓN CIUDADANA'!LPH27</f>
        <v>0</v>
      </c>
      <c r="LNZ35" s="694">
        <f>'PARTICIPACIÓN CIUDADANA'!LPI27</f>
        <v>0</v>
      </c>
      <c r="LOA35" s="694">
        <f>'PARTICIPACIÓN CIUDADANA'!LPJ27</f>
        <v>0</v>
      </c>
      <c r="LOB35" s="694">
        <f>'PARTICIPACIÓN CIUDADANA'!LPK27</f>
        <v>0</v>
      </c>
      <c r="LOC35" s="694">
        <f>'PARTICIPACIÓN CIUDADANA'!LPL27</f>
        <v>0</v>
      </c>
      <c r="LOD35" s="694">
        <f>'PARTICIPACIÓN CIUDADANA'!LPM27</f>
        <v>0</v>
      </c>
      <c r="LOE35" s="694">
        <f>'PARTICIPACIÓN CIUDADANA'!LPN27</f>
        <v>0</v>
      </c>
      <c r="LOF35" s="694">
        <f>'PARTICIPACIÓN CIUDADANA'!LPO27</f>
        <v>0</v>
      </c>
      <c r="LOG35" s="694">
        <f>'PARTICIPACIÓN CIUDADANA'!LPP27</f>
        <v>0</v>
      </c>
      <c r="LOH35" s="694">
        <f>'PARTICIPACIÓN CIUDADANA'!LPQ27</f>
        <v>0</v>
      </c>
      <c r="LOI35" s="694">
        <f>'PARTICIPACIÓN CIUDADANA'!LPR27</f>
        <v>0</v>
      </c>
      <c r="LOJ35" s="694">
        <f>'PARTICIPACIÓN CIUDADANA'!LPS27</f>
        <v>0</v>
      </c>
      <c r="LOK35" s="694">
        <f>'PARTICIPACIÓN CIUDADANA'!LPT27</f>
        <v>0</v>
      </c>
      <c r="LOL35" s="694">
        <f>'PARTICIPACIÓN CIUDADANA'!LPU27</f>
        <v>0</v>
      </c>
      <c r="LOM35" s="694">
        <f>'PARTICIPACIÓN CIUDADANA'!LPV27</f>
        <v>0</v>
      </c>
      <c r="LON35" s="694">
        <f>'PARTICIPACIÓN CIUDADANA'!LPW27</f>
        <v>0</v>
      </c>
      <c r="LOO35" s="694">
        <f>'PARTICIPACIÓN CIUDADANA'!LPX27</f>
        <v>0</v>
      </c>
      <c r="LOP35" s="694">
        <f>'PARTICIPACIÓN CIUDADANA'!LPY27</f>
        <v>0</v>
      </c>
      <c r="LOQ35" s="694">
        <f>'PARTICIPACIÓN CIUDADANA'!LPZ27</f>
        <v>0</v>
      </c>
      <c r="LOR35" s="694">
        <f>'PARTICIPACIÓN CIUDADANA'!LQA27</f>
        <v>0</v>
      </c>
      <c r="LOS35" s="694">
        <f>'PARTICIPACIÓN CIUDADANA'!LQB27</f>
        <v>0</v>
      </c>
      <c r="LOT35" s="694">
        <f>'PARTICIPACIÓN CIUDADANA'!LQC27</f>
        <v>0</v>
      </c>
      <c r="LOU35" s="694">
        <f>'PARTICIPACIÓN CIUDADANA'!LQD27</f>
        <v>0</v>
      </c>
      <c r="LOV35" s="694">
        <f>'PARTICIPACIÓN CIUDADANA'!LQE27</f>
        <v>0</v>
      </c>
      <c r="LOW35" s="694">
        <f>'PARTICIPACIÓN CIUDADANA'!LQF27</f>
        <v>0</v>
      </c>
      <c r="LOX35" s="694">
        <f>'PARTICIPACIÓN CIUDADANA'!LQG27</f>
        <v>0</v>
      </c>
      <c r="LOY35" s="694">
        <f>'PARTICIPACIÓN CIUDADANA'!LQH27</f>
        <v>0</v>
      </c>
      <c r="LOZ35" s="694">
        <f>'PARTICIPACIÓN CIUDADANA'!LQI27</f>
        <v>0</v>
      </c>
      <c r="LPA35" s="694">
        <f>'PARTICIPACIÓN CIUDADANA'!LQJ27</f>
        <v>0</v>
      </c>
      <c r="LPB35" s="694">
        <f>'PARTICIPACIÓN CIUDADANA'!LQK27</f>
        <v>0</v>
      </c>
      <c r="LPC35" s="694">
        <f>'PARTICIPACIÓN CIUDADANA'!LQL27</f>
        <v>0</v>
      </c>
      <c r="LPD35" s="694">
        <f>'PARTICIPACIÓN CIUDADANA'!LQM27</f>
        <v>0</v>
      </c>
      <c r="LPE35" s="694">
        <f>'PARTICIPACIÓN CIUDADANA'!LQN27</f>
        <v>0</v>
      </c>
      <c r="LPF35" s="694">
        <f>'PARTICIPACIÓN CIUDADANA'!LQO27</f>
        <v>0</v>
      </c>
      <c r="LPG35" s="694">
        <f>'PARTICIPACIÓN CIUDADANA'!LQP27</f>
        <v>0</v>
      </c>
      <c r="LPH35" s="694">
        <f>'PARTICIPACIÓN CIUDADANA'!LQQ27</f>
        <v>0</v>
      </c>
      <c r="LPI35" s="694">
        <f>'PARTICIPACIÓN CIUDADANA'!LQR27</f>
        <v>0</v>
      </c>
      <c r="LPJ35" s="694">
        <f>'PARTICIPACIÓN CIUDADANA'!LQS27</f>
        <v>0</v>
      </c>
      <c r="LPK35" s="694">
        <f>'PARTICIPACIÓN CIUDADANA'!LQT27</f>
        <v>0</v>
      </c>
      <c r="LPL35" s="694">
        <f>'PARTICIPACIÓN CIUDADANA'!LQU27</f>
        <v>0</v>
      </c>
      <c r="LPM35" s="694">
        <f>'PARTICIPACIÓN CIUDADANA'!LQV27</f>
        <v>0</v>
      </c>
      <c r="LPN35" s="694">
        <f>'PARTICIPACIÓN CIUDADANA'!LQW27</f>
        <v>0</v>
      </c>
      <c r="LPO35" s="694">
        <f>'PARTICIPACIÓN CIUDADANA'!LQX27</f>
        <v>0</v>
      </c>
      <c r="LPP35" s="694">
        <f>'PARTICIPACIÓN CIUDADANA'!LQY27</f>
        <v>0</v>
      </c>
      <c r="LPQ35" s="694">
        <f>'PARTICIPACIÓN CIUDADANA'!LQZ27</f>
        <v>0</v>
      </c>
      <c r="LPR35" s="694">
        <f>'PARTICIPACIÓN CIUDADANA'!LRA27</f>
        <v>0</v>
      </c>
      <c r="LPS35" s="694">
        <f>'PARTICIPACIÓN CIUDADANA'!LRB27</f>
        <v>0</v>
      </c>
      <c r="LPT35" s="694">
        <f>'PARTICIPACIÓN CIUDADANA'!LRC27</f>
        <v>0</v>
      </c>
      <c r="LPU35" s="694">
        <f>'PARTICIPACIÓN CIUDADANA'!LRD27</f>
        <v>0</v>
      </c>
      <c r="LPV35" s="694">
        <f>'PARTICIPACIÓN CIUDADANA'!LRE27</f>
        <v>0</v>
      </c>
      <c r="LPW35" s="694">
        <f>'PARTICIPACIÓN CIUDADANA'!LRF27</f>
        <v>0</v>
      </c>
      <c r="LPX35" s="694">
        <f>'PARTICIPACIÓN CIUDADANA'!LRG27</f>
        <v>0</v>
      </c>
      <c r="LPY35" s="694">
        <f>'PARTICIPACIÓN CIUDADANA'!LRH27</f>
        <v>0</v>
      </c>
      <c r="LPZ35" s="694">
        <f>'PARTICIPACIÓN CIUDADANA'!LRI27</f>
        <v>0</v>
      </c>
      <c r="LQA35" s="694">
        <f>'PARTICIPACIÓN CIUDADANA'!LRJ27</f>
        <v>0</v>
      </c>
      <c r="LQB35" s="694">
        <f>'PARTICIPACIÓN CIUDADANA'!LRK27</f>
        <v>0</v>
      </c>
      <c r="LQC35" s="694">
        <f>'PARTICIPACIÓN CIUDADANA'!LRL27</f>
        <v>0</v>
      </c>
      <c r="LQD35" s="694">
        <f>'PARTICIPACIÓN CIUDADANA'!LRM27</f>
        <v>0</v>
      </c>
      <c r="LQE35" s="694">
        <f>'PARTICIPACIÓN CIUDADANA'!LRN27</f>
        <v>0</v>
      </c>
      <c r="LQF35" s="694">
        <f>'PARTICIPACIÓN CIUDADANA'!LRO27</f>
        <v>0</v>
      </c>
      <c r="LQG35" s="694">
        <f>'PARTICIPACIÓN CIUDADANA'!LRP27</f>
        <v>0</v>
      </c>
      <c r="LQH35" s="694">
        <f>'PARTICIPACIÓN CIUDADANA'!LRQ27</f>
        <v>0</v>
      </c>
      <c r="LQI35" s="694">
        <f>'PARTICIPACIÓN CIUDADANA'!LRR27</f>
        <v>0</v>
      </c>
      <c r="LQJ35" s="694">
        <f>'PARTICIPACIÓN CIUDADANA'!LRS27</f>
        <v>0</v>
      </c>
      <c r="LQK35" s="694">
        <f>'PARTICIPACIÓN CIUDADANA'!LRT27</f>
        <v>0</v>
      </c>
      <c r="LQL35" s="694">
        <f>'PARTICIPACIÓN CIUDADANA'!LRU27</f>
        <v>0</v>
      </c>
      <c r="LQM35" s="694">
        <f>'PARTICIPACIÓN CIUDADANA'!LRV27</f>
        <v>0</v>
      </c>
      <c r="LQN35" s="694">
        <f>'PARTICIPACIÓN CIUDADANA'!LRW27</f>
        <v>0</v>
      </c>
      <c r="LQO35" s="694">
        <f>'PARTICIPACIÓN CIUDADANA'!LRX27</f>
        <v>0</v>
      </c>
      <c r="LQP35" s="694">
        <f>'PARTICIPACIÓN CIUDADANA'!LRY27</f>
        <v>0</v>
      </c>
      <c r="LQQ35" s="694">
        <f>'PARTICIPACIÓN CIUDADANA'!LRZ27</f>
        <v>0</v>
      </c>
      <c r="LQR35" s="694">
        <f>'PARTICIPACIÓN CIUDADANA'!LSA27</f>
        <v>0</v>
      </c>
      <c r="LQS35" s="694">
        <f>'PARTICIPACIÓN CIUDADANA'!LSB27</f>
        <v>0</v>
      </c>
      <c r="LQT35" s="694">
        <f>'PARTICIPACIÓN CIUDADANA'!LSC27</f>
        <v>0</v>
      </c>
      <c r="LQU35" s="694">
        <f>'PARTICIPACIÓN CIUDADANA'!LSD27</f>
        <v>0</v>
      </c>
      <c r="LQV35" s="694">
        <f>'PARTICIPACIÓN CIUDADANA'!LSE27</f>
        <v>0</v>
      </c>
      <c r="LQW35" s="694">
        <f>'PARTICIPACIÓN CIUDADANA'!LSF27</f>
        <v>0</v>
      </c>
      <c r="LQX35" s="694">
        <f>'PARTICIPACIÓN CIUDADANA'!LSG27</f>
        <v>0</v>
      </c>
      <c r="LQY35" s="694">
        <f>'PARTICIPACIÓN CIUDADANA'!LSH27</f>
        <v>0</v>
      </c>
      <c r="LQZ35" s="694">
        <f>'PARTICIPACIÓN CIUDADANA'!LSI27</f>
        <v>0</v>
      </c>
      <c r="LRA35" s="694">
        <f>'PARTICIPACIÓN CIUDADANA'!LSJ27</f>
        <v>0</v>
      </c>
      <c r="LRB35" s="694">
        <f>'PARTICIPACIÓN CIUDADANA'!LSK27</f>
        <v>0</v>
      </c>
      <c r="LRC35" s="694">
        <f>'PARTICIPACIÓN CIUDADANA'!LSL27</f>
        <v>0</v>
      </c>
      <c r="LRD35" s="694">
        <f>'PARTICIPACIÓN CIUDADANA'!LSM27</f>
        <v>0</v>
      </c>
      <c r="LRE35" s="694">
        <f>'PARTICIPACIÓN CIUDADANA'!LSN27</f>
        <v>0</v>
      </c>
      <c r="LRF35" s="694">
        <f>'PARTICIPACIÓN CIUDADANA'!LSO27</f>
        <v>0</v>
      </c>
      <c r="LRG35" s="694">
        <f>'PARTICIPACIÓN CIUDADANA'!LSP27</f>
        <v>0</v>
      </c>
      <c r="LRH35" s="694">
        <f>'PARTICIPACIÓN CIUDADANA'!LSQ27</f>
        <v>0</v>
      </c>
      <c r="LRI35" s="694">
        <f>'PARTICIPACIÓN CIUDADANA'!LSR27</f>
        <v>0</v>
      </c>
      <c r="LRJ35" s="694">
        <f>'PARTICIPACIÓN CIUDADANA'!LSS27</f>
        <v>0</v>
      </c>
      <c r="LRK35" s="694">
        <f>'PARTICIPACIÓN CIUDADANA'!LST27</f>
        <v>0</v>
      </c>
      <c r="LRL35" s="694">
        <f>'PARTICIPACIÓN CIUDADANA'!LSU27</f>
        <v>0</v>
      </c>
      <c r="LRM35" s="694">
        <f>'PARTICIPACIÓN CIUDADANA'!LSV27</f>
        <v>0</v>
      </c>
      <c r="LRN35" s="694">
        <f>'PARTICIPACIÓN CIUDADANA'!LSW27</f>
        <v>0</v>
      </c>
      <c r="LRO35" s="694">
        <f>'PARTICIPACIÓN CIUDADANA'!LSX27</f>
        <v>0</v>
      </c>
      <c r="LRP35" s="694">
        <f>'PARTICIPACIÓN CIUDADANA'!LSY27</f>
        <v>0</v>
      </c>
      <c r="LRQ35" s="694">
        <f>'PARTICIPACIÓN CIUDADANA'!LSZ27</f>
        <v>0</v>
      </c>
      <c r="LRR35" s="694">
        <f>'PARTICIPACIÓN CIUDADANA'!LTA27</f>
        <v>0</v>
      </c>
      <c r="LRS35" s="694">
        <f>'PARTICIPACIÓN CIUDADANA'!LTB27</f>
        <v>0</v>
      </c>
      <c r="LRT35" s="694">
        <f>'PARTICIPACIÓN CIUDADANA'!LTC27</f>
        <v>0</v>
      </c>
      <c r="LRU35" s="694">
        <f>'PARTICIPACIÓN CIUDADANA'!LTD27</f>
        <v>0</v>
      </c>
      <c r="LRV35" s="694">
        <f>'PARTICIPACIÓN CIUDADANA'!LTE27</f>
        <v>0</v>
      </c>
      <c r="LRW35" s="694">
        <f>'PARTICIPACIÓN CIUDADANA'!LTF27</f>
        <v>0</v>
      </c>
      <c r="LRX35" s="694">
        <f>'PARTICIPACIÓN CIUDADANA'!LTG27</f>
        <v>0</v>
      </c>
      <c r="LRY35" s="694">
        <f>'PARTICIPACIÓN CIUDADANA'!LTH27</f>
        <v>0</v>
      </c>
      <c r="LRZ35" s="694">
        <f>'PARTICIPACIÓN CIUDADANA'!LTI27</f>
        <v>0</v>
      </c>
      <c r="LSA35" s="694">
        <f>'PARTICIPACIÓN CIUDADANA'!LTJ27</f>
        <v>0</v>
      </c>
      <c r="LSB35" s="694">
        <f>'PARTICIPACIÓN CIUDADANA'!LTK27</f>
        <v>0</v>
      </c>
      <c r="LSC35" s="694">
        <f>'PARTICIPACIÓN CIUDADANA'!LTL27</f>
        <v>0</v>
      </c>
      <c r="LSD35" s="694">
        <f>'PARTICIPACIÓN CIUDADANA'!LTM27</f>
        <v>0</v>
      </c>
      <c r="LSE35" s="694">
        <f>'PARTICIPACIÓN CIUDADANA'!LTN27</f>
        <v>0</v>
      </c>
      <c r="LSF35" s="694">
        <f>'PARTICIPACIÓN CIUDADANA'!LTO27</f>
        <v>0</v>
      </c>
      <c r="LSG35" s="694">
        <f>'PARTICIPACIÓN CIUDADANA'!LTP27</f>
        <v>0</v>
      </c>
      <c r="LSH35" s="694">
        <f>'PARTICIPACIÓN CIUDADANA'!LTQ27</f>
        <v>0</v>
      </c>
      <c r="LSI35" s="694">
        <f>'PARTICIPACIÓN CIUDADANA'!LTR27</f>
        <v>0</v>
      </c>
      <c r="LSJ35" s="694">
        <f>'PARTICIPACIÓN CIUDADANA'!LTS27</f>
        <v>0</v>
      </c>
      <c r="LSK35" s="694">
        <f>'PARTICIPACIÓN CIUDADANA'!LTT27</f>
        <v>0</v>
      </c>
      <c r="LSL35" s="694">
        <f>'PARTICIPACIÓN CIUDADANA'!LTU27</f>
        <v>0</v>
      </c>
      <c r="LSM35" s="694">
        <f>'PARTICIPACIÓN CIUDADANA'!LTV27</f>
        <v>0</v>
      </c>
      <c r="LSN35" s="694">
        <f>'PARTICIPACIÓN CIUDADANA'!LTW27</f>
        <v>0</v>
      </c>
      <c r="LSO35" s="694">
        <f>'PARTICIPACIÓN CIUDADANA'!LTX27</f>
        <v>0</v>
      </c>
      <c r="LSP35" s="694">
        <f>'PARTICIPACIÓN CIUDADANA'!LTY27</f>
        <v>0</v>
      </c>
      <c r="LSQ35" s="694">
        <f>'PARTICIPACIÓN CIUDADANA'!LTZ27</f>
        <v>0</v>
      </c>
      <c r="LSR35" s="694">
        <f>'PARTICIPACIÓN CIUDADANA'!LUA27</f>
        <v>0</v>
      </c>
      <c r="LSS35" s="694">
        <f>'PARTICIPACIÓN CIUDADANA'!LUB27</f>
        <v>0</v>
      </c>
      <c r="LST35" s="694">
        <f>'PARTICIPACIÓN CIUDADANA'!LUC27</f>
        <v>0</v>
      </c>
      <c r="LSU35" s="694">
        <f>'PARTICIPACIÓN CIUDADANA'!LUD27</f>
        <v>0</v>
      </c>
      <c r="LSV35" s="694">
        <f>'PARTICIPACIÓN CIUDADANA'!LUE27</f>
        <v>0</v>
      </c>
      <c r="LSW35" s="694">
        <f>'PARTICIPACIÓN CIUDADANA'!LUF27</f>
        <v>0</v>
      </c>
      <c r="LSX35" s="694">
        <f>'PARTICIPACIÓN CIUDADANA'!LUG27</f>
        <v>0</v>
      </c>
      <c r="LSY35" s="694">
        <f>'PARTICIPACIÓN CIUDADANA'!LUH27</f>
        <v>0</v>
      </c>
      <c r="LSZ35" s="694">
        <f>'PARTICIPACIÓN CIUDADANA'!LUI27</f>
        <v>0</v>
      </c>
      <c r="LTA35" s="694">
        <f>'PARTICIPACIÓN CIUDADANA'!LUJ27</f>
        <v>0</v>
      </c>
      <c r="LTB35" s="694">
        <f>'PARTICIPACIÓN CIUDADANA'!LUK27</f>
        <v>0</v>
      </c>
      <c r="LTC35" s="694">
        <f>'PARTICIPACIÓN CIUDADANA'!LUL27</f>
        <v>0</v>
      </c>
      <c r="LTD35" s="694">
        <f>'PARTICIPACIÓN CIUDADANA'!LUM27</f>
        <v>0</v>
      </c>
      <c r="LTE35" s="694">
        <f>'PARTICIPACIÓN CIUDADANA'!LUN27</f>
        <v>0</v>
      </c>
      <c r="LTF35" s="694">
        <f>'PARTICIPACIÓN CIUDADANA'!LUO27</f>
        <v>0</v>
      </c>
      <c r="LTG35" s="694">
        <f>'PARTICIPACIÓN CIUDADANA'!LUP27</f>
        <v>0</v>
      </c>
      <c r="LTH35" s="694">
        <f>'PARTICIPACIÓN CIUDADANA'!LUQ27</f>
        <v>0</v>
      </c>
      <c r="LTI35" s="694">
        <f>'PARTICIPACIÓN CIUDADANA'!LUR27</f>
        <v>0</v>
      </c>
      <c r="LTJ35" s="694">
        <f>'PARTICIPACIÓN CIUDADANA'!LUS27</f>
        <v>0</v>
      </c>
      <c r="LTK35" s="694">
        <f>'PARTICIPACIÓN CIUDADANA'!LUT27</f>
        <v>0</v>
      </c>
      <c r="LTL35" s="694">
        <f>'PARTICIPACIÓN CIUDADANA'!LUU27</f>
        <v>0</v>
      </c>
      <c r="LTM35" s="694">
        <f>'PARTICIPACIÓN CIUDADANA'!LUV27</f>
        <v>0</v>
      </c>
      <c r="LTN35" s="694">
        <f>'PARTICIPACIÓN CIUDADANA'!LUW27</f>
        <v>0</v>
      </c>
      <c r="LTO35" s="694">
        <f>'PARTICIPACIÓN CIUDADANA'!LUX27</f>
        <v>0</v>
      </c>
      <c r="LTP35" s="694">
        <f>'PARTICIPACIÓN CIUDADANA'!LUY27</f>
        <v>0</v>
      </c>
      <c r="LTQ35" s="694">
        <f>'PARTICIPACIÓN CIUDADANA'!LUZ27</f>
        <v>0</v>
      </c>
      <c r="LTR35" s="694">
        <f>'PARTICIPACIÓN CIUDADANA'!LVA27</f>
        <v>0</v>
      </c>
      <c r="LTS35" s="694">
        <f>'PARTICIPACIÓN CIUDADANA'!LVB27</f>
        <v>0</v>
      </c>
      <c r="LTT35" s="694">
        <f>'PARTICIPACIÓN CIUDADANA'!LVC27</f>
        <v>0</v>
      </c>
      <c r="LTU35" s="694">
        <f>'PARTICIPACIÓN CIUDADANA'!LVD27</f>
        <v>0</v>
      </c>
      <c r="LTV35" s="694">
        <f>'PARTICIPACIÓN CIUDADANA'!LVE27</f>
        <v>0</v>
      </c>
      <c r="LTW35" s="694">
        <f>'PARTICIPACIÓN CIUDADANA'!LVF27</f>
        <v>0</v>
      </c>
      <c r="LTX35" s="694">
        <f>'PARTICIPACIÓN CIUDADANA'!LVG27</f>
        <v>0</v>
      </c>
      <c r="LTY35" s="694">
        <f>'PARTICIPACIÓN CIUDADANA'!LVH27</f>
        <v>0</v>
      </c>
      <c r="LTZ35" s="694">
        <f>'PARTICIPACIÓN CIUDADANA'!LVI27</f>
        <v>0</v>
      </c>
      <c r="LUA35" s="694">
        <f>'PARTICIPACIÓN CIUDADANA'!LVJ27</f>
        <v>0</v>
      </c>
      <c r="LUB35" s="694">
        <f>'PARTICIPACIÓN CIUDADANA'!LVK27</f>
        <v>0</v>
      </c>
      <c r="LUC35" s="694">
        <f>'PARTICIPACIÓN CIUDADANA'!LVL27</f>
        <v>0</v>
      </c>
      <c r="LUD35" s="694">
        <f>'PARTICIPACIÓN CIUDADANA'!LVM27</f>
        <v>0</v>
      </c>
      <c r="LUE35" s="694">
        <f>'PARTICIPACIÓN CIUDADANA'!LVN27</f>
        <v>0</v>
      </c>
      <c r="LUF35" s="694">
        <f>'PARTICIPACIÓN CIUDADANA'!LVO27</f>
        <v>0</v>
      </c>
      <c r="LUG35" s="694">
        <f>'PARTICIPACIÓN CIUDADANA'!LVP27</f>
        <v>0</v>
      </c>
      <c r="LUH35" s="694">
        <f>'PARTICIPACIÓN CIUDADANA'!LVQ27</f>
        <v>0</v>
      </c>
      <c r="LUI35" s="694">
        <f>'PARTICIPACIÓN CIUDADANA'!LVR27</f>
        <v>0</v>
      </c>
      <c r="LUJ35" s="694">
        <f>'PARTICIPACIÓN CIUDADANA'!LVS27</f>
        <v>0</v>
      </c>
      <c r="LUK35" s="694">
        <f>'PARTICIPACIÓN CIUDADANA'!LVT27</f>
        <v>0</v>
      </c>
      <c r="LUL35" s="694">
        <f>'PARTICIPACIÓN CIUDADANA'!LVU27</f>
        <v>0</v>
      </c>
      <c r="LUM35" s="694">
        <f>'PARTICIPACIÓN CIUDADANA'!LVV27</f>
        <v>0</v>
      </c>
      <c r="LUN35" s="694">
        <f>'PARTICIPACIÓN CIUDADANA'!LVW27</f>
        <v>0</v>
      </c>
      <c r="LUO35" s="694">
        <f>'PARTICIPACIÓN CIUDADANA'!LVX27</f>
        <v>0</v>
      </c>
      <c r="LUP35" s="694">
        <f>'PARTICIPACIÓN CIUDADANA'!LVY27</f>
        <v>0</v>
      </c>
      <c r="LUQ35" s="694">
        <f>'PARTICIPACIÓN CIUDADANA'!LVZ27</f>
        <v>0</v>
      </c>
      <c r="LUR35" s="694">
        <f>'PARTICIPACIÓN CIUDADANA'!LWA27</f>
        <v>0</v>
      </c>
      <c r="LUS35" s="694">
        <f>'PARTICIPACIÓN CIUDADANA'!LWB27</f>
        <v>0</v>
      </c>
      <c r="LUT35" s="694">
        <f>'PARTICIPACIÓN CIUDADANA'!LWC27</f>
        <v>0</v>
      </c>
      <c r="LUU35" s="694">
        <f>'PARTICIPACIÓN CIUDADANA'!LWD27</f>
        <v>0</v>
      </c>
      <c r="LUV35" s="694">
        <f>'PARTICIPACIÓN CIUDADANA'!LWE27</f>
        <v>0</v>
      </c>
      <c r="LUW35" s="694">
        <f>'PARTICIPACIÓN CIUDADANA'!LWF27</f>
        <v>0</v>
      </c>
      <c r="LUX35" s="694">
        <f>'PARTICIPACIÓN CIUDADANA'!LWG27</f>
        <v>0</v>
      </c>
      <c r="LUY35" s="694">
        <f>'PARTICIPACIÓN CIUDADANA'!LWH27</f>
        <v>0</v>
      </c>
      <c r="LUZ35" s="694">
        <f>'PARTICIPACIÓN CIUDADANA'!LWI27</f>
        <v>0</v>
      </c>
      <c r="LVA35" s="694">
        <f>'PARTICIPACIÓN CIUDADANA'!LWJ27</f>
        <v>0</v>
      </c>
      <c r="LVB35" s="694">
        <f>'PARTICIPACIÓN CIUDADANA'!LWK27</f>
        <v>0</v>
      </c>
      <c r="LVC35" s="694">
        <f>'PARTICIPACIÓN CIUDADANA'!LWL27</f>
        <v>0</v>
      </c>
      <c r="LVD35" s="694">
        <f>'PARTICIPACIÓN CIUDADANA'!LWM27</f>
        <v>0</v>
      </c>
      <c r="LVE35" s="694">
        <f>'PARTICIPACIÓN CIUDADANA'!LWN27</f>
        <v>0</v>
      </c>
      <c r="LVF35" s="694">
        <f>'PARTICIPACIÓN CIUDADANA'!LWO27</f>
        <v>0</v>
      </c>
      <c r="LVG35" s="694">
        <f>'PARTICIPACIÓN CIUDADANA'!LWP27</f>
        <v>0</v>
      </c>
      <c r="LVH35" s="694">
        <f>'PARTICIPACIÓN CIUDADANA'!LWQ27</f>
        <v>0</v>
      </c>
      <c r="LVI35" s="694">
        <f>'PARTICIPACIÓN CIUDADANA'!LWR27</f>
        <v>0</v>
      </c>
      <c r="LVJ35" s="694">
        <f>'PARTICIPACIÓN CIUDADANA'!LWS27</f>
        <v>0</v>
      </c>
      <c r="LVK35" s="694">
        <f>'PARTICIPACIÓN CIUDADANA'!LWT27</f>
        <v>0</v>
      </c>
      <c r="LVL35" s="694">
        <f>'PARTICIPACIÓN CIUDADANA'!LWU27</f>
        <v>0</v>
      </c>
      <c r="LVM35" s="694">
        <f>'PARTICIPACIÓN CIUDADANA'!LWV27</f>
        <v>0</v>
      </c>
      <c r="LVN35" s="694">
        <f>'PARTICIPACIÓN CIUDADANA'!LWW27</f>
        <v>0</v>
      </c>
      <c r="LVO35" s="694">
        <f>'PARTICIPACIÓN CIUDADANA'!LWX27</f>
        <v>0</v>
      </c>
      <c r="LVP35" s="694">
        <f>'PARTICIPACIÓN CIUDADANA'!LWY27</f>
        <v>0</v>
      </c>
      <c r="LVQ35" s="694">
        <f>'PARTICIPACIÓN CIUDADANA'!LWZ27</f>
        <v>0</v>
      </c>
      <c r="LVR35" s="694">
        <f>'PARTICIPACIÓN CIUDADANA'!LXA27</f>
        <v>0</v>
      </c>
      <c r="LVS35" s="694">
        <f>'PARTICIPACIÓN CIUDADANA'!LXB27</f>
        <v>0</v>
      </c>
      <c r="LVT35" s="694">
        <f>'PARTICIPACIÓN CIUDADANA'!LXC27</f>
        <v>0</v>
      </c>
      <c r="LVU35" s="694">
        <f>'PARTICIPACIÓN CIUDADANA'!LXD27</f>
        <v>0</v>
      </c>
      <c r="LVV35" s="694">
        <f>'PARTICIPACIÓN CIUDADANA'!LXE27</f>
        <v>0</v>
      </c>
      <c r="LVW35" s="694">
        <f>'PARTICIPACIÓN CIUDADANA'!LXF27</f>
        <v>0</v>
      </c>
      <c r="LVX35" s="694">
        <f>'PARTICIPACIÓN CIUDADANA'!LXG27</f>
        <v>0</v>
      </c>
      <c r="LVY35" s="694">
        <f>'PARTICIPACIÓN CIUDADANA'!LXH27</f>
        <v>0</v>
      </c>
      <c r="LVZ35" s="694">
        <f>'PARTICIPACIÓN CIUDADANA'!LXI27</f>
        <v>0</v>
      </c>
      <c r="LWA35" s="694">
        <f>'PARTICIPACIÓN CIUDADANA'!LXJ27</f>
        <v>0</v>
      </c>
      <c r="LWB35" s="694">
        <f>'PARTICIPACIÓN CIUDADANA'!LXK27</f>
        <v>0</v>
      </c>
      <c r="LWC35" s="694">
        <f>'PARTICIPACIÓN CIUDADANA'!LXL27</f>
        <v>0</v>
      </c>
      <c r="LWD35" s="694">
        <f>'PARTICIPACIÓN CIUDADANA'!LXM27</f>
        <v>0</v>
      </c>
      <c r="LWE35" s="694">
        <f>'PARTICIPACIÓN CIUDADANA'!LXN27</f>
        <v>0</v>
      </c>
      <c r="LWF35" s="694">
        <f>'PARTICIPACIÓN CIUDADANA'!LXO27</f>
        <v>0</v>
      </c>
      <c r="LWG35" s="694">
        <f>'PARTICIPACIÓN CIUDADANA'!LXP27</f>
        <v>0</v>
      </c>
      <c r="LWH35" s="694">
        <f>'PARTICIPACIÓN CIUDADANA'!LXQ27</f>
        <v>0</v>
      </c>
      <c r="LWI35" s="694">
        <f>'PARTICIPACIÓN CIUDADANA'!LXR27</f>
        <v>0</v>
      </c>
      <c r="LWJ35" s="694">
        <f>'PARTICIPACIÓN CIUDADANA'!LXS27</f>
        <v>0</v>
      </c>
      <c r="LWK35" s="694">
        <f>'PARTICIPACIÓN CIUDADANA'!LXT27</f>
        <v>0</v>
      </c>
      <c r="LWL35" s="694">
        <f>'PARTICIPACIÓN CIUDADANA'!LXU27</f>
        <v>0</v>
      </c>
      <c r="LWM35" s="694">
        <f>'PARTICIPACIÓN CIUDADANA'!LXV27</f>
        <v>0</v>
      </c>
      <c r="LWN35" s="694">
        <f>'PARTICIPACIÓN CIUDADANA'!LXW27</f>
        <v>0</v>
      </c>
      <c r="LWO35" s="694">
        <f>'PARTICIPACIÓN CIUDADANA'!LXX27</f>
        <v>0</v>
      </c>
      <c r="LWP35" s="694">
        <f>'PARTICIPACIÓN CIUDADANA'!LXY27</f>
        <v>0</v>
      </c>
      <c r="LWQ35" s="694">
        <f>'PARTICIPACIÓN CIUDADANA'!LXZ27</f>
        <v>0</v>
      </c>
      <c r="LWR35" s="694">
        <f>'PARTICIPACIÓN CIUDADANA'!LYA27</f>
        <v>0</v>
      </c>
      <c r="LWS35" s="694">
        <f>'PARTICIPACIÓN CIUDADANA'!LYB27</f>
        <v>0</v>
      </c>
      <c r="LWT35" s="694">
        <f>'PARTICIPACIÓN CIUDADANA'!LYC27</f>
        <v>0</v>
      </c>
      <c r="LWU35" s="694">
        <f>'PARTICIPACIÓN CIUDADANA'!LYD27</f>
        <v>0</v>
      </c>
      <c r="LWV35" s="694">
        <f>'PARTICIPACIÓN CIUDADANA'!LYE27</f>
        <v>0</v>
      </c>
      <c r="LWW35" s="694">
        <f>'PARTICIPACIÓN CIUDADANA'!LYF27</f>
        <v>0</v>
      </c>
      <c r="LWX35" s="694">
        <f>'PARTICIPACIÓN CIUDADANA'!LYG27</f>
        <v>0</v>
      </c>
      <c r="LWY35" s="694">
        <f>'PARTICIPACIÓN CIUDADANA'!LYH27</f>
        <v>0</v>
      </c>
      <c r="LWZ35" s="694">
        <f>'PARTICIPACIÓN CIUDADANA'!LYI27</f>
        <v>0</v>
      </c>
      <c r="LXA35" s="694">
        <f>'PARTICIPACIÓN CIUDADANA'!LYJ27</f>
        <v>0</v>
      </c>
      <c r="LXB35" s="694">
        <f>'PARTICIPACIÓN CIUDADANA'!LYK27</f>
        <v>0</v>
      </c>
      <c r="LXC35" s="694">
        <f>'PARTICIPACIÓN CIUDADANA'!LYL27</f>
        <v>0</v>
      </c>
      <c r="LXD35" s="694">
        <f>'PARTICIPACIÓN CIUDADANA'!LYM27</f>
        <v>0</v>
      </c>
      <c r="LXE35" s="694">
        <f>'PARTICIPACIÓN CIUDADANA'!LYN27</f>
        <v>0</v>
      </c>
      <c r="LXF35" s="694">
        <f>'PARTICIPACIÓN CIUDADANA'!LYO27</f>
        <v>0</v>
      </c>
      <c r="LXG35" s="694">
        <f>'PARTICIPACIÓN CIUDADANA'!LYP27</f>
        <v>0</v>
      </c>
      <c r="LXH35" s="694">
        <f>'PARTICIPACIÓN CIUDADANA'!LYQ27</f>
        <v>0</v>
      </c>
      <c r="LXI35" s="694">
        <f>'PARTICIPACIÓN CIUDADANA'!LYR27</f>
        <v>0</v>
      </c>
      <c r="LXJ35" s="694">
        <f>'PARTICIPACIÓN CIUDADANA'!LYS27</f>
        <v>0</v>
      </c>
      <c r="LXK35" s="694">
        <f>'PARTICIPACIÓN CIUDADANA'!LYT27</f>
        <v>0</v>
      </c>
      <c r="LXL35" s="694">
        <f>'PARTICIPACIÓN CIUDADANA'!LYU27</f>
        <v>0</v>
      </c>
      <c r="LXM35" s="694">
        <f>'PARTICIPACIÓN CIUDADANA'!LYV27</f>
        <v>0</v>
      </c>
      <c r="LXN35" s="694">
        <f>'PARTICIPACIÓN CIUDADANA'!LYW27</f>
        <v>0</v>
      </c>
      <c r="LXO35" s="694">
        <f>'PARTICIPACIÓN CIUDADANA'!LYX27</f>
        <v>0</v>
      </c>
      <c r="LXP35" s="694">
        <f>'PARTICIPACIÓN CIUDADANA'!LYY27</f>
        <v>0</v>
      </c>
      <c r="LXQ35" s="694">
        <f>'PARTICIPACIÓN CIUDADANA'!LYZ27</f>
        <v>0</v>
      </c>
      <c r="LXR35" s="694">
        <f>'PARTICIPACIÓN CIUDADANA'!LZA27</f>
        <v>0</v>
      </c>
      <c r="LXS35" s="694">
        <f>'PARTICIPACIÓN CIUDADANA'!LZB27</f>
        <v>0</v>
      </c>
      <c r="LXT35" s="694">
        <f>'PARTICIPACIÓN CIUDADANA'!LZC27</f>
        <v>0</v>
      </c>
      <c r="LXU35" s="694">
        <f>'PARTICIPACIÓN CIUDADANA'!LZD27</f>
        <v>0</v>
      </c>
      <c r="LXV35" s="694">
        <f>'PARTICIPACIÓN CIUDADANA'!LZE27</f>
        <v>0</v>
      </c>
      <c r="LXW35" s="694">
        <f>'PARTICIPACIÓN CIUDADANA'!LZF27</f>
        <v>0</v>
      </c>
      <c r="LXX35" s="694">
        <f>'PARTICIPACIÓN CIUDADANA'!LZG27</f>
        <v>0</v>
      </c>
      <c r="LXY35" s="694">
        <f>'PARTICIPACIÓN CIUDADANA'!LZH27</f>
        <v>0</v>
      </c>
      <c r="LXZ35" s="694">
        <f>'PARTICIPACIÓN CIUDADANA'!LZI27</f>
        <v>0</v>
      </c>
      <c r="LYA35" s="694">
        <f>'PARTICIPACIÓN CIUDADANA'!LZJ27</f>
        <v>0</v>
      </c>
      <c r="LYB35" s="694">
        <f>'PARTICIPACIÓN CIUDADANA'!LZK27</f>
        <v>0</v>
      </c>
      <c r="LYC35" s="694">
        <f>'PARTICIPACIÓN CIUDADANA'!LZL27</f>
        <v>0</v>
      </c>
      <c r="LYD35" s="694">
        <f>'PARTICIPACIÓN CIUDADANA'!LZM27</f>
        <v>0</v>
      </c>
      <c r="LYE35" s="694">
        <f>'PARTICIPACIÓN CIUDADANA'!LZN27</f>
        <v>0</v>
      </c>
      <c r="LYF35" s="694">
        <f>'PARTICIPACIÓN CIUDADANA'!LZO27</f>
        <v>0</v>
      </c>
      <c r="LYG35" s="694">
        <f>'PARTICIPACIÓN CIUDADANA'!LZP27</f>
        <v>0</v>
      </c>
      <c r="LYH35" s="694">
        <f>'PARTICIPACIÓN CIUDADANA'!LZQ27</f>
        <v>0</v>
      </c>
      <c r="LYI35" s="694">
        <f>'PARTICIPACIÓN CIUDADANA'!LZR27</f>
        <v>0</v>
      </c>
      <c r="LYJ35" s="694">
        <f>'PARTICIPACIÓN CIUDADANA'!LZS27</f>
        <v>0</v>
      </c>
      <c r="LYK35" s="694">
        <f>'PARTICIPACIÓN CIUDADANA'!LZT27</f>
        <v>0</v>
      </c>
      <c r="LYL35" s="694">
        <f>'PARTICIPACIÓN CIUDADANA'!LZU27</f>
        <v>0</v>
      </c>
      <c r="LYM35" s="694">
        <f>'PARTICIPACIÓN CIUDADANA'!LZV27</f>
        <v>0</v>
      </c>
      <c r="LYN35" s="694">
        <f>'PARTICIPACIÓN CIUDADANA'!LZW27</f>
        <v>0</v>
      </c>
      <c r="LYO35" s="694">
        <f>'PARTICIPACIÓN CIUDADANA'!LZX27</f>
        <v>0</v>
      </c>
      <c r="LYP35" s="694">
        <f>'PARTICIPACIÓN CIUDADANA'!LZY27</f>
        <v>0</v>
      </c>
      <c r="LYQ35" s="694">
        <f>'PARTICIPACIÓN CIUDADANA'!LZZ27</f>
        <v>0</v>
      </c>
      <c r="LYR35" s="694">
        <f>'PARTICIPACIÓN CIUDADANA'!MAA27</f>
        <v>0</v>
      </c>
      <c r="LYS35" s="694">
        <f>'PARTICIPACIÓN CIUDADANA'!MAB27</f>
        <v>0</v>
      </c>
      <c r="LYT35" s="694">
        <f>'PARTICIPACIÓN CIUDADANA'!MAC27</f>
        <v>0</v>
      </c>
      <c r="LYU35" s="694">
        <f>'PARTICIPACIÓN CIUDADANA'!MAD27</f>
        <v>0</v>
      </c>
      <c r="LYV35" s="694">
        <f>'PARTICIPACIÓN CIUDADANA'!MAE27</f>
        <v>0</v>
      </c>
      <c r="LYW35" s="694">
        <f>'PARTICIPACIÓN CIUDADANA'!MAF27</f>
        <v>0</v>
      </c>
      <c r="LYX35" s="694">
        <f>'PARTICIPACIÓN CIUDADANA'!MAG27</f>
        <v>0</v>
      </c>
      <c r="LYY35" s="694">
        <f>'PARTICIPACIÓN CIUDADANA'!MAH27</f>
        <v>0</v>
      </c>
      <c r="LYZ35" s="694">
        <f>'PARTICIPACIÓN CIUDADANA'!MAI27</f>
        <v>0</v>
      </c>
      <c r="LZA35" s="694">
        <f>'PARTICIPACIÓN CIUDADANA'!MAJ27</f>
        <v>0</v>
      </c>
      <c r="LZB35" s="694">
        <f>'PARTICIPACIÓN CIUDADANA'!MAK27</f>
        <v>0</v>
      </c>
      <c r="LZC35" s="694">
        <f>'PARTICIPACIÓN CIUDADANA'!MAL27</f>
        <v>0</v>
      </c>
      <c r="LZD35" s="694">
        <f>'PARTICIPACIÓN CIUDADANA'!MAM27</f>
        <v>0</v>
      </c>
      <c r="LZE35" s="694">
        <f>'PARTICIPACIÓN CIUDADANA'!MAN27</f>
        <v>0</v>
      </c>
      <c r="LZF35" s="694">
        <f>'PARTICIPACIÓN CIUDADANA'!MAO27</f>
        <v>0</v>
      </c>
      <c r="LZG35" s="694">
        <f>'PARTICIPACIÓN CIUDADANA'!MAP27</f>
        <v>0</v>
      </c>
      <c r="LZH35" s="694">
        <f>'PARTICIPACIÓN CIUDADANA'!MAQ27</f>
        <v>0</v>
      </c>
      <c r="LZI35" s="694">
        <f>'PARTICIPACIÓN CIUDADANA'!MAR27</f>
        <v>0</v>
      </c>
      <c r="LZJ35" s="694">
        <f>'PARTICIPACIÓN CIUDADANA'!MAS27</f>
        <v>0</v>
      </c>
      <c r="LZK35" s="694">
        <f>'PARTICIPACIÓN CIUDADANA'!MAT27</f>
        <v>0</v>
      </c>
      <c r="LZL35" s="694">
        <f>'PARTICIPACIÓN CIUDADANA'!MAU27</f>
        <v>0</v>
      </c>
      <c r="LZM35" s="694">
        <f>'PARTICIPACIÓN CIUDADANA'!MAV27</f>
        <v>0</v>
      </c>
      <c r="LZN35" s="694">
        <f>'PARTICIPACIÓN CIUDADANA'!MAW27</f>
        <v>0</v>
      </c>
      <c r="LZO35" s="694">
        <f>'PARTICIPACIÓN CIUDADANA'!MAX27</f>
        <v>0</v>
      </c>
      <c r="LZP35" s="694">
        <f>'PARTICIPACIÓN CIUDADANA'!MAY27</f>
        <v>0</v>
      </c>
      <c r="LZQ35" s="694">
        <f>'PARTICIPACIÓN CIUDADANA'!MAZ27</f>
        <v>0</v>
      </c>
      <c r="LZR35" s="694">
        <f>'PARTICIPACIÓN CIUDADANA'!MBA27</f>
        <v>0</v>
      </c>
      <c r="LZS35" s="694">
        <f>'PARTICIPACIÓN CIUDADANA'!MBB27</f>
        <v>0</v>
      </c>
      <c r="LZT35" s="694">
        <f>'PARTICIPACIÓN CIUDADANA'!MBC27</f>
        <v>0</v>
      </c>
      <c r="LZU35" s="694">
        <f>'PARTICIPACIÓN CIUDADANA'!MBD27</f>
        <v>0</v>
      </c>
      <c r="LZV35" s="694">
        <f>'PARTICIPACIÓN CIUDADANA'!MBE27</f>
        <v>0</v>
      </c>
      <c r="LZW35" s="694">
        <f>'PARTICIPACIÓN CIUDADANA'!MBF27</f>
        <v>0</v>
      </c>
      <c r="LZX35" s="694">
        <f>'PARTICIPACIÓN CIUDADANA'!MBG27</f>
        <v>0</v>
      </c>
      <c r="LZY35" s="694">
        <f>'PARTICIPACIÓN CIUDADANA'!MBH27</f>
        <v>0</v>
      </c>
      <c r="LZZ35" s="694">
        <f>'PARTICIPACIÓN CIUDADANA'!MBI27</f>
        <v>0</v>
      </c>
      <c r="MAA35" s="694">
        <f>'PARTICIPACIÓN CIUDADANA'!MBJ27</f>
        <v>0</v>
      </c>
      <c r="MAB35" s="694">
        <f>'PARTICIPACIÓN CIUDADANA'!MBK27</f>
        <v>0</v>
      </c>
      <c r="MAC35" s="694">
        <f>'PARTICIPACIÓN CIUDADANA'!MBL27</f>
        <v>0</v>
      </c>
      <c r="MAD35" s="694">
        <f>'PARTICIPACIÓN CIUDADANA'!MBM27</f>
        <v>0</v>
      </c>
      <c r="MAE35" s="694">
        <f>'PARTICIPACIÓN CIUDADANA'!MBN27</f>
        <v>0</v>
      </c>
      <c r="MAF35" s="694">
        <f>'PARTICIPACIÓN CIUDADANA'!MBO27</f>
        <v>0</v>
      </c>
      <c r="MAG35" s="694">
        <f>'PARTICIPACIÓN CIUDADANA'!MBP27</f>
        <v>0</v>
      </c>
      <c r="MAH35" s="694">
        <f>'PARTICIPACIÓN CIUDADANA'!MBQ27</f>
        <v>0</v>
      </c>
      <c r="MAI35" s="694">
        <f>'PARTICIPACIÓN CIUDADANA'!MBR27</f>
        <v>0</v>
      </c>
      <c r="MAJ35" s="694">
        <f>'PARTICIPACIÓN CIUDADANA'!MBS27</f>
        <v>0</v>
      </c>
      <c r="MAK35" s="694">
        <f>'PARTICIPACIÓN CIUDADANA'!MBT27</f>
        <v>0</v>
      </c>
      <c r="MAL35" s="694">
        <f>'PARTICIPACIÓN CIUDADANA'!MBU27</f>
        <v>0</v>
      </c>
      <c r="MAM35" s="694">
        <f>'PARTICIPACIÓN CIUDADANA'!MBV27</f>
        <v>0</v>
      </c>
      <c r="MAN35" s="694">
        <f>'PARTICIPACIÓN CIUDADANA'!MBW27</f>
        <v>0</v>
      </c>
      <c r="MAO35" s="694">
        <f>'PARTICIPACIÓN CIUDADANA'!MBX27</f>
        <v>0</v>
      </c>
      <c r="MAP35" s="694">
        <f>'PARTICIPACIÓN CIUDADANA'!MBY27</f>
        <v>0</v>
      </c>
      <c r="MAQ35" s="694">
        <f>'PARTICIPACIÓN CIUDADANA'!MBZ27</f>
        <v>0</v>
      </c>
      <c r="MAR35" s="694">
        <f>'PARTICIPACIÓN CIUDADANA'!MCA27</f>
        <v>0</v>
      </c>
      <c r="MAS35" s="694">
        <f>'PARTICIPACIÓN CIUDADANA'!MCB27</f>
        <v>0</v>
      </c>
      <c r="MAT35" s="694">
        <f>'PARTICIPACIÓN CIUDADANA'!MCC27</f>
        <v>0</v>
      </c>
      <c r="MAU35" s="694">
        <f>'PARTICIPACIÓN CIUDADANA'!MCD27</f>
        <v>0</v>
      </c>
      <c r="MAV35" s="694">
        <f>'PARTICIPACIÓN CIUDADANA'!MCE27</f>
        <v>0</v>
      </c>
      <c r="MAW35" s="694">
        <f>'PARTICIPACIÓN CIUDADANA'!MCF27</f>
        <v>0</v>
      </c>
      <c r="MAX35" s="694">
        <f>'PARTICIPACIÓN CIUDADANA'!MCG27</f>
        <v>0</v>
      </c>
      <c r="MAY35" s="694">
        <f>'PARTICIPACIÓN CIUDADANA'!MCH27</f>
        <v>0</v>
      </c>
      <c r="MAZ35" s="694">
        <f>'PARTICIPACIÓN CIUDADANA'!MCI27</f>
        <v>0</v>
      </c>
      <c r="MBA35" s="694">
        <f>'PARTICIPACIÓN CIUDADANA'!MCJ27</f>
        <v>0</v>
      </c>
      <c r="MBB35" s="694">
        <f>'PARTICIPACIÓN CIUDADANA'!MCK27</f>
        <v>0</v>
      </c>
      <c r="MBC35" s="694">
        <f>'PARTICIPACIÓN CIUDADANA'!MCL27</f>
        <v>0</v>
      </c>
      <c r="MBD35" s="694">
        <f>'PARTICIPACIÓN CIUDADANA'!MCM27</f>
        <v>0</v>
      </c>
      <c r="MBE35" s="694">
        <f>'PARTICIPACIÓN CIUDADANA'!MCN27</f>
        <v>0</v>
      </c>
      <c r="MBF35" s="694">
        <f>'PARTICIPACIÓN CIUDADANA'!MCO27</f>
        <v>0</v>
      </c>
      <c r="MBG35" s="694">
        <f>'PARTICIPACIÓN CIUDADANA'!MCP27</f>
        <v>0</v>
      </c>
      <c r="MBH35" s="694">
        <f>'PARTICIPACIÓN CIUDADANA'!MCQ27</f>
        <v>0</v>
      </c>
      <c r="MBI35" s="694">
        <f>'PARTICIPACIÓN CIUDADANA'!MCR27</f>
        <v>0</v>
      </c>
      <c r="MBJ35" s="694">
        <f>'PARTICIPACIÓN CIUDADANA'!MCS27</f>
        <v>0</v>
      </c>
      <c r="MBK35" s="694">
        <f>'PARTICIPACIÓN CIUDADANA'!MCT27</f>
        <v>0</v>
      </c>
      <c r="MBL35" s="694">
        <f>'PARTICIPACIÓN CIUDADANA'!MCU27</f>
        <v>0</v>
      </c>
      <c r="MBM35" s="694">
        <f>'PARTICIPACIÓN CIUDADANA'!MCV27</f>
        <v>0</v>
      </c>
      <c r="MBN35" s="694">
        <f>'PARTICIPACIÓN CIUDADANA'!MCW27</f>
        <v>0</v>
      </c>
      <c r="MBO35" s="694">
        <f>'PARTICIPACIÓN CIUDADANA'!MCX27</f>
        <v>0</v>
      </c>
      <c r="MBP35" s="694">
        <f>'PARTICIPACIÓN CIUDADANA'!MCY27</f>
        <v>0</v>
      </c>
      <c r="MBQ35" s="694">
        <f>'PARTICIPACIÓN CIUDADANA'!MCZ27</f>
        <v>0</v>
      </c>
      <c r="MBR35" s="694">
        <f>'PARTICIPACIÓN CIUDADANA'!MDA27</f>
        <v>0</v>
      </c>
      <c r="MBS35" s="694">
        <f>'PARTICIPACIÓN CIUDADANA'!MDB27</f>
        <v>0</v>
      </c>
      <c r="MBT35" s="694">
        <f>'PARTICIPACIÓN CIUDADANA'!MDC27</f>
        <v>0</v>
      </c>
      <c r="MBU35" s="694">
        <f>'PARTICIPACIÓN CIUDADANA'!MDD27</f>
        <v>0</v>
      </c>
      <c r="MBV35" s="694">
        <f>'PARTICIPACIÓN CIUDADANA'!MDE27</f>
        <v>0</v>
      </c>
      <c r="MBW35" s="694">
        <f>'PARTICIPACIÓN CIUDADANA'!MDF27</f>
        <v>0</v>
      </c>
      <c r="MBX35" s="694">
        <f>'PARTICIPACIÓN CIUDADANA'!MDG27</f>
        <v>0</v>
      </c>
      <c r="MBY35" s="694">
        <f>'PARTICIPACIÓN CIUDADANA'!MDH27</f>
        <v>0</v>
      </c>
      <c r="MBZ35" s="694">
        <f>'PARTICIPACIÓN CIUDADANA'!MDI27</f>
        <v>0</v>
      </c>
      <c r="MCA35" s="694">
        <f>'PARTICIPACIÓN CIUDADANA'!MDJ27</f>
        <v>0</v>
      </c>
      <c r="MCB35" s="694">
        <f>'PARTICIPACIÓN CIUDADANA'!MDK27</f>
        <v>0</v>
      </c>
      <c r="MCC35" s="694">
        <f>'PARTICIPACIÓN CIUDADANA'!MDL27</f>
        <v>0</v>
      </c>
      <c r="MCD35" s="694">
        <f>'PARTICIPACIÓN CIUDADANA'!MDM27</f>
        <v>0</v>
      </c>
      <c r="MCE35" s="694">
        <f>'PARTICIPACIÓN CIUDADANA'!MDN27</f>
        <v>0</v>
      </c>
      <c r="MCF35" s="694">
        <f>'PARTICIPACIÓN CIUDADANA'!MDO27</f>
        <v>0</v>
      </c>
      <c r="MCG35" s="694">
        <f>'PARTICIPACIÓN CIUDADANA'!MDP27</f>
        <v>0</v>
      </c>
      <c r="MCH35" s="694">
        <f>'PARTICIPACIÓN CIUDADANA'!MDQ27</f>
        <v>0</v>
      </c>
      <c r="MCI35" s="694">
        <f>'PARTICIPACIÓN CIUDADANA'!MDR27</f>
        <v>0</v>
      </c>
      <c r="MCJ35" s="694">
        <f>'PARTICIPACIÓN CIUDADANA'!MDS27</f>
        <v>0</v>
      </c>
      <c r="MCK35" s="694">
        <f>'PARTICIPACIÓN CIUDADANA'!MDT27</f>
        <v>0</v>
      </c>
      <c r="MCL35" s="694">
        <f>'PARTICIPACIÓN CIUDADANA'!MDU27</f>
        <v>0</v>
      </c>
      <c r="MCM35" s="694">
        <f>'PARTICIPACIÓN CIUDADANA'!MDV27</f>
        <v>0</v>
      </c>
      <c r="MCN35" s="694">
        <f>'PARTICIPACIÓN CIUDADANA'!MDW27</f>
        <v>0</v>
      </c>
      <c r="MCO35" s="694">
        <f>'PARTICIPACIÓN CIUDADANA'!MDX27</f>
        <v>0</v>
      </c>
      <c r="MCP35" s="694">
        <f>'PARTICIPACIÓN CIUDADANA'!MDY27</f>
        <v>0</v>
      </c>
      <c r="MCQ35" s="694">
        <f>'PARTICIPACIÓN CIUDADANA'!MDZ27</f>
        <v>0</v>
      </c>
      <c r="MCR35" s="694">
        <f>'PARTICIPACIÓN CIUDADANA'!MEA27</f>
        <v>0</v>
      </c>
      <c r="MCS35" s="694">
        <f>'PARTICIPACIÓN CIUDADANA'!MEB27</f>
        <v>0</v>
      </c>
      <c r="MCT35" s="694">
        <f>'PARTICIPACIÓN CIUDADANA'!MEC27</f>
        <v>0</v>
      </c>
      <c r="MCU35" s="694">
        <f>'PARTICIPACIÓN CIUDADANA'!MED27</f>
        <v>0</v>
      </c>
      <c r="MCV35" s="694">
        <f>'PARTICIPACIÓN CIUDADANA'!MEE27</f>
        <v>0</v>
      </c>
      <c r="MCW35" s="694">
        <f>'PARTICIPACIÓN CIUDADANA'!MEF27</f>
        <v>0</v>
      </c>
      <c r="MCX35" s="694">
        <f>'PARTICIPACIÓN CIUDADANA'!MEG27</f>
        <v>0</v>
      </c>
      <c r="MCY35" s="694">
        <f>'PARTICIPACIÓN CIUDADANA'!MEH27</f>
        <v>0</v>
      </c>
      <c r="MCZ35" s="694">
        <f>'PARTICIPACIÓN CIUDADANA'!MEI27</f>
        <v>0</v>
      </c>
      <c r="MDA35" s="694">
        <f>'PARTICIPACIÓN CIUDADANA'!MEJ27</f>
        <v>0</v>
      </c>
      <c r="MDB35" s="694">
        <f>'PARTICIPACIÓN CIUDADANA'!MEK27</f>
        <v>0</v>
      </c>
      <c r="MDC35" s="694">
        <f>'PARTICIPACIÓN CIUDADANA'!MEL27</f>
        <v>0</v>
      </c>
      <c r="MDD35" s="694">
        <f>'PARTICIPACIÓN CIUDADANA'!MEM27</f>
        <v>0</v>
      </c>
      <c r="MDE35" s="694">
        <f>'PARTICIPACIÓN CIUDADANA'!MEN27</f>
        <v>0</v>
      </c>
      <c r="MDF35" s="694">
        <f>'PARTICIPACIÓN CIUDADANA'!MEO27</f>
        <v>0</v>
      </c>
      <c r="MDG35" s="694">
        <f>'PARTICIPACIÓN CIUDADANA'!MEP27</f>
        <v>0</v>
      </c>
      <c r="MDH35" s="694">
        <f>'PARTICIPACIÓN CIUDADANA'!MEQ27</f>
        <v>0</v>
      </c>
      <c r="MDI35" s="694">
        <f>'PARTICIPACIÓN CIUDADANA'!MER27</f>
        <v>0</v>
      </c>
      <c r="MDJ35" s="694">
        <f>'PARTICIPACIÓN CIUDADANA'!MES27</f>
        <v>0</v>
      </c>
      <c r="MDK35" s="694">
        <f>'PARTICIPACIÓN CIUDADANA'!MET27</f>
        <v>0</v>
      </c>
      <c r="MDL35" s="694">
        <f>'PARTICIPACIÓN CIUDADANA'!MEU27</f>
        <v>0</v>
      </c>
      <c r="MDM35" s="694">
        <f>'PARTICIPACIÓN CIUDADANA'!MEV27</f>
        <v>0</v>
      </c>
      <c r="MDN35" s="694">
        <f>'PARTICIPACIÓN CIUDADANA'!MEW27</f>
        <v>0</v>
      </c>
      <c r="MDO35" s="694">
        <f>'PARTICIPACIÓN CIUDADANA'!MEX27</f>
        <v>0</v>
      </c>
      <c r="MDP35" s="694">
        <f>'PARTICIPACIÓN CIUDADANA'!MEY27</f>
        <v>0</v>
      </c>
      <c r="MDQ35" s="694">
        <f>'PARTICIPACIÓN CIUDADANA'!MEZ27</f>
        <v>0</v>
      </c>
      <c r="MDR35" s="694">
        <f>'PARTICIPACIÓN CIUDADANA'!MFA27</f>
        <v>0</v>
      </c>
      <c r="MDS35" s="694">
        <f>'PARTICIPACIÓN CIUDADANA'!MFB27</f>
        <v>0</v>
      </c>
      <c r="MDT35" s="694">
        <f>'PARTICIPACIÓN CIUDADANA'!MFC27</f>
        <v>0</v>
      </c>
      <c r="MDU35" s="694">
        <f>'PARTICIPACIÓN CIUDADANA'!MFD27</f>
        <v>0</v>
      </c>
      <c r="MDV35" s="694">
        <f>'PARTICIPACIÓN CIUDADANA'!MFE27</f>
        <v>0</v>
      </c>
      <c r="MDW35" s="694">
        <f>'PARTICIPACIÓN CIUDADANA'!MFF27</f>
        <v>0</v>
      </c>
      <c r="MDX35" s="694">
        <f>'PARTICIPACIÓN CIUDADANA'!MFG27</f>
        <v>0</v>
      </c>
      <c r="MDY35" s="694">
        <f>'PARTICIPACIÓN CIUDADANA'!MFH27</f>
        <v>0</v>
      </c>
      <c r="MDZ35" s="694">
        <f>'PARTICIPACIÓN CIUDADANA'!MFI27</f>
        <v>0</v>
      </c>
      <c r="MEA35" s="694">
        <f>'PARTICIPACIÓN CIUDADANA'!MFJ27</f>
        <v>0</v>
      </c>
      <c r="MEB35" s="694">
        <f>'PARTICIPACIÓN CIUDADANA'!MFK27</f>
        <v>0</v>
      </c>
      <c r="MEC35" s="694">
        <f>'PARTICIPACIÓN CIUDADANA'!MFL27</f>
        <v>0</v>
      </c>
      <c r="MED35" s="694">
        <f>'PARTICIPACIÓN CIUDADANA'!MFM27</f>
        <v>0</v>
      </c>
      <c r="MEE35" s="694">
        <f>'PARTICIPACIÓN CIUDADANA'!MFN27</f>
        <v>0</v>
      </c>
      <c r="MEF35" s="694">
        <f>'PARTICIPACIÓN CIUDADANA'!MFO27</f>
        <v>0</v>
      </c>
      <c r="MEG35" s="694">
        <f>'PARTICIPACIÓN CIUDADANA'!MFP27</f>
        <v>0</v>
      </c>
      <c r="MEH35" s="694">
        <f>'PARTICIPACIÓN CIUDADANA'!MFQ27</f>
        <v>0</v>
      </c>
      <c r="MEI35" s="694">
        <f>'PARTICIPACIÓN CIUDADANA'!MFR27</f>
        <v>0</v>
      </c>
      <c r="MEJ35" s="694">
        <f>'PARTICIPACIÓN CIUDADANA'!MFS27</f>
        <v>0</v>
      </c>
      <c r="MEK35" s="694">
        <f>'PARTICIPACIÓN CIUDADANA'!MFT27</f>
        <v>0</v>
      </c>
      <c r="MEL35" s="694">
        <f>'PARTICIPACIÓN CIUDADANA'!MFU27</f>
        <v>0</v>
      </c>
      <c r="MEM35" s="694">
        <f>'PARTICIPACIÓN CIUDADANA'!MFV27</f>
        <v>0</v>
      </c>
      <c r="MEN35" s="694">
        <f>'PARTICIPACIÓN CIUDADANA'!MFW27</f>
        <v>0</v>
      </c>
      <c r="MEO35" s="694">
        <f>'PARTICIPACIÓN CIUDADANA'!MFX27</f>
        <v>0</v>
      </c>
      <c r="MEP35" s="694">
        <f>'PARTICIPACIÓN CIUDADANA'!MFY27</f>
        <v>0</v>
      </c>
      <c r="MEQ35" s="694">
        <f>'PARTICIPACIÓN CIUDADANA'!MFZ27</f>
        <v>0</v>
      </c>
      <c r="MER35" s="694">
        <f>'PARTICIPACIÓN CIUDADANA'!MGA27</f>
        <v>0</v>
      </c>
      <c r="MES35" s="694">
        <f>'PARTICIPACIÓN CIUDADANA'!MGB27</f>
        <v>0</v>
      </c>
      <c r="MET35" s="694">
        <f>'PARTICIPACIÓN CIUDADANA'!MGC27</f>
        <v>0</v>
      </c>
      <c r="MEU35" s="694">
        <f>'PARTICIPACIÓN CIUDADANA'!MGD27</f>
        <v>0</v>
      </c>
      <c r="MEV35" s="694">
        <f>'PARTICIPACIÓN CIUDADANA'!MGE27</f>
        <v>0</v>
      </c>
      <c r="MEW35" s="694">
        <f>'PARTICIPACIÓN CIUDADANA'!MGF27</f>
        <v>0</v>
      </c>
      <c r="MEX35" s="694">
        <f>'PARTICIPACIÓN CIUDADANA'!MGG27</f>
        <v>0</v>
      </c>
      <c r="MEY35" s="694">
        <f>'PARTICIPACIÓN CIUDADANA'!MGH27</f>
        <v>0</v>
      </c>
      <c r="MEZ35" s="694">
        <f>'PARTICIPACIÓN CIUDADANA'!MGI27</f>
        <v>0</v>
      </c>
      <c r="MFA35" s="694">
        <f>'PARTICIPACIÓN CIUDADANA'!MGJ27</f>
        <v>0</v>
      </c>
      <c r="MFB35" s="694">
        <f>'PARTICIPACIÓN CIUDADANA'!MGK27</f>
        <v>0</v>
      </c>
      <c r="MFC35" s="694">
        <f>'PARTICIPACIÓN CIUDADANA'!MGL27</f>
        <v>0</v>
      </c>
      <c r="MFD35" s="694">
        <f>'PARTICIPACIÓN CIUDADANA'!MGM27</f>
        <v>0</v>
      </c>
      <c r="MFE35" s="694">
        <f>'PARTICIPACIÓN CIUDADANA'!MGN27</f>
        <v>0</v>
      </c>
      <c r="MFF35" s="694">
        <f>'PARTICIPACIÓN CIUDADANA'!MGO27</f>
        <v>0</v>
      </c>
      <c r="MFG35" s="694">
        <f>'PARTICIPACIÓN CIUDADANA'!MGP27</f>
        <v>0</v>
      </c>
      <c r="MFH35" s="694">
        <f>'PARTICIPACIÓN CIUDADANA'!MGQ27</f>
        <v>0</v>
      </c>
      <c r="MFI35" s="694">
        <f>'PARTICIPACIÓN CIUDADANA'!MGR27</f>
        <v>0</v>
      </c>
      <c r="MFJ35" s="694">
        <f>'PARTICIPACIÓN CIUDADANA'!MGS27</f>
        <v>0</v>
      </c>
      <c r="MFK35" s="694">
        <f>'PARTICIPACIÓN CIUDADANA'!MGT27</f>
        <v>0</v>
      </c>
      <c r="MFL35" s="694">
        <f>'PARTICIPACIÓN CIUDADANA'!MGU27</f>
        <v>0</v>
      </c>
      <c r="MFM35" s="694">
        <f>'PARTICIPACIÓN CIUDADANA'!MGV27</f>
        <v>0</v>
      </c>
      <c r="MFN35" s="694">
        <f>'PARTICIPACIÓN CIUDADANA'!MGW27</f>
        <v>0</v>
      </c>
      <c r="MFO35" s="694">
        <f>'PARTICIPACIÓN CIUDADANA'!MGX27</f>
        <v>0</v>
      </c>
      <c r="MFP35" s="694">
        <f>'PARTICIPACIÓN CIUDADANA'!MGY27</f>
        <v>0</v>
      </c>
      <c r="MFQ35" s="694">
        <f>'PARTICIPACIÓN CIUDADANA'!MGZ27</f>
        <v>0</v>
      </c>
      <c r="MFR35" s="694">
        <f>'PARTICIPACIÓN CIUDADANA'!MHA27</f>
        <v>0</v>
      </c>
      <c r="MFS35" s="694">
        <f>'PARTICIPACIÓN CIUDADANA'!MHB27</f>
        <v>0</v>
      </c>
      <c r="MFT35" s="694">
        <f>'PARTICIPACIÓN CIUDADANA'!MHC27</f>
        <v>0</v>
      </c>
      <c r="MFU35" s="694">
        <f>'PARTICIPACIÓN CIUDADANA'!MHD27</f>
        <v>0</v>
      </c>
      <c r="MFV35" s="694">
        <f>'PARTICIPACIÓN CIUDADANA'!MHE27</f>
        <v>0</v>
      </c>
      <c r="MFW35" s="694">
        <f>'PARTICIPACIÓN CIUDADANA'!MHF27</f>
        <v>0</v>
      </c>
      <c r="MFX35" s="694">
        <f>'PARTICIPACIÓN CIUDADANA'!MHG27</f>
        <v>0</v>
      </c>
      <c r="MFY35" s="694">
        <f>'PARTICIPACIÓN CIUDADANA'!MHH27</f>
        <v>0</v>
      </c>
      <c r="MFZ35" s="694">
        <f>'PARTICIPACIÓN CIUDADANA'!MHI27</f>
        <v>0</v>
      </c>
      <c r="MGA35" s="694">
        <f>'PARTICIPACIÓN CIUDADANA'!MHJ27</f>
        <v>0</v>
      </c>
      <c r="MGB35" s="694">
        <f>'PARTICIPACIÓN CIUDADANA'!MHK27</f>
        <v>0</v>
      </c>
      <c r="MGC35" s="694">
        <f>'PARTICIPACIÓN CIUDADANA'!MHL27</f>
        <v>0</v>
      </c>
      <c r="MGD35" s="694">
        <f>'PARTICIPACIÓN CIUDADANA'!MHM27</f>
        <v>0</v>
      </c>
      <c r="MGE35" s="694">
        <f>'PARTICIPACIÓN CIUDADANA'!MHN27</f>
        <v>0</v>
      </c>
      <c r="MGF35" s="694">
        <f>'PARTICIPACIÓN CIUDADANA'!MHO27</f>
        <v>0</v>
      </c>
      <c r="MGG35" s="694">
        <f>'PARTICIPACIÓN CIUDADANA'!MHP27</f>
        <v>0</v>
      </c>
      <c r="MGH35" s="694">
        <f>'PARTICIPACIÓN CIUDADANA'!MHQ27</f>
        <v>0</v>
      </c>
      <c r="MGI35" s="694">
        <f>'PARTICIPACIÓN CIUDADANA'!MHR27</f>
        <v>0</v>
      </c>
      <c r="MGJ35" s="694">
        <f>'PARTICIPACIÓN CIUDADANA'!MHS27</f>
        <v>0</v>
      </c>
      <c r="MGK35" s="694">
        <f>'PARTICIPACIÓN CIUDADANA'!MHT27</f>
        <v>0</v>
      </c>
      <c r="MGL35" s="694">
        <f>'PARTICIPACIÓN CIUDADANA'!MHU27</f>
        <v>0</v>
      </c>
      <c r="MGM35" s="694">
        <f>'PARTICIPACIÓN CIUDADANA'!MHV27</f>
        <v>0</v>
      </c>
      <c r="MGN35" s="694">
        <f>'PARTICIPACIÓN CIUDADANA'!MHW27</f>
        <v>0</v>
      </c>
      <c r="MGO35" s="694">
        <f>'PARTICIPACIÓN CIUDADANA'!MHX27</f>
        <v>0</v>
      </c>
      <c r="MGP35" s="694">
        <f>'PARTICIPACIÓN CIUDADANA'!MHY27</f>
        <v>0</v>
      </c>
      <c r="MGQ35" s="694">
        <f>'PARTICIPACIÓN CIUDADANA'!MHZ27</f>
        <v>0</v>
      </c>
      <c r="MGR35" s="694">
        <f>'PARTICIPACIÓN CIUDADANA'!MIA27</f>
        <v>0</v>
      </c>
      <c r="MGS35" s="694">
        <f>'PARTICIPACIÓN CIUDADANA'!MIB27</f>
        <v>0</v>
      </c>
      <c r="MGT35" s="694">
        <f>'PARTICIPACIÓN CIUDADANA'!MIC27</f>
        <v>0</v>
      </c>
      <c r="MGU35" s="694">
        <f>'PARTICIPACIÓN CIUDADANA'!MID27</f>
        <v>0</v>
      </c>
      <c r="MGV35" s="694">
        <f>'PARTICIPACIÓN CIUDADANA'!MIE27</f>
        <v>0</v>
      </c>
      <c r="MGW35" s="694">
        <f>'PARTICIPACIÓN CIUDADANA'!MIF27</f>
        <v>0</v>
      </c>
      <c r="MGX35" s="694">
        <f>'PARTICIPACIÓN CIUDADANA'!MIG27</f>
        <v>0</v>
      </c>
      <c r="MGY35" s="694">
        <f>'PARTICIPACIÓN CIUDADANA'!MIH27</f>
        <v>0</v>
      </c>
      <c r="MGZ35" s="694">
        <f>'PARTICIPACIÓN CIUDADANA'!MII27</f>
        <v>0</v>
      </c>
      <c r="MHA35" s="694">
        <f>'PARTICIPACIÓN CIUDADANA'!MIJ27</f>
        <v>0</v>
      </c>
      <c r="MHB35" s="694">
        <f>'PARTICIPACIÓN CIUDADANA'!MIK27</f>
        <v>0</v>
      </c>
      <c r="MHC35" s="694">
        <f>'PARTICIPACIÓN CIUDADANA'!MIL27</f>
        <v>0</v>
      </c>
      <c r="MHD35" s="694">
        <f>'PARTICIPACIÓN CIUDADANA'!MIM27</f>
        <v>0</v>
      </c>
      <c r="MHE35" s="694">
        <f>'PARTICIPACIÓN CIUDADANA'!MIN27</f>
        <v>0</v>
      </c>
      <c r="MHF35" s="694">
        <f>'PARTICIPACIÓN CIUDADANA'!MIO27</f>
        <v>0</v>
      </c>
      <c r="MHG35" s="694">
        <f>'PARTICIPACIÓN CIUDADANA'!MIP27</f>
        <v>0</v>
      </c>
      <c r="MHH35" s="694">
        <f>'PARTICIPACIÓN CIUDADANA'!MIQ27</f>
        <v>0</v>
      </c>
      <c r="MHI35" s="694">
        <f>'PARTICIPACIÓN CIUDADANA'!MIR27</f>
        <v>0</v>
      </c>
      <c r="MHJ35" s="694">
        <f>'PARTICIPACIÓN CIUDADANA'!MIS27</f>
        <v>0</v>
      </c>
      <c r="MHK35" s="694">
        <f>'PARTICIPACIÓN CIUDADANA'!MIT27</f>
        <v>0</v>
      </c>
      <c r="MHL35" s="694">
        <f>'PARTICIPACIÓN CIUDADANA'!MIU27</f>
        <v>0</v>
      </c>
      <c r="MHM35" s="694">
        <f>'PARTICIPACIÓN CIUDADANA'!MIV27</f>
        <v>0</v>
      </c>
      <c r="MHN35" s="694">
        <f>'PARTICIPACIÓN CIUDADANA'!MIW27</f>
        <v>0</v>
      </c>
      <c r="MHO35" s="694">
        <f>'PARTICIPACIÓN CIUDADANA'!MIX27</f>
        <v>0</v>
      </c>
      <c r="MHP35" s="694">
        <f>'PARTICIPACIÓN CIUDADANA'!MIY27</f>
        <v>0</v>
      </c>
      <c r="MHQ35" s="694">
        <f>'PARTICIPACIÓN CIUDADANA'!MIZ27</f>
        <v>0</v>
      </c>
      <c r="MHR35" s="694">
        <f>'PARTICIPACIÓN CIUDADANA'!MJA27</f>
        <v>0</v>
      </c>
      <c r="MHS35" s="694">
        <f>'PARTICIPACIÓN CIUDADANA'!MJB27</f>
        <v>0</v>
      </c>
      <c r="MHT35" s="694">
        <f>'PARTICIPACIÓN CIUDADANA'!MJC27</f>
        <v>0</v>
      </c>
      <c r="MHU35" s="694">
        <f>'PARTICIPACIÓN CIUDADANA'!MJD27</f>
        <v>0</v>
      </c>
      <c r="MHV35" s="694">
        <f>'PARTICIPACIÓN CIUDADANA'!MJE27</f>
        <v>0</v>
      </c>
      <c r="MHW35" s="694">
        <f>'PARTICIPACIÓN CIUDADANA'!MJF27</f>
        <v>0</v>
      </c>
      <c r="MHX35" s="694">
        <f>'PARTICIPACIÓN CIUDADANA'!MJG27</f>
        <v>0</v>
      </c>
      <c r="MHY35" s="694">
        <f>'PARTICIPACIÓN CIUDADANA'!MJH27</f>
        <v>0</v>
      </c>
      <c r="MHZ35" s="694">
        <f>'PARTICIPACIÓN CIUDADANA'!MJI27</f>
        <v>0</v>
      </c>
      <c r="MIA35" s="694">
        <f>'PARTICIPACIÓN CIUDADANA'!MJJ27</f>
        <v>0</v>
      </c>
      <c r="MIB35" s="694">
        <f>'PARTICIPACIÓN CIUDADANA'!MJK27</f>
        <v>0</v>
      </c>
      <c r="MIC35" s="694">
        <f>'PARTICIPACIÓN CIUDADANA'!MJL27</f>
        <v>0</v>
      </c>
      <c r="MID35" s="694">
        <f>'PARTICIPACIÓN CIUDADANA'!MJM27</f>
        <v>0</v>
      </c>
      <c r="MIE35" s="694">
        <f>'PARTICIPACIÓN CIUDADANA'!MJN27</f>
        <v>0</v>
      </c>
      <c r="MIF35" s="694">
        <f>'PARTICIPACIÓN CIUDADANA'!MJO27</f>
        <v>0</v>
      </c>
      <c r="MIG35" s="694">
        <f>'PARTICIPACIÓN CIUDADANA'!MJP27</f>
        <v>0</v>
      </c>
      <c r="MIH35" s="694">
        <f>'PARTICIPACIÓN CIUDADANA'!MJQ27</f>
        <v>0</v>
      </c>
      <c r="MII35" s="694">
        <f>'PARTICIPACIÓN CIUDADANA'!MJR27</f>
        <v>0</v>
      </c>
      <c r="MIJ35" s="694">
        <f>'PARTICIPACIÓN CIUDADANA'!MJS27</f>
        <v>0</v>
      </c>
      <c r="MIK35" s="694">
        <f>'PARTICIPACIÓN CIUDADANA'!MJT27</f>
        <v>0</v>
      </c>
      <c r="MIL35" s="694">
        <f>'PARTICIPACIÓN CIUDADANA'!MJU27</f>
        <v>0</v>
      </c>
      <c r="MIM35" s="694">
        <f>'PARTICIPACIÓN CIUDADANA'!MJV27</f>
        <v>0</v>
      </c>
      <c r="MIN35" s="694">
        <f>'PARTICIPACIÓN CIUDADANA'!MJW27</f>
        <v>0</v>
      </c>
      <c r="MIO35" s="694">
        <f>'PARTICIPACIÓN CIUDADANA'!MJX27</f>
        <v>0</v>
      </c>
      <c r="MIP35" s="694">
        <f>'PARTICIPACIÓN CIUDADANA'!MJY27</f>
        <v>0</v>
      </c>
      <c r="MIQ35" s="694">
        <f>'PARTICIPACIÓN CIUDADANA'!MJZ27</f>
        <v>0</v>
      </c>
      <c r="MIR35" s="694">
        <f>'PARTICIPACIÓN CIUDADANA'!MKA27</f>
        <v>0</v>
      </c>
      <c r="MIS35" s="694">
        <f>'PARTICIPACIÓN CIUDADANA'!MKB27</f>
        <v>0</v>
      </c>
      <c r="MIT35" s="694">
        <f>'PARTICIPACIÓN CIUDADANA'!MKC27</f>
        <v>0</v>
      </c>
      <c r="MIU35" s="694">
        <f>'PARTICIPACIÓN CIUDADANA'!MKD27</f>
        <v>0</v>
      </c>
      <c r="MIV35" s="694">
        <f>'PARTICIPACIÓN CIUDADANA'!MKE27</f>
        <v>0</v>
      </c>
      <c r="MIW35" s="694">
        <f>'PARTICIPACIÓN CIUDADANA'!MKF27</f>
        <v>0</v>
      </c>
      <c r="MIX35" s="694">
        <f>'PARTICIPACIÓN CIUDADANA'!MKG27</f>
        <v>0</v>
      </c>
      <c r="MIY35" s="694">
        <f>'PARTICIPACIÓN CIUDADANA'!MKH27</f>
        <v>0</v>
      </c>
      <c r="MIZ35" s="694">
        <f>'PARTICIPACIÓN CIUDADANA'!MKI27</f>
        <v>0</v>
      </c>
      <c r="MJA35" s="694">
        <f>'PARTICIPACIÓN CIUDADANA'!MKJ27</f>
        <v>0</v>
      </c>
      <c r="MJB35" s="694">
        <f>'PARTICIPACIÓN CIUDADANA'!MKK27</f>
        <v>0</v>
      </c>
      <c r="MJC35" s="694">
        <f>'PARTICIPACIÓN CIUDADANA'!MKL27</f>
        <v>0</v>
      </c>
      <c r="MJD35" s="694">
        <f>'PARTICIPACIÓN CIUDADANA'!MKM27</f>
        <v>0</v>
      </c>
      <c r="MJE35" s="694">
        <f>'PARTICIPACIÓN CIUDADANA'!MKN27</f>
        <v>0</v>
      </c>
      <c r="MJF35" s="694">
        <f>'PARTICIPACIÓN CIUDADANA'!MKO27</f>
        <v>0</v>
      </c>
      <c r="MJG35" s="694">
        <f>'PARTICIPACIÓN CIUDADANA'!MKP27</f>
        <v>0</v>
      </c>
      <c r="MJH35" s="694">
        <f>'PARTICIPACIÓN CIUDADANA'!MKQ27</f>
        <v>0</v>
      </c>
      <c r="MJI35" s="694">
        <f>'PARTICIPACIÓN CIUDADANA'!MKR27</f>
        <v>0</v>
      </c>
      <c r="MJJ35" s="694">
        <f>'PARTICIPACIÓN CIUDADANA'!MKS27</f>
        <v>0</v>
      </c>
      <c r="MJK35" s="694">
        <f>'PARTICIPACIÓN CIUDADANA'!MKT27</f>
        <v>0</v>
      </c>
      <c r="MJL35" s="694">
        <f>'PARTICIPACIÓN CIUDADANA'!MKU27</f>
        <v>0</v>
      </c>
      <c r="MJM35" s="694">
        <f>'PARTICIPACIÓN CIUDADANA'!MKV27</f>
        <v>0</v>
      </c>
      <c r="MJN35" s="694">
        <f>'PARTICIPACIÓN CIUDADANA'!MKW27</f>
        <v>0</v>
      </c>
      <c r="MJO35" s="694">
        <f>'PARTICIPACIÓN CIUDADANA'!MKX27</f>
        <v>0</v>
      </c>
      <c r="MJP35" s="694">
        <f>'PARTICIPACIÓN CIUDADANA'!MKY27</f>
        <v>0</v>
      </c>
      <c r="MJQ35" s="694">
        <f>'PARTICIPACIÓN CIUDADANA'!MKZ27</f>
        <v>0</v>
      </c>
      <c r="MJR35" s="694">
        <f>'PARTICIPACIÓN CIUDADANA'!MLA27</f>
        <v>0</v>
      </c>
      <c r="MJS35" s="694">
        <f>'PARTICIPACIÓN CIUDADANA'!MLB27</f>
        <v>0</v>
      </c>
      <c r="MJT35" s="694">
        <f>'PARTICIPACIÓN CIUDADANA'!MLC27</f>
        <v>0</v>
      </c>
      <c r="MJU35" s="694">
        <f>'PARTICIPACIÓN CIUDADANA'!MLD27</f>
        <v>0</v>
      </c>
      <c r="MJV35" s="694">
        <f>'PARTICIPACIÓN CIUDADANA'!MLE27</f>
        <v>0</v>
      </c>
      <c r="MJW35" s="694">
        <f>'PARTICIPACIÓN CIUDADANA'!MLF27</f>
        <v>0</v>
      </c>
      <c r="MJX35" s="694">
        <f>'PARTICIPACIÓN CIUDADANA'!MLG27</f>
        <v>0</v>
      </c>
      <c r="MJY35" s="694">
        <f>'PARTICIPACIÓN CIUDADANA'!MLH27</f>
        <v>0</v>
      </c>
      <c r="MJZ35" s="694">
        <f>'PARTICIPACIÓN CIUDADANA'!MLI27</f>
        <v>0</v>
      </c>
      <c r="MKA35" s="694">
        <f>'PARTICIPACIÓN CIUDADANA'!MLJ27</f>
        <v>0</v>
      </c>
      <c r="MKB35" s="694">
        <f>'PARTICIPACIÓN CIUDADANA'!MLK27</f>
        <v>0</v>
      </c>
      <c r="MKC35" s="694">
        <f>'PARTICIPACIÓN CIUDADANA'!MLL27</f>
        <v>0</v>
      </c>
      <c r="MKD35" s="694">
        <f>'PARTICIPACIÓN CIUDADANA'!MLM27</f>
        <v>0</v>
      </c>
      <c r="MKE35" s="694">
        <f>'PARTICIPACIÓN CIUDADANA'!MLN27</f>
        <v>0</v>
      </c>
      <c r="MKF35" s="694">
        <f>'PARTICIPACIÓN CIUDADANA'!MLO27</f>
        <v>0</v>
      </c>
      <c r="MKG35" s="694">
        <f>'PARTICIPACIÓN CIUDADANA'!MLP27</f>
        <v>0</v>
      </c>
      <c r="MKH35" s="694">
        <f>'PARTICIPACIÓN CIUDADANA'!MLQ27</f>
        <v>0</v>
      </c>
      <c r="MKI35" s="694">
        <f>'PARTICIPACIÓN CIUDADANA'!MLR27</f>
        <v>0</v>
      </c>
      <c r="MKJ35" s="694">
        <f>'PARTICIPACIÓN CIUDADANA'!MLS27</f>
        <v>0</v>
      </c>
      <c r="MKK35" s="694">
        <f>'PARTICIPACIÓN CIUDADANA'!MLT27</f>
        <v>0</v>
      </c>
      <c r="MKL35" s="694">
        <f>'PARTICIPACIÓN CIUDADANA'!MLU27</f>
        <v>0</v>
      </c>
      <c r="MKM35" s="694">
        <f>'PARTICIPACIÓN CIUDADANA'!MLV27</f>
        <v>0</v>
      </c>
      <c r="MKN35" s="694">
        <f>'PARTICIPACIÓN CIUDADANA'!MLW27</f>
        <v>0</v>
      </c>
      <c r="MKO35" s="694">
        <f>'PARTICIPACIÓN CIUDADANA'!MLX27</f>
        <v>0</v>
      </c>
      <c r="MKP35" s="694">
        <f>'PARTICIPACIÓN CIUDADANA'!MLY27</f>
        <v>0</v>
      </c>
      <c r="MKQ35" s="694">
        <f>'PARTICIPACIÓN CIUDADANA'!MLZ27</f>
        <v>0</v>
      </c>
      <c r="MKR35" s="694">
        <f>'PARTICIPACIÓN CIUDADANA'!MMA27</f>
        <v>0</v>
      </c>
      <c r="MKS35" s="694">
        <f>'PARTICIPACIÓN CIUDADANA'!MMB27</f>
        <v>0</v>
      </c>
      <c r="MKT35" s="694">
        <f>'PARTICIPACIÓN CIUDADANA'!MMC27</f>
        <v>0</v>
      </c>
      <c r="MKU35" s="694">
        <f>'PARTICIPACIÓN CIUDADANA'!MMD27</f>
        <v>0</v>
      </c>
      <c r="MKV35" s="694">
        <f>'PARTICIPACIÓN CIUDADANA'!MME27</f>
        <v>0</v>
      </c>
      <c r="MKW35" s="694">
        <f>'PARTICIPACIÓN CIUDADANA'!MMF27</f>
        <v>0</v>
      </c>
      <c r="MKX35" s="694">
        <f>'PARTICIPACIÓN CIUDADANA'!MMG27</f>
        <v>0</v>
      </c>
      <c r="MKY35" s="694">
        <f>'PARTICIPACIÓN CIUDADANA'!MMH27</f>
        <v>0</v>
      </c>
      <c r="MKZ35" s="694">
        <f>'PARTICIPACIÓN CIUDADANA'!MMI27</f>
        <v>0</v>
      </c>
      <c r="MLA35" s="694">
        <f>'PARTICIPACIÓN CIUDADANA'!MMJ27</f>
        <v>0</v>
      </c>
      <c r="MLB35" s="694">
        <f>'PARTICIPACIÓN CIUDADANA'!MMK27</f>
        <v>0</v>
      </c>
      <c r="MLC35" s="694">
        <f>'PARTICIPACIÓN CIUDADANA'!MML27</f>
        <v>0</v>
      </c>
      <c r="MLD35" s="694">
        <f>'PARTICIPACIÓN CIUDADANA'!MMM27</f>
        <v>0</v>
      </c>
      <c r="MLE35" s="694">
        <f>'PARTICIPACIÓN CIUDADANA'!MMN27</f>
        <v>0</v>
      </c>
      <c r="MLF35" s="694">
        <f>'PARTICIPACIÓN CIUDADANA'!MMO27</f>
        <v>0</v>
      </c>
      <c r="MLG35" s="694">
        <f>'PARTICIPACIÓN CIUDADANA'!MMP27</f>
        <v>0</v>
      </c>
      <c r="MLH35" s="694">
        <f>'PARTICIPACIÓN CIUDADANA'!MMQ27</f>
        <v>0</v>
      </c>
      <c r="MLI35" s="694">
        <f>'PARTICIPACIÓN CIUDADANA'!MMR27</f>
        <v>0</v>
      </c>
      <c r="MLJ35" s="694">
        <f>'PARTICIPACIÓN CIUDADANA'!MMS27</f>
        <v>0</v>
      </c>
      <c r="MLK35" s="694">
        <f>'PARTICIPACIÓN CIUDADANA'!MMT27</f>
        <v>0</v>
      </c>
      <c r="MLL35" s="694">
        <f>'PARTICIPACIÓN CIUDADANA'!MMU27</f>
        <v>0</v>
      </c>
      <c r="MLM35" s="694">
        <f>'PARTICIPACIÓN CIUDADANA'!MMV27</f>
        <v>0</v>
      </c>
      <c r="MLN35" s="694">
        <f>'PARTICIPACIÓN CIUDADANA'!MMW27</f>
        <v>0</v>
      </c>
      <c r="MLO35" s="694">
        <f>'PARTICIPACIÓN CIUDADANA'!MMX27</f>
        <v>0</v>
      </c>
      <c r="MLP35" s="694">
        <f>'PARTICIPACIÓN CIUDADANA'!MMY27</f>
        <v>0</v>
      </c>
      <c r="MLQ35" s="694">
        <f>'PARTICIPACIÓN CIUDADANA'!MMZ27</f>
        <v>0</v>
      </c>
      <c r="MLR35" s="694">
        <f>'PARTICIPACIÓN CIUDADANA'!MNA27</f>
        <v>0</v>
      </c>
      <c r="MLS35" s="694">
        <f>'PARTICIPACIÓN CIUDADANA'!MNB27</f>
        <v>0</v>
      </c>
      <c r="MLT35" s="694">
        <f>'PARTICIPACIÓN CIUDADANA'!MNC27</f>
        <v>0</v>
      </c>
      <c r="MLU35" s="694">
        <f>'PARTICIPACIÓN CIUDADANA'!MND27</f>
        <v>0</v>
      </c>
      <c r="MLV35" s="694">
        <f>'PARTICIPACIÓN CIUDADANA'!MNE27</f>
        <v>0</v>
      </c>
      <c r="MLW35" s="694">
        <f>'PARTICIPACIÓN CIUDADANA'!MNF27</f>
        <v>0</v>
      </c>
      <c r="MLX35" s="694">
        <f>'PARTICIPACIÓN CIUDADANA'!MNG27</f>
        <v>0</v>
      </c>
      <c r="MLY35" s="694">
        <f>'PARTICIPACIÓN CIUDADANA'!MNH27</f>
        <v>0</v>
      </c>
      <c r="MLZ35" s="694">
        <f>'PARTICIPACIÓN CIUDADANA'!MNI27</f>
        <v>0</v>
      </c>
      <c r="MMA35" s="694">
        <f>'PARTICIPACIÓN CIUDADANA'!MNJ27</f>
        <v>0</v>
      </c>
      <c r="MMB35" s="694">
        <f>'PARTICIPACIÓN CIUDADANA'!MNK27</f>
        <v>0</v>
      </c>
      <c r="MMC35" s="694">
        <f>'PARTICIPACIÓN CIUDADANA'!MNL27</f>
        <v>0</v>
      </c>
      <c r="MMD35" s="694">
        <f>'PARTICIPACIÓN CIUDADANA'!MNM27</f>
        <v>0</v>
      </c>
      <c r="MME35" s="694">
        <f>'PARTICIPACIÓN CIUDADANA'!MNN27</f>
        <v>0</v>
      </c>
      <c r="MMF35" s="694">
        <f>'PARTICIPACIÓN CIUDADANA'!MNO27</f>
        <v>0</v>
      </c>
      <c r="MMG35" s="694">
        <f>'PARTICIPACIÓN CIUDADANA'!MNP27</f>
        <v>0</v>
      </c>
      <c r="MMH35" s="694">
        <f>'PARTICIPACIÓN CIUDADANA'!MNQ27</f>
        <v>0</v>
      </c>
      <c r="MMI35" s="694">
        <f>'PARTICIPACIÓN CIUDADANA'!MNR27</f>
        <v>0</v>
      </c>
      <c r="MMJ35" s="694">
        <f>'PARTICIPACIÓN CIUDADANA'!MNS27</f>
        <v>0</v>
      </c>
      <c r="MMK35" s="694">
        <f>'PARTICIPACIÓN CIUDADANA'!MNT27</f>
        <v>0</v>
      </c>
      <c r="MML35" s="694">
        <f>'PARTICIPACIÓN CIUDADANA'!MNU27</f>
        <v>0</v>
      </c>
      <c r="MMM35" s="694">
        <f>'PARTICIPACIÓN CIUDADANA'!MNV27</f>
        <v>0</v>
      </c>
      <c r="MMN35" s="694">
        <f>'PARTICIPACIÓN CIUDADANA'!MNW27</f>
        <v>0</v>
      </c>
      <c r="MMO35" s="694">
        <f>'PARTICIPACIÓN CIUDADANA'!MNX27</f>
        <v>0</v>
      </c>
      <c r="MMP35" s="694">
        <f>'PARTICIPACIÓN CIUDADANA'!MNY27</f>
        <v>0</v>
      </c>
      <c r="MMQ35" s="694">
        <f>'PARTICIPACIÓN CIUDADANA'!MNZ27</f>
        <v>0</v>
      </c>
      <c r="MMR35" s="694">
        <f>'PARTICIPACIÓN CIUDADANA'!MOA27</f>
        <v>0</v>
      </c>
      <c r="MMS35" s="694">
        <f>'PARTICIPACIÓN CIUDADANA'!MOB27</f>
        <v>0</v>
      </c>
      <c r="MMT35" s="694">
        <f>'PARTICIPACIÓN CIUDADANA'!MOC27</f>
        <v>0</v>
      </c>
      <c r="MMU35" s="694">
        <f>'PARTICIPACIÓN CIUDADANA'!MOD27</f>
        <v>0</v>
      </c>
      <c r="MMV35" s="694">
        <f>'PARTICIPACIÓN CIUDADANA'!MOE27</f>
        <v>0</v>
      </c>
      <c r="MMW35" s="694">
        <f>'PARTICIPACIÓN CIUDADANA'!MOF27</f>
        <v>0</v>
      </c>
      <c r="MMX35" s="694">
        <f>'PARTICIPACIÓN CIUDADANA'!MOG27</f>
        <v>0</v>
      </c>
      <c r="MMY35" s="694">
        <f>'PARTICIPACIÓN CIUDADANA'!MOH27</f>
        <v>0</v>
      </c>
      <c r="MMZ35" s="694">
        <f>'PARTICIPACIÓN CIUDADANA'!MOI27</f>
        <v>0</v>
      </c>
      <c r="MNA35" s="694">
        <f>'PARTICIPACIÓN CIUDADANA'!MOJ27</f>
        <v>0</v>
      </c>
      <c r="MNB35" s="694">
        <f>'PARTICIPACIÓN CIUDADANA'!MOK27</f>
        <v>0</v>
      </c>
      <c r="MNC35" s="694">
        <f>'PARTICIPACIÓN CIUDADANA'!MOL27</f>
        <v>0</v>
      </c>
      <c r="MND35" s="694">
        <f>'PARTICIPACIÓN CIUDADANA'!MOM27</f>
        <v>0</v>
      </c>
      <c r="MNE35" s="694">
        <f>'PARTICIPACIÓN CIUDADANA'!MON27</f>
        <v>0</v>
      </c>
      <c r="MNF35" s="694">
        <f>'PARTICIPACIÓN CIUDADANA'!MOO27</f>
        <v>0</v>
      </c>
      <c r="MNG35" s="694">
        <f>'PARTICIPACIÓN CIUDADANA'!MOP27</f>
        <v>0</v>
      </c>
      <c r="MNH35" s="694">
        <f>'PARTICIPACIÓN CIUDADANA'!MOQ27</f>
        <v>0</v>
      </c>
      <c r="MNI35" s="694">
        <f>'PARTICIPACIÓN CIUDADANA'!MOR27</f>
        <v>0</v>
      </c>
      <c r="MNJ35" s="694">
        <f>'PARTICIPACIÓN CIUDADANA'!MOS27</f>
        <v>0</v>
      </c>
      <c r="MNK35" s="694">
        <f>'PARTICIPACIÓN CIUDADANA'!MOT27</f>
        <v>0</v>
      </c>
      <c r="MNL35" s="694">
        <f>'PARTICIPACIÓN CIUDADANA'!MOU27</f>
        <v>0</v>
      </c>
      <c r="MNM35" s="694">
        <f>'PARTICIPACIÓN CIUDADANA'!MOV27</f>
        <v>0</v>
      </c>
      <c r="MNN35" s="694">
        <f>'PARTICIPACIÓN CIUDADANA'!MOW27</f>
        <v>0</v>
      </c>
      <c r="MNO35" s="694">
        <f>'PARTICIPACIÓN CIUDADANA'!MOX27</f>
        <v>0</v>
      </c>
      <c r="MNP35" s="694">
        <f>'PARTICIPACIÓN CIUDADANA'!MOY27</f>
        <v>0</v>
      </c>
      <c r="MNQ35" s="694">
        <f>'PARTICIPACIÓN CIUDADANA'!MOZ27</f>
        <v>0</v>
      </c>
      <c r="MNR35" s="694">
        <f>'PARTICIPACIÓN CIUDADANA'!MPA27</f>
        <v>0</v>
      </c>
      <c r="MNS35" s="694">
        <f>'PARTICIPACIÓN CIUDADANA'!MPB27</f>
        <v>0</v>
      </c>
      <c r="MNT35" s="694">
        <f>'PARTICIPACIÓN CIUDADANA'!MPC27</f>
        <v>0</v>
      </c>
      <c r="MNU35" s="694">
        <f>'PARTICIPACIÓN CIUDADANA'!MPD27</f>
        <v>0</v>
      </c>
      <c r="MNV35" s="694">
        <f>'PARTICIPACIÓN CIUDADANA'!MPE27</f>
        <v>0</v>
      </c>
      <c r="MNW35" s="694">
        <f>'PARTICIPACIÓN CIUDADANA'!MPF27</f>
        <v>0</v>
      </c>
      <c r="MNX35" s="694">
        <f>'PARTICIPACIÓN CIUDADANA'!MPG27</f>
        <v>0</v>
      </c>
      <c r="MNY35" s="694">
        <f>'PARTICIPACIÓN CIUDADANA'!MPH27</f>
        <v>0</v>
      </c>
      <c r="MNZ35" s="694">
        <f>'PARTICIPACIÓN CIUDADANA'!MPI27</f>
        <v>0</v>
      </c>
      <c r="MOA35" s="694">
        <f>'PARTICIPACIÓN CIUDADANA'!MPJ27</f>
        <v>0</v>
      </c>
      <c r="MOB35" s="694">
        <f>'PARTICIPACIÓN CIUDADANA'!MPK27</f>
        <v>0</v>
      </c>
      <c r="MOC35" s="694">
        <f>'PARTICIPACIÓN CIUDADANA'!MPL27</f>
        <v>0</v>
      </c>
      <c r="MOD35" s="694">
        <f>'PARTICIPACIÓN CIUDADANA'!MPM27</f>
        <v>0</v>
      </c>
      <c r="MOE35" s="694">
        <f>'PARTICIPACIÓN CIUDADANA'!MPN27</f>
        <v>0</v>
      </c>
      <c r="MOF35" s="694">
        <f>'PARTICIPACIÓN CIUDADANA'!MPO27</f>
        <v>0</v>
      </c>
      <c r="MOG35" s="694">
        <f>'PARTICIPACIÓN CIUDADANA'!MPP27</f>
        <v>0</v>
      </c>
      <c r="MOH35" s="694">
        <f>'PARTICIPACIÓN CIUDADANA'!MPQ27</f>
        <v>0</v>
      </c>
      <c r="MOI35" s="694">
        <f>'PARTICIPACIÓN CIUDADANA'!MPR27</f>
        <v>0</v>
      </c>
      <c r="MOJ35" s="694">
        <f>'PARTICIPACIÓN CIUDADANA'!MPS27</f>
        <v>0</v>
      </c>
      <c r="MOK35" s="694">
        <f>'PARTICIPACIÓN CIUDADANA'!MPT27</f>
        <v>0</v>
      </c>
      <c r="MOL35" s="694">
        <f>'PARTICIPACIÓN CIUDADANA'!MPU27</f>
        <v>0</v>
      </c>
      <c r="MOM35" s="694">
        <f>'PARTICIPACIÓN CIUDADANA'!MPV27</f>
        <v>0</v>
      </c>
      <c r="MON35" s="694">
        <f>'PARTICIPACIÓN CIUDADANA'!MPW27</f>
        <v>0</v>
      </c>
      <c r="MOO35" s="694">
        <f>'PARTICIPACIÓN CIUDADANA'!MPX27</f>
        <v>0</v>
      </c>
      <c r="MOP35" s="694">
        <f>'PARTICIPACIÓN CIUDADANA'!MPY27</f>
        <v>0</v>
      </c>
      <c r="MOQ35" s="694">
        <f>'PARTICIPACIÓN CIUDADANA'!MPZ27</f>
        <v>0</v>
      </c>
      <c r="MOR35" s="694">
        <f>'PARTICIPACIÓN CIUDADANA'!MQA27</f>
        <v>0</v>
      </c>
      <c r="MOS35" s="694">
        <f>'PARTICIPACIÓN CIUDADANA'!MQB27</f>
        <v>0</v>
      </c>
      <c r="MOT35" s="694">
        <f>'PARTICIPACIÓN CIUDADANA'!MQC27</f>
        <v>0</v>
      </c>
      <c r="MOU35" s="694">
        <f>'PARTICIPACIÓN CIUDADANA'!MQD27</f>
        <v>0</v>
      </c>
      <c r="MOV35" s="694">
        <f>'PARTICIPACIÓN CIUDADANA'!MQE27</f>
        <v>0</v>
      </c>
      <c r="MOW35" s="694">
        <f>'PARTICIPACIÓN CIUDADANA'!MQF27</f>
        <v>0</v>
      </c>
      <c r="MOX35" s="694">
        <f>'PARTICIPACIÓN CIUDADANA'!MQG27</f>
        <v>0</v>
      </c>
      <c r="MOY35" s="694">
        <f>'PARTICIPACIÓN CIUDADANA'!MQH27</f>
        <v>0</v>
      </c>
      <c r="MOZ35" s="694">
        <f>'PARTICIPACIÓN CIUDADANA'!MQI27</f>
        <v>0</v>
      </c>
      <c r="MPA35" s="694">
        <f>'PARTICIPACIÓN CIUDADANA'!MQJ27</f>
        <v>0</v>
      </c>
      <c r="MPB35" s="694">
        <f>'PARTICIPACIÓN CIUDADANA'!MQK27</f>
        <v>0</v>
      </c>
      <c r="MPC35" s="694">
        <f>'PARTICIPACIÓN CIUDADANA'!MQL27</f>
        <v>0</v>
      </c>
      <c r="MPD35" s="694">
        <f>'PARTICIPACIÓN CIUDADANA'!MQM27</f>
        <v>0</v>
      </c>
      <c r="MPE35" s="694">
        <f>'PARTICIPACIÓN CIUDADANA'!MQN27</f>
        <v>0</v>
      </c>
      <c r="MPF35" s="694">
        <f>'PARTICIPACIÓN CIUDADANA'!MQO27</f>
        <v>0</v>
      </c>
      <c r="MPG35" s="694">
        <f>'PARTICIPACIÓN CIUDADANA'!MQP27</f>
        <v>0</v>
      </c>
      <c r="MPH35" s="694">
        <f>'PARTICIPACIÓN CIUDADANA'!MQQ27</f>
        <v>0</v>
      </c>
      <c r="MPI35" s="694">
        <f>'PARTICIPACIÓN CIUDADANA'!MQR27</f>
        <v>0</v>
      </c>
      <c r="MPJ35" s="694">
        <f>'PARTICIPACIÓN CIUDADANA'!MQS27</f>
        <v>0</v>
      </c>
      <c r="MPK35" s="694">
        <f>'PARTICIPACIÓN CIUDADANA'!MQT27</f>
        <v>0</v>
      </c>
      <c r="MPL35" s="694">
        <f>'PARTICIPACIÓN CIUDADANA'!MQU27</f>
        <v>0</v>
      </c>
      <c r="MPM35" s="694">
        <f>'PARTICIPACIÓN CIUDADANA'!MQV27</f>
        <v>0</v>
      </c>
      <c r="MPN35" s="694">
        <f>'PARTICIPACIÓN CIUDADANA'!MQW27</f>
        <v>0</v>
      </c>
      <c r="MPO35" s="694">
        <f>'PARTICIPACIÓN CIUDADANA'!MQX27</f>
        <v>0</v>
      </c>
      <c r="MPP35" s="694">
        <f>'PARTICIPACIÓN CIUDADANA'!MQY27</f>
        <v>0</v>
      </c>
      <c r="MPQ35" s="694">
        <f>'PARTICIPACIÓN CIUDADANA'!MQZ27</f>
        <v>0</v>
      </c>
      <c r="MPR35" s="694">
        <f>'PARTICIPACIÓN CIUDADANA'!MRA27</f>
        <v>0</v>
      </c>
      <c r="MPS35" s="694">
        <f>'PARTICIPACIÓN CIUDADANA'!MRB27</f>
        <v>0</v>
      </c>
      <c r="MPT35" s="694">
        <f>'PARTICIPACIÓN CIUDADANA'!MRC27</f>
        <v>0</v>
      </c>
      <c r="MPU35" s="694">
        <f>'PARTICIPACIÓN CIUDADANA'!MRD27</f>
        <v>0</v>
      </c>
      <c r="MPV35" s="694">
        <f>'PARTICIPACIÓN CIUDADANA'!MRE27</f>
        <v>0</v>
      </c>
      <c r="MPW35" s="694">
        <f>'PARTICIPACIÓN CIUDADANA'!MRF27</f>
        <v>0</v>
      </c>
      <c r="MPX35" s="694">
        <f>'PARTICIPACIÓN CIUDADANA'!MRG27</f>
        <v>0</v>
      </c>
      <c r="MPY35" s="694">
        <f>'PARTICIPACIÓN CIUDADANA'!MRH27</f>
        <v>0</v>
      </c>
      <c r="MPZ35" s="694">
        <f>'PARTICIPACIÓN CIUDADANA'!MRI27</f>
        <v>0</v>
      </c>
      <c r="MQA35" s="694">
        <f>'PARTICIPACIÓN CIUDADANA'!MRJ27</f>
        <v>0</v>
      </c>
      <c r="MQB35" s="694">
        <f>'PARTICIPACIÓN CIUDADANA'!MRK27</f>
        <v>0</v>
      </c>
      <c r="MQC35" s="694">
        <f>'PARTICIPACIÓN CIUDADANA'!MRL27</f>
        <v>0</v>
      </c>
      <c r="MQD35" s="694">
        <f>'PARTICIPACIÓN CIUDADANA'!MRM27</f>
        <v>0</v>
      </c>
      <c r="MQE35" s="694">
        <f>'PARTICIPACIÓN CIUDADANA'!MRN27</f>
        <v>0</v>
      </c>
      <c r="MQF35" s="694">
        <f>'PARTICIPACIÓN CIUDADANA'!MRO27</f>
        <v>0</v>
      </c>
      <c r="MQG35" s="694">
        <f>'PARTICIPACIÓN CIUDADANA'!MRP27</f>
        <v>0</v>
      </c>
      <c r="MQH35" s="694">
        <f>'PARTICIPACIÓN CIUDADANA'!MRQ27</f>
        <v>0</v>
      </c>
      <c r="MQI35" s="694">
        <f>'PARTICIPACIÓN CIUDADANA'!MRR27</f>
        <v>0</v>
      </c>
      <c r="MQJ35" s="694">
        <f>'PARTICIPACIÓN CIUDADANA'!MRS27</f>
        <v>0</v>
      </c>
      <c r="MQK35" s="694">
        <f>'PARTICIPACIÓN CIUDADANA'!MRT27</f>
        <v>0</v>
      </c>
      <c r="MQL35" s="694">
        <f>'PARTICIPACIÓN CIUDADANA'!MRU27</f>
        <v>0</v>
      </c>
      <c r="MQM35" s="694">
        <f>'PARTICIPACIÓN CIUDADANA'!MRV27</f>
        <v>0</v>
      </c>
      <c r="MQN35" s="694">
        <f>'PARTICIPACIÓN CIUDADANA'!MRW27</f>
        <v>0</v>
      </c>
      <c r="MQO35" s="694">
        <f>'PARTICIPACIÓN CIUDADANA'!MRX27</f>
        <v>0</v>
      </c>
      <c r="MQP35" s="694">
        <f>'PARTICIPACIÓN CIUDADANA'!MRY27</f>
        <v>0</v>
      </c>
      <c r="MQQ35" s="694">
        <f>'PARTICIPACIÓN CIUDADANA'!MRZ27</f>
        <v>0</v>
      </c>
      <c r="MQR35" s="694">
        <f>'PARTICIPACIÓN CIUDADANA'!MSA27</f>
        <v>0</v>
      </c>
      <c r="MQS35" s="694">
        <f>'PARTICIPACIÓN CIUDADANA'!MSB27</f>
        <v>0</v>
      </c>
      <c r="MQT35" s="694">
        <f>'PARTICIPACIÓN CIUDADANA'!MSC27</f>
        <v>0</v>
      </c>
      <c r="MQU35" s="694">
        <f>'PARTICIPACIÓN CIUDADANA'!MSD27</f>
        <v>0</v>
      </c>
      <c r="MQV35" s="694">
        <f>'PARTICIPACIÓN CIUDADANA'!MSE27</f>
        <v>0</v>
      </c>
      <c r="MQW35" s="694">
        <f>'PARTICIPACIÓN CIUDADANA'!MSF27</f>
        <v>0</v>
      </c>
      <c r="MQX35" s="694">
        <f>'PARTICIPACIÓN CIUDADANA'!MSG27</f>
        <v>0</v>
      </c>
      <c r="MQY35" s="694">
        <f>'PARTICIPACIÓN CIUDADANA'!MSH27</f>
        <v>0</v>
      </c>
      <c r="MQZ35" s="694">
        <f>'PARTICIPACIÓN CIUDADANA'!MSI27</f>
        <v>0</v>
      </c>
      <c r="MRA35" s="694">
        <f>'PARTICIPACIÓN CIUDADANA'!MSJ27</f>
        <v>0</v>
      </c>
      <c r="MRB35" s="694">
        <f>'PARTICIPACIÓN CIUDADANA'!MSK27</f>
        <v>0</v>
      </c>
      <c r="MRC35" s="694">
        <f>'PARTICIPACIÓN CIUDADANA'!MSL27</f>
        <v>0</v>
      </c>
      <c r="MRD35" s="694">
        <f>'PARTICIPACIÓN CIUDADANA'!MSM27</f>
        <v>0</v>
      </c>
      <c r="MRE35" s="694">
        <f>'PARTICIPACIÓN CIUDADANA'!MSN27</f>
        <v>0</v>
      </c>
      <c r="MRF35" s="694">
        <f>'PARTICIPACIÓN CIUDADANA'!MSO27</f>
        <v>0</v>
      </c>
      <c r="MRG35" s="694">
        <f>'PARTICIPACIÓN CIUDADANA'!MSP27</f>
        <v>0</v>
      </c>
      <c r="MRH35" s="694">
        <f>'PARTICIPACIÓN CIUDADANA'!MSQ27</f>
        <v>0</v>
      </c>
      <c r="MRI35" s="694">
        <f>'PARTICIPACIÓN CIUDADANA'!MSR27</f>
        <v>0</v>
      </c>
      <c r="MRJ35" s="694">
        <f>'PARTICIPACIÓN CIUDADANA'!MSS27</f>
        <v>0</v>
      </c>
      <c r="MRK35" s="694">
        <f>'PARTICIPACIÓN CIUDADANA'!MST27</f>
        <v>0</v>
      </c>
      <c r="MRL35" s="694">
        <f>'PARTICIPACIÓN CIUDADANA'!MSU27</f>
        <v>0</v>
      </c>
      <c r="MRM35" s="694">
        <f>'PARTICIPACIÓN CIUDADANA'!MSV27</f>
        <v>0</v>
      </c>
      <c r="MRN35" s="694">
        <f>'PARTICIPACIÓN CIUDADANA'!MSW27</f>
        <v>0</v>
      </c>
      <c r="MRO35" s="694">
        <f>'PARTICIPACIÓN CIUDADANA'!MSX27</f>
        <v>0</v>
      </c>
      <c r="MRP35" s="694">
        <f>'PARTICIPACIÓN CIUDADANA'!MSY27</f>
        <v>0</v>
      </c>
      <c r="MRQ35" s="694">
        <f>'PARTICIPACIÓN CIUDADANA'!MSZ27</f>
        <v>0</v>
      </c>
      <c r="MRR35" s="694">
        <f>'PARTICIPACIÓN CIUDADANA'!MTA27</f>
        <v>0</v>
      </c>
      <c r="MRS35" s="694">
        <f>'PARTICIPACIÓN CIUDADANA'!MTB27</f>
        <v>0</v>
      </c>
      <c r="MRT35" s="694">
        <f>'PARTICIPACIÓN CIUDADANA'!MTC27</f>
        <v>0</v>
      </c>
      <c r="MRU35" s="694">
        <f>'PARTICIPACIÓN CIUDADANA'!MTD27</f>
        <v>0</v>
      </c>
      <c r="MRV35" s="694">
        <f>'PARTICIPACIÓN CIUDADANA'!MTE27</f>
        <v>0</v>
      </c>
      <c r="MRW35" s="694">
        <f>'PARTICIPACIÓN CIUDADANA'!MTF27</f>
        <v>0</v>
      </c>
      <c r="MRX35" s="694">
        <f>'PARTICIPACIÓN CIUDADANA'!MTG27</f>
        <v>0</v>
      </c>
      <c r="MRY35" s="694">
        <f>'PARTICIPACIÓN CIUDADANA'!MTH27</f>
        <v>0</v>
      </c>
      <c r="MRZ35" s="694">
        <f>'PARTICIPACIÓN CIUDADANA'!MTI27</f>
        <v>0</v>
      </c>
      <c r="MSA35" s="694">
        <f>'PARTICIPACIÓN CIUDADANA'!MTJ27</f>
        <v>0</v>
      </c>
      <c r="MSB35" s="694">
        <f>'PARTICIPACIÓN CIUDADANA'!MTK27</f>
        <v>0</v>
      </c>
      <c r="MSC35" s="694">
        <f>'PARTICIPACIÓN CIUDADANA'!MTL27</f>
        <v>0</v>
      </c>
      <c r="MSD35" s="694">
        <f>'PARTICIPACIÓN CIUDADANA'!MTM27</f>
        <v>0</v>
      </c>
      <c r="MSE35" s="694">
        <f>'PARTICIPACIÓN CIUDADANA'!MTN27</f>
        <v>0</v>
      </c>
      <c r="MSF35" s="694">
        <f>'PARTICIPACIÓN CIUDADANA'!MTO27</f>
        <v>0</v>
      </c>
      <c r="MSG35" s="694">
        <f>'PARTICIPACIÓN CIUDADANA'!MTP27</f>
        <v>0</v>
      </c>
      <c r="MSH35" s="694">
        <f>'PARTICIPACIÓN CIUDADANA'!MTQ27</f>
        <v>0</v>
      </c>
      <c r="MSI35" s="694">
        <f>'PARTICIPACIÓN CIUDADANA'!MTR27</f>
        <v>0</v>
      </c>
      <c r="MSJ35" s="694">
        <f>'PARTICIPACIÓN CIUDADANA'!MTS27</f>
        <v>0</v>
      </c>
      <c r="MSK35" s="694">
        <f>'PARTICIPACIÓN CIUDADANA'!MTT27</f>
        <v>0</v>
      </c>
      <c r="MSL35" s="694">
        <f>'PARTICIPACIÓN CIUDADANA'!MTU27</f>
        <v>0</v>
      </c>
      <c r="MSM35" s="694">
        <f>'PARTICIPACIÓN CIUDADANA'!MTV27</f>
        <v>0</v>
      </c>
      <c r="MSN35" s="694">
        <f>'PARTICIPACIÓN CIUDADANA'!MTW27</f>
        <v>0</v>
      </c>
      <c r="MSO35" s="694">
        <f>'PARTICIPACIÓN CIUDADANA'!MTX27</f>
        <v>0</v>
      </c>
      <c r="MSP35" s="694">
        <f>'PARTICIPACIÓN CIUDADANA'!MTY27</f>
        <v>0</v>
      </c>
      <c r="MSQ35" s="694">
        <f>'PARTICIPACIÓN CIUDADANA'!MTZ27</f>
        <v>0</v>
      </c>
      <c r="MSR35" s="694">
        <f>'PARTICIPACIÓN CIUDADANA'!MUA27</f>
        <v>0</v>
      </c>
      <c r="MSS35" s="694">
        <f>'PARTICIPACIÓN CIUDADANA'!MUB27</f>
        <v>0</v>
      </c>
      <c r="MST35" s="694">
        <f>'PARTICIPACIÓN CIUDADANA'!MUC27</f>
        <v>0</v>
      </c>
      <c r="MSU35" s="694">
        <f>'PARTICIPACIÓN CIUDADANA'!MUD27</f>
        <v>0</v>
      </c>
      <c r="MSV35" s="694">
        <f>'PARTICIPACIÓN CIUDADANA'!MUE27</f>
        <v>0</v>
      </c>
      <c r="MSW35" s="694">
        <f>'PARTICIPACIÓN CIUDADANA'!MUF27</f>
        <v>0</v>
      </c>
      <c r="MSX35" s="694">
        <f>'PARTICIPACIÓN CIUDADANA'!MUG27</f>
        <v>0</v>
      </c>
      <c r="MSY35" s="694">
        <f>'PARTICIPACIÓN CIUDADANA'!MUH27</f>
        <v>0</v>
      </c>
      <c r="MSZ35" s="694">
        <f>'PARTICIPACIÓN CIUDADANA'!MUI27</f>
        <v>0</v>
      </c>
      <c r="MTA35" s="694">
        <f>'PARTICIPACIÓN CIUDADANA'!MUJ27</f>
        <v>0</v>
      </c>
      <c r="MTB35" s="694">
        <f>'PARTICIPACIÓN CIUDADANA'!MUK27</f>
        <v>0</v>
      </c>
      <c r="MTC35" s="694">
        <f>'PARTICIPACIÓN CIUDADANA'!MUL27</f>
        <v>0</v>
      </c>
      <c r="MTD35" s="694">
        <f>'PARTICIPACIÓN CIUDADANA'!MUM27</f>
        <v>0</v>
      </c>
      <c r="MTE35" s="694">
        <f>'PARTICIPACIÓN CIUDADANA'!MUN27</f>
        <v>0</v>
      </c>
      <c r="MTF35" s="694">
        <f>'PARTICIPACIÓN CIUDADANA'!MUO27</f>
        <v>0</v>
      </c>
      <c r="MTG35" s="694">
        <f>'PARTICIPACIÓN CIUDADANA'!MUP27</f>
        <v>0</v>
      </c>
      <c r="MTH35" s="694">
        <f>'PARTICIPACIÓN CIUDADANA'!MUQ27</f>
        <v>0</v>
      </c>
      <c r="MTI35" s="694">
        <f>'PARTICIPACIÓN CIUDADANA'!MUR27</f>
        <v>0</v>
      </c>
      <c r="MTJ35" s="694">
        <f>'PARTICIPACIÓN CIUDADANA'!MUS27</f>
        <v>0</v>
      </c>
      <c r="MTK35" s="694">
        <f>'PARTICIPACIÓN CIUDADANA'!MUT27</f>
        <v>0</v>
      </c>
      <c r="MTL35" s="694">
        <f>'PARTICIPACIÓN CIUDADANA'!MUU27</f>
        <v>0</v>
      </c>
      <c r="MTM35" s="694">
        <f>'PARTICIPACIÓN CIUDADANA'!MUV27</f>
        <v>0</v>
      </c>
      <c r="MTN35" s="694">
        <f>'PARTICIPACIÓN CIUDADANA'!MUW27</f>
        <v>0</v>
      </c>
      <c r="MTO35" s="694">
        <f>'PARTICIPACIÓN CIUDADANA'!MUX27</f>
        <v>0</v>
      </c>
      <c r="MTP35" s="694">
        <f>'PARTICIPACIÓN CIUDADANA'!MUY27</f>
        <v>0</v>
      </c>
      <c r="MTQ35" s="694">
        <f>'PARTICIPACIÓN CIUDADANA'!MUZ27</f>
        <v>0</v>
      </c>
      <c r="MTR35" s="694">
        <f>'PARTICIPACIÓN CIUDADANA'!MVA27</f>
        <v>0</v>
      </c>
      <c r="MTS35" s="694">
        <f>'PARTICIPACIÓN CIUDADANA'!MVB27</f>
        <v>0</v>
      </c>
      <c r="MTT35" s="694">
        <f>'PARTICIPACIÓN CIUDADANA'!MVC27</f>
        <v>0</v>
      </c>
      <c r="MTU35" s="694">
        <f>'PARTICIPACIÓN CIUDADANA'!MVD27</f>
        <v>0</v>
      </c>
      <c r="MTV35" s="694">
        <f>'PARTICIPACIÓN CIUDADANA'!MVE27</f>
        <v>0</v>
      </c>
      <c r="MTW35" s="694">
        <f>'PARTICIPACIÓN CIUDADANA'!MVF27</f>
        <v>0</v>
      </c>
      <c r="MTX35" s="694">
        <f>'PARTICIPACIÓN CIUDADANA'!MVG27</f>
        <v>0</v>
      </c>
      <c r="MTY35" s="694">
        <f>'PARTICIPACIÓN CIUDADANA'!MVH27</f>
        <v>0</v>
      </c>
      <c r="MTZ35" s="694">
        <f>'PARTICIPACIÓN CIUDADANA'!MVI27</f>
        <v>0</v>
      </c>
      <c r="MUA35" s="694">
        <f>'PARTICIPACIÓN CIUDADANA'!MVJ27</f>
        <v>0</v>
      </c>
      <c r="MUB35" s="694">
        <f>'PARTICIPACIÓN CIUDADANA'!MVK27</f>
        <v>0</v>
      </c>
      <c r="MUC35" s="694">
        <f>'PARTICIPACIÓN CIUDADANA'!MVL27</f>
        <v>0</v>
      </c>
      <c r="MUD35" s="694">
        <f>'PARTICIPACIÓN CIUDADANA'!MVM27</f>
        <v>0</v>
      </c>
      <c r="MUE35" s="694">
        <f>'PARTICIPACIÓN CIUDADANA'!MVN27</f>
        <v>0</v>
      </c>
      <c r="MUF35" s="694">
        <f>'PARTICIPACIÓN CIUDADANA'!MVO27</f>
        <v>0</v>
      </c>
      <c r="MUG35" s="694">
        <f>'PARTICIPACIÓN CIUDADANA'!MVP27</f>
        <v>0</v>
      </c>
      <c r="MUH35" s="694">
        <f>'PARTICIPACIÓN CIUDADANA'!MVQ27</f>
        <v>0</v>
      </c>
      <c r="MUI35" s="694">
        <f>'PARTICIPACIÓN CIUDADANA'!MVR27</f>
        <v>0</v>
      </c>
      <c r="MUJ35" s="694">
        <f>'PARTICIPACIÓN CIUDADANA'!MVS27</f>
        <v>0</v>
      </c>
      <c r="MUK35" s="694">
        <f>'PARTICIPACIÓN CIUDADANA'!MVT27</f>
        <v>0</v>
      </c>
      <c r="MUL35" s="694">
        <f>'PARTICIPACIÓN CIUDADANA'!MVU27</f>
        <v>0</v>
      </c>
      <c r="MUM35" s="694">
        <f>'PARTICIPACIÓN CIUDADANA'!MVV27</f>
        <v>0</v>
      </c>
      <c r="MUN35" s="694">
        <f>'PARTICIPACIÓN CIUDADANA'!MVW27</f>
        <v>0</v>
      </c>
      <c r="MUO35" s="694">
        <f>'PARTICIPACIÓN CIUDADANA'!MVX27</f>
        <v>0</v>
      </c>
      <c r="MUP35" s="694">
        <f>'PARTICIPACIÓN CIUDADANA'!MVY27</f>
        <v>0</v>
      </c>
      <c r="MUQ35" s="694">
        <f>'PARTICIPACIÓN CIUDADANA'!MVZ27</f>
        <v>0</v>
      </c>
      <c r="MUR35" s="694">
        <f>'PARTICIPACIÓN CIUDADANA'!MWA27</f>
        <v>0</v>
      </c>
      <c r="MUS35" s="694">
        <f>'PARTICIPACIÓN CIUDADANA'!MWB27</f>
        <v>0</v>
      </c>
      <c r="MUT35" s="694">
        <f>'PARTICIPACIÓN CIUDADANA'!MWC27</f>
        <v>0</v>
      </c>
      <c r="MUU35" s="694">
        <f>'PARTICIPACIÓN CIUDADANA'!MWD27</f>
        <v>0</v>
      </c>
      <c r="MUV35" s="694">
        <f>'PARTICIPACIÓN CIUDADANA'!MWE27</f>
        <v>0</v>
      </c>
      <c r="MUW35" s="694">
        <f>'PARTICIPACIÓN CIUDADANA'!MWF27</f>
        <v>0</v>
      </c>
      <c r="MUX35" s="694">
        <f>'PARTICIPACIÓN CIUDADANA'!MWG27</f>
        <v>0</v>
      </c>
      <c r="MUY35" s="694">
        <f>'PARTICIPACIÓN CIUDADANA'!MWH27</f>
        <v>0</v>
      </c>
      <c r="MUZ35" s="694">
        <f>'PARTICIPACIÓN CIUDADANA'!MWI27</f>
        <v>0</v>
      </c>
      <c r="MVA35" s="694">
        <f>'PARTICIPACIÓN CIUDADANA'!MWJ27</f>
        <v>0</v>
      </c>
      <c r="MVB35" s="694">
        <f>'PARTICIPACIÓN CIUDADANA'!MWK27</f>
        <v>0</v>
      </c>
      <c r="MVC35" s="694">
        <f>'PARTICIPACIÓN CIUDADANA'!MWL27</f>
        <v>0</v>
      </c>
      <c r="MVD35" s="694">
        <f>'PARTICIPACIÓN CIUDADANA'!MWM27</f>
        <v>0</v>
      </c>
      <c r="MVE35" s="694">
        <f>'PARTICIPACIÓN CIUDADANA'!MWN27</f>
        <v>0</v>
      </c>
      <c r="MVF35" s="694">
        <f>'PARTICIPACIÓN CIUDADANA'!MWO27</f>
        <v>0</v>
      </c>
      <c r="MVG35" s="694">
        <f>'PARTICIPACIÓN CIUDADANA'!MWP27</f>
        <v>0</v>
      </c>
      <c r="MVH35" s="694">
        <f>'PARTICIPACIÓN CIUDADANA'!MWQ27</f>
        <v>0</v>
      </c>
      <c r="MVI35" s="694">
        <f>'PARTICIPACIÓN CIUDADANA'!MWR27</f>
        <v>0</v>
      </c>
      <c r="MVJ35" s="694">
        <f>'PARTICIPACIÓN CIUDADANA'!MWS27</f>
        <v>0</v>
      </c>
      <c r="MVK35" s="694">
        <f>'PARTICIPACIÓN CIUDADANA'!MWT27</f>
        <v>0</v>
      </c>
      <c r="MVL35" s="694">
        <f>'PARTICIPACIÓN CIUDADANA'!MWU27</f>
        <v>0</v>
      </c>
      <c r="MVM35" s="694">
        <f>'PARTICIPACIÓN CIUDADANA'!MWV27</f>
        <v>0</v>
      </c>
      <c r="MVN35" s="694">
        <f>'PARTICIPACIÓN CIUDADANA'!MWW27</f>
        <v>0</v>
      </c>
      <c r="MVO35" s="694">
        <f>'PARTICIPACIÓN CIUDADANA'!MWX27</f>
        <v>0</v>
      </c>
      <c r="MVP35" s="694">
        <f>'PARTICIPACIÓN CIUDADANA'!MWY27</f>
        <v>0</v>
      </c>
      <c r="MVQ35" s="694">
        <f>'PARTICIPACIÓN CIUDADANA'!MWZ27</f>
        <v>0</v>
      </c>
      <c r="MVR35" s="694">
        <f>'PARTICIPACIÓN CIUDADANA'!MXA27</f>
        <v>0</v>
      </c>
      <c r="MVS35" s="694">
        <f>'PARTICIPACIÓN CIUDADANA'!MXB27</f>
        <v>0</v>
      </c>
      <c r="MVT35" s="694">
        <f>'PARTICIPACIÓN CIUDADANA'!MXC27</f>
        <v>0</v>
      </c>
      <c r="MVU35" s="694">
        <f>'PARTICIPACIÓN CIUDADANA'!MXD27</f>
        <v>0</v>
      </c>
      <c r="MVV35" s="694">
        <f>'PARTICIPACIÓN CIUDADANA'!MXE27</f>
        <v>0</v>
      </c>
      <c r="MVW35" s="694">
        <f>'PARTICIPACIÓN CIUDADANA'!MXF27</f>
        <v>0</v>
      </c>
      <c r="MVX35" s="694">
        <f>'PARTICIPACIÓN CIUDADANA'!MXG27</f>
        <v>0</v>
      </c>
      <c r="MVY35" s="694">
        <f>'PARTICIPACIÓN CIUDADANA'!MXH27</f>
        <v>0</v>
      </c>
      <c r="MVZ35" s="694">
        <f>'PARTICIPACIÓN CIUDADANA'!MXI27</f>
        <v>0</v>
      </c>
      <c r="MWA35" s="694">
        <f>'PARTICIPACIÓN CIUDADANA'!MXJ27</f>
        <v>0</v>
      </c>
      <c r="MWB35" s="694">
        <f>'PARTICIPACIÓN CIUDADANA'!MXK27</f>
        <v>0</v>
      </c>
      <c r="MWC35" s="694">
        <f>'PARTICIPACIÓN CIUDADANA'!MXL27</f>
        <v>0</v>
      </c>
      <c r="MWD35" s="694">
        <f>'PARTICIPACIÓN CIUDADANA'!MXM27</f>
        <v>0</v>
      </c>
      <c r="MWE35" s="694">
        <f>'PARTICIPACIÓN CIUDADANA'!MXN27</f>
        <v>0</v>
      </c>
      <c r="MWF35" s="694">
        <f>'PARTICIPACIÓN CIUDADANA'!MXO27</f>
        <v>0</v>
      </c>
      <c r="MWG35" s="694">
        <f>'PARTICIPACIÓN CIUDADANA'!MXP27</f>
        <v>0</v>
      </c>
      <c r="MWH35" s="694">
        <f>'PARTICIPACIÓN CIUDADANA'!MXQ27</f>
        <v>0</v>
      </c>
      <c r="MWI35" s="694">
        <f>'PARTICIPACIÓN CIUDADANA'!MXR27</f>
        <v>0</v>
      </c>
      <c r="MWJ35" s="694">
        <f>'PARTICIPACIÓN CIUDADANA'!MXS27</f>
        <v>0</v>
      </c>
      <c r="MWK35" s="694">
        <f>'PARTICIPACIÓN CIUDADANA'!MXT27</f>
        <v>0</v>
      </c>
      <c r="MWL35" s="694">
        <f>'PARTICIPACIÓN CIUDADANA'!MXU27</f>
        <v>0</v>
      </c>
      <c r="MWM35" s="694">
        <f>'PARTICIPACIÓN CIUDADANA'!MXV27</f>
        <v>0</v>
      </c>
      <c r="MWN35" s="694">
        <f>'PARTICIPACIÓN CIUDADANA'!MXW27</f>
        <v>0</v>
      </c>
      <c r="MWO35" s="694">
        <f>'PARTICIPACIÓN CIUDADANA'!MXX27</f>
        <v>0</v>
      </c>
      <c r="MWP35" s="694">
        <f>'PARTICIPACIÓN CIUDADANA'!MXY27</f>
        <v>0</v>
      </c>
      <c r="MWQ35" s="694">
        <f>'PARTICIPACIÓN CIUDADANA'!MXZ27</f>
        <v>0</v>
      </c>
      <c r="MWR35" s="694">
        <f>'PARTICIPACIÓN CIUDADANA'!MYA27</f>
        <v>0</v>
      </c>
      <c r="MWS35" s="694">
        <f>'PARTICIPACIÓN CIUDADANA'!MYB27</f>
        <v>0</v>
      </c>
      <c r="MWT35" s="694">
        <f>'PARTICIPACIÓN CIUDADANA'!MYC27</f>
        <v>0</v>
      </c>
      <c r="MWU35" s="694">
        <f>'PARTICIPACIÓN CIUDADANA'!MYD27</f>
        <v>0</v>
      </c>
      <c r="MWV35" s="694">
        <f>'PARTICIPACIÓN CIUDADANA'!MYE27</f>
        <v>0</v>
      </c>
      <c r="MWW35" s="694">
        <f>'PARTICIPACIÓN CIUDADANA'!MYF27</f>
        <v>0</v>
      </c>
      <c r="MWX35" s="694">
        <f>'PARTICIPACIÓN CIUDADANA'!MYG27</f>
        <v>0</v>
      </c>
      <c r="MWY35" s="694">
        <f>'PARTICIPACIÓN CIUDADANA'!MYH27</f>
        <v>0</v>
      </c>
      <c r="MWZ35" s="694">
        <f>'PARTICIPACIÓN CIUDADANA'!MYI27</f>
        <v>0</v>
      </c>
      <c r="MXA35" s="694">
        <f>'PARTICIPACIÓN CIUDADANA'!MYJ27</f>
        <v>0</v>
      </c>
      <c r="MXB35" s="694">
        <f>'PARTICIPACIÓN CIUDADANA'!MYK27</f>
        <v>0</v>
      </c>
      <c r="MXC35" s="694">
        <f>'PARTICIPACIÓN CIUDADANA'!MYL27</f>
        <v>0</v>
      </c>
      <c r="MXD35" s="694">
        <f>'PARTICIPACIÓN CIUDADANA'!MYM27</f>
        <v>0</v>
      </c>
      <c r="MXE35" s="694">
        <f>'PARTICIPACIÓN CIUDADANA'!MYN27</f>
        <v>0</v>
      </c>
      <c r="MXF35" s="694">
        <f>'PARTICIPACIÓN CIUDADANA'!MYO27</f>
        <v>0</v>
      </c>
      <c r="MXG35" s="694">
        <f>'PARTICIPACIÓN CIUDADANA'!MYP27</f>
        <v>0</v>
      </c>
      <c r="MXH35" s="694">
        <f>'PARTICIPACIÓN CIUDADANA'!MYQ27</f>
        <v>0</v>
      </c>
      <c r="MXI35" s="694">
        <f>'PARTICIPACIÓN CIUDADANA'!MYR27</f>
        <v>0</v>
      </c>
      <c r="MXJ35" s="694">
        <f>'PARTICIPACIÓN CIUDADANA'!MYS27</f>
        <v>0</v>
      </c>
      <c r="MXK35" s="694">
        <f>'PARTICIPACIÓN CIUDADANA'!MYT27</f>
        <v>0</v>
      </c>
      <c r="MXL35" s="694">
        <f>'PARTICIPACIÓN CIUDADANA'!MYU27</f>
        <v>0</v>
      </c>
      <c r="MXM35" s="694">
        <f>'PARTICIPACIÓN CIUDADANA'!MYV27</f>
        <v>0</v>
      </c>
      <c r="MXN35" s="694">
        <f>'PARTICIPACIÓN CIUDADANA'!MYW27</f>
        <v>0</v>
      </c>
      <c r="MXO35" s="694">
        <f>'PARTICIPACIÓN CIUDADANA'!MYX27</f>
        <v>0</v>
      </c>
      <c r="MXP35" s="694">
        <f>'PARTICIPACIÓN CIUDADANA'!MYY27</f>
        <v>0</v>
      </c>
      <c r="MXQ35" s="694">
        <f>'PARTICIPACIÓN CIUDADANA'!MYZ27</f>
        <v>0</v>
      </c>
      <c r="MXR35" s="694">
        <f>'PARTICIPACIÓN CIUDADANA'!MZA27</f>
        <v>0</v>
      </c>
      <c r="MXS35" s="694">
        <f>'PARTICIPACIÓN CIUDADANA'!MZB27</f>
        <v>0</v>
      </c>
      <c r="MXT35" s="694">
        <f>'PARTICIPACIÓN CIUDADANA'!MZC27</f>
        <v>0</v>
      </c>
      <c r="MXU35" s="694">
        <f>'PARTICIPACIÓN CIUDADANA'!MZD27</f>
        <v>0</v>
      </c>
      <c r="MXV35" s="694">
        <f>'PARTICIPACIÓN CIUDADANA'!MZE27</f>
        <v>0</v>
      </c>
      <c r="MXW35" s="694">
        <f>'PARTICIPACIÓN CIUDADANA'!MZF27</f>
        <v>0</v>
      </c>
      <c r="MXX35" s="694">
        <f>'PARTICIPACIÓN CIUDADANA'!MZG27</f>
        <v>0</v>
      </c>
      <c r="MXY35" s="694">
        <f>'PARTICIPACIÓN CIUDADANA'!MZH27</f>
        <v>0</v>
      </c>
      <c r="MXZ35" s="694">
        <f>'PARTICIPACIÓN CIUDADANA'!MZI27</f>
        <v>0</v>
      </c>
      <c r="MYA35" s="694">
        <f>'PARTICIPACIÓN CIUDADANA'!MZJ27</f>
        <v>0</v>
      </c>
      <c r="MYB35" s="694">
        <f>'PARTICIPACIÓN CIUDADANA'!MZK27</f>
        <v>0</v>
      </c>
      <c r="MYC35" s="694">
        <f>'PARTICIPACIÓN CIUDADANA'!MZL27</f>
        <v>0</v>
      </c>
      <c r="MYD35" s="694">
        <f>'PARTICIPACIÓN CIUDADANA'!MZM27</f>
        <v>0</v>
      </c>
      <c r="MYE35" s="694">
        <f>'PARTICIPACIÓN CIUDADANA'!MZN27</f>
        <v>0</v>
      </c>
      <c r="MYF35" s="694">
        <f>'PARTICIPACIÓN CIUDADANA'!MZO27</f>
        <v>0</v>
      </c>
      <c r="MYG35" s="694">
        <f>'PARTICIPACIÓN CIUDADANA'!MZP27</f>
        <v>0</v>
      </c>
      <c r="MYH35" s="694">
        <f>'PARTICIPACIÓN CIUDADANA'!MZQ27</f>
        <v>0</v>
      </c>
      <c r="MYI35" s="694">
        <f>'PARTICIPACIÓN CIUDADANA'!MZR27</f>
        <v>0</v>
      </c>
      <c r="MYJ35" s="694">
        <f>'PARTICIPACIÓN CIUDADANA'!MZS27</f>
        <v>0</v>
      </c>
      <c r="MYK35" s="694">
        <f>'PARTICIPACIÓN CIUDADANA'!MZT27</f>
        <v>0</v>
      </c>
      <c r="MYL35" s="694">
        <f>'PARTICIPACIÓN CIUDADANA'!MZU27</f>
        <v>0</v>
      </c>
      <c r="MYM35" s="694">
        <f>'PARTICIPACIÓN CIUDADANA'!MZV27</f>
        <v>0</v>
      </c>
      <c r="MYN35" s="694">
        <f>'PARTICIPACIÓN CIUDADANA'!MZW27</f>
        <v>0</v>
      </c>
      <c r="MYO35" s="694">
        <f>'PARTICIPACIÓN CIUDADANA'!MZX27</f>
        <v>0</v>
      </c>
      <c r="MYP35" s="694">
        <f>'PARTICIPACIÓN CIUDADANA'!MZY27</f>
        <v>0</v>
      </c>
      <c r="MYQ35" s="694">
        <f>'PARTICIPACIÓN CIUDADANA'!MZZ27</f>
        <v>0</v>
      </c>
      <c r="MYR35" s="694">
        <f>'PARTICIPACIÓN CIUDADANA'!NAA27</f>
        <v>0</v>
      </c>
      <c r="MYS35" s="694">
        <f>'PARTICIPACIÓN CIUDADANA'!NAB27</f>
        <v>0</v>
      </c>
      <c r="MYT35" s="694">
        <f>'PARTICIPACIÓN CIUDADANA'!NAC27</f>
        <v>0</v>
      </c>
      <c r="MYU35" s="694">
        <f>'PARTICIPACIÓN CIUDADANA'!NAD27</f>
        <v>0</v>
      </c>
      <c r="MYV35" s="694">
        <f>'PARTICIPACIÓN CIUDADANA'!NAE27</f>
        <v>0</v>
      </c>
      <c r="MYW35" s="694">
        <f>'PARTICIPACIÓN CIUDADANA'!NAF27</f>
        <v>0</v>
      </c>
      <c r="MYX35" s="694">
        <f>'PARTICIPACIÓN CIUDADANA'!NAG27</f>
        <v>0</v>
      </c>
      <c r="MYY35" s="694">
        <f>'PARTICIPACIÓN CIUDADANA'!NAH27</f>
        <v>0</v>
      </c>
      <c r="MYZ35" s="694">
        <f>'PARTICIPACIÓN CIUDADANA'!NAI27</f>
        <v>0</v>
      </c>
      <c r="MZA35" s="694">
        <f>'PARTICIPACIÓN CIUDADANA'!NAJ27</f>
        <v>0</v>
      </c>
      <c r="MZB35" s="694">
        <f>'PARTICIPACIÓN CIUDADANA'!NAK27</f>
        <v>0</v>
      </c>
      <c r="MZC35" s="694">
        <f>'PARTICIPACIÓN CIUDADANA'!NAL27</f>
        <v>0</v>
      </c>
      <c r="MZD35" s="694">
        <f>'PARTICIPACIÓN CIUDADANA'!NAM27</f>
        <v>0</v>
      </c>
      <c r="MZE35" s="694">
        <f>'PARTICIPACIÓN CIUDADANA'!NAN27</f>
        <v>0</v>
      </c>
      <c r="MZF35" s="694">
        <f>'PARTICIPACIÓN CIUDADANA'!NAO27</f>
        <v>0</v>
      </c>
      <c r="MZG35" s="694">
        <f>'PARTICIPACIÓN CIUDADANA'!NAP27</f>
        <v>0</v>
      </c>
      <c r="MZH35" s="694">
        <f>'PARTICIPACIÓN CIUDADANA'!NAQ27</f>
        <v>0</v>
      </c>
      <c r="MZI35" s="694">
        <f>'PARTICIPACIÓN CIUDADANA'!NAR27</f>
        <v>0</v>
      </c>
      <c r="MZJ35" s="694">
        <f>'PARTICIPACIÓN CIUDADANA'!NAS27</f>
        <v>0</v>
      </c>
      <c r="MZK35" s="694">
        <f>'PARTICIPACIÓN CIUDADANA'!NAT27</f>
        <v>0</v>
      </c>
      <c r="MZL35" s="694">
        <f>'PARTICIPACIÓN CIUDADANA'!NAU27</f>
        <v>0</v>
      </c>
      <c r="MZM35" s="694">
        <f>'PARTICIPACIÓN CIUDADANA'!NAV27</f>
        <v>0</v>
      </c>
      <c r="MZN35" s="694">
        <f>'PARTICIPACIÓN CIUDADANA'!NAW27</f>
        <v>0</v>
      </c>
      <c r="MZO35" s="694">
        <f>'PARTICIPACIÓN CIUDADANA'!NAX27</f>
        <v>0</v>
      </c>
      <c r="MZP35" s="694">
        <f>'PARTICIPACIÓN CIUDADANA'!NAY27</f>
        <v>0</v>
      </c>
      <c r="MZQ35" s="694">
        <f>'PARTICIPACIÓN CIUDADANA'!NAZ27</f>
        <v>0</v>
      </c>
      <c r="MZR35" s="694">
        <f>'PARTICIPACIÓN CIUDADANA'!NBA27</f>
        <v>0</v>
      </c>
      <c r="MZS35" s="694">
        <f>'PARTICIPACIÓN CIUDADANA'!NBB27</f>
        <v>0</v>
      </c>
      <c r="MZT35" s="694">
        <f>'PARTICIPACIÓN CIUDADANA'!NBC27</f>
        <v>0</v>
      </c>
      <c r="MZU35" s="694">
        <f>'PARTICIPACIÓN CIUDADANA'!NBD27</f>
        <v>0</v>
      </c>
      <c r="MZV35" s="694">
        <f>'PARTICIPACIÓN CIUDADANA'!NBE27</f>
        <v>0</v>
      </c>
      <c r="MZW35" s="694">
        <f>'PARTICIPACIÓN CIUDADANA'!NBF27</f>
        <v>0</v>
      </c>
      <c r="MZX35" s="694">
        <f>'PARTICIPACIÓN CIUDADANA'!NBG27</f>
        <v>0</v>
      </c>
      <c r="MZY35" s="694">
        <f>'PARTICIPACIÓN CIUDADANA'!NBH27</f>
        <v>0</v>
      </c>
      <c r="MZZ35" s="694">
        <f>'PARTICIPACIÓN CIUDADANA'!NBI27</f>
        <v>0</v>
      </c>
      <c r="NAA35" s="694">
        <f>'PARTICIPACIÓN CIUDADANA'!NBJ27</f>
        <v>0</v>
      </c>
      <c r="NAB35" s="694">
        <f>'PARTICIPACIÓN CIUDADANA'!NBK27</f>
        <v>0</v>
      </c>
      <c r="NAC35" s="694">
        <f>'PARTICIPACIÓN CIUDADANA'!NBL27</f>
        <v>0</v>
      </c>
      <c r="NAD35" s="694">
        <f>'PARTICIPACIÓN CIUDADANA'!NBM27</f>
        <v>0</v>
      </c>
      <c r="NAE35" s="694">
        <f>'PARTICIPACIÓN CIUDADANA'!NBN27</f>
        <v>0</v>
      </c>
      <c r="NAF35" s="694">
        <f>'PARTICIPACIÓN CIUDADANA'!NBO27</f>
        <v>0</v>
      </c>
      <c r="NAG35" s="694">
        <f>'PARTICIPACIÓN CIUDADANA'!NBP27</f>
        <v>0</v>
      </c>
      <c r="NAH35" s="694">
        <f>'PARTICIPACIÓN CIUDADANA'!NBQ27</f>
        <v>0</v>
      </c>
      <c r="NAI35" s="694">
        <f>'PARTICIPACIÓN CIUDADANA'!NBR27</f>
        <v>0</v>
      </c>
      <c r="NAJ35" s="694">
        <f>'PARTICIPACIÓN CIUDADANA'!NBS27</f>
        <v>0</v>
      </c>
      <c r="NAK35" s="694">
        <f>'PARTICIPACIÓN CIUDADANA'!NBT27</f>
        <v>0</v>
      </c>
      <c r="NAL35" s="694">
        <f>'PARTICIPACIÓN CIUDADANA'!NBU27</f>
        <v>0</v>
      </c>
      <c r="NAM35" s="694">
        <f>'PARTICIPACIÓN CIUDADANA'!NBV27</f>
        <v>0</v>
      </c>
      <c r="NAN35" s="694">
        <f>'PARTICIPACIÓN CIUDADANA'!NBW27</f>
        <v>0</v>
      </c>
      <c r="NAO35" s="694">
        <f>'PARTICIPACIÓN CIUDADANA'!NBX27</f>
        <v>0</v>
      </c>
      <c r="NAP35" s="694">
        <f>'PARTICIPACIÓN CIUDADANA'!NBY27</f>
        <v>0</v>
      </c>
      <c r="NAQ35" s="694">
        <f>'PARTICIPACIÓN CIUDADANA'!NBZ27</f>
        <v>0</v>
      </c>
      <c r="NAR35" s="694">
        <f>'PARTICIPACIÓN CIUDADANA'!NCA27</f>
        <v>0</v>
      </c>
      <c r="NAS35" s="694">
        <f>'PARTICIPACIÓN CIUDADANA'!NCB27</f>
        <v>0</v>
      </c>
      <c r="NAT35" s="694">
        <f>'PARTICIPACIÓN CIUDADANA'!NCC27</f>
        <v>0</v>
      </c>
      <c r="NAU35" s="694">
        <f>'PARTICIPACIÓN CIUDADANA'!NCD27</f>
        <v>0</v>
      </c>
      <c r="NAV35" s="694">
        <f>'PARTICIPACIÓN CIUDADANA'!NCE27</f>
        <v>0</v>
      </c>
      <c r="NAW35" s="694">
        <f>'PARTICIPACIÓN CIUDADANA'!NCF27</f>
        <v>0</v>
      </c>
      <c r="NAX35" s="694">
        <f>'PARTICIPACIÓN CIUDADANA'!NCG27</f>
        <v>0</v>
      </c>
      <c r="NAY35" s="694">
        <f>'PARTICIPACIÓN CIUDADANA'!NCH27</f>
        <v>0</v>
      </c>
      <c r="NAZ35" s="694">
        <f>'PARTICIPACIÓN CIUDADANA'!NCI27</f>
        <v>0</v>
      </c>
      <c r="NBA35" s="694">
        <f>'PARTICIPACIÓN CIUDADANA'!NCJ27</f>
        <v>0</v>
      </c>
      <c r="NBB35" s="694">
        <f>'PARTICIPACIÓN CIUDADANA'!NCK27</f>
        <v>0</v>
      </c>
      <c r="NBC35" s="694">
        <f>'PARTICIPACIÓN CIUDADANA'!NCL27</f>
        <v>0</v>
      </c>
      <c r="NBD35" s="694">
        <f>'PARTICIPACIÓN CIUDADANA'!NCM27</f>
        <v>0</v>
      </c>
      <c r="NBE35" s="694">
        <f>'PARTICIPACIÓN CIUDADANA'!NCN27</f>
        <v>0</v>
      </c>
      <c r="NBF35" s="694">
        <f>'PARTICIPACIÓN CIUDADANA'!NCO27</f>
        <v>0</v>
      </c>
      <c r="NBG35" s="694">
        <f>'PARTICIPACIÓN CIUDADANA'!NCP27</f>
        <v>0</v>
      </c>
      <c r="NBH35" s="694">
        <f>'PARTICIPACIÓN CIUDADANA'!NCQ27</f>
        <v>0</v>
      </c>
      <c r="NBI35" s="694">
        <f>'PARTICIPACIÓN CIUDADANA'!NCR27</f>
        <v>0</v>
      </c>
      <c r="NBJ35" s="694">
        <f>'PARTICIPACIÓN CIUDADANA'!NCS27</f>
        <v>0</v>
      </c>
      <c r="NBK35" s="694">
        <f>'PARTICIPACIÓN CIUDADANA'!NCT27</f>
        <v>0</v>
      </c>
      <c r="NBL35" s="694">
        <f>'PARTICIPACIÓN CIUDADANA'!NCU27</f>
        <v>0</v>
      </c>
      <c r="NBM35" s="694">
        <f>'PARTICIPACIÓN CIUDADANA'!NCV27</f>
        <v>0</v>
      </c>
      <c r="NBN35" s="694">
        <f>'PARTICIPACIÓN CIUDADANA'!NCW27</f>
        <v>0</v>
      </c>
      <c r="NBO35" s="694">
        <f>'PARTICIPACIÓN CIUDADANA'!NCX27</f>
        <v>0</v>
      </c>
      <c r="NBP35" s="694">
        <f>'PARTICIPACIÓN CIUDADANA'!NCY27</f>
        <v>0</v>
      </c>
      <c r="NBQ35" s="694">
        <f>'PARTICIPACIÓN CIUDADANA'!NCZ27</f>
        <v>0</v>
      </c>
      <c r="NBR35" s="694">
        <f>'PARTICIPACIÓN CIUDADANA'!NDA27</f>
        <v>0</v>
      </c>
      <c r="NBS35" s="694">
        <f>'PARTICIPACIÓN CIUDADANA'!NDB27</f>
        <v>0</v>
      </c>
      <c r="NBT35" s="694">
        <f>'PARTICIPACIÓN CIUDADANA'!NDC27</f>
        <v>0</v>
      </c>
      <c r="NBU35" s="694">
        <f>'PARTICIPACIÓN CIUDADANA'!NDD27</f>
        <v>0</v>
      </c>
      <c r="NBV35" s="694">
        <f>'PARTICIPACIÓN CIUDADANA'!NDE27</f>
        <v>0</v>
      </c>
      <c r="NBW35" s="694">
        <f>'PARTICIPACIÓN CIUDADANA'!NDF27</f>
        <v>0</v>
      </c>
      <c r="NBX35" s="694">
        <f>'PARTICIPACIÓN CIUDADANA'!NDG27</f>
        <v>0</v>
      </c>
      <c r="NBY35" s="694">
        <f>'PARTICIPACIÓN CIUDADANA'!NDH27</f>
        <v>0</v>
      </c>
      <c r="NBZ35" s="694">
        <f>'PARTICIPACIÓN CIUDADANA'!NDI27</f>
        <v>0</v>
      </c>
      <c r="NCA35" s="694">
        <f>'PARTICIPACIÓN CIUDADANA'!NDJ27</f>
        <v>0</v>
      </c>
      <c r="NCB35" s="694">
        <f>'PARTICIPACIÓN CIUDADANA'!NDK27</f>
        <v>0</v>
      </c>
      <c r="NCC35" s="694">
        <f>'PARTICIPACIÓN CIUDADANA'!NDL27</f>
        <v>0</v>
      </c>
      <c r="NCD35" s="694">
        <f>'PARTICIPACIÓN CIUDADANA'!NDM27</f>
        <v>0</v>
      </c>
      <c r="NCE35" s="694">
        <f>'PARTICIPACIÓN CIUDADANA'!NDN27</f>
        <v>0</v>
      </c>
      <c r="NCF35" s="694">
        <f>'PARTICIPACIÓN CIUDADANA'!NDO27</f>
        <v>0</v>
      </c>
      <c r="NCG35" s="694">
        <f>'PARTICIPACIÓN CIUDADANA'!NDP27</f>
        <v>0</v>
      </c>
      <c r="NCH35" s="694">
        <f>'PARTICIPACIÓN CIUDADANA'!NDQ27</f>
        <v>0</v>
      </c>
      <c r="NCI35" s="694">
        <f>'PARTICIPACIÓN CIUDADANA'!NDR27</f>
        <v>0</v>
      </c>
      <c r="NCJ35" s="694">
        <f>'PARTICIPACIÓN CIUDADANA'!NDS27</f>
        <v>0</v>
      </c>
      <c r="NCK35" s="694">
        <f>'PARTICIPACIÓN CIUDADANA'!NDT27</f>
        <v>0</v>
      </c>
      <c r="NCL35" s="694">
        <f>'PARTICIPACIÓN CIUDADANA'!NDU27</f>
        <v>0</v>
      </c>
      <c r="NCM35" s="694">
        <f>'PARTICIPACIÓN CIUDADANA'!NDV27</f>
        <v>0</v>
      </c>
      <c r="NCN35" s="694">
        <f>'PARTICIPACIÓN CIUDADANA'!NDW27</f>
        <v>0</v>
      </c>
      <c r="NCO35" s="694">
        <f>'PARTICIPACIÓN CIUDADANA'!NDX27</f>
        <v>0</v>
      </c>
      <c r="NCP35" s="694">
        <f>'PARTICIPACIÓN CIUDADANA'!NDY27</f>
        <v>0</v>
      </c>
      <c r="NCQ35" s="694">
        <f>'PARTICIPACIÓN CIUDADANA'!NDZ27</f>
        <v>0</v>
      </c>
      <c r="NCR35" s="694">
        <f>'PARTICIPACIÓN CIUDADANA'!NEA27</f>
        <v>0</v>
      </c>
      <c r="NCS35" s="694">
        <f>'PARTICIPACIÓN CIUDADANA'!NEB27</f>
        <v>0</v>
      </c>
      <c r="NCT35" s="694">
        <f>'PARTICIPACIÓN CIUDADANA'!NEC27</f>
        <v>0</v>
      </c>
      <c r="NCU35" s="694">
        <f>'PARTICIPACIÓN CIUDADANA'!NED27</f>
        <v>0</v>
      </c>
      <c r="NCV35" s="694">
        <f>'PARTICIPACIÓN CIUDADANA'!NEE27</f>
        <v>0</v>
      </c>
      <c r="NCW35" s="694">
        <f>'PARTICIPACIÓN CIUDADANA'!NEF27</f>
        <v>0</v>
      </c>
      <c r="NCX35" s="694">
        <f>'PARTICIPACIÓN CIUDADANA'!NEG27</f>
        <v>0</v>
      </c>
      <c r="NCY35" s="694">
        <f>'PARTICIPACIÓN CIUDADANA'!NEH27</f>
        <v>0</v>
      </c>
      <c r="NCZ35" s="694">
        <f>'PARTICIPACIÓN CIUDADANA'!NEI27</f>
        <v>0</v>
      </c>
      <c r="NDA35" s="694">
        <f>'PARTICIPACIÓN CIUDADANA'!NEJ27</f>
        <v>0</v>
      </c>
      <c r="NDB35" s="694">
        <f>'PARTICIPACIÓN CIUDADANA'!NEK27</f>
        <v>0</v>
      </c>
      <c r="NDC35" s="694">
        <f>'PARTICIPACIÓN CIUDADANA'!NEL27</f>
        <v>0</v>
      </c>
      <c r="NDD35" s="694">
        <f>'PARTICIPACIÓN CIUDADANA'!NEM27</f>
        <v>0</v>
      </c>
      <c r="NDE35" s="694">
        <f>'PARTICIPACIÓN CIUDADANA'!NEN27</f>
        <v>0</v>
      </c>
      <c r="NDF35" s="694">
        <f>'PARTICIPACIÓN CIUDADANA'!NEO27</f>
        <v>0</v>
      </c>
      <c r="NDG35" s="694">
        <f>'PARTICIPACIÓN CIUDADANA'!NEP27</f>
        <v>0</v>
      </c>
      <c r="NDH35" s="694">
        <f>'PARTICIPACIÓN CIUDADANA'!NEQ27</f>
        <v>0</v>
      </c>
      <c r="NDI35" s="694">
        <f>'PARTICIPACIÓN CIUDADANA'!NER27</f>
        <v>0</v>
      </c>
      <c r="NDJ35" s="694">
        <f>'PARTICIPACIÓN CIUDADANA'!NES27</f>
        <v>0</v>
      </c>
      <c r="NDK35" s="694">
        <f>'PARTICIPACIÓN CIUDADANA'!NET27</f>
        <v>0</v>
      </c>
      <c r="NDL35" s="694">
        <f>'PARTICIPACIÓN CIUDADANA'!NEU27</f>
        <v>0</v>
      </c>
      <c r="NDM35" s="694">
        <f>'PARTICIPACIÓN CIUDADANA'!NEV27</f>
        <v>0</v>
      </c>
      <c r="NDN35" s="694">
        <f>'PARTICIPACIÓN CIUDADANA'!NEW27</f>
        <v>0</v>
      </c>
      <c r="NDO35" s="694">
        <f>'PARTICIPACIÓN CIUDADANA'!NEX27</f>
        <v>0</v>
      </c>
      <c r="NDP35" s="694">
        <f>'PARTICIPACIÓN CIUDADANA'!NEY27</f>
        <v>0</v>
      </c>
      <c r="NDQ35" s="694">
        <f>'PARTICIPACIÓN CIUDADANA'!NEZ27</f>
        <v>0</v>
      </c>
      <c r="NDR35" s="694">
        <f>'PARTICIPACIÓN CIUDADANA'!NFA27</f>
        <v>0</v>
      </c>
      <c r="NDS35" s="694">
        <f>'PARTICIPACIÓN CIUDADANA'!NFB27</f>
        <v>0</v>
      </c>
      <c r="NDT35" s="694">
        <f>'PARTICIPACIÓN CIUDADANA'!NFC27</f>
        <v>0</v>
      </c>
      <c r="NDU35" s="694">
        <f>'PARTICIPACIÓN CIUDADANA'!NFD27</f>
        <v>0</v>
      </c>
      <c r="NDV35" s="694">
        <f>'PARTICIPACIÓN CIUDADANA'!NFE27</f>
        <v>0</v>
      </c>
      <c r="NDW35" s="694">
        <f>'PARTICIPACIÓN CIUDADANA'!NFF27</f>
        <v>0</v>
      </c>
      <c r="NDX35" s="694">
        <f>'PARTICIPACIÓN CIUDADANA'!NFG27</f>
        <v>0</v>
      </c>
      <c r="NDY35" s="694">
        <f>'PARTICIPACIÓN CIUDADANA'!NFH27</f>
        <v>0</v>
      </c>
      <c r="NDZ35" s="694">
        <f>'PARTICIPACIÓN CIUDADANA'!NFI27</f>
        <v>0</v>
      </c>
      <c r="NEA35" s="694">
        <f>'PARTICIPACIÓN CIUDADANA'!NFJ27</f>
        <v>0</v>
      </c>
      <c r="NEB35" s="694">
        <f>'PARTICIPACIÓN CIUDADANA'!NFK27</f>
        <v>0</v>
      </c>
      <c r="NEC35" s="694">
        <f>'PARTICIPACIÓN CIUDADANA'!NFL27</f>
        <v>0</v>
      </c>
      <c r="NED35" s="694">
        <f>'PARTICIPACIÓN CIUDADANA'!NFM27</f>
        <v>0</v>
      </c>
      <c r="NEE35" s="694">
        <f>'PARTICIPACIÓN CIUDADANA'!NFN27</f>
        <v>0</v>
      </c>
      <c r="NEF35" s="694">
        <f>'PARTICIPACIÓN CIUDADANA'!NFO27</f>
        <v>0</v>
      </c>
      <c r="NEG35" s="694">
        <f>'PARTICIPACIÓN CIUDADANA'!NFP27</f>
        <v>0</v>
      </c>
      <c r="NEH35" s="694">
        <f>'PARTICIPACIÓN CIUDADANA'!NFQ27</f>
        <v>0</v>
      </c>
      <c r="NEI35" s="694">
        <f>'PARTICIPACIÓN CIUDADANA'!NFR27</f>
        <v>0</v>
      </c>
      <c r="NEJ35" s="694">
        <f>'PARTICIPACIÓN CIUDADANA'!NFS27</f>
        <v>0</v>
      </c>
      <c r="NEK35" s="694">
        <f>'PARTICIPACIÓN CIUDADANA'!NFT27</f>
        <v>0</v>
      </c>
      <c r="NEL35" s="694">
        <f>'PARTICIPACIÓN CIUDADANA'!NFU27</f>
        <v>0</v>
      </c>
      <c r="NEM35" s="694">
        <f>'PARTICIPACIÓN CIUDADANA'!NFV27</f>
        <v>0</v>
      </c>
      <c r="NEN35" s="694">
        <f>'PARTICIPACIÓN CIUDADANA'!NFW27</f>
        <v>0</v>
      </c>
      <c r="NEO35" s="694">
        <f>'PARTICIPACIÓN CIUDADANA'!NFX27</f>
        <v>0</v>
      </c>
      <c r="NEP35" s="694">
        <f>'PARTICIPACIÓN CIUDADANA'!NFY27</f>
        <v>0</v>
      </c>
      <c r="NEQ35" s="694">
        <f>'PARTICIPACIÓN CIUDADANA'!NFZ27</f>
        <v>0</v>
      </c>
      <c r="NER35" s="694">
        <f>'PARTICIPACIÓN CIUDADANA'!NGA27</f>
        <v>0</v>
      </c>
      <c r="NES35" s="694">
        <f>'PARTICIPACIÓN CIUDADANA'!NGB27</f>
        <v>0</v>
      </c>
      <c r="NET35" s="694">
        <f>'PARTICIPACIÓN CIUDADANA'!NGC27</f>
        <v>0</v>
      </c>
      <c r="NEU35" s="694">
        <f>'PARTICIPACIÓN CIUDADANA'!NGD27</f>
        <v>0</v>
      </c>
      <c r="NEV35" s="694">
        <f>'PARTICIPACIÓN CIUDADANA'!NGE27</f>
        <v>0</v>
      </c>
      <c r="NEW35" s="694">
        <f>'PARTICIPACIÓN CIUDADANA'!NGF27</f>
        <v>0</v>
      </c>
      <c r="NEX35" s="694">
        <f>'PARTICIPACIÓN CIUDADANA'!NGG27</f>
        <v>0</v>
      </c>
      <c r="NEY35" s="694">
        <f>'PARTICIPACIÓN CIUDADANA'!NGH27</f>
        <v>0</v>
      </c>
      <c r="NEZ35" s="694">
        <f>'PARTICIPACIÓN CIUDADANA'!NGI27</f>
        <v>0</v>
      </c>
      <c r="NFA35" s="694">
        <f>'PARTICIPACIÓN CIUDADANA'!NGJ27</f>
        <v>0</v>
      </c>
      <c r="NFB35" s="694">
        <f>'PARTICIPACIÓN CIUDADANA'!NGK27</f>
        <v>0</v>
      </c>
      <c r="NFC35" s="694">
        <f>'PARTICIPACIÓN CIUDADANA'!NGL27</f>
        <v>0</v>
      </c>
      <c r="NFD35" s="694">
        <f>'PARTICIPACIÓN CIUDADANA'!NGM27</f>
        <v>0</v>
      </c>
      <c r="NFE35" s="694">
        <f>'PARTICIPACIÓN CIUDADANA'!NGN27</f>
        <v>0</v>
      </c>
      <c r="NFF35" s="694">
        <f>'PARTICIPACIÓN CIUDADANA'!NGO27</f>
        <v>0</v>
      </c>
      <c r="NFG35" s="694">
        <f>'PARTICIPACIÓN CIUDADANA'!NGP27</f>
        <v>0</v>
      </c>
      <c r="NFH35" s="694">
        <f>'PARTICIPACIÓN CIUDADANA'!NGQ27</f>
        <v>0</v>
      </c>
      <c r="NFI35" s="694">
        <f>'PARTICIPACIÓN CIUDADANA'!NGR27</f>
        <v>0</v>
      </c>
      <c r="NFJ35" s="694">
        <f>'PARTICIPACIÓN CIUDADANA'!NGS27</f>
        <v>0</v>
      </c>
      <c r="NFK35" s="694">
        <f>'PARTICIPACIÓN CIUDADANA'!NGT27</f>
        <v>0</v>
      </c>
      <c r="NFL35" s="694">
        <f>'PARTICIPACIÓN CIUDADANA'!NGU27</f>
        <v>0</v>
      </c>
      <c r="NFM35" s="694">
        <f>'PARTICIPACIÓN CIUDADANA'!NGV27</f>
        <v>0</v>
      </c>
      <c r="NFN35" s="694">
        <f>'PARTICIPACIÓN CIUDADANA'!NGW27</f>
        <v>0</v>
      </c>
      <c r="NFO35" s="694">
        <f>'PARTICIPACIÓN CIUDADANA'!NGX27</f>
        <v>0</v>
      </c>
      <c r="NFP35" s="694">
        <f>'PARTICIPACIÓN CIUDADANA'!NGY27</f>
        <v>0</v>
      </c>
      <c r="NFQ35" s="694">
        <f>'PARTICIPACIÓN CIUDADANA'!NGZ27</f>
        <v>0</v>
      </c>
      <c r="NFR35" s="694">
        <f>'PARTICIPACIÓN CIUDADANA'!NHA27</f>
        <v>0</v>
      </c>
      <c r="NFS35" s="694">
        <f>'PARTICIPACIÓN CIUDADANA'!NHB27</f>
        <v>0</v>
      </c>
      <c r="NFT35" s="694">
        <f>'PARTICIPACIÓN CIUDADANA'!NHC27</f>
        <v>0</v>
      </c>
      <c r="NFU35" s="694">
        <f>'PARTICIPACIÓN CIUDADANA'!NHD27</f>
        <v>0</v>
      </c>
      <c r="NFV35" s="694">
        <f>'PARTICIPACIÓN CIUDADANA'!NHE27</f>
        <v>0</v>
      </c>
      <c r="NFW35" s="694">
        <f>'PARTICIPACIÓN CIUDADANA'!NHF27</f>
        <v>0</v>
      </c>
      <c r="NFX35" s="694">
        <f>'PARTICIPACIÓN CIUDADANA'!NHG27</f>
        <v>0</v>
      </c>
      <c r="NFY35" s="694">
        <f>'PARTICIPACIÓN CIUDADANA'!NHH27</f>
        <v>0</v>
      </c>
      <c r="NFZ35" s="694">
        <f>'PARTICIPACIÓN CIUDADANA'!NHI27</f>
        <v>0</v>
      </c>
      <c r="NGA35" s="694">
        <f>'PARTICIPACIÓN CIUDADANA'!NHJ27</f>
        <v>0</v>
      </c>
      <c r="NGB35" s="694">
        <f>'PARTICIPACIÓN CIUDADANA'!NHK27</f>
        <v>0</v>
      </c>
      <c r="NGC35" s="694">
        <f>'PARTICIPACIÓN CIUDADANA'!NHL27</f>
        <v>0</v>
      </c>
      <c r="NGD35" s="694">
        <f>'PARTICIPACIÓN CIUDADANA'!NHM27</f>
        <v>0</v>
      </c>
      <c r="NGE35" s="694">
        <f>'PARTICIPACIÓN CIUDADANA'!NHN27</f>
        <v>0</v>
      </c>
      <c r="NGF35" s="694">
        <f>'PARTICIPACIÓN CIUDADANA'!NHO27</f>
        <v>0</v>
      </c>
      <c r="NGG35" s="694">
        <f>'PARTICIPACIÓN CIUDADANA'!NHP27</f>
        <v>0</v>
      </c>
      <c r="NGH35" s="694">
        <f>'PARTICIPACIÓN CIUDADANA'!NHQ27</f>
        <v>0</v>
      </c>
      <c r="NGI35" s="694">
        <f>'PARTICIPACIÓN CIUDADANA'!NHR27</f>
        <v>0</v>
      </c>
      <c r="NGJ35" s="694">
        <f>'PARTICIPACIÓN CIUDADANA'!NHS27</f>
        <v>0</v>
      </c>
      <c r="NGK35" s="694">
        <f>'PARTICIPACIÓN CIUDADANA'!NHT27</f>
        <v>0</v>
      </c>
      <c r="NGL35" s="694">
        <f>'PARTICIPACIÓN CIUDADANA'!NHU27</f>
        <v>0</v>
      </c>
      <c r="NGM35" s="694">
        <f>'PARTICIPACIÓN CIUDADANA'!NHV27</f>
        <v>0</v>
      </c>
      <c r="NGN35" s="694">
        <f>'PARTICIPACIÓN CIUDADANA'!NHW27</f>
        <v>0</v>
      </c>
      <c r="NGO35" s="694">
        <f>'PARTICIPACIÓN CIUDADANA'!NHX27</f>
        <v>0</v>
      </c>
      <c r="NGP35" s="694">
        <f>'PARTICIPACIÓN CIUDADANA'!NHY27</f>
        <v>0</v>
      </c>
      <c r="NGQ35" s="694">
        <f>'PARTICIPACIÓN CIUDADANA'!NHZ27</f>
        <v>0</v>
      </c>
      <c r="NGR35" s="694">
        <f>'PARTICIPACIÓN CIUDADANA'!NIA27</f>
        <v>0</v>
      </c>
      <c r="NGS35" s="694">
        <f>'PARTICIPACIÓN CIUDADANA'!NIB27</f>
        <v>0</v>
      </c>
      <c r="NGT35" s="694">
        <f>'PARTICIPACIÓN CIUDADANA'!NIC27</f>
        <v>0</v>
      </c>
      <c r="NGU35" s="694">
        <f>'PARTICIPACIÓN CIUDADANA'!NID27</f>
        <v>0</v>
      </c>
      <c r="NGV35" s="694">
        <f>'PARTICIPACIÓN CIUDADANA'!NIE27</f>
        <v>0</v>
      </c>
      <c r="NGW35" s="694">
        <f>'PARTICIPACIÓN CIUDADANA'!NIF27</f>
        <v>0</v>
      </c>
      <c r="NGX35" s="694">
        <f>'PARTICIPACIÓN CIUDADANA'!NIG27</f>
        <v>0</v>
      </c>
      <c r="NGY35" s="694">
        <f>'PARTICIPACIÓN CIUDADANA'!NIH27</f>
        <v>0</v>
      </c>
      <c r="NGZ35" s="694">
        <f>'PARTICIPACIÓN CIUDADANA'!NII27</f>
        <v>0</v>
      </c>
      <c r="NHA35" s="694">
        <f>'PARTICIPACIÓN CIUDADANA'!NIJ27</f>
        <v>0</v>
      </c>
      <c r="NHB35" s="694">
        <f>'PARTICIPACIÓN CIUDADANA'!NIK27</f>
        <v>0</v>
      </c>
      <c r="NHC35" s="694">
        <f>'PARTICIPACIÓN CIUDADANA'!NIL27</f>
        <v>0</v>
      </c>
      <c r="NHD35" s="694">
        <f>'PARTICIPACIÓN CIUDADANA'!NIM27</f>
        <v>0</v>
      </c>
      <c r="NHE35" s="694">
        <f>'PARTICIPACIÓN CIUDADANA'!NIN27</f>
        <v>0</v>
      </c>
      <c r="NHF35" s="694">
        <f>'PARTICIPACIÓN CIUDADANA'!NIO27</f>
        <v>0</v>
      </c>
      <c r="NHG35" s="694">
        <f>'PARTICIPACIÓN CIUDADANA'!NIP27</f>
        <v>0</v>
      </c>
      <c r="NHH35" s="694">
        <f>'PARTICIPACIÓN CIUDADANA'!NIQ27</f>
        <v>0</v>
      </c>
      <c r="NHI35" s="694">
        <f>'PARTICIPACIÓN CIUDADANA'!NIR27</f>
        <v>0</v>
      </c>
      <c r="NHJ35" s="694">
        <f>'PARTICIPACIÓN CIUDADANA'!NIS27</f>
        <v>0</v>
      </c>
      <c r="NHK35" s="694">
        <f>'PARTICIPACIÓN CIUDADANA'!NIT27</f>
        <v>0</v>
      </c>
      <c r="NHL35" s="694">
        <f>'PARTICIPACIÓN CIUDADANA'!NIU27</f>
        <v>0</v>
      </c>
      <c r="NHM35" s="694">
        <f>'PARTICIPACIÓN CIUDADANA'!NIV27</f>
        <v>0</v>
      </c>
      <c r="NHN35" s="694">
        <f>'PARTICIPACIÓN CIUDADANA'!NIW27</f>
        <v>0</v>
      </c>
      <c r="NHO35" s="694">
        <f>'PARTICIPACIÓN CIUDADANA'!NIX27</f>
        <v>0</v>
      </c>
      <c r="NHP35" s="694">
        <f>'PARTICIPACIÓN CIUDADANA'!NIY27</f>
        <v>0</v>
      </c>
      <c r="NHQ35" s="694">
        <f>'PARTICIPACIÓN CIUDADANA'!NIZ27</f>
        <v>0</v>
      </c>
      <c r="NHR35" s="694">
        <f>'PARTICIPACIÓN CIUDADANA'!NJA27</f>
        <v>0</v>
      </c>
      <c r="NHS35" s="694">
        <f>'PARTICIPACIÓN CIUDADANA'!NJB27</f>
        <v>0</v>
      </c>
      <c r="NHT35" s="694">
        <f>'PARTICIPACIÓN CIUDADANA'!NJC27</f>
        <v>0</v>
      </c>
      <c r="NHU35" s="694">
        <f>'PARTICIPACIÓN CIUDADANA'!NJD27</f>
        <v>0</v>
      </c>
      <c r="NHV35" s="694">
        <f>'PARTICIPACIÓN CIUDADANA'!NJE27</f>
        <v>0</v>
      </c>
      <c r="NHW35" s="694">
        <f>'PARTICIPACIÓN CIUDADANA'!NJF27</f>
        <v>0</v>
      </c>
      <c r="NHX35" s="694">
        <f>'PARTICIPACIÓN CIUDADANA'!NJG27</f>
        <v>0</v>
      </c>
      <c r="NHY35" s="694">
        <f>'PARTICIPACIÓN CIUDADANA'!NJH27</f>
        <v>0</v>
      </c>
      <c r="NHZ35" s="694">
        <f>'PARTICIPACIÓN CIUDADANA'!NJI27</f>
        <v>0</v>
      </c>
      <c r="NIA35" s="694">
        <f>'PARTICIPACIÓN CIUDADANA'!NJJ27</f>
        <v>0</v>
      </c>
      <c r="NIB35" s="694">
        <f>'PARTICIPACIÓN CIUDADANA'!NJK27</f>
        <v>0</v>
      </c>
      <c r="NIC35" s="694">
        <f>'PARTICIPACIÓN CIUDADANA'!NJL27</f>
        <v>0</v>
      </c>
      <c r="NID35" s="694">
        <f>'PARTICIPACIÓN CIUDADANA'!NJM27</f>
        <v>0</v>
      </c>
      <c r="NIE35" s="694">
        <f>'PARTICIPACIÓN CIUDADANA'!NJN27</f>
        <v>0</v>
      </c>
      <c r="NIF35" s="694">
        <f>'PARTICIPACIÓN CIUDADANA'!NJO27</f>
        <v>0</v>
      </c>
      <c r="NIG35" s="694">
        <f>'PARTICIPACIÓN CIUDADANA'!NJP27</f>
        <v>0</v>
      </c>
      <c r="NIH35" s="694">
        <f>'PARTICIPACIÓN CIUDADANA'!NJQ27</f>
        <v>0</v>
      </c>
      <c r="NII35" s="694">
        <f>'PARTICIPACIÓN CIUDADANA'!NJR27</f>
        <v>0</v>
      </c>
      <c r="NIJ35" s="694">
        <f>'PARTICIPACIÓN CIUDADANA'!NJS27</f>
        <v>0</v>
      </c>
      <c r="NIK35" s="694">
        <f>'PARTICIPACIÓN CIUDADANA'!NJT27</f>
        <v>0</v>
      </c>
      <c r="NIL35" s="694">
        <f>'PARTICIPACIÓN CIUDADANA'!NJU27</f>
        <v>0</v>
      </c>
      <c r="NIM35" s="694">
        <f>'PARTICIPACIÓN CIUDADANA'!NJV27</f>
        <v>0</v>
      </c>
      <c r="NIN35" s="694">
        <f>'PARTICIPACIÓN CIUDADANA'!NJW27</f>
        <v>0</v>
      </c>
      <c r="NIO35" s="694">
        <f>'PARTICIPACIÓN CIUDADANA'!NJX27</f>
        <v>0</v>
      </c>
      <c r="NIP35" s="694">
        <f>'PARTICIPACIÓN CIUDADANA'!NJY27</f>
        <v>0</v>
      </c>
      <c r="NIQ35" s="694">
        <f>'PARTICIPACIÓN CIUDADANA'!NJZ27</f>
        <v>0</v>
      </c>
      <c r="NIR35" s="694">
        <f>'PARTICIPACIÓN CIUDADANA'!NKA27</f>
        <v>0</v>
      </c>
      <c r="NIS35" s="694">
        <f>'PARTICIPACIÓN CIUDADANA'!NKB27</f>
        <v>0</v>
      </c>
      <c r="NIT35" s="694">
        <f>'PARTICIPACIÓN CIUDADANA'!NKC27</f>
        <v>0</v>
      </c>
      <c r="NIU35" s="694">
        <f>'PARTICIPACIÓN CIUDADANA'!NKD27</f>
        <v>0</v>
      </c>
      <c r="NIV35" s="694">
        <f>'PARTICIPACIÓN CIUDADANA'!NKE27</f>
        <v>0</v>
      </c>
      <c r="NIW35" s="694">
        <f>'PARTICIPACIÓN CIUDADANA'!NKF27</f>
        <v>0</v>
      </c>
      <c r="NIX35" s="694">
        <f>'PARTICIPACIÓN CIUDADANA'!NKG27</f>
        <v>0</v>
      </c>
      <c r="NIY35" s="694">
        <f>'PARTICIPACIÓN CIUDADANA'!NKH27</f>
        <v>0</v>
      </c>
      <c r="NIZ35" s="694">
        <f>'PARTICIPACIÓN CIUDADANA'!NKI27</f>
        <v>0</v>
      </c>
      <c r="NJA35" s="694">
        <f>'PARTICIPACIÓN CIUDADANA'!NKJ27</f>
        <v>0</v>
      </c>
      <c r="NJB35" s="694">
        <f>'PARTICIPACIÓN CIUDADANA'!NKK27</f>
        <v>0</v>
      </c>
      <c r="NJC35" s="694">
        <f>'PARTICIPACIÓN CIUDADANA'!NKL27</f>
        <v>0</v>
      </c>
      <c r="NJD35" s="694">
        <f>'PARTICIPACIÓN CIUDADANA'!NKM27</f>
        <v>0</v>
      </c>
      <c r="NJE35" s="694">
        <f>'PARTICIPACIÓN CIUDADANA'!NKN27</f>
        <v>0</v>
      </c>
      <c r="NJF35" s="694">
        <f>'PARTICIPACIÓN CIUDADANA'!NKO27</f>
        <v>0</v>
      </c>
      <c r="NJG35" s="694">
        <f>'PARTICIPACIÓN CIUDADANA'!NKP27</f>
        <v>0</v>
      </c>
      <c r="NJH35" s="694">
        <f>'PARTICIPACIÓN CIUDADANA'!NKQ27</f>
        <v>0</v>
      </c>
      <c r="NJI35" s="694">
        <f>'PARTICIPACIÓN CIUDADANA'!NKR27</f>
        <v>0</v>
      </c>
      <c r="NJJ35" s="694">
        <f>'PARTICIPACIÓN CIUDADANA'!NKS27</f>
        <v>0</v>
      </c>
      <c r="NJK35" s="694">
        <f>'PARTICIPACIÓN CIUDADANA'!NKT27</f>
        <v>0</v>
      </c>
      <c r="NJL35" s="694">
        <f>'PARTICIPACIÓN CIUDADANA'!NKU27</f>
        <v>0</v>
      </c>
      <c r="NJM35" s="694">
        <f>'PARTICIPACIÓN CIUDADANA'!NKV27</f>
        <v>0</v>
      </c>
      <c r="NJN35" s="694">
        <f>'PARTICIPACIÓN CIUDADANA'!NKW27</f>
        <v>0</v>
      </c>
      <c r="NJO35" s="694">
        <f>'PARTICIPACIÓN CIUDADANA'!NKX27</f>
        <v>0</v>
      </c>
      <c r="NJP35" s="694">
        <f>'PARTICIPACIÓN CIUDADANA'!NKY27</f>
        <v>0</v>
      </c>
      <c r="NJQ35" s="694">
        <f>'PARTICIPACIÓN CIUDADANA'!NKZ27</f>
        <v>0</v>
      </c>
      <c r="NJR35" s="694">
        <f>'PARTICIPACIÓN CIUDADANA'!NLA27</f>
        <v>0</v>
      </c>
      <c r="NJS35" s="694">
        <f>'PARTICIPACIÓN CIUDADANA'!NLB27</f>
        <v>0</v>
      </c>
      <c r="NJT35" s="694">
        <f>'PARTICIPACIÓN CIUDADANA'!NLC27</f>
        <v>0</v>
      </c>
      <c r="NJU35" s="694">
        <f>'PARTICIPACIÓN CIUDADANA'!NLD27</f>
        <v>0</v>
      </c>
      <c r="NJV35" s="694">
        <f>'PARTICIPACIÓN CIUDADANA'!NLE27</f>
        <v>0</v>
      </c>
      <c r="NJW35" s="694">
        <f>'PARTICIPACIÓN CIUDADANA'!NLF27</f>
        <v>0</v>
      </c>
      <c r="NJX35" s="694">
        <f>'PARTICIPACIÓN CIUDADANA'!NLG27</f>
        <v>0</v>
      </c>
      <c r="NJY35" s="694">
        <f>'PARTICIPACIÓN CIUDADANA'!NLH27</f>
        <v>0</v>
      </c>
      <c r="NJZ35" s="694">
        <f>'PARTICIPACIÓN CIUDADANA'!NLI27</f>
        <v>0</v>
      </c>
      <c r="NKA35" s="694">
        <f>'PARTICIPACIÓN CIUDADANA'!NLJ27</f>
        <v>0</v>
      </c>
      <c r="NKB35" s="694">
        <f>'PARTICIPACIÓN CIUDADANA'!NLK27</f>
        <v>0</v>
      </c>
      <c r="NKC35" s="694">
        <f>'PARTICIPACIÓN CIUDADANA'!NLL27</f>
        <v>0</v>
      </c>
      <c r="NKD35" s="694">
        <f>'PARTICIPACIÓN CIUDADANA'!NLM27</f>
        <v>0</v>
      </c>
      <c r="NKE35" s="694">
        <f>'PARTICIPACIÓN CIUDADANA'!NLN27</f>
        <v>0</v>
      </c>
      <c r="NKF35" s="694">
        <f>'PARTICIPACIÓN CIUDADANA'!NLO27</f>
        <v>0</v>
      </c>
      <c r="NKG35" s="694">
        <f>'PARTICIPACIÓN CIUDADANA'!NLP27</f>
        <v>0</v>
      </c>
      <c r="NKH35" s="694">
        <f>'PARTICIPACIÓN CIUDADANA'!NLQ27</f>
        <v>0</v>
      </c>
      <c r="NKI35" s="694">
        <f>'PARTICIPACIÓN CIUDADANA'!NLR27</f>
        <v>0</v>
      </c>
      <c r="NKJ35" s="694">
        <f>'PARTICIPACIÓN CIUDADANA'!NLS27</f>
        <v>0</v>
      </c>
      <c r="NKK35" s="694">
        <f>'PARTICIPACIÓN CIUDADANA'!NLT27</f>
        <v>0</v>
      </c>
      <c r="NKL35" s="694">
        <f>'PARTICIPACIÓN CIUDADANA'!NLU27</f>
        <v>0</v>
      </c>
      <c r="NKM35" s="694">
        <f>'PARTICIPACIÓN CIUDADANA'!NLV27</f>
        <v>0</v>
      </c>
      <c r="NKN35" s="694">
        <f>'PARTICIPACIÓN CIUDADANA'!NLW27</f>
        <v>0</v>
      </c>
      <c r="NKO35" s="694">
        <f>'PARTICIPACIÓN CIUDADANA'!NLX27</f>
        <v>0</v>
      </c>
      <c r="NKP35" s="694">
        <f>'PARTICIPACIÓN CIUDADANA'!NLY27</f>
        <v>0</v>
      </c>
      <c r="NKQ35" s="694">
        <f>'PARTICIPACIÓN CIUDADANA'!NLZ27</f>
        <v>0</v>
      </c>
      <c r="NKR35" s="694">
        <f>'PARTICIPACIÓN CIUDADANA'!NMA27</f>
        <v>0</v>
      </c>
      <c r="NKS35" s="694">
        <f>'PARTICIPACIÓN CIUDADANA'!NMB27</f>
        <v>0</v>
      </c>
      <c r="NKT35" s="694">
        <f>'PARTICIPACIÓN CIUDADANA'!NMC27</f>
        <v>0</v>
      </c>
      <c r="NKU35" s="694">
        <f>'PARTICIPACIÓN CIUDADANA'!NMD27</f>
        <v>0</v>
      </c>
      <c r="NKV35" s="694">
        <f>'PARTICIPACIÓN CIUDADANA'!NME27</f>
        <v>0</v>
      </c>
      <c r="NKW35" s="694">
        <f>'PARTICIPACIÓN CIUDADANA'!NMF27</f>
        <v>0</v>
      </c>
      <c r="NKX35" s="694">
        <f>'PARTICIPACIÓN CIUDADANA'!NMG27</f>
        <v>0</v>
      </c>
      <c r="NKY35" s="694">
        <f>'PARTICIPACIÓN CIUDADANA'!NMH27</f>
        <v>0</v>
      </c>
      <c r="NKZ35" s="694">
        <f>'PARTICIPACIÓN CIUDADANA'!NMI27</f>
        <v>0</v>
      </c>
      <c r="NLA35" s="694">
        <f>'PARTICIPACIÓN CIUDADANA'!NMJ27</f>
        <v>0</v>
      </c>
      <c r="NLB35" s="694">
        <f>'PARTICIPACIÓN CIUDADANA'!NMK27</f>
        <v>0</v>
      </c>
      <c r="NLC35" s="694">
        <f>'PARTICIPACIÓN CIUDADANA'!NML27</f>
        <v>0</v>
      </c>
      <c r="NLD35" s="694">
        <f>'PARTICIPACIÓN CIUDADANA'!NMM27</f>
        <v>0</v>
      </c>
      <c r="NLE35" s="694">
        <f>'PARTICIPACIÓN CIUDADANA'!NMN27</f>
        <v>0</v>
      </c>
      <c r="NLF35" s="694">
        <f>'PARTICIPACIÓN CIUDADANA'!NMO27</f>
        <v>0</v>
      </c>
      <c r="NLG35" s="694">
        <f>'PARTICIPACIÓN CIUDADANA'!NMP27</f>
        <v>0</v>
      </c>
      <c r="NLH35" s="694">
        <f>'PARTICIPACIÓN CIUDADANA'!NMQ27</f>
        <v>0</v>
      </c>
      <c r="NLI35" s="694">
        <f>'PARTICIPACIÓN CIUDADANA'!NMR27</f>
        <v>0</v>
      </c>
      <c r="NLJ35" s="694">
        <f>'PARTICIPACIÓN CIUDADANA'!NMS27</f>
        <v>0</v>
      </c>
      <c r="NLK35" s="694">
        <f>'PARTICIPACIÓN CIUDADANA'!NMT27</f>
        <v>0</v>
      </c>
      <c r="NLL35" s="694">
        <f>'PARTICIPACIÓN CIUDADANA'!NMU27</f>
        <v>0</v>
      </c>
      <c r="NLM35" s="694">
        <f>'PARTICIPACIÓN CIUDADANA'!NMV27</f>
        <v>0</v>
      </c>
      <c r="NLN35" s="694">
        <f>'PARTICIPACIÓN CIUDADANA'!NMW27</f>
        <v>0</v>
      </c>
      <c r="NLO35" s="694">
        <f>'PARTICIPACIÓN CIUDADANA'!NMX27</f>
        <v>0</v>
      </c>
      <c r="NLP35" s="694">
        <f>'PARTICIPACIÓN CIUDADANA'!NMY27</f>
        <v>0</v>
      </c>
      <c r="NLQ35" s="694">
        <f>'PARTICIPACIÓN CIUDADANA'!NMZ27</f>
        <v>0</v>
      </c>
      <c r="NLR35" s="694">
        <f>'PARTICIPACIÓN CIUDADANA'!NNA27</f>
        <v>0</v>
      </c>
      <c r="NLS35" s="694">
        <f>'PARTICIPACIÓN CIUDADANA'!NNB27</f>
        <v>0</v>
      </c>
      <c r="NLT35" s="694">
        <f>'PARTICIPACIÓN CIUDADANA'!NNC27</f>
        <v>0</v>
      </c>
      <c r="NLU35" s="694">
        <f>'PARTICIPACIÓN CIUDADANA'!NND27</f>
        <v>0</v>
      </c>
      <c r="NLV35" s="694">
        <f>'PARTICIPACIÓN CIUDADANA'!NNE27</f>
        <v>0</v>
      </c>
      <c r="NLW35" s="694">
        <f>'PARTICIPACIÓN CIUDADANA'!NNF27</f>
        <v>0</v>
      </c>
      <c r="NLX35" s="694">
        <f>'PARTICIPACIÓN CIUDADANA'!NNG27</f>
        <v>0</v>
      </c>
      <c r="NLY35" s="694">
        <f>'PARTICIPACIÓN CIUDADANA'!NNH27</f>
        <v>0</v>
      </c>
      <c r="NLZ35" s="694">
        <f>'PARTICIPACIÓN CIUDADANA'!NNI27</f>
        <v>0</v>
      </c>
      <c r="NMA35" s="694">
        <f>'PARTICIPACIÓN CIUDADANA'!NNJ27</f>
        <v>0</v>
      </c>
      <c r="NMB35" s="694">
        <f>'PARTICIPACIÓN CIUDADANA'!NNK27</f>
        <v>0</v>
      </c>
      <c r="NMC35" s="694">
        <f>'PARTICIPACIÓN CIUDADANA'!NNL27</f>
        <v>0</v>
      </c>
      <c r="NMD35" s="694">
        <f>'PARTICIPACIÓN CIUDADANA'!NNM27</f>
        <v>0</v>
      </c>
      <c r="NME35" s="694">
        <f>'PARTICIPACIÓN CIUDADANA'!NNN27</f>
        <v>0</v>
      </c>
      <c r="NMF35" s="694">
        <f>'PARTICIPACIÓN CIUDADANA'!NNO27</f>
        <v>0</v>
      </c>
      <c r="NMG35" s="694">
        <f>'PARTICIPACIÓN CIUDADANA'!NNP27</f>
        <v>0</v>
      </c>
      <c r="NMH35" s="694">
        <f>'PARTICIPACIÓN CIUDADANA'!NNQ27</f>
        <v>0</v>
      </c>
      <c r="NMI35" s="694">
        <f>'PARTICIPACIÓN CIUDADANA'!NNR27</f>
        <v>0</v>
      </c>
      <c r="NMJ35" s="694">
        <f>'PARTICIPACIÓN CIUDADANA'!NNS27</f>
        <v>0</v>
      </c>
      <c r="NMK35" s="694">
        <f>'PARTICIPACIÓN CIUDADANA'!NNT27</f>
        <v>0</v>
      </c>
      <c r="NML35" s="694">
        <f>'PARTICIPACIÓN CIUDADANA'!NNU27</f>
        <v>0</v>
      </c>
      <c r="NMM35" s="694">
        <f>'PARTICIPACIÓN CIUDADANA'!NNV27</f>
        <v>0</v>
      </c>
      <c r="NMN35" s="694">
        <f>'PARTICIPACIÓN CIUDADANA'!NNW27</f>
        <v>0</v>
      </c>
      <c r="NMO35" s="694">
        <f>'PARTICIPACIÓN CIUDADANA'!NNX27</f>
        <v>0</v>
      </c>
      <c r="NMP35" s="694">
        <f>'PARTICIPACIÓN CIUDADANA'!NNY27</f>
        <v>0</v>
      </c>
      <c r="NMQ35" s="694">
        <f>'PARTICIPACIÓN CIUDADANA'!NNZ27</f>
        <v>0</v>
      </c>
      <c r="NMR35" s="694">
        <f>'PARTICIPACIÓN CIUDADANA'!NOA27</f>
        <v>0</v>
      </c>
      <c r="NMS35" s="694">
        <f>'PARTICIPACIÓN CIUDADANA'!NOB27</f>
        <v>0</v>
      </c>
      <c r="NMT35" s="694">
        <f>'PARTICIPACIÓN CIUDADANA'!NOC27</f>
        <v>0</v>
      </c>
      <c r="NMU35" s="694">
        <f>'PARTICIPACIÓN CIUDADANA'!NOD27</f>
        <v>0</v>
      </c>
      <c r="NMV35" s="694">
        <f>'PARTICIPACIÓN CIUDADANA'!NOE27</f>
        <v>0</v>
      </c>
      <c r="NMW35" s="694">
        <f>'PARTICIPACIÓN CIUDADANA'!NOF27</f>
        <v>0</v>
      </c>
      <c r="NMX35" s="694">
        <f>'PARTICIPACIÓN CIUDADANA'!NOG27</f>
        <v>0</v>
      </c>
      <c r="NMY35" s="694">
        <f>'PARTICIPACIÓN CIUDADANA'!NOH27</f>
        <v>0</v>
      </c>
      <c r="NMZ35" s="694">
        <f>'PARTICIPACIÓN CIUDADANA'!NOI27</f>
        <v>0</v>
      </c>
      <c r="NNA35" s="694">
        <f>'PARTICIPACIÓN CIUDADANA'!NOJ27</f>
        <v>0</v>
      </c>
      <c r="NNB35" s="694">
        <f>'PARTICIPACIÓN CIUDADANA'!NOK27</f>
        <v>0</v>
      </c>
      <c r="NNC35" s="694">
        <f>'PARTICIPACIÓN CIUDADANA'!NOL27</f>
        <v>0</v>
      </c>
      <c r="NND35" s="694">
        <f>'PARTICIPACIÓN CIUDADANA'!NOM27</f>
        <v>0</v>
      </c>
      <c r="NNE35" s="694">
        <f>'PARTICIPACIÓN CIUDADANA'!NON27</f>
        <v>0</v>
      </c>
      <c r="NNF35" s="694">
        <f>'PARTICIPACIÓN CIUDADANA'!NOO27</f>
        <v>0</v>
      </c>
      <c r="NNG35" s="694">
        <f>'PARTICIPACIÓN CIUDADANA'!NOP27</f>
        <v>0</v>
      </c>
      <c r="NNH35" s="694">
        <f>'PARTICIPACIÓN CIUDADANA'!NOQ27</f>
        <v>0</v>
      </c>
      <c r="NNI35" s="694">
        <f>'PARTICIPACIÓN CIUDADANA'!NOR27</f>
        <v>0</v>
      </c>
      <c r="NNJ35" s="694">
        <f>'PARTICIPACIÓN CIUDADANA'!NOS27</f>
        <v>0</v>
      </c>
      <c r="NNK35" s="694">
        <f>'PARTICIPACIÓN CIUDADANA'!NOT27</f>
        <v>0</v>
      </c>
      <c r="NNL35" s="694">
        <f>'PARTICIPACIÓN CIUDADANA'!NOU27</f>
        <v>0</v>
      </c>
      <c r="NNM35" s="694">
        <f>'PARTICIPACIÓN CIUDADANA'!NOV27</f>
        <v>0</v>
      </c>
      <c r="NNN35" s="694">
        <f>'PARTICIPACIÓN CIUDADANA'!NOW27</f>
        <v>0</v>
      </c>
      <c r="NNO35" s="694">
        <f>'PARTICIPACIÓN CIUDADANA'!NOX27</f>
        <v>0</v>
      </c>
      <c r="NNP35" s="694">
        <f>'PARTICIPACIÓN CIUDADANA'!NOY27</f>
        <v>0</v>
      </c>
      <c r="NNQ35" s="694">
        <f>'PARTICIPACIÓN CIUDADANA'!NOZ27</f>
        <v>0</v>
      </c>
      <c r="NNR35" s="694">
        <f>'PARTICIPACIÓN CIUDADANA'!NPA27</f>
        <v>0</v>
      </c>
      <c r="NNS35" s="694">
        <f>'PARTICIPACIÓN CIUDADANA'!NPB27</f>
        <v>0</v>
      </c>
      <c r="NNT35" s="694">
        <f>'PARTICIPACIÓN CIUDADANA'!NPC27</f>
        <v>0</v>
      </c>
      <c r="NNU35" s="694">
        <f>'PARTICIPACIÓN CIUDADANA'!NPD27</f>
        <v>0</v>
      </c>
      <c r="NNV35" s="694">
        <f>'PARTICIPACIÓN CIUDADANA'!NPE27</f>
        <v>0</v>
      </c>
      <c r="NNW35" s="694">
        <f>'PARTICIPACIÓN CIUDADANA'!NPF27</f>
        <v>0</v>
      </c>
      <c r="NNX35" s="694">
        <f>'PARTICIPACIÓN CIUDADANA'!NPG27</f>
        <v>0</v>
      </c>
      <c r="NNY35" s="694">
        <f>'PARTICIPACIÓN CIUDADANA'!NPH27</f>
        <v>0</v>
      </c>
      <c r="NNZ35" s="694">
        <f>'PARTICIPACIÓN CIUDADANA'!NPI27</f>
        <v>0</v>
      </c>
      <c r="NOA35" s="694">
        <f>'PARTICIPACIÓN CIUDADANA'!NPJ27</f>
        <v>0</v>
      </c>
      <c r="NOB35" s="694">
        <f>'PARTICIPACIÓN CIUDADANA'!NPK27</f>
        <v>0</v>
      </c>
      <c r="NOC35" s="694">
        <f>'PARTICIPACIÓN CIUDADANA'!NPL27</f>
        <v>0</v>
      </c>
      <c r="NOD35" s="694">
        <f>'PARTICIPACIÓN CIUDADANA'!NPM27</f>
        <v>0</v>
      </c>
      <c r="NOE35" s="694">
        <f>'PARTICIPACIÓN CIUDADANA'!NPN27</f>
        <v>0</v>
      </c>
      <c r="NOF35" s="694">
        <f>'PARTICIPACIÓN CIUDADANA'!NPO27</f>
        <v>0</v>
      </c>
      <c r="NOG35" s="694">
        <f>'PARTICIPACIÓN CIUDADANA'!NPP27</f>
        <v>0</v>
      </c>
      <c r="NOH35" s="694">
        <f>'PARTICIPACIÓN CIUDADANA'!NPQ27</f>
        <v>0</v>
      </c>
      <c r="NOI35" s="694">
        <f>'PARTICIPACIÓN CIUDADANA'!NPR27</f>
        <v>0</v>
      </c>
      <c r="NOJ35" s="694">
        <f>'PARTICIPACIÓN CIUDADANA'!NPS27</f>
        <v>0</v>
      </c>
      <c r="NOK35" s="694">
        <f>'PARTICIPACIÓN CIUDADANA'!NPT27</f>
        <v>0</v>
      </c>
      <c r="NOL35" s="694">
        <f>'PARTICIPACIÓN CIUDADANA'!NPU27</f>
        <v>0</v>
      </c>
      <c r="NOM35" s="694">
        <f>'PARTICIPACIÓN CIUDADANA'!NPV27</f>
        <v>0</v>
      </c>
      <c r="NON35" s="694">
        <f>'PARTICIPACIÓN CIUDADANA'!NPW27</f>
        <v>0</v>
      </c>
      <c r="NOO35" s="694">
        <f>'PARTICIPACIÓN CIUDADANA'!NPX27</f>
        <v>0</v>
      </c>
      <c r="NOP35" s="694">
        <f>'PARTICIPACIÓN CIUDADANA'!NPY27</f>
        <v>0</v>
      </c>
      <c r="NOQ35" s="694">
        <f>'PARTICIPACIÓN CIUDADANA'!NPZ27</f>
        <v>0</v>
      </c>
      <c r="NOR35" s="694">
        <f>'PARTICIPACIÓN CIUDADANA'!NQA27</f>
        <v>0</v>
      </c>
      <c r="NOS35" s="694">
        <f>'PARTICIPACIÓN CIUDADANA'!NQB27</f>
        <v>0</v>
      </c>
      <c r="NOT35" s="694">
        <f>'PARTICIPACIÓN CIUDADANA'!NQC27</f>
        <v>0</v>
      </c>
      <c r="NOU35" s="694">
        <f>'PARTICIPACIÓN CIUDADANA'!NQD27</f>
        <v>0</v>
      </c>
      <c r="NOV35" s="694">
        <f>'PARTICIPACIÓN CIUDADANA'!NQE27</f>
        <v>0</v>
      </c>
      <c r="NOW35" s="694">
        <f>'PARTICIPACIÓN CIUDADANA'!NQF27</f>
        <v>0</v>
      </c>
      <c r="NOX35" s="694">
        <f>'PARTICIPACIÓN CIUDADANA'!NQG27</f>
        <v>0</v>
      </c>
      <c r="NOY35" s="694">
        <f>'PARTICIPACIÓN CIUDADANA'!NQH27</f>
        <v>0</v>
      </c>
      <c r="NOZ35" s="694">
        <f>'PARTICIPACIÓN CIUDADANA'!NQI27</f>
        <v>0</v>
      </c>
      <c r="NPA35" s="694">
        <f>'PARTICIPACIÓN CIUDADANA'!NQJ27</f>
        <v>0</v>
      </c>
      <c r="NPB35" s="694">
        <f>'PARTICIPACIÓN CIUDADANA'!NQK27</f>
        <v>0</v>
      </c>
      <c r="NPC35" s="694">
        <f>'PARTICIPACIÓN CIUDADANA'!NQL27</f>
        <v>0</v>
      </c>
      <c r="NPD35" s="694">
        <f>'PARTICIPACIÓN CIUDADANA'!NQM27</f>
        <v>0</v>
      </c>
      <c r="NPE35" s="694">
        <f>'PARTICIPACIÓN CIUDADANA'!NQN27</f>
        <v>0</v>
      </c>
      <c r="NPF35" s="694">
        <f>'PARTICIPACIÓN CIUDADANA'!NQO27</f>
        <v>0</v>
      </c>
      <c r="NPG35" s="694">
        <f>'PARTICIPACIÓN CIUDADANA'!NQP27</f>
        <v>0</v>
      </c>
      <c r="NPH35" s="694">
        <f>'PARTICIPACIÓN CIUDADANA'!NQQ27</f>
        <v>0</v>
      </c>
      <c r="NPI35" s="694">
        <f>'PARTICIPACIÓN CIUDADANA'!NQR27</f>
        <v>0</v>
      </c>
      <c r="NPJ35" s="694">
        <f>'PARTICIPACIÓN CIUDADANA'!NQS27</f>
        <v>0</v>
      </c>
      <c r="NPK35" s="694">
        <f>'PARTICIPACIÓN CIUDADANA'!NQT27</f>
        <v>0</v>
      </c>
      <c r="NPL35" s="694">
        <f>'PARTICIPACIÓN CIUDADANA'!NQU27</f>
        <v>0</v>
      </c>
      <c r="NPM35" s="694">
        <f>'PARTICIPACIÓN CIUDADANA'!NQV27</f>
        <v>0</v>
      </c>
      <c r="NPN35" s="694">
        <f>'PARTICIPACIÓN CIUDADANA'!NQW27</f>
        <v>0</v>
      </c>
      <c r="NPO35" s="694">
        <f>'PARTICIPACIÓN CIUDADANA'!NQX27</f>
        <v>0</v>
      </c>
      <c r="NPP35" s="694">
        <f>'PARTICIPACIÓN CIUDADANA'!NQY27</f>
        <v>0</v>
      </c>
      <c r="NPQ35" s="694">
        <f>'PARTICIPACIÓN CIUDADANA'!NQZ27</f>
        <v>0</v>
      </c>
      <c r="NPR35" s="694">
        <f>'PARTICIPACIÓN CIUDADANA'!NRA27</f>
        <v>0</v>
      </c>
      <c r="NPS35" s="694">
        <f>'PARTICIPACIÓN CIUDADANA'!NRB27</f>
        <v>0</v>
      </c>
      <c r="NPT35" s="694">
        <f>'PARTICIPACIÓN CIUDADANA'!NRC27</f>
        <v>0</v>
      </c>
      <c r="NPU35" s="694">
        <f>'PARTICIPACIÓN CIUDADANA'!NRD27</f>
        <v>0</v>
      </c>
      <c r="NPV35" s="694">
        <f>'PARTICIPACIÓN CIUDADANA'!NRE27</f>
        <v>0</v>
      </c>
      <c r="NPW35" s="694">
        <f>'PARTICIPACIÓN CIUDADANA'!NRF27</f>
        <v>0</v>
      </c>
      <c r="NPX35" s="694">
        <f>'PARTICIPACIÓN CIUDADANA'!NRG27</f>
        <v>0</v>
      </c>
      <c r="NPY35" s="694">
        <f>'PARTICIPACIÓN CIUDADANA'!NRH27</f>
        <v>0</v>
      </c>
      <c r="NPZ35" s="694">
        <f>'PARTICIPACIÓN CIUDADANA'!NRI27</f>
        <v>0</v>
      </c>
      <c r="NQA35" s="694">
        <f>'PARTICIPACIÓN CIUDADANA'!NRJ27</f>
        <v>0</v>
      </c>
      <c r="NQB35" s="694">
        <f>'PARTICIPACIÓN CIUDADANA'!NRK27</f>
        <v>0</v>
      </c>
      <c r="NQC35" s="694">
        <f>'PARTICIPACIÓN CIUDADANA'!NRL27</f>
        <v>0</v>
      </c>
      <c r="NQD35" s="694">
        <f>'PARTICIPACIÓN CIUDADANA'!NRM27</f>
        <v>0</v>
      </c>
      <c r="NQE35" s="694">
        <f>'PARTICIPACIÓN CIUDADANA'!NRN27</f>
        <v>0</v>
      </c>
      <c r="NQF35" s="694">
        <f>'PARTICIPACIÓN CIUDADANA'!NRO27</f>
        <v>0</v>
      </c>
      <c r="NQG35" s="694">
        <f>'PARTICIPACIÓN CIUDADANA'!NRP27</f>
        <v>0</v>
      </c>
      <c r="NQH35" s="694">
        <f>'PARTICIPACIÓN CIUDADANA'!NRQ27</f>
        <v>0</v>
      </c>
      <c r="NQI35" s="694">
        <f>'PARTICIPACIÓN CIUDADANA'!NRR27</f>
        <v>0</v>
      </c>
      <c r="NQJ35" s="694">
        <f>'PARTICIPACIÓN CIUDADANA'!NRS27</f>
        <v>0</v>
      </c>
      <c r="NQK35" s="694">
        <f>'PARTICIPACIÓN CIUDADANA'!NRT27</f>
        <v>0</v>
      </c>
      <c r="NQL35" s="694">
        <f>'PARTICIPACIÓN CIUDADANA'!NRU27</f>
        <v>0</v>
      </c>
      <c r="NQM35" s="694">
        <f>'PARTICIPACIÓN CIUDADANA'!NRV27</f>
        <v>0</v>
      </c>
      <c r="NQN35" s="694">
        <f>'PARTICIPACIÓN CIUDADANA'!NRW27</f>
        <v>0</v>
      </c>
      <c r="NQO35" s="694">
        <f>'PARTICIPACIÓN CIUDADANA'!NRX27</f>
        <v>0</v>
      </c>
      <c r="NQP35" s="694">
        <f>'PARTICIPACIÓN CIUDADANA'!NRY27</f>
        <v>0</v>
      </c>
      <c r="NQQ35" s="694">
        <f>'PARTICIPACIÓN CIUDADANA'!NRZ27</f>
        <v>0</v>
      </c>
      <c r="NQR35" s="694">
        <f>'PARTICIPACIÓN CIUDADANA'!NSA27</f>
        <v>0</v>
      </c>
      <c r="NQS35" s="694">
        <f>'PARTICIPACIÓN CIUDADANA'!NSB27</f>
        <v>0</v>
      </c>
      <c r="NQT35" s="694">
        <f>'PARTICIPACIÓN CIUDADANA'!NSC27</f>
        <v>0</v>
      </c>
      <c r="NQU35" s="694">
        <f>'PARTICIPACIÓN CIUDADANA'!NSD27</f>
        <v>0</v>
      </c>
      <c r="NQV35" s="694">
        <f>'PARTICIPACIÓN CIUDADANA'!NSE27</f>
        <v>0</v>
      </c>
      <c r="NQW35" s="694">
        <f>'PARTICIPACIÓN CIUDADANA'!NSF27</f>
        <v>0</v>
      </c>
      <c r="NQX35" s="694">
        <f>'PARTICIPACIÓN CIUDADANA'!NSG27</f>
        <v>0</v>
      </c>
      <c r="NQY35" s="694">
        <f>'PARTICIPACIÓN CIUDADANA'!NSH27</f>
        <v>0</v>
      </c>
      <c r="NQZ35" s="694">
        <f>'PARTICIPACIÓN CIUDADANA'!NSI27</f>
        <v>0</v>
      </c>
      <c r="NRA35" s="694">
        <f>'PARTICIPACIÓN CIUDADANA'!NSJ27</f>
        <v>0</v>
      </c>
      <c r="NRB35" s="694">
        <f>'PARTICIPACIÓN CIUDADANA'!NSK27</f>
        <v>0</v>
      </c>
      <c r="NRC35" s="694">
        <f>'PARTICIPACIÓN CIUDADANA'!NSL27</f>
        <v>0</v>
      </c>
      <c r="NRD35" s="694">
        <f>'PARTICIPACIÓN CIUDADANA'!NSM27</f>
        <v>0</v>
      </c>
      <c r="NRE35" s="694">
        <f>'PARTICIPACIÓN CIUDADANA'!NSN27</f>
        <v>0</v>
      </c>
      <c r="NRF35" s="694">
        <f>'PARTICIPACIÓN CIUDADANA'!NSO27</f>
        <v>0</v>
      </c>
      <c r="NRG35" s="694">
        <f>'PARTICIPACIÓN CIUDADANA'!NSP27</f>
        <v>0</v>
      </c>
      <c r="NRH35" s="694">
        <f>'PARTICIPACIÓN CIUDADANA'!NSQ27</f>
        <v>0</v>
      </c>
      <c r="NRI35" s="694">
        <f>'PARTICIPACIÓN CIUDADANA'!NSR27</f>
        <v>0</v>
      </c>
      <c r="NRJ35" s="694">
        <f>'PARTICIPACIÓN CIUDADANA'!NSS27</f>
        <v>0</v>
      </c>
      <c r="NRK35" s="694">
        <f>'PARTICIPACIÓN CIUDADANA'!NST27</f>
        <v>0</v>
      </c>
      <c r="NRL35" s="694">
        <f>'PARTICIPACIÓN CIUDADANA'!NSU27</f>
        <v>0</v>
      </c>
      <c r="NRM35" s="694">
        <f>'PARTICIPACIÓN CIUDADANA'!NSV27</f>
        <v>0</v>
      </c>
      <c r="NRN35" s="694">
        <f>'PARTICIPACIÓN CIUDADANA'!NSW27</f>
        <v>0</v>
      </c>
      <c r="NRO35" s="694">
        <f>'PARTICIPACIÓN CIUDADANA'!NSX27</f>
        <v>0</v>
      </c>
      <c r="NRP35" s="694">
        <f>'PARTICIPACIÓN CIUDADANA'!NSY27</f>
        <v>0</v>
      </c>
      <c r="NRQ35" s="694">
        <f>'PARTICIPACIÓN CIUDADANA'!NSZ27</f>
        <v>0</v>
      </c>
      <c r="NRR35" s="694">
        <f>'PARTICIPACIÓN CIUDADANA'!NTA27</f>
        <v>0</v>
      </c>
      <c r="NRS35" s="694">
        <f>'PARTICIPACIÓN CIUDADANA'!NTB27</f>
        <v>0</v>
      </c>
      <c r="NRT35" s="694">
        <f>'PARTICIPACIÓN CIUDADANA'!NTC27</f>
        <v>0</v>
      </c>
      <c r="NRU35" s="694">
        <f>'PARTICIPACIÓN CIUDADANA'!NTD27</f>
        <v>0</v>
      </c>
      <c r="NRV35" s="694">
        <f>'PARTICIPACIÓN CIUDADANA'!NTE27</f>
        <v>0</v>
      </c>
      <c r="NRW35" s="694">
        <f>'PARTICIPACIÓN CIUDADANA'!NTF27</f>
        <v>0</v>
      </c>
      <c r="NRX35" s="694">
        <f>'PARTICIPACIÓN CIUDADANA'!NTG27</f>
        <v>0</v>
      </c>
      <c r="NRY35" s="694">
        <f>'PARTICIPACIÓN CIUDADANA'!NTH27</f>
        <v>0</v>
      </c>
      <c r="NRZ35" s="694">
        <f>'PARTICIPACIÓN CIUDADANA'!NTI27</f>
        <v>0</v>
      </c>
      <c r="NSA35" s="694">
        <f>'PARTICIPACIÓN CIUDADANA'!NTJ27</f>
        <v>0</v>
      </c>
      <c r="NSB35" s="694">
        <f>'PARTICIPACIÓN CIUDADANA'!NTK27</f>
        <v>0</v>
      </c>
      <c r="NSC35" s="694">
        <f>'PARTICIPACIÓN CIUDADANA'!NTL27</f>
        <v>0</v>
      </c>
      <c r="NSD35" s="694">
        <f>'PARTICIPACIÓN CIUDADANA'!NTM27</f>
        <v>0</v>
      </c>
      <c r="NSE35" s="694">
        <f>'PARTICIPACIÓN CIUDADANA'!NTN27</f>
        <v>0</v>
      </c>
      <c r="NSF35" s="694">
        <f>'PARTICIPACIÓN CIUDADANA'!NTO27</f>
        <v>0</v>
      </c>
      <c r="NSG35" s="694">
        <f>'PARTICIPACIÓN CIUDADANA'!NTP27</f>
        <v>0</v>
      </c>
      <c r="NSH35" s="694">
        <f>'PARTICIPACIÓN CIUDADANA'!NTQ27</f>
        <v>0</v>
      </c>
      <c r="NSI35" s="694">
        <f>'PARTICIPACIÓN CIUDADANA'!NTR27</f>
        <v>0</v>
      </c>
      <c r="NSJ35" s="694">
        <f>'PARTICIPACIÓN CIUDADANA'!NTS27</f>
        <v>0</v>
      </c>
      <c r="NSK35" s="694">
        <f>'PARTICIPACIÓN CIUDADANA'!NTT27</f>
        <v>0</v>
      </c>
      <c r="NSL35" s="694">
        <f>'PARTICIPACIÓN CIUDADANA'!NTU27</f>
        <v>0</v>
      </c>
      <c r="NSM35" s="694">
        <f>'PARTICIPACIÓN CIUDADANA'!NTV27</f>
        <v>0</v>
      </c>
      <c r="NSN35" s="694">
        <f>'PARTICIPACIÓN CIUDADANA'!NTW27</f>
        <v>0</v>
      </c>
      <c r="NSO35" s="694">
        <f>'PARTICIPACIÓN CIUDADANA'!NTX27</f>
        <v>0</v>
      </c>
      <c r="NSP35" s="694">
        <f>'PARTICIPACIÓN CIUDADANA'!NTY27</f>
        <v>0</v>
      </c>
      <c r="NSQ35" s="694">
        <f>'PARTICIPACIÓN CIUDADANA'!NTZ27</f>
        <v>0</v>
      </c>
      <c r="NSR35" s="694">
        <f>'PARTICIPACIÓN CIUDADANA'!NUA27</f>
        <v>0</v>
      </c>
      <c r="NSS35" s="694">
        <f>'PARTICIPACIÓN CIUDADANA'!NUB27</f>
        <v>0</v>
      </c>
      <c r="NST35" s="694">
        <f>'PARTICIPACIÓN CIUDADANA'!NUC27</f>
        <v>0</v>
      </c>
      <c r="NSU35" s="694">
        <f>'PARTICIPACIÓN CIUDADANA'!NUD27</f>
        <v>0</v>
      </c>
      <c r="NSV35" s="694">
        <f>'PARTICIPACIÓN CIUDADANA'!NUE27</f>
        <v>0</v>
      </c>
      <c r="NSW35" s="694">
        <f>'PARTICIPACIÓN CIUDADANA'!NUF27</f>
        <v>0</v>
      </c>
      <c r="NSX35" s="694">
        <f>'PARTICIPACIÓN CIUDADANA'!NUG27</f>
        <v>0</v>
      </c>
      <c r="NSY35" s="694">
        <f>'PARTICIPACIÓN CIUDADANA'!NUH27</f>
        <v>0</v>
      </c>
      <c r="NSZ35" s="694">
        <f>'PARTICIPACIÓN CIUDADANA'!NUI27</f>
        <v>0</v>
      </c>
      <c r="NTA35" s="694">
        <f>'PARTICIPACIÓN CIUDADANA'!NUJ27</f>
        <v>0</v>
      </c>
      <c r="NTB35" s="694">
        <f>'PARTICIPACIÓN CIUDADANA'!NUK27</f>
        <v>0</v>
      </c>
      <c r="NTC35" s="694">
        <f>'PARTICIPACIÓN CIUDADANA'!NUL27</f>
        <v>0</v>
      </c>
      <c r="NTD35" s="694">
        <f>'PARTICIPACIÓN CIUDADANA'!NUM27</f>
        <v>0</v>
      </c>
      <c r="NTE35" s="694">
        <f>'PARTICIPACIÓN CIUDADANA'!NUN27</f>
        <v>0</v>
      </c>
      <c r="NTF35" s="694">
        <f>'PARTICIPACIÓN CIUDADANA'!NUO27</f>
        <v>0</v>
      </c>
      <c r="NTG35" s="694">
        <f>'PARTICIPACIÓN CIUDADANA'!NUP27</f>
        <v>0</v>
      </c>
      <c r="NTH35" s="694">
        <f>'PARTICIPACIÓN CIUDADANA'!NUQ27</f>
        <v>0</v>
      </c>
      <c r="NTI35" s="694">
        <f>'PARTICIPACIÓN CIUDADANA'!NUR27</f>
        <v>0</v>
      </c>
      <c r="NTJ35" s="694">
        <f>'PARTICIPACIÓN CIUDADANA'!NUS27</f>
        <v>0</v>
      </c>
      <c r="NTK35" s="694">
        <f>'PARTICIPACIÓN CIUDADANA'!NUT27</f>
        <v>0</v>
      </c>
      <c r="NTL35" s="694">
        <f>'PARTICIPACIÓN CIUDADANA'!NUU27</f>
        <v>0</v>
      </c>
      <c r="NTM35" s="694">
        <f>'PARTICIPACIÓN CIUDADANA'!NUV27</f>
        <v>0</v>
      </c>
      <c r="NTN35" s="694">
        <f>'PARTICIPACIÓN CIUDADANA'!NUW27</f>
        <v>0</v>
      </c>
      <c r="NTO35" s="694">
        <f>'PARTICIPACIÓN CIUDADANA'!NUX27</f>
        <v>0</v>
      </c>
      <c r="NTP35" s="694">
        <f>'PARTICIPACIÓN CIUDADANA'!NUY27</f>
        <v>0</v>
      </c>
      <c r="NTQ35" s="694">
        <f>'PARTICIPACIÓN CIUDADANA'!NUZ27</f>
        <v>0</v>
      </c>
      <c r="NTR35" s="694">
        <f>'PARTICIPACIÓN CIUDADANA'!NVA27</f>
        <v>0</v>
      </c>
      <c r="NTS35" s="694">
        <f>'PARTICIPACIÓN CIUDADANA'!NVB27</f>
        <v>0</v>
      </c>
      <c r="NTT35" s="694">
        <f>'PARTICIPACIÓN CIUDADANA'!NVC27</f>
        <v>0</v>
      </c>
      <c r="NTU35" s="694">
        <f>'PARTICIPACIÓN CIUDADANA'!NVD27</f>
        <v>0</v>
      </c>
      <c r="NTV35" s="694">
        <f>'PARTICIPACIÓN CIUDADANA'!NVE27</f>
        <v>0</v>
      </c>
      <c r="NTW35" s="694">
        <f>'PARTICIPACIÓN CIUDADANA'!NVF27</f>
        <v>0</v>
      </c>
      <c r="NTX35" s="694">
        <f>'PARTICIPACIÓN CIUDADANA'!NVG27</f>
        <v>0</v>
      </c>
      <c r="NTY35" s="694">
        <f>'PARTICIPACIÓN CIUDADANA'!NVH27</f>
        <v>0</v>
      </c>
      <c r="NTZ35" s="694">
        <f>'PARTICIPACIÓN CIUDADANA'!NVI27</f>
        <v>0</v>
      </c>
      <c r="NUA35" s="694">
        <f>'PARTICIPACIÓN CIUDADANA'!NVJ27</f>
        <v>0</v>
      </c>
      <c r="NUB35" s="694">
        <f>'PARTICIPACIÓN CIUDADANA'!NVK27</f>
        <v>0</v>
      </c>
      <c r="NUC35" s="694">
        <f>'PARTICIPACIÓN CIUDADANA'!NVL27</f>
        <v>0</v>
      </c>
      <c r="NUD35" s="694">
        <f>'PARTICIPACIÓN CIUDADANA'!NVM27</f>
        <v>0</v>
      </c>
      <c r="NUE35" s="694">
        <f>'PARTICIPACIÓN CIUDADANA'!NVN27</f>
        <v>0</v>
      </c>
      <c r="NUF35" s="694">
        <f>'PARTICIPACIÓN CIUDADANA'!NVO27</f>
        <v>0</v>
      </c>
      <c r="NUG35" s="694">
        <f>'PARTICIPACIÓN CIUDADANA'!NVP27</f>
        <v>0</v>
      </c>
      <c r="NUH35" s="694">
        <f>'PARTICIPACIÓN CIUDADANA'!NVQ27</f>
        <v>0</v>
      </c>
      <c r="NUI35" s="694">
        <f>'PARTICIPACIÓN CIUDADANA'!NVR27</f>
        <v>0</v>
      </c>
      <c r="NUJ35" s="694">
        <f>'PARTICIPACIÓN CIUDADANA'!NVS27</f>
        <v>0</v>
      </c>
      <c r="NUK35" s="694">
        <f>'PARTICIPACIÓN CIUDADANA'!NVT27</f>
        <v>0</v>
      </c>
      <c r="NUL35" s="694">
        <f>'PARTICIPACIÓN CIUDADANA'!NVU27</f>
        <v>0</v>
      </c>
      <c r="NUM35" s="694">
        <f>'PARTICIPACIÓN CIUDADANA'!NVV27</f>
        <v>0</v>
      </c>
      <c r="NUN35" s="694">
        <f>'PARTICIPACIÓN CIUDADANA'!NVW27</f>
        <v>0</v>
      </c>
      <c r="NUO35" s="694">
        <f>'PARTICIPACIÓN CIUDADANA'!NVX27</f>
        <v>0</v>
      </c>
      <c r="NUP35" s="694">
        <f>'PARTICIPACIÓN CIUDADANA'!NVY27</f>
        <v>0</v>
      </c>
      <c r="NUQ35" s="694">
        <f>'PARTICIPACIÓN CIUDADANA'!NVZ27</f>
        <v>0</v>
      </c>
      <c r="NUR35" s="694">
        <f>'PARTICIPACIÓN CIUDADANA'!NWA27</f>
        <v>0</v>
      </c>
      <c r="NUS35" s="694">
        <f>'PARTICIPACIÓN CIUDADANA'!NWB27</f>
        <v>0</v>
      </c>
      <c r="NUT35" s="694">
        <f>'PARTICIPACIÓN CIUDADANA'!NWC27</f>
        <v>0</v>
      </c>
      <c r="NUU35" s="694">
        <f>'PARTICIPACIÓN CIUDADANA'!NWD27</f>
        <v>0</v>
      </c>
      <c r="NUV35" s="694">
        <f>'PARTICIPACIÓN CIUDADANA'!NWE27</f>
        <v>0</v>
      </c>
      <c r="NUW35" s="694">
        <f>'PARTICIPACIÓN CIUDADANA'!NWF27</f>
        <v>0</v>
      </c>
      <c r="NUX35" s="694">
        <f>'PARTICIPACIÓN CIUDADANA'!NWG27</f>
        <v>0</v>
      </c>
      <c r="NUY35" s="694">
        <f>'PARTICIPACIÓN CIUDADANA'!NWH27</f>
        <v>0</v>
      </c>
      <c r="NUZ35" s="694">
        <f>'PARTICIPACIÓN CIUDADANA'!NWI27</f>
        <v>0</v>
      </c>
      <c r="NVA35" s="694">
        <f>'PARTICIPACIÓN CIUDADANA'!NWJ27</f>
        <v>0</v>
      </c>
      <c r="NVB35" s="694">
        <f>'PARTICIPACIÓN CIUDADANA'!NWK27</f>
        <v>0</v>
      </c>
      <c r="NVC35" s="694">
        <f>'PARTICIPACIÓN CIUDADANA'!NWL27</f>
        <v>0</v>
      </c>
      <c r="NVD35" s="694">
        <f>'PARTICIPACIÓN CIUDADANA'!NWM27</f>
        <v>0</v>
      </c>
      <c r="NVE35" s="694">
        <f>'PARTICIPACIÓN CIUDADANA'!NWN27</f>
        <v>0</v>
      </c>
      <c r="NVF35" s="694">
        <f>'PARTICIPACIÓN CIUDADANA'!NWO27</f>
        <v>0</v>
      </c>
      <c r="NVG35" s="694">
        <f>'PARTICIPACIÓN CIUDADANA'!NWP27</f>
        <v>0</v>
      </c>
      <c r="NVH35" s="694">
        <f>'PARTICIPACIÓN CIUDADANA'!NWQ27</f>
        <v>0</v>
      </c>
      <c r="NVI35" s="694">
        <f>'PARTICIPACIÓN CIUDADANA'!NWR27</f>
        <v>0</v>
      </c>
      <c r="NVJ35" s="694">
        <f>'PARTICIPACIÓN CIUDADANA'!NWS27</f>
        <v>0</v>
      </c>
      <c r="NVK35" s="694">
        <f>'PARTICIPACIÓN CIUDADANA'!NWT27</f>
        <v>0</v>
      </c>
      <c r="NVL35" s="694">
        <f>'PARTICIPACIÓN CIUDADANA'!NWU27</f>
        <v>0</v>
      </c>
      <c r="NVM35" s="694">
        <f>'PARTICIPACIÓN CIUDADANA'!NWV27</f>
        <v>0</v>
      </c>
      <c r="NVN35" s="694">
        <f>'PARTICIPACIÓN CIUDADANA'!NWW27</f>
        <v>0</v>
      </c>
      <c r="NVO35" s="694">
        <f>'PARTICIPACIÓN CIUDADANA'!NWX27</f>
        <v>0</v>
      </c>
      <c r="NVP35" s="694">
        <f>'PARTICIPACIÓN CIUDADANA'!NWY27</f>
        <v>0</v>
      </c>
      <c r="NVQ35" s="694">
        <f>'PARTICIPACIÓN CIUDADANA'!NWZ27</f>
        <v>0</v>
      </c>
      <c r="NVR35" s="694">
        <f>'PARTICIPACIÓN CIUDADANA'!NXA27</f>
        <v>0</v>
      </c>
      <c r="NVS35" s="694">
        <f>'PARTICIPACIÓN CIUDADANA'!NXB27</f>
        <v>0</v>
      </c>
      <c r="NVT35" s="694">
        <f>'PARTICIPACIÓN CIUDADANA'!NXC27</f>
        <v>0</v>
      </c>
      <c r="NVU35" s="694">
        <f>'PARTICIPACIÓN CIUDADANA'!NXD27</f>
        <v>0</v>
      </c>
      <c r="NVV35" s="694">
        <f>'PARTICIPACIÓN CIUDADANA'!NXE27</f>
        <v>0</v>
      </c>
      <c r="NVW35" s="694">
        <f>'PARTICIPACIÓN CIUDADANA'!NXF27</f>
        <v>0</v>
      </c>
      <c r="NVX35" s="694">
        <f>'PARTICIPACIÓN CIUDADANA'!NXG27</f>
        <v>0</v>
      </c>
      <c r="NVY35" s="694">
        <f>'PARTICIPACIÓN CIUDADANA'!NXH27</f>
        <v>0</v>
      </c>
      <c r="NVZ35" s="694">
        <f>'PARTICIPACIÓN CIUDADANA'!NXI27</f>
        <v>0</v>
      </c>
      <c r="NWA35" s="694">
        <f>'PARTICIPACIÓN CIUDADANA'!NXJ27</f>
        <v>0</v>
      </c>
      <c r="NWB35" s="694">
        <f>'PARTICIPACIÓN CIUDADANA'!NXK27</f>
        <v>0</v>
      </c>
      <c r="NWC35" s="694">
        <f>'PARTICIPACIÓN CIUDADANA'!NXL27</f>
        <v>0</v>
      </c>
      <c r="NWD35" s="694">
        <f>'PARTICIPACIÓN CIUDADANA'!NXM27</f>
        <v>0</v>
      </c>
      <c r="NWE35" s="694">
        <f>'PARTICIPACIÓN CIUDADANA'!NXN27</f>
        <v>0</v>
      </c>
      <c r="NWF35" s="694">
        <f>'PARTICIPACIÓN CIUDADANA'!NXO27</f>
        <v>0</v>
      </c>
      <c r="NWG35" s="694">
        <f>'PARTICIPACIÓN CIUDADANA'!NXP27</f>
        <v>0</v>
      </c>
      <c r="NWH35" s="694">
        <f>'PARTICIPACIÓN CIUDADANA'!NXQ27</f>
        <v>0</v>
      </c>
      <c r="NWI35" s="694">
        <f>'PARTICIPACIÓN CIUDADANA'!NXR27</f>
        <v>0</v>
      </c>
      <c r="NWJ35" s="694">
        <f>'PARTICIPACIÓN CIUDADANA'!NXS27</f>
        <v>0</v>
      </c>
      <c r="NWK35" s="694">
        <f>'PARTICIPACIÓN CIUDADANA'!NXT27</f>
        <v>0</v>
      </c>
      <c r="NWL35" s="694">
        <f>'PARTICIPACIÓN CIUDADANA'!NXU27</f>
        <v>0</v>
      </c>
      <c r="NWM35" s="694">
        <f>'PARTICIPACIÓN CIUDADANA'!NXV27</f>
        <v>0</v>
      </c>
      <c r="NWN35" s="694">
        <f>'PARTICIPACIÓN CIUDADANA'!NXW27</f>
        <v>0</v>
      </c>
      <c r="NWO35" s="694">
        <f>'PARTICIPACIÓN CIUDADANA'!NXX27</f>
        <v>0</v>
      </c>
      <c r="NWP35" s="694">
        <f>'PARTICIPACIÓN CIUDADANA'!NXY27</f>
        <v>0</v>
      </c>
      <c r="NWQ35" s="694">
        <f>'PARTICIPACIÓN CIUDADANA'!NXZ27</f>
        <v>0</v>
      </c>
      <c r="NWR35" s="694">
        <f>'PARTICIPACIÓN CIUDADANA'!NYA27</f>
        <v>0</v>
      </c>
      <c r="NWS35" s="694">
        <f>'PARTICIPACIÓN CIUDADANA'!NYB27</f>
        <v>0</v>
      </c>
      <c r="NWT35" s="694">
        <f>'PARTICIPACIÓN CIUDADANA'!NYC27</f>
        <v>0</v>
      </c>
      <c r="NWU35" s="694">
        <f>'PARTICIPACIÓN CIUDADANA'!NYD27</f>
        <v>0</v>
      </c>
      <c r="NWV35" s="694">
        <f>'PARTICIPACIÓN CIUDADANA'!NYE27</f>
        <v>0</v>
      </c>
      <c r="NWW35" s="694">
        <f>'PARTICIPACIÓN CIUDADANA'!NYF27</f>
        <v>0</v>
      </c>
      <c r="NWX35" s="694">
        <f>'PARTICIPACIÓN CIUDADANA'!NYG27</f>
        <v>0</v>
      </c>
      <c r="NWY35" s="694">
        <f>'PARTICIPACIÓN CIUDADANA'!NYH27</f>
        <v>0</v>
      </c>
      <c r="NWZ35" s="694">
        <f>'PARTICIPACIÓN CIUDADANA'!NYI27</f>
        <v>0</v>
      </c>
      <c r="NXA35" s="694">
        <f>'PARTICIPACIÓN CIUDADANA'!NYJ27</f>
        <v>0</v>
      </c>
      <c r="NXB35" s="694">
        <f>'PARTICIPACIÓN CIUDADANA'!NYK27</f>
        <v>0</v>
      </c>
      <c r="NXC35" s="694">
        <f>'PARTICIPACIÓN CIUDADANA'!NYL27</f>
        <v>0</v>
      </c>
      <c r="NXD35" s="694">
        <f>'PARTICIPACIÓN CIUDADANA'!NYM27</f>
        <v>0</v>
      </c>
      <c r="NXE35" s="694">
        <f>'PARTICIPACIÓN CIUDADANA'!NYN27</f>
        <v>0</v>
      </c>
      <c r="NXF35" s="694">
        <f>'PARTICIPACIÓN CIUDADANA'!NYO27</f>
        <v>0</v>
      </c>
      <c r="NXG35" s="694">
        <f>'PARTICIPACIÓN CIUDADANA'!NYP27</f>
        <v>0</v>
      </c>
      <c r="NXH35" s="694">
        <f>'PARTICIPACIÓN CIUDADANA'!NYQ27</f>
        <v>0</v>
      </c>
      <c r="NXI35" s="694">
        <f>'PARTICIPACIÓN CIUDADANA'!NYR27</f>
        <v>0</v>
      </c>
      <c r="NXJ35" s="694">
        <f>'PARTICIPACIÓN CIUDADANA'!NYS27</f>
        <v>0</v>
      </c>
      <c r="NXK35" s="694">
        <f>'PARTICIPACIÓN CIUDADANA'!NYT27</f>
        <v>0</v>
      </c>
      <c r="NXL35" s="694">
        <f>'PARTICIPACIÓN CIUDADANA'!NYU27</f>
        <v>0</v>
      </c>
      <c r="NXM35" s="694">
        <f>'PARTICIPACIÓN CIUDADANA'!NYV27</f>
        <v>0</v>
      </c>
      <c r="NXN35" s="694">
        <f>'PARTICIPACIÓN CIUDADANA'!NYW27</f>
        <v>0</v>
      </c>
      <c r="NXO35" s="694">
        <f>'PARTICIPACIÓN CIUDADANA'!NYX27</f>
        <v>0</v>
      </c>
      <c r="NXP35" s="694">
        <f>'PARTICIPACIÓN CIUDADANA'!NYY27</f>
        <v>0</v>
      </c>
      <c r="NXQ35" s="694">
        <f>'PARTICIPACIÓN CIUDADANA'!NYZ27</f>
        <v>0</v>
      </c>
      <c r="NXR35" s="694">
        <f>'PARTICIPACIÓN CIUDADANA'!NZA27</f>
        <v>0</v>
      </c>
      <c r="NXS35" s="694">
        <f>'PARTICIPACIÓN CIUDADANA'!NZB27</f>
        <v>0</v>
      </c>
      <c r="NXT35" s="694">
        <f>'PARTICIPACIÓN CIUDADANA'!NZC27</f>
        <v>0</v>
      </c>
      <c r="NXU35" s="694">
        <f>'PARTICIPACIÓN CIUDADANA'!NZD27</f>
        <v>0</v>
      </c>
      <c r="NXV35" s="694">
        <f>'PARTICIPACIÓN CIUDADANA'!NZE27</f>
        <v>0</v>
      </c>
      <c r="NXW35" s="694">
        <f>'PARTICIPACIÓN CIUDADANA'!NZF27</f>
        <v>0</v>
      </c>
      <c r="NXX35" s="694">
        <f>'PARTICIPACIÓN CIUDADANA'!NZG27</f>
        <v>0</v>
      </c>
      <c r="NXY35" s="694">
        <f>'PARTICIPACIÓN CIUDADANA'!NZH27</f>
        <v>0</v>
      </c>
      <c r="NXZ35" s="694">
        <f>'PARTICIPACIÓN CIUDADANA'!NZI27</f>
        <v>0</v>
      </c>
      <c r="NYA35" s="694">
        <f>'PARTICIPACIÓN CIUDADANA'!NZJ27</f>
        <v>0</v>
      </c>
      <c r="NYB35" s="694">
        <f>'PARTICIPACIÓN CIUDADANA'!NZK27</f>
        <v>0</v>
      </c>
      <c r="NYC35" s="694">
        <f>'PARTICIPACIÓN CIUDADANA'!NZL27</f>
        <v>0</v>
      </c>
      <c r="NYD35" s="694">
        <f>'PARTICIPACIÓN CIUDADANA'!NZM27</f>
        <v>0</v>
      </c>
      <c r="NYE35" s="694">
        <f>'PARTICIPACIÓN CIUDADANA'!NZN27</f>
        <v>0</v>
      </c>
      <c r="NYF35" s="694">
        <f>'PARTICIPACIÓN CIUDADANA'!NZO27</f>
        <v>0</v>
      </c>
      <c r="NYG35" s="694">
        <f>'PARTICIPACIÓN CIUDADANA'!NZP27</f>
        <v>0</v>
      </c>
      <c r="NYH35" s="694">
        <f>'PARTICIPACIÓN CIUDADANA'!NZQ27</f>
        <v>0</v>
      </c>
      <c r="NYI35" s="694">
        <f>'PARTICIPACIÓN CIUDADANA'!NZR27</f>
        <v>0</v>
      </c>
      <c r="NYJ35" s="694">
        <f>'PARTICIPACIÓN CIUDADANA'!NZS27</f>
        <v>0</v>
      </c>
      <c r="NYK35" s="694">
        <f>'PARTICIPACIÓN CIUDADANA'!NZT27</f>
        <v>0</v>
      </c>
      <c r="NYL35" s="694">
        <f>'PARTICIPACIÓN CIUDADANA'!NZU27</f>
        <v>0</v>
      </c>
      <c r="NYM35" s="694">
        <f>'PARTICIPACIÓN CIUDADANA'!NZV27</f>
        <v>0</v>
      </c>
      <c r="NYN35" s="694">
        <f>'PARTICIPACIÓN CIUDADANA'!NZW27</f>
        <v>0</v>
      </c>
      <c r="NYO35" s="694">
        <f>'PARTICIPACIÓN CIUDADANA'!NZX27</f>
        <v>0</v>
      </c>
      <c r="NYP35" s="694">
        <f>'PARTICIPACIÓN CIUDADANA'!NZY27</f>
        <v>0</v>
      </c>
      <c r="NYQ35" s="694">
        <f>'PARTICIPACIÓN CIUDADANA'!NZZ27</f>
        <v>0</v>
      </c>
      <c r="NYR35" s="694">
        <f>'PARTICIPACIÓN CIUDADANA'!OAA27</f>
        <v>0</v>
      </c>
      <c r="NYS35" s="694">
        <f>'PARTICIPACIÓN CIUDADANA'!OAB27</f>
        <v>0</v>
      </c>
      <c r="NYT35" s="694">
        <f>'PARTICIPACIÓN CIUDADANA'!OAC27</f>
        <v>0</v>
      </c>
      <c r="NYU35" s="694">
        <f>'PARTICIPACIÓN CIUDADANA'!OAD27</f>
        <v>0</v>
      </c>
      <c r="NYV35" s="694">
        <f>'PARTICIPACIÓN CIUDADANA'!OAE27</f>
        <v>0</v>
      </c>
      <c r="NYW35" s="694">
        <f>'PARTICIPACIÓN CIUDADANA'!OAF27</f>
        <v>0</v>
      </c>
      <c r="NYX35" s="694">
        <f>'PARTICIPACIÓN CIUDADANA'!OAG27</f>
        <v>0</v>
      </c>
      <c r="NYY35" s="694">
        <f>'PARTICIPACIÓN CIUDADANA'!OAH27</f>
        <v>0</v>
      </c>
      <c r="NYZ35" s="694">
        <f>'PARTICIPACIÓN CIUDADANA'!OAI27</f>
        <v>0</v>
      </c>
      <c r="NZA35" s="694">
        <f>'PARTICIPACIÓN CIUDADANA'!OAJ27</f>
        <v>0</v>
      </c>
      <c r="NZB35" s="694">
        <f>'PARTICIPACIÓN CIUDADANA'!OAK27</f>
        <v>0</v>
      </c>
      <c r="NZC35" s="694">
        <f>'PARTICIPACIÓN CIUDADANA'!OAL27</f>
        <v>0</v>
      </c>
      <c r="NZD35" s="694">
        <f>'PARTICIPACIÓN CIUDADANA'!OAM27</f>
        <v>0</v>
      </c>
      <c r="NZE35" s="694">
        <f>'PARTICIPACIÓN CIUDADANA'!OAN27</f>
        <v>0</v>
      </c>
      <c r="NZF35" s="694">
        <f>'PARTICIPACIÓN CIUDADANA'!OAO27</f>
        <v>0</v>
      </c>
      <c r="NZG35" s="694">
        <f>'PARTICIPACIÓN CIUDADANA'!OAP27</f>
        <v>0</v>
      </c>
      <c r="NZH35" s="694">
        <f>'PARTICIPACIÓN CIUDADANA'!OAQ27</f>
        <v>0</v>
      </c>
      <c r="NZI35" s="694">
        <f>'PARTICIPACIÓN CIUDADANA'!OAR27</f>
        <v>0</v>
      </c>
      <c r="NZJ35" s="694">
        <f>'PARTICIPACIÓN CIUDADANA'!OAS27</f>
        <v>0</v>
      </c>
      <c r="NZK35" s="694">
        <f>'PARTICIPACIÓN CIUDADANA'!OAT27</f>
        <v>0</v>
      </c>
      <c r="NZL35" s="694">
        <f>'PARTICIPACIÓN CIUDADANA'!OAU27</f>
        <v>0</v>
      </c>
      <c r="NZM35" s="694">
        <f>'PARTICIPACIÓN CIUDADANA'!OAV27</f>
        <v>0</v>
      </c>
      <c r="NZN35" s="694">
        <f>'PARTICIPACIÓN CIUDADANA'!OAW27</f>
        <v>0</v>
      </c>
      <c r="NZO35" s="694">
        <f>'PARTICIPACIÓN CIUDADANA'!OAX27</f>
        <v>0</v>
      </c>
      <c r="NZP35" s="694">
        <f>'PARTICIPACIÓN CIUDADANA'!OAY27</f>
        <v>0</v>
      </c>
      <c r="NZQ35" s="694">
        <f>'PARTICIPACIÓN CIUDADANA'!OAZ27</f>
        <v>0</v>
      </c>
      <c r="NZR35" s="694">
        <f>'PARTICIPACIÓN CIUDADANA'!OBA27</f>
        <v>0</v>
      </c>
      <c r="NZS35" s="694">
        <f>'PARTICIPACIÓN CIUDADANA'!OBB27</f>
        <v>0</v>
      </c>
      <c r="NZT35" s="694">
        <f>'PARTICIPACIÓN CIUDADANA'!OBC27</f>
        <v>0</v>
      </c>
      <c r="NZU35" s="694">
        <f>'PARTICIPACIÓN CIUDADANA'!OBD27</f>
        <v>0</v>
      </c>
      <c r="NZV35" s="694">
        <f>'PARTICIPACIÓN CIUDADANA'!OBE27</f>
        <v>0</v>
      </c>
      <c r="NZW35" s="694">
        <f>'PARTICIPACIÓN CIUDADANA'!OBF27</f>
        <v>0</v>
      </c>
      <c r="NZX35" s="694">
        <f>'PARTICIPACIÓN CIUDADANA'!OBG27</f>
        <v>0</v>
      </c>
      <c r="NZY35" s="694">
        <f>'PARTICIPACIÓN CIUDADANA'!OBH27</f>
        <v>0</v>
      </c>
      <c r="NZZ35" s="694">
        <f>'PARTICIPACIÓN CIUDADANA'!OBI27</f>
        <v>0</v>
      </c>
      <c r="OAA35" s="694">
        <f>'PARTICIPACIÓN CIUDADANA'!OBJ27</f>
        <v>0</v>
      </c>
      <c r="OAB35" s="694">
        <f>'PARTICIPACIÓN CIUDADANA'!OBK27</f>
        <v>0</v>
      </c>
      <c r="OAC35" s="694">
        <f>'PARTICIPACIÓN CIUDADANA'!OBL27</f>
        <v>0</v>
      </c>
      <c r="OAD35" s="694">
        <f>'PARTICIPACIÓN CIUDADANA'!OBM27</f>
        <v>0</v>
      </c>
      <c r="OAE35" s="694">
        <f>'PARTICIPACIÓN CIUDADANA'!OBN27</f>
        <v>0</v>
      </c>
      <c r="OAF35" s="694">
        <f>'PARTICIPACIÓN CIUDADANA'!OBO27</f>
        <v>0</v>
      </c>
      <c r="OAG35" s="694">
        <f>'PARTICIPACIÓN CIUDADANA'!OBP27</f>
        <v>0</v>
      </c>
      <c r="OAH35" s="694">
        <f>'PARTICIPACIÓN CIUDADANA'!OBQ27</f>
        <v>0</v>
      </c>
      <c r="OAI35" s="694">
        <f>'PARTICIPACIÓN CIUDADANA'!OBR27</f>
        <v>0</v>
      </c>
      <c r="OAJ35" s="694">
        <f>'PARTICIPACIÓN CIUDADANA'!OBS27</f>
        <v>0</v>
      </c>
      <c r="OAK35" s="694">
        <f>'PARTICIPACIÓN CIUDADANA'!OBT27</f>
        <v>0</v>
      </c>
      <c r="OAL35" s="694">
        <f>'PARTICIPACIÓN CIUDADANA'!OBU27</f>
        <v>0</v>
      </c>
      <c r="OAM35" s="694">
        <f>'PARTICIPACIÓN CIUDADANA'!OBV27</f>
        <v>0</v>
      </c>
      <c r="OAN35" s="694">
        <f>'PARTICIPACIÓN CIUDADANA'!OBW27</f>
        <v>0</v>
      </c>
      <c r="OAO35" s="694">
        <f>'PARTICIPACIÓN CIUDADANA'!OBX27</f>
        <v>0</v>
      </c>
      <c r="OAP35" s="694">
        <f>'PARTICIPACIÓN CIUDADANA'!OBY27</f>
        <v>0</v>
      </c>
      <c r="OAQ35" s="694">
        <f>'PARTICIPACIÓN CIUDADANA'!OBZ27</f>
        <v>0</v>
      </c>
      <c r="OAR35" s="694">
        <f>'PARTICIPACIÓN CIUDADANA'!OCA27</f>
        <v>0</v>
      </c>
      <c r="OAS35" s="694">
        <f>'PARTICIPACIÓN CIUDADANA'!OCB27</f>
        <v>0</v>
      </c>
      <c r="OAT35" s="694">
        <f>'PARTICIPACIÓN CIUDADANA'!OCC27</f>
        <v>0</v>
      </c>
      <c r="OAU35" s="694">
        <f>'PARTICIPACIÓN CIUDADANA'!OCD27</f>
        <v>0</v>
      </c>
      <c r="OAV35" s="694">
        <f>'PARTICIPACIÓN CIUDADANA'!OCE27</f>
        <v>0</v>
      </c>
      <c r="OAW35" s="694">
        <f>'PARTICIPACIÓN CIUDADANA'!OCF27</f>
        <v>0</v>
      </c>
      <c r="OAX35" s="694">
        <f>'PARTICIPACIÓN CIUDADANA'!OCG27</f>
        <v>0</v>
      </c>
      <c r="OAY35" s="694">
        <f>'PARTICIPACIÓN CIUDADANA'!OCH27</f>
        <v>0</v>
      </c>
      <c r="OAZ35" s="694">
        <f>'PARTICIPACIÓN CIUDADANA'!OCI27</f>
        <v>0</v>
      </c>
      <c r="OBA35" s="694">
        <f>'PARTICIPACIÓN CIUDADANA'!OCJ27</f>
        <v>0</v>
      </c>
      <c r="OBB35" s="694">
        <f>'PARTICIPACIÓN CIUDADANA'!OCK27</f>
        <v>0</v>
      </c>
      <c r="OBC35" s="694">
        <f>'PARTICIPACIÓN CIUDADANA'!OCL27</f>
        <v>0</v>
      </c>
      <c r="OBD35" s="694">
        <f>'PARTICIPACIÓN CIUDADANA'!OCM27</f>
        <v>0</v>
      </c>
      <c r="OBE35" s="694">
        <f>'PARTICIPACIÓN CIUDADANA'!OCN27</f>
        <v>0</v>
      </c>
      <c r="OBF35" s="694">
        <f>'PARTICIPACIÓN CIUDADANA'!OCO27</f>
        <v>0</v>
      </c>
      <c r="OBG35" s="694">
        <f>'PARTICIPACIÓN CIUDADANA'!OCP27</f>
        <v>0</v>
      </c>
      <c r="OBH35" s="694">
        <f>'PARTICIPACIÓN CIUDADANA'!OCQ27</f>
        <v>0</v>
      </c>
      <c r="OBI35" s="694">
        <f>'PARTICIPACIÓN CIUDADANA'!OCR27</f>
        <v>0</v>
      </c>
      <c r="OBJ35" s="694">
        <f>'PARTICIPACIÓN CIUDADANA'!OCS27</f>
        <v>0</v>
      </c>
      <c r="OBK35" s="694">
        <f>'PARTICIPACIÓN CIUDADANA'!OCT27</f>
        <v>0</v>
      </c>
      <c r="OBL35" s="694">
        <f>'PARTICIPACIÓN CIUDADANA'!OCU27</f>
        <v>0</v>
      </c>
      <c r="OBM35" s="694">
        <f>'PARTICIPACIÓN CIUDADANA'!OCV27</f>
        <v>0</v>
      </c>
      <c r="OBN35" s="694">
        <f>'PARTICIPACIÓN CIUDADANA'!OCW27</f>
        <v>0</v>
      </c>
      <c r="OBO35" s="694">
        <f>'PARTICIPACIÓN CIUDADANA'!OCX27</f>
        <v>0</v>
      </c>
      <c r="OBP35" s="694">
        <f>'PARTICIPACIÓN CIUDADANA'!OCY27</f>
        <v>0</v>
      </c>
      <c r="OBQ35" s="694">
        <f>'PARTICIPACIÓN CIUDADANA'!OCZ27</f>
        <v>0</v>
      </c>
      <c r="OBR35" s="694">
        <f>'PARTICIPACIÓN CIUDADANA'!ODA27</f>
        <v>0</v>
      </c>
      <c r="OBS35" s="694">
        <f>'PARTICIPACIÓN CIUDADANA'!ODB27</f>
        <v>0</v>
      </c>
      <c r="OBT35" s="694">
        <f>'PARTICIPACIÓN CIUDADANA'!ODC27</f>
        <v>0</v>
      </c>
      <c r="OBU35" s="694">
        <f>'PARTICIPACIÓN CIUDADANA'!ODD27</f>
        <v>0</v>
      </c>
      <c r="OBV35" s="694">
        <f>'PARTICIPACIÓN CIUDADANA'!ODE27</f>
        <v>0</v>
      </c>
      <c r="OBW35" s="694">
        <f>'PARTICIPACIÓN CIUDADANA'!ODF27</f>
        <v>0</v>
      </c>
      <c r="OBX35" s="694">
        <f>'PARTICIPACIÓN CIUDADANA'!ODG27</f>
        <v>0</v>
      </c>
      <c r="OBY35" s="694">
        <f>'PARTICIPACIÓN CIUDADANA'!ODH27</f>
        <v>0</v>
      </c>
      <c r="OBZ35" s="694">
        <f>'PARTICIPACIÓN CIUDADANA'!ODI27</f>
        <v>0</v>
      </c>
      <c r="OCA35" s="694">
        <f>'PARTICIPACIÓN CIUDADANA'!ODJ27</f>
        <v>0</v>
      </c>
      <c r="OCB35" s="694">
        <f>'PARTICIPACIÓN CIUDADANA'!ODK27</f>
        <v>0</v>
      </c>
      <c r="OCC35" s="694">
        <f>'PARTICIPACIÓN CIUDADANA'!ODL27</f>
        <v>0</v>
      </c>
      <c r="OCD35" s="694">
        <f>'PARTICIPACIÓN CIUDADANA'!ODM27</f>
        <v>0</v>
      </c>
      <c r="OCE35" s="694">
        <f>'PARTICIPACIÓN CIUDADANA'!ODN27</f>
        <v>0</v>
      </c>
      <c r="OCF35" s="694">
        <f>'PARTICIPACIÓN CIUDADANA'!ODO27</f>
        <v>0</v>
      </c>
      <c r="OCG35" s="694">
        <f>'PARTICIPACIÓN CIUDADANA'!ODP27</f>
        <v>0</v>
      </c>
      <c r="OCH35" s="694">
        <f>'PARTICIPACIÓN CIUDADANA'!ODQ27</f>
        <v>0</v>
      </c>
      <c r="OCI35" s="694">
        <f>'PARTICIPACIÓN CIUDADANA'!ODR27</f>
        <v>0</v>
      </c>
      <c r="OCJ35" s="694">
        <f>'PARTICIPACIÓN CIUDADANA'!ODS27</f>
        <v>0</v>
      </c>
      <c r="OCK35" s="694">
        <f>'PARTICIPACIÓN CIUDADANA'!ODT27</f>
        <v>0</v>
      </c>
      <c r="OCL35" s="694">
        <f>'PARTICIPACIÓN CIUDADANA'!ODU27</f>
        <v>0</v>
      </c>
      <c r="OCM35" s="694">
        <f>'PARTICIPACIÓN CIUDADANA'!ODV27</f>
        <v>0</v>
      </c>
      <c r="OCN35" s="694">
        <f>'PARTICIPACIÓN CIUDADANA'!ODW27</f>
        <v>0</v>
      </c>
      <c r="OCO35" s="694">
        <f>'PARTICIPACIÓN CIUDADANA'!ODX27</f>
        <v>0</v>
      </c>
      <c r="OCP35" s="694">
        <f>'PARTICIPACIÓN CIUDADANA'!ODY27</f>
        <v>0</v>
      </c>
      <c r="OCQ35" s="694">
        <f>'PARTICIPACIÓN CIUDADANA'!ODZ27</f>
        <v>0</v>
      </c>
      <c r="OCR35" s="694">
        <f>'PARTICIPACIÓN CIUDADANA'!OEA27</f>
        <v>0</v>
      </c>
      <c r="OCS35" s="694">
        <f>'PARTICIPACIÓN CIUDADANA'!OEB27</f>
        <v>0</v>
      </c>
      <c r="OCT35" s="694">
        <f>'PARTICIPACIÓN CIUDADANA'!OEC27</f>
        <v>0</v>
      </c>
      <c r="OCU35" s="694">
        <f>'PARTICIPACIÓN CIUDADANA'!OED27</f>
        <v>0</v>
      </c>
      <c r="OCV35" s="694">
        <f>'PARTICIPACIÓN CIUDADANA'!OEE27</f>
        <v>0</v>
      </c>
      <c r="OCW35" s="694">
        <f>'PARTICIPACIÓN CIUDADANA'!OEF27</f>
        <v>0</v>
      </c>
      <c r="OCX35" s="694">
        <f>'PARTICIPACIÓN CIUDADANA'!OEG27</f>
        <v>0</v>
      </c>
      <c r="OCY35" s="694">
        <f>'PARTICIPACIÓN CIUDADANA'!OEH27</f>
        <v>0</v>
      </c>
      <c r="OCZ35" s="694">
        <f>'PARTICIPACIÓN CIUDADANA'!OEI27</f>
        <v>0</v>
      </c>
      <c r="ODA35" s="694">
        <f>'PARTICIPACIÓN CIUDADANA'!OEJ27</f>
        <v>0</v>
      </c>
      <c r="ODB35" s="694">
        <f>'PARTICIPACIÓN CIUDADANA'!OEK27</f>
        <v>0</v>
      </c>
      <c r="ODC35" s="694">
        <f>'PARTICIPACIÓN CIUDADANA'!OEL27</f>
        <v>0</v>
      </c>
      <c r="ODD35" s="694">
        <f>'PARTICIPACIÓN CIUDADANA'!OEM27</f>
        <v>0</v>
      </c>
      <c r="ODE35" s="694">
        <f>'PARTICIPACIÓN CIUDADANA'!OEN27</f>
        <v>0</v>
      </c>
      <c r="ODF35" s="694">
        <f>'PARTICIPACIÓN CIUDADANA'!OEO27</f>
        <v>0</v>
      </c>
      <c r="ODG35" s="694">
        <f>'PARTICIPACIÓN CIUDADANA'!OEP27</f>
        <v>0</v>
      </c>
      <c r="ODH35" s="694">
        <f>'PARTICIPACIÓN CIUDADANA'!OEQ27</f>
        <v>0</v>
      </c>
      <c r="ODI35" s="694">
        <f>'PARTICIPACIÓN CIUDADANA'!OER27</f>
        <v>0</v>
      </c>
      <c r="ODJ35" s="694">
        <f>'PARTICIPACIÓN CIUDADANA'!OES27</f>
        <v>0</v>
      </c>
      <c r="ODK35" s="694">
        <f>'PARTICIPACIÓN CIUDADANA'!OET27</f>
        <v>0</v>
      </c>
      <c r="ODL35" s="694">
        <f>'PARTICIPACIÓN CIUDADANA'!OEU27</f>
        <v>0</v>
      </c>
      <c r="ODM35" s="694">
        <f>'PARTICIPACIÓN CIUDADANA'!OEV27</f>
        <v>0</v>
      </c>
      <c r="ODN35" s="694">
        <f>'PARTICIPACIÓN CIUDADANA'!OEW27</f>
        <v>0</v>
      </c>
      <c r="ODO35" s="694">
        <f>'PARTICIPACIÓN CIUDADANA'!OEX27</f>
        <v>0</v>
      </c>
      <c r="ODP35" s="694">
        <f>'PARTICIPACIÓN CIUDADANA'!OEY27</f>
        <v>0</v>
      </c>
      <c r="ODQ35" s="694">
        <f>'PARTICIPACIÓN CIUDADANA'!OEZ27</f>
        <v>0</v>
      </c>
      <c r="ODR35" s="694">
        <f>'PARTICIPACIÓN CIUDADANA'!OFA27</f>
        <v>0</v>
      </c>
      <c r="ODS35" s="694">
        <f>'PARTICIPACIÓN CIUDADANA'!OFB27</f>
        <v>0</v>
      </c>
      <c r="ODT35" s="694">
        <f>'PARTICIPACIÓN CIUDADANA'!OFC27</f>
        <v>0</v>
      </c>
      <c r="ODU35" s="694">
        <f>'PARTICIPACIÓN CIUDADANA'!OFD27</f>
        <v>0</v>
      </c>
      <c r="ODV35" s="694">
        <f>'PARTICIPACIÓN CIUDADANA'!OFE27</f>
        <v>0</v>
      </c>
      <c r="ODW35" s="694">
        <f>'PARTICIPACIÓN CIUDADANA'!OFF27</f>
        <v>0</v>
      </c>
      <c r="ODX35" s="694">
        <f>'PARTICIPACIÓN CIUDADANA'!OFG27</f>
        <v>0</v>
      </c>
      <c r="ODY35" s="694">
        <f>'PARTICIPACIÓN CIUDADANA'!OFH27</f>
        <v>0</v>
      </c>
      <c r="ODZ35" s="694">
        <f>'PARTICIPACIÓN CIUDADANA'!OFI27</f>
        <v>0</v>
      </c>
      <c r="OEA35" s="694">
        <f>'PARTICIPACIÓN CIUDADANA'!OFJ27</f>
        <v>0</v>
      </c>
      <c r="OEB35" s="694">
        <f>'PARTICIPACIÓN CIUDADANA'!OFK27</f>
        <v>0</v>
      </c>
      <c r="OEC35" s="694">
        <f>'PARTICIPACIÓN CIUDADANA'!OFL27</f>
        <v>0</v>
      </c>
      <c r="OED35" s="694">
        <f>'PARTICIPACIÓN CIUDADANA'!OFM27</f>
        <v>0</v>
      </c>
      <c r="OEE35" s="694">
        <f>'PARTICIPACIÓN CIUDADANA'!OFN27</f>
        <v>0</v>
      </c>
      <c r="OEF35" s="694">
        <f>'PARTICIPACIÓN CIUDADANA'!OFO27</f>
        <v>0</v>
      </c>
      <c r="OEG35" s="694">
        <f>'PARTICIPACIÓN CIUDADANA'!OFP27</f>
        <v>0</v>
      </c>
      <c r="OEH35" s="694">
        <f>'PARTICIPACIÓN CIUDADANA'!OFQ27</f>
        <v>0</v>
      </c>
      <c r="OEI35" s="694">
        <f>'PARTICIPACIÓN CIUDADANA'!OFR27</f>
        <v>0</v>
      </c>
      <c r="OEJ35" s="694">
        <f>'PARTICIPACIÓN CIUDADANA'!OFS27</f>
        <v>0</v>
      </c>
      <c r="OEK35" s="694">
        <f>'PARTICIPACIÓN CIUDADANA'!OFT27</f>
        <v>0</v>
      </c>
      <c r="OEL35" s="694">
        <f>'PARTICIPACIÓN CIUDADANA'!OFU27</f>
        <v>0</v>
      </c>
      <c r="OEM35" s="694">
        <f>'PARTICIPACIÓN CIUDADANA'!OFV27</f>
        <v>0</v>
      </c>
      <c r="OEN35" s="694">
        <f>'PARTICIPACIÓN CIUDADANA'!OFW27</f>
        <v>0</v>
      </c>
      <c r="OEO35" s="694">
        <f>'PARTICIPACIÓN CIUDADANA'!OFX27</f>
        <v>0</v>
      </c>
      <c r="OEP35" s="694">
        <f>'PARTICIPACIÓN CIUDADANA'!OFY27</f>
        <v>0</v>
      </c>
      <c r="OEQ35" s="694">
        <f>'PARTICIPACIÓN CIUDADANA'!OFZ27</f>
        <v>0</v>
      </c>
      <c r="OER35" s="694">
        <f>'PARTICIPACIÓN CIUDADANA'!OGA27</f>
        <v>0</v>
      </c>
      <c r="OES35" s="694">
        <f>'PARTICIPACIÓN CIUDADANA'!OGB27</f>
        <v>0</v>
      </c>
      <c r="OET35" s="694">
        <f>'PARTICIPACIÓN CIUDADANA'!OGC27</f>
        <v>0</v>
      </c>
      <c r="OEU35" s="694">
        <f>'PARTICIPACIÓN CIUDADANA'!OGD27</f>
        <v>0</v>
      </c>
      <c r="OEV35" s="694">
        <f>'PARTICIPACIÓN CIUDADANA'!OGE27</f>
        <v>0</v>
      </c>
      <c r="OEW35" s="694">
        <f>'PARTICIPACIÓN CIUDADANA'!OGF27</f>
        <v>0</v>
      </c>
      <c r="OEX35" s="694">
        <f>'PARTICIPACIÓN CIUDADANA'!OGG27</f>
        <v>0</v>
      </c>
      <c r="OEY35" s="694">
        <f>'PARTICIPACIÓN CIUDADANA'!OGH27</f>
        <v>0</v>
      </c>
      <c r="OEZ35" s="694">
        <f>'PARTICIPACIÓN CIUDADANA'!OGI27</f>
        <v>0</v>
      </c>
      <c r="OFA35" s="694">
        <f>'PARTICIPACIÓN CIUDADANA'!OGJ27</f>
        <v>0</v>
      </c>
      <c r="OFB35" s="694">
        <f>'PARTICIPACIÓN CIUDADANA'!OGK27</f>
        <v>0</v>
      </c>
      <c r="OFC35" s="694">
        <f>'PARTICIPACIÓN CIUDADANA'!OGL27</f>
        <v>0</v>
      </c>
      <c r="OFD35" s="694">
        <f>'PARTICIPACIÓN CIUDADANA'!OGM27</f>
        <v>0</v>
      </c>
      <c r="OFE35" s="694">
        <f>'PARTICIPACIÓN CIUDADANA'!OGN27</f>
        <v>0</v>
      </c>
      <c r="OFF35" s="694">
        <f>'PARTICIPACIÓN CIUDADANA'!OGO27</f>
        <v>0</v>
      </c>
      <c r="OFG35" s="694">
        <f>'PARTICIPACIÓN CIUDADANA'!OGP27</f>
        <v>0</v>
      </c>
      <c r="OFH35" s="694">
        <f>'PARTICIPACIÓN CIUDADANA'!OGQ27</f>
        <v>0</v>
      </c>
      <c r="OFI35" s="694">
        <f>'PARTICIPACIÓN CIUDADANA'!OGR27</f>
        <v>0</v>
      </c>
      <c r="OFJ35" s="694">
        <f>'PARTICIPACIÓN CIUDADANA'!OGS27</f>
        <v>0</v>
      </c>
      <c r="OFK35" s="694">
        <f>'PARTICIPACIÓN CIUDADANA'!OGT27</f>
        <v>0</v>
      </c>
      <c r="OFL35" s="694">
        <f>'PARTICIPACIÓN CIUDADANA'!OGU27</f>
        <v>0</v>
      </c>
      <c r="OFM35" s="694">
        <f>'PARTICIPACIÓN CIUDADANA'!OGV27</f>
        <v>0</v>
      </c>
      <c r="OFN35" s="694">
        <f>'PARTICIPACIÓN CIUDADANA'!OGW27</f>
        <v>0</v>
      </c>
      <c r="OFO35" s="694">
        <f>'PARTICIPACIÓN CIUDADANA'!OGX27</f>
        <v>0</v>
      </c>
      <c r="OFP35" s="694">
        <f>'PARTICIPACIÓN CIUDADANA'!OGY27</f>
        <v>0</v>
      </c>
      <c r="OFQ35" s="694">
        <f>'PARTICIPACIÓN CIUDADANA'!OGZ27</f>
        <v>0</v>
      </c>
      <c r="OFR35" s="694">
        <f>'PARTICIPACIÓN CIUDADANA'!OHA27</f>
        <v>0</v>
      </c>
      <c r="OFS35" s="694">
        <f>'PARTICIPACIÓN CIUDADANA'!OHB27</f>
        <v>0</v>
      </c>
      <c r="OFT35" s="694">
        <f>'PARTICIPACIÓN CIUDADANA'!OHC27</f>
        <v>0</v>
      </c>
      <c r="OFU35" s="694">
        <f>'PARTICIPACIÓN CIUDADANA'!OHD27</f>
        <v>0</v>
      </c>
      <c r="OFV35" s="694">
        <f>'PARTICIPACIÓN CIUDADANA'!OHE27</f>
        <v>0</v>
      </c>
      <c r="OFW35" s="694">
        <f>'PARTICIPACIÓN CIUDADANA'!OHF27</f>
        <v>0</v>
      </c>
      <c r="OFX35" s="694">
        <f>'PARTICIPACIÓN CIUDADANA'!OHG27</f>
        <v>0</v>
      </c>
      <c r="OFY35" s="694">
        <f>'PARTICIPACIÓN CIUDADANA'!OHH27</f>
        <v>0</v>
      </c>
      <c r="OFZ35" s="694">
        <f>'PARTICIPACIÓN CIUDADANA'!OHI27</f>
        <v>0</v>
      </c>
      <c r="OGA35" s="694">
        <f>'PARTICIPACIÓN CIUDADANA'!OHJ27</f>
        <v>0</v>
      </c>
      <c r="OGB35" s="694">
        <f>'PARTICIPACIÓN CIUDADANA'!OHK27</f>
        <v>0</v>
      </c>
      <c r="OGC35" s="694">
        <f>'PARTICIPACIÓN CIUDADANA'!OHL27</f>
        <v>0</v>
      </c>
      <c r="OGD35" s="694">
        <f>'PARTICIPACIÓN CIUDADANA'!OHM27</f>
        <v>0</v>
      </c>
      <c r="OGE35" s="694">
        <f>'PARTICIPACIÓN CIUDADANA'!OHN27</f>
        <v>0</v>
      </c>
      <c r="OGF35" s="694">
        <f>'PARTICIPACIÓN CIUDADANA'!OHO27</f>
        <v>0</v>
      </c>
      <c r="OGG35" s="694">
        <f>'PARTICIPACIÓN CIUDADANA'!OHP27</f>
        <v>0</v>
      </c>
      <c r="OGH35" s="694">
        <f>'PARTICIPACIÓN CIUDADANA'!OHQ27</f>
        <v>0</v>
      </c>
      <c r="OGI35" s="694">
        <f>'PARTICIPACIÓN CIUDADANA'!OHR27</f>
        <v>0</v>
      </c>
      <c r="OGJ35" s="694">
        <f>'PARTICIPACIÓN CIUDADANA'!OHS27</f>
        <v>0</v>
      </c>
      <c r="OGK35" s="694">
        <f>'PARTICIPACIÓN CIUDADANA'!OHT27</f>
        <v>0</v>
      </c>
      <c r="OGL35" s="694">
        <f>'PARTICIPACIÓN CIUDADANA'!OHU27</f>
        <v>0</v>
      </c>
      <c r="OGM35" s="694">
        <f>'PARTICIPACIÓN CIUDADANA'!OHV27</f>
        <v>0</v>
      </c>
      <c r="OGN35" s="694">
        <f>'PARTICIPACIÓN CIUDADANA'!OHW27</f>
        <v>0</v>
      </c>
      <c r="OGO35" s="694">
        <f>'PARTICIPACIÓN CIUDADANA'!OHX27</f>
        <v>0</v>
      </c>
      <c r="OGP35" s="694">
        <f>'PARTICIPACIÓN CIUDADANA'!OHY27</f>
        <v>0</v>
      </c>
      <c r="OGQ35" s="694">
        <f>'PARTICIPACIÓN CIUDADANA'!OHZ27</f>
        <v>0</v>
      </c>
      <c r="OGR35" s="694">
        <f>'PARTICIPACIÓN CIUDADANA'!OIA27</f>
        <v>0</v>
      </c>
      <c r="OGS35" s="694">
        <f>'PARTICIPACIÓN CIUDADANA'!OIB27</f>
        <v>0</v>
      </c>
      <c r="OGT35" s="694">
        <f>'PARTICIPACIÓN CIUDADANA'!OIC27</f>
        <v>0</v>
      </c>
      <c r="OGU35" s="694">
        <f>'PARTICIPACIÓN CIUDADANA'!OID27</f>
        <v>0</v>
      </c>
      <c r="OGV35" s="694">
        <f>'PARTICIPACIÓN CIUDADANA'!OIE27</f>
        <v>0</v>
      </c>
      <c r="OGW35" s="694">
        <f>'PARTICIPACIÓN CIUDADANA'!OIF27</f>
        <v>0</v>
      </c>
      <c r="OGX35" s="694">
        <f>'PARTICIPACIÓN CIUDADANA'!OIG27</f>
        <v>0</v>
      </c>
      <c r="OGY35" s="694">
        <f>'PARTICIPACIÓN CIUDADANA'!OIH27</f>
        <v>0</v>
      </c>
      <c r="OGZ35" s="694">
        <f>'PARTICIPACIÓN CIUDADANA'!OII27</f>
        <v>0</v>
      </c>
      <c r="OHA35" s="694">
        <f>'PARTICIPACIÓN CIUDADANA'!OIJ27</f>
        <v>0</v>
      </c>
      <c r="OHB35" s="694">
        <f>'PARTICIPACIÓN CIUDADANA'!OIK27</f>
        <v>0</v>
      </c>
      <c r="OHC35" s="694">
        <f>'PARTICIPACIÓN CIUDADANA'!OIL27</f>
        <v>0</v>
      </c>
      <c r="OHD35" s="694">
        <f>'PARTICIPACIÓN CIUDADANA'!OIM27</f>
        <v>0</v>
      </c>
      <c r="OHE35" s="694">
        <f>'PARTICIPACIÓN CIUDADANA'!OIN27</f>
        <v>0</v>
      </c>
      <c r="OHF35" s="694">
        <f>'PARTICIPACIÓN CIUDADANA'!OIO27</f>
        <v>0</v>
      </c>
      <c r="OHG35" s="694">
        <f>'PARTICIPACIÓN CIUDADANA'!OIP27</f>
        <v>0</v>
      </c>
      <c r="OHH35" s="694">
        <f>'PARTICIPACIÓN CIUDADANA'!OIQ27</f>
        <v>0</v>
      </c>
      <c r="OHI35" s="694">
        <f>'PARTICIPACIÓN CIUDADANA'!OIR27</f>
        <v>0</v>
      </c>
      <c r="OHJ35" s="694">
        <f>'PARTICIPACIÓN CIUDADANA'!OIS27</f>
        <v>0</v>
      </c>
      <c r="OHK35" s="694">
        <f>'PARTICIPACIÓN CIUDADANA'!OIT27</f>
        <v>0</v>
      </c>
      <c r="OHL35" s="694">
        <f>'PARTICIPACIÓN CIUDADANA'!OIU27</f>
        <v>0</v>
      </c>
      <c r="OHM35" s="694">
        <f>'PARTICIPACIÓN CIUDADANA'!OIV27</f>
        <v>0</v>
      </c>
      <c r="OHN35" s="694">
        <f>'PARTICIPACIÓN CIUDADANA'!OIW27</f>
        <v>0</v>
      </c>
      <c r="OHO35" s="694">
        <f>'PARTICIPACIÓN CIUDADANA'!OIX27</f>
        <v>0</v>
      </c>
      <c r="OHP35" s="694">
        <f>'PARTICIPACIÓN CIUDADANA'!OIY27</f>
        <v>0</v>
      </c>
      <c r="OHQ35" s="694">
        <f>'PARTICIPACIÓN CIUDADANA'!OIZ27</f>
        <v>0</v>
      </c>
      <c r="OHR35" s="694">
        <f>'PARTICIPACIÓN CIUDADANA'!OJA27</f>
        <v>0</v>
      </c>
      <c r="OHS35" s="694">
        <f>'PARTICIPACIÓN CIUDADANA'!OJB27</f>
        <v>0</v>
      </c>
      <c r="OHT35" s="694">
        <f>'PARTICIPACIÓN CIUDADANA'!OJC27</f>
        <v>0</v>
      </c>
      <c r="OHU35" s="694">
        <f>'PARTICIPACIÓN CIUDADANA'!OJD27</f>
        <v>0</v>
      </c>
      <c r="OHV35" s="694">
        <f>'PARTICIPACIÓN CIUDADANA'!OJE27</f>
        <v>0</v>
      </c>
      <c r="OHW35" s="694">
        <f>'PARTICIPACIÓN CIUDADANA'!OJF27</f>
        <v>0</v>
      </c>
      <c r="OHX35" s="694">
        <f>'PARTICIPACIÓN CIUDADANA'!OJG27</f>
        <v>0</v>
      </c>
      <c r="OHY35" s="694">
        <f>'PARTICIPACIÓN CIUDADANA'!OJH27</f>
        <v>0</v>
      </c>
      <c r="OHZ35" s="694">
        <f>'PARTICIPACIÓN CIUDADANA'!OJI27</f>
        <v>0</v>
      </c>
      <c r="OIA35" s="694">
        <f>'PARTICIPACIÓN CIUDADANA'!OJJ27</f>
        <v>0</v>
      </c>
      <c r="OIB35" s="694">
        <f>'PARTICIPACIÓN CIUDADANA'!OJK27</f>
        <v>0</v>
      </c>
      <c r="OIC35" s="694">
        <f>'PARTICIPACIÓN CIUDADANA'!OJL27</f>
        <v>0</v>
      </c>
      <c r="OID35" s="694">
        <f>'PARTICIPACIÓN CIUDADANA'!OJM27</f>
        <v>0</v>
      </c>
      <c r="OIE35" s="694">
        <f>'PARTICIPACIÓN CIUDADANA'!OJN27</f>
        <v>0</v>
      </c>
      <c r="OIF35" s="694">
        <f>'PARTICIPACIÓN CIUDADANA'!OJO27</f>
        <v>0</v>
      </c>
      <c r="OIG35" s="694">
        <f>'PARTICIPACIÓN CIUDADANA'!OJP27</f>
        <v>0</v>
      </c>
      <c r="OIH35" s="694">
        <f>'PARTICIPACIÓN CIUDADANA'!OJQ27</f>
        <v>0</v>
      </c>
      <c r="OII35" s="694">
        <f>'PARTICIPACIÓN CIUDADANA'!OJR27</f>
        <v>0</v>
      </c>
      <c r="OIJ35" s="694">
        <f>'PARTICIPACIÓN CIUDADANA'!OJS27</f>
        <v>0</v>
      </c>
      <c r="OIK35" s="694">
        <f>'PARTICIPACIÓN CIUDADANA'!OJT27</f>
        <v>0</v>
      </c>
      <c r="OIL35" s="694">
        <f>'PARTICIPACIÓN CIUDADANA'!OJU27</f>
        <v>0</v>
      </c>
      <c r="OIM35" s="694">
        <f>'PARTICIPACIÓN CIUDADANA'!OJV27</f>
        <v>0</v>
      </c>
      <c r="OIN35" s="694">
        <f>'PARTICIPACIÓN CIUDADANA'!OJW27</f>
        <v>0</v>
      </c>
      <c r="OIO35" s="694">
        <f>'PARTICIPACIÓN CIUDADANA'!OJX27</f>
        <v>0</v>
      </c>
      <c r="OIP35" s="694">
        <f>'PARTICIPACIÓN CIUDADANA'!OJY27</f>
        <v>0</v>
      </c>
      <c r="OIQ35" s="694">
        <f>'PARTICIPACIÓN CIUDADANA'!OJZ27</f>
        <v>0</v>
      </c>
      <c r="OIR35" s="694">
        <f>'PARTICIPACIÓN CIUDADANA'!OKA27</f>
        <v>0</v>
      </c>
      <c r="OIS35" s="694">
        <f>'PARTICIPACIÓN CIUDADANA'!OKB27</f>
        <v>0</v>
      </c>
      <c r="OIT35" s="694">
        <f>'PARTICIPACIÓN CIUDADANA'!OKC27</f>
        <v>0</v>
      </c>
      <c r="OIU35" s="694">
        <f>'PARTICIPACIÓN CIUDADANA'!OKD27</f>
        <v>0</v>
      </c>
      <c r="OIV35" s="694">
        <f>'PARTICIPACIÓN CIUDADANA'!OKE27</f>
        <v>0</v>
      </c>
      <c r="OIW35" s="694">
        <f>'PARTICIPACIÓN CIUDADANA'!OKF27</f>
        <v>0</v>
      </c>
      <c r="OIX35" s="694">
        <f>'PARTICIPACIÓN CIUDADANA'!OKG27</f>
        <v>0</v>
      </c>
      <c r="OIY35" s="694">
        <f>'PARTICIPACIÓN CIUDADANA'!OKH27</f>
        <v>0</v>
      </c>
      <c r="OIZ35" s="694">
        <f>'PARTICIPACIÓN CIUDADANA'!OKI27</f>
        <v>0</v>
      </c>
      <c r="OJA35" s="694">
        <f>'PARTICIPACIÓN CIUDADANA'!OKJ27</f>
        <v>0</v>
      </c>
      <c r="OJB35" s="694">
        <f>'PARTICIPACIÓN CIUDADANA'!OKK27</f>
        <v>0</v>
      </c>
      <c r="OJC35" s="694">
        <f>'PARTICIPACIÓN CIUDADANA'!OKL27</f>
        <v>0</v>
      </c>
      <c r="OJD35" s="694">
        <f>'PARTICIPACIÓN CIUDADANA'!OKM27</f>
        <v>0</v>
      </c>
      <c r="OJE35" s="694">
        <f>'PARTICIPACIÓN CIUDADANA'!OKN27</f>
        <v>0</v>
      </c>
      <c r="OJF35" s="694">
        <f>'PARTICIPACIÓN CIUDADANA'!OKO27</f>
        <v>0</v>
      </c>
      <c r="OJG35" s="694">
        <f>'PARTICIPACIÓN CIUDADANA'!OKP27</f>
        <v>0</v>
      </c>
      <c r="OJH35" s="694">
        <f>'PARTICIPACIÓN CIUDADANA'!OKQ27</f>
        <v>0</v>
      </c>
      <c r="OJI35" s="694">
        <f>'PARTICIPACIÓN CIUDADANA'!OKR27</f>
        <v>0</v>
      </c>
      <c r="OJJ35" s="694">
        <f>'PARTICIPACIÓN CIUDADANA'!OKS27</f>
        <v>0</v>
      </c>
      <c r="OJK35" s="694">
        <f>'PARTICIPACIÓN CIUDADANA'!OKT27</f>
        <v>0</v>
      </c>
      <c r="OJL35" s="694">
        <f>'PARTICIPACIÓN CIUDADANA'!OKU27</f>
        <v>0</v>
      </c>
      <c r="OJM35" s="694">
        <f>'PARTICIPACIÓN CIUDADANA'!OKV27</f>
        <v>0</v>
      </c>
      <c r="OJN35" s="694">
        <f>'PARTICIPACIÓN CIUDADANA'!OKW27</f>
        <v>0</v>
      </c>
      <c r="OJO35" s="694">
        <f>'PARTICIPACIÓN CIUDADANA'!OKX27</f>
        <v>0</v>
      </c>
      <c r="OJP35" s="694">
        <f>'PARTICIPACIÓN CIUDADANA'!OKY27</f>
        <v>0</v>
      </c>
      <c r="OJQ35" s="694">
        <f>'PARTICIPACIÓN CIUDADANA'!OKZ27</f>
        <v>0</v>
      </c>
      <c r="OJR35" s="694">
        <f>'PARTICIPACIÓN CIUDADANA'!OLA27</f>
        <v>0</v>
      </c>
      <c r="OJS35" s="694">
        <f>'PARTICIPACIÓN CIUDADANA'!OLB27</f>
        <v>0</v>
      </c>
      <c r="OJT35" s="694">
        <f>'PARTICIPACIÓN CIUDADANA'!OLC27</f>
        <v>0</v>
      </c>
      <c r="OJU35" s="694">
        <f>'PARTICIPACIÓN CIUDADANA'!OLD27</f>
        <v>0</v>
      </c>
      <c r="OJV35" s="694">
        <f>'PARTICIPACIÓN CIUDADANA'!OLE27</f>
        <v>0</v>
      </c>
      <c r="OJW35" s="694">
        <f>'PARTICIPACIÓN CIUDADANA'!OLF27</f>
        <v>0</v>
      </c>
      <c r="OJX35" s="694">
        <f>'PARTICIPACIÓN CIUDADANA'!OLG27</f>
        <v>0</v>
      </c>
      <c r="OJY35" s="694">
        <f>'PARTICIPACIÓN CIUDADANA'!OLH27</f>
        <v>0</v>
      </c>
      <c r="OJZ35" s="694">
        <f>'PARTICIPACIÓN CIUDADANA'!OLI27</f>
        <v>0</v>
      </c>
      <c r="OKA35" s="694">
        <f>'PARTICIPACIÓN CIUDADANA'!OLJ27</f>
        <v>0</v>
      </c>
      <c r="OKB35" s="694">
        <f>'PARTICIPACIÓN CIUDADANA'!OLK27</f>
        <v>0</v>
      </c>
      <c r="OKC35" s="694">
        <f>'PARTICIPACIÓN CIUDADANA'!OLL27</f>
        <v>0</v>
      </c>
      <c r="OKD35" s="694">
        <f>'PARTICIPACIÓN CIUDADANA'!OLM27</f>
        <v>0</v>
      </c>
      <c r="OKE35" s="694">
        <f>'PARTICIPACIÓN CIUDADANA'!OLN27</f>
        <v>0</v>
      </c>
      <c r="OKF35" s="694">
        <f>'PARTICIPACIÓN CIUDADANA'!OLO27</f>
        <v>0</v>
      </c>
      <c r="OKG35" s="694">
        <f>'PARTICIPACIÓN CIUDADANA'!OLP27</f>
        <v>0</v>
      </c>
      <c r="OKH35" s="694">
        <f>'PARTICIPACIÓN CIUDADANA'!OLQ27</f>
        <v>0</v>
      </c>
      <c r="OKI35" s="694">
        <f>'PARTICIPACIÓN CIUDADANA'!OLR27</f>
        <v>0</v>
      </c>
      <c r="OKJ35" s="694">
        <f>'PARTICIPACIÓN CIUDADANA'!OLS27</f>
        <v>0</v>
      </c>
      <c r="OKK35" s="694">
        <f>'PARTICIPACIÓN CIUDADANA'!OLT27</f>
        <v>0</v>
      </c>
      <c r="OKL35" s="694">
        <f>'PARTICIPACIÓN CIUDADANA'!OLU27</f>
        <v>0</v>
      </c>
      <c r="OKM35" s="694">
        <f>'PARTICIPACIÓN CIUDADANA'!OLV27</f>
        <v>0</v>
      </c>
      <c r="OKN35" s="694">
        <f>'PARTICIPACIÓN CIUDADANA'!OLW27</f>
        <v>0</v>
      </c>
      <c r="OKO35" s="694">
        <f>'PARTICIPACIÓN CIUDADANA'!OLX27</f>
        <v>0</v>
      </c>
      <c r="OKP35" s="694">
        <f>'PARTICIPACIÓN CIUDADANA'!OLY27</f>
        <v>0</v>
      </c>
      <c r="OKQ35" s="694">
        <f>'PARTICIPACIÓN CIUDADANA'!OLZ27</f>
        <v>0</v>
      </c>
      <c r="OKR35" s="694">
        <f>'PARTICIPACIÓN CIUDADANA'!OMA27</f>
        <v>0</v>
      </c>
      <c r="OKS35" s="694">
        <f>'PARTICIPACIÓN CIUDADANA'!OMB27</f>
        <v>0</v>
      </c>
      <c r="OKT35" s="694">
        <f>'PARTICIPACIÓN CIUDADANA'!OMC27</f>
        <v>0</v>
      </c>
      <c r="OKU35" s="694">
        <f>'PARTICIPACIÓN CIUDADANA'!OMD27</f>
        <v>0</v>
      </c>
      <c r="OKV35" s="694">
        <f>'PARTICIPACIÓN CIUDADANA'!OME27</f>
        <v>0</v>
      </c>
      <c r="OKW35" s="694">
        <f>'PARTICIPACIÓN CIUDADANA'!OMF27</f>
        <v>0</v>
      </c>
      <c r="OKX35" s="694">
        <f>'PARTICIPACIÓN CIUDADANA'!OMG27</f>
        <v>0</v>
      </c>
      <c r="OKY35" s="694">
        <f>'PARTICIPACIÓN CIUDADANA'!OMH27</f>
        <v>0</v>
      </c>
      <c r="OKZ35" s="694">
        <f>'PARTICIPACIÓN CIUDADANA'!OMI27</f>
        <v>0</v>
      </c>
      <c r="OLA35" s="694">
        <f>'PARTICIPACIÓN CIUDADANA'!OMJ27</f>
        <v>0</v>
      </c>
      <c r="OLB35" s="694">
        <f>'PARTICIPACIÓN CIUDADANA'!OMK27</f>
        <v>0</v>
      </c>
      <c r="OLC35" s="694">
        <f>'PARTICIPACIÓN CIUDADANA'!OML27</f>
        <v>0</v>
      </c>
      <c r="OLD35" s="694">
        <f>'PARTICIPACIÓN CIUDADANA'!OMM27</f>
        <v>0</v>
      </c>
      <c r="OLE35" s="694">
        <f>'PARTICIPACIÓN CIUDADANA'!OMN27</f>
        <v>0</v>
      </c>
      <c r="OLF35" s="694">
        <f>'PARTICIPACIÓN CIUDADANA'!OMO27</f>
        <v>0</v>
      </c>
      <c r="OLG35" s="694">
        <f>'PARTICIPACIÓN CIUDADANA'!OMP27</f>
        <v>0</v>
      </c>
      <c r="OLH35" s="694">
        <f>'PARTICIPACIÓN CIUDADANA'!OMQ27</f>
        <v>0</v>
      </c>
      <c r="OLI35" s="694">
        <f>'PARTICIPACIÓN CIUDADANA'!OMR27</f>
        <v>0</v>
      </c>
      <c r="OLJ35" s="694">
        <f>'PARTICIPACIÓN CIUDADANA'!OMS27</f>
        <v>0</v>
      </c>
      <c r="OLK35" s="694">
        <f>'PARTICIPACIÓN CIUDADANA'!OMT27</f>
        <v>0</v>
      </c>
      <c r="OLL35" s="694">
        <f>'PARTICIPACIÓN CIUDADANA'!OMU27</f>
        <v>0</v>
      </c>
      <c r="OLM35" s="694">
        <f>'PARTICIPACIÓN CIUDADANA'!OMV27</f>
        <v>0</v>
      </c>
      <c r="OLN35" s="694">
        <f>'PARTICIPACIÓN CIUDADANA'!OMW27</f>
        <v>0</v>
      </c>
      <c r="OLO35" s="694">
        <f>'PARTICIPACIÓN CIUDADANA'!OMX27</f>
        <v>0</v>
      </c>
      <c r="OLP35" s="694">
        <f>'PARTICIPACIÓN CIUDADANA'!OMY27</f>
        <v>0</v>
      </c>
      <c r="OLQ35" s="694">
        <f>'PARTICIPACIÓN CIUDADANA'!OMZ27</f>
        <v>0</v>
      </c>
      <c r="OLR35" s="694">
        <f>'PARTICIPACIÓN CIUDADANA'!ONA27</f>
        <v>0</v>
      </c>
      <c r="OLS35" s="694">
        <f>'PARTICIPACIÓN CIUDADANA'!ONB27</f>
        <v>0</v>
      </c>
      <c r="OLT35" s="694">
        <f>'PARTICIPACIÓN CIUDADANA'!ONC27</f>
        <v>0</v>
      </c>
      <c r="OLU35" s="694">
        <f>'PARTICIPACIÓN CIUDADANA'!OND27</f>
        <v>0</v>
      </c>
      <c r="OLV35" s="694">
        <f>'PARTICIPACIÓN CIUDADANA'!ONE27</f>
        <v>0</v>
      </c>
      <c r="OLW35" s="694">
        <f>'PARTICIPACIÓN CIUDADANA'!ONF27</f>
        <v>0</v>
      </c>
      <c r="OLX35" s="694">
        <f>'PARTICIPACIÓN CIUDADANA'!ONG27</f>
        <v>0</v>
      </c>
      <c r="OLY35" s="694">
        <f>'PARTICIPACIÓN CIUDADANA'!ONH27</f>
        <v>0</v>
      </c>
      <c r="OLZ35" s="694">
        <f>'PARTICIPACIÓN CIUDADANA'!ONI27</f>
        <v>0</v>
      </c>
      <c r="OMA35" s="694">
        <f>'PARTICIPACIÓN CIUDADANA'!ONJ27</f>
        <v>0</v>
      </c>
      <c r="OMB35" s="694">
        <f>'PARTICIPACIÓN CIUDADANA'!ONK27</f>
        <v>0</v>
      </c>
      <c r="OMC35" s="694">
        <f>'PARTICIPACIÓN CIUDADANA'!ONL27</f>
        <v>0</v>
      </c>
      <c r="OMD35" s="694">
        <f>'PARTICIPACIÓN CIUDADANA'!ONM27</f>
        <v>0</v>
      </c>
      <c r="OME35" s="694">
        <f>'PARTICIPACIÓN CIUDADANA'!ONN27</f>
        <v>0</v>
      </c>
      <c r="OMF35" s="694">
        <f>'PARTICIPACIÓN CIUDADANA'!ONO27</f>
        <v>0</v>
      </c>
      <c r="OMG35" s="694">
        <f>'PARTICIPACIÓN CIUDADANA'!ONP27</f>
        <v>0</v>
      </c>
      <c r="OMH35" s="694">
        <f>'PARTICIPACIÓN CIUDADANA'!ONQ27</f>
        <v>0</v>
      </c>
      <c r="OMI35" s="694">
        <f>'PARTICIPACIÓN CIUDADANA'!ONR27</f>
        <v>0</v>
      </c>
      <c r="OMJ35" s="694">
        <f>'PARTICIPACIÓN CIUDADANA'!ONS27</f>
        <v>0</v>
      </c>
      <c r="OMK35" s="694">
        <f>'PARTICIPACIÓN CIUDADANA'!ONT27</f>
        <v>0</v>
      </c>
      <c r="OML35" s="694">
        <f>'PARTICIPACIÓN CIUDADANA'!ONU27</f>
        <v>0</v>
      </c>
      <c r="OMM35" s="694">
        <f>'PARTICIPACIÓN CIUDADANA'!ONV27</f>
        <v>0</v>
      </c>
      <c r="OMN35" s="694">
        <f>'PARTICIPACIÓN CIUDADANA'!ONW27</f>
        <v>0</v>
      </c>
      <c r="OMO35" s="694">
        <f>'PARTICIPACIÓN CIUDADANA'!ONX27</f>
        <v>0</v>
      </c>
      <c r="OMP35" s="694">
        <f>'PARTICIPACIÓN CIUDADANA'!ONY27</f>
        <v>0</v>
      </c>
      <c r="OMQ35" s="694">
        <f>'PARTICIPACIÓN CIUDADANA'!ONZ27</f>
        <v>0</v>
      </c>
      <c r="OMR35" s="694">
        <f>'PARTICIPACIÓN CIUDADANA'!OOA27</f>
        <v>0</v>
      </c>
      <c r="OMS35" s="694">
        <f>'PARTICIPACIÓN CIUDADANA'!OOB27</f>
        <v>0</v>
      </c>
      <c r="OMT35" s="694">
        <f>'PARTICIPACIÓN CIUDADANA'!OOC27</f>
        <v>0</v>
      </c>
      <c r="OMU35" s="694">
        <f>'PARTICIPACIÓN CIUDADANA'!OOD27</f>
        <v>0</v>
      </c>
      <c r="OMV35" s="694">
        <f>'PARTICIPACIÓN CIUDADANA'!OOE27</f>
        <v>0</v>
      </c>
      <c r="OMW35" s="694">
        <f>'PARTICIPACIÓN CIUDADANA'!OOF27</f>
        <v>0</v>
      </c>
      <c r="OMX35" s="694">
        <f>'PARTICIPACIÓN CIUDADANA'!OOG27</f>
        <v>0</v>
      </c>
      <c r="OMY35" s="694">
        <f>'PARTICIPACIÓN CIUDADANA'!OOH27</f>
        <v>0</v>
      </c>
      <c r="OMZ35" s="694">
        <f>'PARTICIPACIÓN CIUDADANA'!OOI27</f>
        <v>0</v>
      </c>
      <c r="ONA35" s="694">
        <f>'PARTICIPACIÓN CIUDADANA'!OOJ27</f>
        <v>0</v>
      </c>
      <c r="ONB35" s="694">
        <f>'PARTICIPACIÓN CIUDADANA'!OOK27</f>
        <v>0</v>
      </c>
      <c r="ONC35" s="694">
        <f>'PARTICIPACIÓN CIUDADANA'!OOL27</f>
        <v>0</v>
      </c>
      <c r="OND35" s="694">
        <f>'PARTICIPACIÓN CIUDADANA'!OOM27</f>
        <v>0</v>
      </c>
      <c r="ONE35" s="694">
        <f>'PARTICIPACIÓN CIUDADANA'!OON27</f>
        <v>0</v>
      </c>
      <c r="ONF35" s="694">
        <f>'PARTICIPACIÓN CIUDADANA'!OOO27</f>
        <v>0</v>
      </c>
      <c r="ONG35" s="694">
        <f>'PARTICIPACIÓN CIUDADANA'!OOP27</f>
        <v>0</v>
      </c>
      <c r="ONH35" s="694">
        <f>'PARTICIPACIÓN CIUDADANA'!OOQ27</f>
        <v>0</v>
      </c>
      <c r="ONI35" s="694">
        <f>'PARTICIPACIÓN CIUDADANA'!OOR27</f>
        <v>0</v>
      </c>
      <c r="ONJ35" s="694">
        <f>'PARTICIPACIÓN CIUDADANA'!OOS27</f>
        <v>0</v>
      </c>
      <c r="ONK35" s="694">
        <f>'PARTICIPACIÓN CIUDADANA'!OOT27</f>
        <v>0</v>
      </c>
      <c r="ONL35" s="694">
        <f>'PARTICIPACIÓN CIUDADANA'!OOU27</f>
        <v>0</v>
      </c>
      <c r="ONM35" s="694">
        <f>'PARTICIPACIÓN CIUDADANA'!OOV27</f>
        <v>0</v>
      </c>
      <c r="ONN35" s="694">
        <f>'PARTICIPACIÓN CIUDADANA'!OOW27</f>
        <v>0</v>
      </c>
      <c r="ONO35" s="694">
        <f>'PARTICIPACIÓN CIUDADANA'!OOX27</f>
        <v>0</v>
      </c>
      <c r="ONP35" s="694">
        <f>'PARTICIPACIÓN CIUDADANA'!OOY27</f>
        <v>0</v>
      </c>
      <c r="ONQ35" s="694">
        <f>'PARTICIPACIÓN CIUDADANA'!OOZ27</f>
        <v>0</v>
      </c>
      <c r="ONR35" s="694">
        <f>'PARTICIPACIÓN CIUDADANA'!OPA27</f>
        <v>0</v>
      </c>
      <c r="ONS35" s="694">
        <f>'PARTICIPACIÓN CIUDADANA'!OPB27</f>
        <v>0</v>
      </c>
      <c r="ONT35" s="694">
        <f>'PARTICIPACIÓN CIUDADANA'!OPC27</f>
        <v>0</v>
      </c>
      <c r="ONU35" s="694">
        <f>'PARTICIPACIÓN CIUDADANA'!OPD27</f>
        <v>0</v>
      </c>
      <c r="ONV35" s="694">
        <f>'PARTICIPACIÓN CIUDADANA'!OPE27</f>
        <v>0</v>
      </c>
      <c r="ONW35" s="694">
        <f>'PARTICIPACIÓN CIUDADANA'!OPF27</f>
        <v>0</v>
      </c>
      <c r="ONX35" s="694">
        <f>'PARTICIPACIÓN CIUDADANA'!OPG27</f>
        <v>0</v>
      </c>
      <c r="ONY35" s="694">
        <f>'PARTICIPACIÓN CIUDADANA'!OPH27</f>
        <v>0</v>
      </c>
      <c r="ONZ35" s="694">
        <f>'PARTICIPACIÓN CIUDADANA'!OPI27</f>
        <v>0</v>
      </c>
      <c r="OOA35" s="694">
        <f>'PARTICIPACIÓN CIUDADANA'!OPJ27</f>
        <v>0</v>
      </c>
      <c r="OOB35" s="694">
        <f>'PARTICIPACIÓN CIUDADANA'!OPK27</f>
        <v>0</v>
      </c>
      <c r="OOC35" s="694">
        <f>'PARTICIPACIÓN CIUDADANA'!OPL27</f>
        <v>0</v>
      </c>
      <c r="OOD35" s="694">
        <f>'PARTICIPACIÓN CIUDADANA'!OPM27</f>
        <v>0</v>
      </c>
      <c r="OOE35" s="694">
        <f>'PARTICIPACIÓN CIUDADANA'!OPN27</f>
        <v>0</v>
      </c>
      <c r="OOF35" s="694">
        <f>'PARTICIPACIÓN CIUDADANA'!OPO27</f>
        <v>0</v>
      </c>
      <c r="OOG35" s="694">
        <f>'PARTICIPACIÓN CIUDADANA'!OPP27</f>
        <v>0</v>
      </c>
      <c r="OOH35" s="694">
        <f>'PARTICIPACIÓN CIUDADANA'!OPQ27</f>
        <v>0</v>
      </c>
      <c r="OOI35" s="694">
        <f>'PARTICIPACIÓN CIUDADANA'!OPR27</f>
        <v>0</v>
      </c>
      <c r="OOJ35" s="694">
        <f>'PARTICIPACIÓN CIUDADANA'!OPS27</f>
        <v>0</v>
      </c>
      <c r="OOK35" s="694">
        <f>'PARTICIPACIÓN CIUDADANA'!OPT27</f>
        <v>0</v>
      </c>
      <c r="OOL35" s="694">
        <f>'PARTICIPACIÓN CIUDADANA'!OPU27</f>
        <v>0</v>
      </c>
      <c r="OOM35" s="694">
        <f>'PARTICIPACIÓN CIUDADANA'!OPV27</f>
        <v>0</v>
      </c>
      <c r="OON35" s="694">
        <f>'PARTICIPACIÓN CIUDADANA'!OPW27</f>
        <v>0</v>
      </c>
      <c r="OOO35" s="694">
        <f>'PARTICIPACIÓN CIUDADANA'!OPX27</f>
        <v>0</v>
      </c>
      <c r="OOP35" s="694">
        <f>'PARTICIPACIÓN CIUDADANA'!OPY27</f>
        <v>0</v>
      </c>
      <c r="OOQ35" s="694">
        <f>'PARTICIPACIÓN CIUDADANA'!OPZ27</f>
        <v>0</v>
      </c>
      <c r="OOR35" s="694">
        <f>'PARTICIPACIÓN CIUDADANA'!OQA27</f>
        <v>0</v>
      </c>
      <c r="OOS35" s="694">
        <f>'PARTICIPACIÓN CIUDADANA'!OQB27</f>
        <v>0</v>
      </c>
      <c r="OOT35" s="694">
        <f>'PARTICIPACIÓN CIUDADANA'!OQC27</f>
        <v>0</v>
      </c>
      <c r="OOU35" s="694">
        <f>'PARTICIPACIÓN CIUDADANA'!OQD27</f>
        <v>0</v>
      </c>
      <c r="OOV35" s="694">
        <f>'PARTICIPACIÓN CIUDADANA'!OQE27</f>
        <v>0</v>
      </c>
      <c r="OOW35" s="694">
        <f>'PARTICIPACIÓN CIUDADANA'!OQF27</f>
        <v>0</v>
      </c>
      <c r="OOX35" s="694">
        <f>'PARTICIPACIÓN CIUDADANA'!OQG27</f>
        <v>0</v>
      </c>
      <c r="OOY35" s="694">
        <f>'PARTICIPACIÓN CIUDADANA'!OQH27</f>
        <v>0</v>
      </c>
      <c r="OOZ35" s="694">
        <f>'PARTICIPACIÓN CIUDADANA'!OQI27</f>
        <v>0</v>
      </c>
      <c r="OPA35" s="694">
        <f>'PARTICIPACIÓN CIUDADANA'!OQJ27</f>
        <v>0</v>
      </c>
      <c r="OPB35" s="694">
        <f>'PARTICIPACIÓN CIUDADANA'!OQK27</f>
        <v>0</v>
      </c>
      <c r="OPC35" s="694">
        <f>'PARTICIPACIÓN CIUDADANA'!OQL27</f>
        <v>0</v>
      </c>
      <c r="OPD35" s="694">
        <f>'PARTICIPACIÓN CIUDADANA'!OQM27</f>
        <v>0</v>
      </c>
      <c r="OPE35" s="694">
        <f>'PARTICIPACIÓN CIUDADANA'!OQN27</f>
        <v>0</v>
      </c>
      <c r="OPF35" s="694">
        <f>'PARTICIPACIÓN CIUDADANA'!OQO27</f>
        <v>0</v>
      </c>
      <c r="OPG35" s="694">
        <f>'PARTICIPACIÓN CIUDADANA'!OQP27</f>
        <v>0</v>
      </c>
      <c r="OPH35" s="694">
        <f>'PARTICIPACIÓN CIUDADANA'!OQQ27</f>
        <v>0</v>
      </c>
      <c r="OPI35" s="694">
        <f>'PARTICIPACIÓN CIUDADANA'!OQR27</f>
        <v>0</v>
      </c>
      <c r="OPJ35" s="694">
        <f>'PARTICIPACIÓN CIUDADANA'!OQS27</f>
        <v>0</v>
      </c>
      <c r="OPK35" s="694">
        <f>'PARTICIPACIÓN CIUDADANA'!OQT27</f>
        <v>0</v>
      </c>
      <c r="OPL35" s="694">
        <f>'PARTICIPACIÓN CIUDADANA'!OQU27</f>
        <v>0</v>
      </c>
      <c r="OPM35" s="694">
        <f>'PARTICIPACIÓN CIUDADANA'!OQV27</f>
        <v>0</v>
      </c>
      <c r="OPN35" s="694">
        <f>'PARTICIPACIÓN CIUDADANA'!OQW27</f>
        <v>0</v>
      </c>
      <c r="OPO35" s="694">
        <f>'PARTICIPACIÓN CIUDADANA'!OQX27</f>
        <v>0</v>
      </c>
      <c r="OPP35" s="694">
        <f>'PARTICIPACIÓN CIUDADANA'!OQY27</f>
        <v>0</v>
      </c>
      <c r="OPQ35" s="694">
        <f>'PARTICIPACIÓN CIUDADANA'!OQZ27</f>
        <v>0</v>
      </c>
      <c r="OPR35" s="694">
        <f>'PARTICIPACIÓN CIUDADANA'!ORA27</f>
        <v>0</v>
      </c>
      <c r="OPS35" s="694">
        <f>'PARTICIPACIÓN CIUDADANA'!ORB27</f>
        <v>0</v>
      </c>
      <c r="OPT35" s="694">
        <f>'PARTICIPACIÓN CIUDADANA'!ORC27</f>
        <v>0</v>
      </c>
      <c r="OPU35" s="694">
        <f>'PARTICIPACIÓN CIUDADANA'!ORD27</f>
        <v>0</v>
      </c>
      <c r="OPV35" s="694">
        <f>'PARTICIPACIÓN CIUDADANA'!ORE27</f>
        <v>0</v>
      </c>
      <c r="OPW35" s="694">
        <f>'PARTICIPACIÓN CIUDADANA'!ORF27</f>
        <v>0</v>
      </c>
      <c r="OPX35" s="694">
        <f>'PARTICIPACIÓN CIUDADANA'!ORG27</f>
        <v>0</v>
      </c>
      <c r="OPY35" s="694">
        <f>'PARTICIPACIÓN CIUDADANA'!ORH27</f>
        <v>0</v>
      </c>
      <c r="OPZ35" s="694">
        <f>'PARTICIPACIÓN CIUDADANA'!ORI27</f>
        <v>0</v>
      </c>
      <c r="OQA35" s="694">
        <f>'PARTICIPACIÓN CIUDADANA'!ORJ27</f>
        <v>0</v>
      </c>
      <c r="OQB35" s="694">
        <f>'PARTICIPACIÓN CIUDADANA'!ORK27</f>
        <v>0</v>
      </c>
      <c r="OQC35" s="694">
        <f>'PARTICIPACIÓN CIUDADANA'!ORL27</f>
        <v>0</v>
      </c>
      <c r="OQD35" s="694">
        <f>'PARTICIPACIÓN CIUDADANA'!ORM27</f>
        <v>0</v>
      </c>
      <c r="OQE35" s="694">
        <f>'PARTICIPACIÓN CIUDADANA'!ORN27</f>
        <v>0</v>
      </c>
      <c r="OQF35" s="694">
        <f>'PARTICIPACIÓN CIUDADANA'!ORO27</f>
        <v>0</v>
      </c>
      <c r="OQG35" s="694">
        <f>'PARTICIPACIÓN CIUDADANA'!ORP27</f>
        <v>0</v>
      </c>
      <c r="OQH35" s="694">
        <f>'PARTICIPACIÓN CIUDADANA'!ORQ27</f>
        <v>0</v>
      </c>
      <c r="OQI35" s="694">
        <f>'PARTICIPACIÓN CIUDADANA'!ORR27</f>
        <v>0</v>
      </c>
      <c r="OQJ35" s="694">
        <f>'PARTICIPACIÓN CIUDADANA'!ORS27</f>
        <v>0</v>
      </c>
      <c r="OQK35" s="694">
        <f>'PARTICIPACIÓN CIUDADANA'!ORT27</f>
        <v>0</v>
      </c>
      <c r="OQL35" s="694">
        <f>'PARTICIPACIÓN CIUDADANA'!ORU27</f>
        <v>0</v>
      </c>
      <c r="OQM35" s="694">
        <f>'PARTICIPACIÓN CIUDADANA'!ORV27</f>
        <v>0</v>
      </c>
      <c r="OQN35" s="694">
        <f>'PARTICIPACIÓN CIUDADANA'!ORW27</f>
        <v>0</v>
      </c>
      <c r="OQO35" s="694">
        <f>'PARTICIPACIÓN CIUDADANA'!ORX27</f>
        <v>0</v>
      </c>
      <c r="OQP35" s="694">
        <f>'PARTICIPACIÓN CIUDADANA'!ORY27</f>
        <v>0</v>
      </c>
      <c r="OQQ35" s="694">
        <f>'PARTICIPACIÓN CIUDADANA'!ORZ27</f>
        <v>0</v>
      </c>
      <c r="OQR35" s="694">
        <f>'PARTICIPACIÓN CIUDADANA'!OSA27</f>
        <v>0</v>
      </c>
      <c r="OQS35" s="694">
        <f>'PARTICIPACIÓN CIUDADANA'!OSB27</f>
        <v>0</v>
      </c>
      <c r="OQT35" s="694">
        <f>'PARTICIPACIÓN CIUDADANA'!OSC27</f>
        <v>0</v>
      </c>
      <c r="OQU35" s="694">
        <f>'PARTICIPACIÓN CIUDADANA'!OSD27</f>
        <v>0</v>
      </c>
      <c r="OQV35" s="694">
        <f>'PARTICIPACIÓN CIUDADANA'!OSE27</f>
        <v>0</v>
      </c>
      <c r="OQW35" s="694">
        <f>'PARTICIPACIÓN CIUDADANA'!OSF27</f>
        <v>0</v>
      </c>
      <c r="OQX35" s="694">
        <f>'PARTICIPACIÓN CIUDADANA'!OSG27</f>
        <v>0</v>
      </c>
      <c r="OQY35" s="694">
        <f>'PARTICIPACIÓN CIUDADANA'!OSH27</f>
        <v>0</v>
      </c>
      <c r="OQZ35" s="694">
        <f>'PARTICIPACIÓN CIUDADANA'!OSI27</f>
        <v>0</v>
      </c>
      <c r="ORA35" s="694">
        <f>'PARTICIPACIÓN CIUDADANA'!OSJ27</f>
        <v>0</v>
      </c>
      <c r="ORB35" s="694">
        <f>'PARTICIPACIÓN CIUDADANA'!OSK27</f>
        <v>0</v>
      </c>
      <c r="ORC35" s="694">
        <f>'PARTICIPACIÓN CIUDADANA'!OSL27</f>
        <v>0</v>
      </c>
      <c r="ORD35" s="694">
        <f>'PARTICIPACIÓN CIUDADANA'!OSM27</f>
        <v>0</v>
      </c>
      <c r="ORE35" s="694">
        <f>'PARTICIPACIÓN CIUDADANA'!OSN27</f>
        <v>0</v>
      </c>
      <c r="ORF35" s="694">
        <f>'PARTICIPACIÓN CIUDADANA'!OSO27</f>
        <v>0</v>
      </c>
      <c r="ORG35" s="694">
        <f>'PARTICIPACIÓN CIUDADANA'!OSP27</f>
        <v>0</v>
      </c>
      <c r="ORH35" s="694">
        <f>'PARTICIPACIÓN CIUDADANA'!OSQ27</f>
        <v>0</v>
      </c>
      <c r="ORI35" s="694">
        <f>'PARTICIPACIÓN CIUDADANA'!OSR27</f>
        <v>0</v>
      </c>
      <c r="ORJ35" s="694">
        <f>'PARTICIPACIÓN CIUDADANA'!OSS27</f>
        <v>0</v>
      </c>
      <c r="ORK35" s="694">
        <f>'PARTICIPACIÓN CIUDADANA'!OST27</f>
        <v>0</v>
      </c>
      <c r="ORL35" s="694">
        <f>'PARTICIPACIÓN CIUDADANA'!OSU27</f>
        <v>0</v>
      </c>
      <c r="ORM35" s="694">
        <f>'PARTICIPACIÓN CIUDADANA'!OSV27</f>
        <v>0</v>
      </c>
      <c r="ORN35" s="694">
        <f>'PARTICIPACIÓN CIUDADANA'!OSW27</f>
        <v>0</v>
      </c>
      <c r="ORO35" s="694">
        <f>'PARTICIPACIÓN CIUDADANA'!OSX27</f>
        <v>0</v>
      </c>
      <c r="ORP35" s="694">
        <f>'PARTICIPACIÓN CIUDADANA'!OSY27</f>
        <v>0</v>
      </c>
      <c r="ORQ35" s="694">
        <f>'PARTICIPACIÓN CIUDADANA'!OSZ27</f>
        <v>0</v>
      </c>
      <c r="ORR35" s="694">
        <f>'PARTICIPACIÓN CIUDADANA'!OTA27</f>
        <v>0</v>
      </c>
      <c r="ORS35" s="694">
        <f>'PARTICIPACIÓN CIUDADANA'!OTB27</f>
        <v>0</v>
      </c>
      <c r="ORT35" s="694">
        <f>'PARTICIPACIÓN CIUDADANA'!OTC27</f>
        <v>0</v>
      </c>
      <c r="ORU35" s="694">
        <f>'PARTICIPACIÓN CIUDADANA'!OTD27</f>
        <v>0</v>
      </c>
      <c r="ORV35" s="694">
        <f>'PARTICIPACIÓN CIUDADANA'!OTE27</f>
        <v>0</v>
      </c>
      <c r="ORW35" s="694">
        <f>'PARTICIPACIÓN CIUDADANA'!OTF27</f>
        <v>0</v>
      </c>
      <c r="ORX35" s="694">
        <f>'PARTICIPACIÓN CIUDADANA'!OTG27</f>
        <v>0</v>
      </c>
      <c r="ORY35" s="694">
        <f>'PARTICIPACIÓN CIUDADANA'!OTH27</f>
        <v>0</v>
      </c>
      <c r="ORZ35" s="694">
        <f>'PARTICIPACIÓN CIUDADANA'!OTI27</f>
        <v>0</v>
      </c>
      <c r="OSA35" s="694">
        <f>'PARTICIPACIÓN CIUDADANA'!OTJ27</f>
        <v>0</v>
      </c>
      <c r="OSB35" s="694">
        <f>'PARTICIPACIÓN CIUDADANA'!OTK27</f>
        <v>0</v>
      </c>
      <c r="OSC35" s="694">
        <f>'PARTICIPACIÓN CIUDADANA'!OTL27</f>
        <v>0</v>
      </c>
      <c r="OSD35" s="694">
        <f>'PARTICIPACIÓN CIUDADANA'!OTM27</f>
        <v>0</v>
      </c>
      <c r="OSE35" s="694">
        <f>'PARTICIPACIÓN CIUDADANA'!OTN27</f>
        <v>0</v>
      </c>
      <c r="OSF35" s="694">
        <f>'PARTICIPACIÓN CIUDADANA'!OTO27</f>
        <v>0</v>
      </c>
      <c r="OSG35" s="694">
        <f>'PARTICIPACIÓN CIUDADANA'!OTP27</f>
        <v>0</v>
      </c>
      <c r="OSH35" s="694">
        <f>'PARTICIPACIÓN CIUDADANA'!OTQ27</f>
        <v>0</v>
      </c>
      <c r="OSI35" s="694">
        <f>'PARTICIPACIÓN CIUDADANA'!OTR27</f>
        <v>0</v>
      </c>
      <c r="OSJ35" s="694">
        <f>'PARTICIPACIÓN CIUDADANA'!OTS27</f>
        <v>0</v>
      </c>
      <c r="OSK35" s="694">
        <f>'PARTICIPACIÓN CIUDADANA'!OTT27</f>
        <v>0</v>
      </c>
      <c r="OSL35" s="694">
        <f>'PARTICIPACIÓN CIUDADANA'!OTU27</f>
        <v>0</v>
      </c>
      <c r="OSM35" s="694">
        <f>'PARTICIPACIÓN CIUDADANA'!OTV27</f>
        <v>0</v>
      </c>
      <c r="OSN35" s="694">
        <f>'PARTICIPACIÓN CIUDADANA'!OTW27</f>
        <v>0</v>
      </c>
      <c r="OSO35" s="694">
        <f>'PARTICIPACIÓN CIUDADANA'!OTX27</f>
        <v>0</v>
      </c>
      <c r="OSP35" s="694">
        <f>'PARTICIPACIÓN CIUDADANA'!OTY27</f>
        <v>0</v>
      </c>
      <c r="OSQ35" s="694">
        <f>'PARTICIPACIÓN CIUDADANA'!OTZ27</f>
        <v>0</v>
      </c>
      <c r="OSR35" s="694">
        <f>'PARTICIPACIÓN CIUDADANA'!OUA27</f>
        <v>0</v>
      </c>
      <c r="OSS35" s="694">
        <f>'PARTICIPACIÓN CIUDADANA'!OUB27</f>
        <v>0</v>
      </c>
      <c r="OST35" s="694">
        <f>'PARTICIPACIÓN CIUDADANA'!OUC27</f>
        <v>0</v>
      </c>
      <c r="OSU35" s="694">
        <f>'PARTICIPACIÓN CIUDADANA'!OUD27</f>
        <v>0</v>
      </c>
      <c r="OSV35" s="694">
        <f>'PARTICIPACIÓN CIUDADANA'!OUE27</f>
        <v>0</v>
      </c>
      <c r="OSW35" s="694">
        <f>'PARTICIPACIÓN CIUDADANA'!OUF27</f>
        <v>0</v>
      </c>
      <c r="OSX35" s="694">
        <f>'PARTICIPACIÓN CIUDADANA'!OUG27</f>
        <v>0</v>
      </c>
      <c r="OSY35" s="694">
        <f>'PARTICIPACIÓN CIUDADANA'!OUH27</f>
        <v>0</v>
      </c>
      <c r="OSZ35" s="694">
        <f>'PARTICIPACIÓN CIUDADANA'!OUI27</f>
        <v>0</v>
      </c>
      <c r="OTA35" s="694">
        <f>'PARTICIPACIÓN CIUDADANA'!OUJ27</f>
        <v>0</v>
      </c>
      <c r="OTB35" s="694">
        <f>'PARTICIPACIÓN CIUDADANA'!OUK27</f>
        <v>0</v>
      </c>
      <c r="OTC35" s="694">
        <f>'PARTICIPACIÓN CIUDADANA'!OUL27</f>
        <v>0</v>
      </c>
      <c r="OTD35" s="694">
        <f>'PARTICIPACIÓN CIUDADANA'!OUM27</f>
        <v>0</v>
      </c>
      <c r="OTE35" s="694">
        <f>'PARTICIPACIÓN CIUDADANA'!OUN27</f>
        <v>0</v>
      </c>
      <c r="OTF35" s="694">
        <f>'PARTICIPACIÓN CIUDADANA'!OUO27</f>
        <v>0</v>
      </c>
      <c r="OTG35" s="694">
        <f>'PARTICIPACIÓN CIUDADANA'!OUP27</f>
        <v>0</v>
      </c>
      <c r="OTH35" s="694">
        <f>'PARTICIPACIÓN CIUDADANA'!OUQ27</f>
        <v>0</v>
      </c>
      <c r="OTI35" s="694">
        <f>'PARTICIPACIÓN CIUDADANA'!OUR27</f>
        <v>0</v>
      </c>
      <c r="OTJ35" s="694">
        <f>'PARTICIPACIÓN CIUDADANA'!OUS27</f>
        <v>0</v>
      </c>
      <c r="OTK35" s="694">
        <f>'PARTICIPACIÓN CIUDADANA'!OUT27</f>
        <v>0</v>
      </c>
      <c r="OTL35" s="694">
        <f>'PARTICIPACIÓN CIUDADANA'!OUU27</f>
        <v>0</v>
      </c>
      <c r="OTM35" s="694">
        <f>'PARTICIPACIÓN CIUDADANA'!OUV27</f>
        <v>0</v>
      </c>
      <c r="OTN35" s="694">
        <f>'PARTICIPACIÓN CIUDADANA'!OUW27</f>
        <v>0</v>
      </c>
      <c r="OTO35" s="694">
        <f>'PARTICIPACIÓN CIUDADANA'!OUX27</f>
        <v>0</v>
      </c>
      <c r="OTP35" s="694">
        <f>'PARTICIPACIÓN CIUDADANA'!OUY27</f>
        <v>0</v>
      </c>
      <c r="OTQ35" s="694">
        <f>'PARTICIPACIÓN CIUDADANA'!OUZ27</f>
        <v>0</v>
      </c>
      <c r="OTR35" s="694">
        <f>'PARTICIPACIÓN CIUDADANA'!OVA27</f>
        <v>0</v>
      </c>
      <c r="OTS35" s="694">
        <f>'PARTICIPACIÓN CIUDADANA'!OVB27</f>
        <v>0</v>
      </c>
      <c r="OTT35" s="694">
        <f>'PARTICIPACIÓN CIUDADANA'!OVC27</f>
        <v>0</v>
      </c>
      <c r="OTU35" s="694">
        <f>'PARTICIPACIÓN CIUDADANA'!OVD27</f>
        <v>0</v>
      </c>
      <c r="OTV35" s="694">
        <f>'PARTICIPACIÓN CIUDADANA'!OVE27</f>
        <v>0</v>
      </c>
      <c r="OTW35" s="694">
        <f>'PARTICIPACIÓN CIUDADANA'!OVF27</f>
        <v>0</v>
      </c>
      <c r="OTX35" s="694">
        <f>'PARTICIPACIÓN CIUDADANA'!OVG27</f>
        <v>0</v>
      </c>
      <c r="OTY35" s="694">
        <f>'PARTICIPACIÓN CIUDADANA'!OVH27</f>
        <v>0</v>
      </c>
      <c r="OTZ35" s="694">
        <f>'PARTICIPACIÓN CIUDADANA'!OVI27</f>
        <v>0</v>
      </c>
      <c r="OUA35" s="694">
        <f>'PARTICIPACIÓN CIUDADANA'!OVJ27</f>
        <v>0</v>
      </c>
      <c r="OUB35" s="694">
        <f>'PARTICIPACIÓN CIUDADANA'!OVK27</f>
        <v>0</v>
      </c>
      <c r="OUC35" s="694">
        <f>'PARTICIPACIÓN CIUDADANA'!OVL27</f>
        <v>0</v>
      </c>
      <c r="OUD35" s="694">
        <f>'PARTICIPACIÓN CIUDADANA'!OVM27</f>
        <v>0</v>
      </c>
      <c r="OUE35" s="694">
        <f>'PARTICIPACIÓN CIUDADANA'!OVN27</f>
        <v>0</v>
      </c>
      <c r="OUF35" s="694">
        <f>'PARTICIPACIÓN CIUDADANA'!OVO27</f>
        <v>0</v>
      </c>
      <c r="OUG35" s="694">
        <f>'PARTICIPACIÓN CIUDADANA'!OVP27</f>
        <v>0</v>
      </c>
      <c r="OUH35" s="694">
        <f>'PARTICIPACIÓN CIUDADANA'!OVQ27</f>
        <v>0</v>
      </c>
      <c r="OUI35" s="694">
        <f>'PARTICIPACIÓN CIUDADANA'!OVR27</f>
        <v>0</v>
      </c>
      <c r="OUJ35" s="694">
        <f>'PARTICIPACIÓN CIUDADANA'!OVS27</f>
        <v>0</v>
      </c>
      <c r="OUK35" s="694">
        <f>'PARTICIPACIÓN CIUDADANA'!OVT27</f>
        <v>0</v>
      </c>
      <c r="OUL35" s="694">
        <f>'PARTICIPACIÓN CIUDADANA'!OVU27</f>
        <v>0</v>
      </c>
      <c r="OUM35" s="694">
        <f>'PARTICIPACIÓN CIUDADANA'!OVV27</f>
        <v>0</v>
      </c>
      <c r="OUN35" s="694">
        <f>'PARTICIPACIÓN CIUDADANA'!OVW27</f>
        <v>0</v>
      </c>
      <c r="OUO35" s="694">
        <f>'PARTICIPACIÓN CIUDADANA'!OVX27</f>
        <v>0</v>
      </c>
      <c r="OUP35" s="694">
        <f>'PARTICIPACIÓN CIUDADANA'!OVY27</f>
        <v>0</v>
      </c>
      <c r="OUQ35" s="694">
        <f>'PARTICIPACIÓN CIUDADANA'!OVZ27</f>
        <v>0</v>
      </c>
      <c r="OUR35" s="694">
        <f>'PARTICIPACIÓN CIUDADANA'!OWA27</f>
        <v>0</v>
      </c>
      <c r="OUS35" s="694">
        <f>'PARTICIPACIÓN CIUDADANA'!OWB27</f>
        <v>0</v>
      </c>
      <c r="OUT35" s="694">
        <f>'PARTICIPACIÓN CIUDADANA'!OWC27</f>
        <v>0</v>
      </c>
      <c r="OUU35" s="694">
        <f>'PARTICIPACIÓN CIUDADANA'!OWD27</f>
        <v>0</v>
      </c>
      <c r="OUV35" s="694">
        <f>'PARTICIPACIÓN CIUDADANA'!OWE27</f>
        <v>0</v>
      </c>
      <c r="OUW35" s="694">
        <f>'PARTICIPACIÓN CIUDADANA'!OWF27</f>
        <v>0</v>
      </c>
      <c r="OUX35" s="694">
        <f>'PARTICIPACIÓN CIUDADANA'!OWG27</f>
        <v>0</v>
      </c>
      <c r="OUY35" s="694">
        <f>'PARTICIPACIÓN CIUDADANA'!OWH27</f>
        <v>0</v>
      </c>
      <c r="OUZ35" s="694">
        <f>'PARTICIPACIÓN CIUDADANA'!OWI27</f>
        <v>0</v>
      </c>
      <c r="OVA35" s="694">
        <f>'PARTICIPACIÓN CIUDADANA'!OWJ27</f>
        <v>0</v>
      </c>
      <c r="OVB35" s="694">
        <f>'PARTICIPACIÓN CIUDADANA'!OWK27</f>
        <v>0</v>
      </c>
      <c r="OVC35" s="694">
        <f>'PARTICIPACIÓN CIUDADANA'!OWL27</f>
        <v>0</v>
      </c>
      <c r="OVD35" s="694">
        <f>'PARTICIPACIÓN CIUDADANA'!OWM27</f>
        <v>0</v>
      </c>
      <c r="OVE35" s="694">
        <f>'PARTICIPACIÓN CIUDADANA'!OWN27</f>
        <v>0</v>
      </c>
      <c r="OVF35" s="694">
        <f>'PARTICIPACIÓN CIUDADANA'!OWO27</f>
        <v>0</v>
      </c>
      <c r="OVG35" s="694">
        <f>'PARTICIPACIÓN CIUDADANA'!OWP27</f>
        <v>0</v>
      </c>
      <c r="OVH35" s="694">
        <f>'PARTICIPACIÓN CIUDADANA'!OWQ27</f>
        <v>0</v>
      </c>
      <c r="OVI35" s="694">
        <f>'PARTICIPACIÓN CIUDADANA'!OWR27</f>
        <v>0</v>
      </c>
      <c r="OVJ35" s="694">
        <f>'PARTICIPACIÓN CIUDADANA'!OWS27</f>
        <v>0</v>
      </c>
      <c r="OVK35" s="694">
        <f>'PARTICIPACIÓN CIUDADANA'!OWT27</f>
        <v>0</v>
      </c>
      <c r="OVL35" s="694">
        <f>'PARTICIPACIÓN CIUDADANA'!OWU27</f>
        <v>0</v>
      </c>
      <c r="OVM35" s="694">
        <f>'PARTICIPACIÓN CIUDADANA'!OWV27</f>
        <v>0</v>
      </c>
      <c r="OVN35" s="694">
        <f>'PARTICIPACIÓN CIUDADANA'!OWW27</f>
        <v>0</v>
      </c>
      <c r="OVO35" s="694">
        <f>'PARTICIPACIÓN CIUDADANA'!OWX27</f>
        <v>0</v>
      </c>
      <c r="OVP35" s="694">
        <f>'PARTICIPACIÓN CIUDADANA'!OWY27</f>
        <v>0</v>
      </c>
      <c r="OVQ35" s="694">
        <f>'PARTICIPACIÓN CIUDADANA'!OWZ27</f>
        <v>0</v>
      </c>
      <c r="OVR35" s="694">
        <f>'PARTICIPACIÓN CIUDADANA'!OXA27</f>
        <v>0</v>
      </c>
      <c r="OVS35" s="694">
        <f>'PARTICIPACIÓN CIUDADANA'!OXB27</f>
        <v>0</v>
      </c>
      <c r="OVT35" s="694">
        <f>'PARTICIPACIÓN CIUDADANA'!OXC27</f>
        <v>0</v>
      </c>
      <c r="OVU35" s="694">
        <f>'PARTICIPACIÓN CIUDADANA'!OXD27</f>
        <v>0</v>
      </c>
      <c r="OVV35" s="694">
        <f>'PARTICIPACIÓN CIUDADANA'!OXE27</f>
        <v>0</v>
      </c>
      <c r="OVW35" s="694">
        <f>'PARTICIPACIÓN CIUDADANA'!OXF27</f>
        <v>0</v>
      </c>
      <c r="OVX35" s="694">
        <f>'PARTICIPACIÓN CIUDADANA'!OXG27</f>
        <v>0</v>
      </c>
      <c r="OVY35" s="694">
        <f>'PARTICIPACIÓN CIUDADANA'!OXH27</f>
        <v>0</v>
      </c>
      <c r="OVZ35" s="694">
        <f>'PARTICIPACIÓN CIUDADANA'!OXI27</f>
        <v>0</v>
      </c>
      <c r="OWA35" s="694">
        <f>'PARTICIPACIÓN CIUDADANA'!OXJ27</f>
        <v>0</v>
      </c>
      <c r="OWB35" s="694">
        <f>'PARTICIPACIÓN CIUDADANA'!OXK27</f>
        <v>0</v>
      </c>
      <c r="OWC35" s="694">
        <f>'PARTICIPACIÓN CIUDADANA'!OXL27</f>
        <v>0</v>
      </c>
      <c r="OWD35" s="694">
        <f>'PARTICIPACIÓN CIUDADANA'!OXM27</f>
        <v>0</v>
      </c>
      <c r="OWE35" s="694">
        <f>'PARTICIPACIÓN CIUDADANA'!OXN27</f>
        <v>0</v>
      </c>
      <c r="OWF35" s="694">
        <f>'PARTICIPACIÓN CIUDADANA'!OXO27</f>
        <v>0</v>
      </c>
      <c r="OWG35" s="694">
        <f>'PARTICIPACIÓN CIUDADANA'!OXP27</f>
        <v>0</v>
      </c>
      <c r="OWH35" s="694">
        <f>'PARTICIPACIÓN CIUDADANA'!OXQ27</f>
        <v>0</v>
      </c>
      <c r="OWI35" s="694">
        <f>'PARTICIPACIÓN CIUDADANA'!OXR27</f>
        <v>0</v>
      </c>
      <c r="OWJ35" s="694">
        <f>'PARTICIPACIÓN CIUDADANA'!OXS27</f>
        <v>0</v>
      </c>
      <c r="OWK35" s="694">
        <f>'PARTICIPACIÓN CIUDADANA'!OXT27</f>
        <v>0</v>
      </c>
      <c r="OWL35" s="694">
        <f>'PARTICIPACIÓN CIUDADANA'!OXU27</f>
        <v>0</v>
      </c>
      <c r="OWM35" s="694">
        <f>'PARTICIPACIÓN CIUDADANA'!OXV27</f>
        <v>0</v>
      </c>
      <c r="OWN35" s="694">
        <f>'PARTICIPACIÓN CIUDADANA'!OXW27</f>
        <v>0</v>
      </c>
      <c r="OWO35" s="694">
        <f>'PARTICIPACIÓN CIUDADANA'!OXX27</f>
        <v>0</v>
      </c>
      <c r="OWP35" s="694">
        <f>'PARTICIPACIÓN CIUDADANA'!OXY27</f>
        <v>0</v>
      </c>
      <c r="OWQ35" s="694">
        <f>'PARTICIPACIÓN CIUDADANA'!OXZ27</f>
        <v>0</v>
      </c>
      <c r="OWR35" s="694">
        <f>'PARTICIPACIÓN CIUDADANA'!OYA27</f>
        <v>0</v>
      </c>
      <c r="OWS35" s="694">
        <f>'PARTICIPACIÓN CIUDADANA'!OYB27</f>
        <v>0</v>
      </c>
      <c r="OWT35" s="694">
        <f>'PARTICIPACIÓN CIUDADANA'!OYC27</f>
        <v>0</v>
      </c>
      <c r="OWU35" s="694">
        <f>'PARTICIPACIÓN CIUDADANA'!OYD27</f>
        <v>0</v>
      </c>
      <c r="OWV35" s="694">
        <f>'PARTICIPACIÓN CIUDADANA'!OYE27</f>
        <v>0</v>
      </c>
      <c r="OWW35" s="694">
        <f>'PARTICIPACIÓN CIUDADANA'!OYF27</f>
        <v>0</v>
      </c>
      <c r="OWX35" s="694">
        <f>'PARTICIPACIÓN CIUDADANA'!OYG27</f>
        <v>0</v>
      </c>
      <c r="OWY35" s="694">
        <f>'PARTICIPACIÓN CIUDADANA'!OYH27</f>
        <v>0</v>
      </c>
      <c r="OWZ35" s="694">
        <f>'PARTICIPACIÓN CIUDADANA'!OYI27</f>
        <v>0</v>
      </c>
      <c r="OXA35" s="694">
        <f>'PARTICIPACIÓN CIUDADANA'!OYJ27</f>
        <v>0</v>
      </c>
      <c r="OXB35" s="694">
        <f>'PARTICIPACIÓN CIUDADANA'!OYK27</f>
        <v>0</v>
      </c>
      <c r="OXC35" s="694">
        <f>'PARTICIPACIÓN CIUDADANA'!OYL27</f>
        <v>0</v>
      </c>
      <c r="OXD35" s="694">
        <f>'PARTICIPACIÓN CIUDADANA'!OYM27</f>
        <v>0</v>
      </c>
      <c r="OXE35" s="694">
        <f>'PARTICIPACIÓN CIUDADANA'!OYN27</f>
        <v>0</v>
      </c>
      <c r="OXF35" s="694">
        <f>'PARTICIPACIÓN CIUDADANA'!OYO27</f>
        <v>0</v>
      </c>
      <c r="OXG35" s="694">
        <f>'PARTICIPACIÓN CIUDADANA'!OYP27</f>
        <v>0</v>
      </c>
      <c r="OXH35" s="694">
        <f>'PARTICIPACIÓN CIUDADANA'!OYQ27</f>
        <v>0</v>
      </c>
      <c r="OXI35" s="694">
        <f>'PARTICIPACIÓN CIUDADANA'!OYR27</f>
        <v>0</v>
      </c>
      <c r="OXJ35" s="694">
        <f>'PARTICIPACIÓN CIUDADANA'!OYS27</f>
        <v>0</v>
      </c>
      <c r="OXK35" s="694">
        <f>'PARTICIPACIÓN CIUDADANA'!OYT27</f>
        <v>0</v>
      </c>
      <c r="OXL35" s="694">
        <f>'PARTICIPACIÓN CIUDADANA'!OYU27</f>
        <v>0</v>
      </c>
      <c r="OXM35" s="694">
        <f>'PARTICIPACIÓN CIUDADANA'!OYV27</f>
        <v>0</v>
      </c>
      <c r="OXN35" s="694">
        <f>'PARTICIPACIÓN CIUDADANA'!OYW27</f>
        <v>0</v>
      </c>
      <c r="OXO35" s="694">
        <f>'PARTICIPACIÓN CIUDADANA'!OYX27</f>
        <v>0</v>
      </c>
      <c r="OXP35" s="694">
        <f>'PARTICIPACIÓN CIUDADANA'!OYY27</f>
        <v>0</v>
      </c>
      <c r="OXQ35" s="694">
        <f>'PARTICIPACIÓN CIUDADANA'!OYZ27</f>
        <v>0</v>
      </c>
      <c r="OXR35" s="694">
        <f>'PARTICIPACIÓN CIUDADANA'!OZA27</f>
        <v>0</v>
      </c>
      <c r="OXS35" s="694">
        <f>'PARTICIPACIÓN CIUDADANA'!OZB27</f>
        <v>0</v>
      </c>
      <c r="OXT35" s="694">
        <f>'PARTICIPACIÓN CIUDADANA'!OZC27</f>
        <v>0</v>
      </c>
      <c r="OXU35" s="694">
        <f>'PARTICIPACIÓN CIUDADANA'!OZD27</f>
        <v>0</v>
      </c>
      <c r="OXV35" s="694">
        <f>'PARTICIPACIÓN CIUDADANA'!OZE27</f>
        <v>0</v>
      </c>
      <c r="OXW35" s="694">
        <f>'PARTICIPACIÓN CIUDADANA'!OZF27</f>
        <v>0</v>
      </c>
      <c r="OXX35" s="694">
        <f>'PARTICIPACIÓN CIUDADANA'!OZG27</f>
        <v>0</v>
      </c>
      <c r="OXY35" s="694">
        <f>'PARTICIPACIÓN CIUDADANA'!OZH27</f>
        <v>0</v>
      </c>
      <c r="OXZ35" s="694">
        <f>'PARTICIPACIÓN CIUDADANA'!OZI27</f>
        <v>0</v>
      </c>
      <c r="OYA35" s="694">
        <f>'PARTICIPACIÓN CIUDADANA'!OZJ27</f>
        <v>0</v>
      </c>
      <c r="OYB35" s="694">
        <f>'PARTICIPACIÓN CIUDADANA'!OZK27</f>
        <v>0</v>
      </c>
      <c r="OYC35" s="694">
        <f>'PARTICIPACIÓN CIUDADANA'!OZL27</f>
        <v>0</v>
      </c>
      <c r="OYD35" s="694">
        <f>'PARTICIPACIÓN CIUDADANA'!OZM27</f>
        <v>0</v>
      </c>
      <c r="OYE35" s="694">
        <f>'PARTICIPACIÓN CIUDADANA'!OZN27</f>
        <v>0</v>
      </c>
      <c r="OYF35" s="694">
        <f>'PARTICIPACIÓN CIUDADANA'!OZO27</f>
        <v>0</v>
      </c>
      <c r="OYG35" s="694">
        <f>'PARTICIPACIÓN CIUDADANA'!OZP27</f>
        <v>0</v>
      </c>
      <c r="OYH35" s="694">
        <f>'PARTICIPACIÓN CIUDADANA'!OZQ27</f>
        <v>0</v>
      </c>
      <c r="OYI35" s="694">
        <f>'PARTICIPACIÓN CIUDADANA'!OZR27</f>
        <v>0</v>
      </c>
      <c r="OYJ35" s="694">
        <f>'PARTICIPACIÓN CIUDADANA'!OZS27</f>
        <v>0</v>
      </c>
      <c r="OYK35" s="694">
        <f>'PARTICIPACIÓN CIUDADANA'!OZT27</f>
        <v>0</v>
      </c>
      <c r="OYL35" s="694">
        <f>'PARTICIPACIÓN CIUDADANA'!OZU27</f>
        <v>0</v>
      </c>
      <c r="OYM35" s="694">
        <f>'PARTICIPACIÓN CIUDADANA'!OZV27</f>
        <v>0</v>
      </c>
      <c r="OYN35" s="694">
        <f>'PARTICIPACIÓN CIUDADANA'!OZW27</f>
        <v>0</v>
      </c>
      <c r="OYO35" s="694">
        <f>'PARTICIPACIÓN CIUDADANA'!OZX27</f>
        <v>0</v>
      </c>
      <c r="OYP35" s="694">
        <f>'PARTICIPACIÓN CIUDADANA'!OZY27</f>
        <v>0</v>
      </c>
      <c r="OYQ35" s="694">
        <f>'PARTICIPACIÓN CIUDADANA'!OZZ27</f>
        <v>0</v>
      </c>
      <c r="OYR35" s="694">
        <f>'PARTICIPACIÓN CIUDADANA'!PAA27</f>
        <v>0</v>
      </c>
      <c r="OYS35" s="694">
        <f>'PARTICIPACIÓN CIUDADANA'!PAB27</f>
        <v>0</v>
      </c>
      <c r="OYT35" s="694">
        <f>'PARTICIPACIÓN CIUDADANA'!PAC27</f>
        <v>0</v>
      </c>
      <c r="OYU35" s="694">
        <f>'PARTICIPACIÓN CIUDADANA'!PAD27</f>
        <v>0</v>
      </c>
      <c r="OYV35" s="694">
        <f>'PARTICIPACIÓN CIUDADANA'!PAE27</f>
        <v>0</v>
      </c>
      <c r="OYW35" s="694">
        <f>'PARTICIPACIÓN CIUDADANA'!PAF27</f>
        <v>0</v>
      </c>
      <c r="OYX35" s="694">
        <f>'PARTICIPACIÓN CIUDADANA'!PAG27</f>
        <v>0</v>
      </c>
      <c r="OYY35" s="694">
        <f>'PARTICIPACIÓN CIUDADANA'!PAH27</f>
        <v>0</v>
      </c>
      <c r="OYZ35" s="694">
        <f>'PARTICIPACIÓN CIUDADANA'!PAI27</f>
        <v>0</v>
      </c>
      <c r="OZA35" s="694">
        <f>'PARTICIPACIÓN CIUDADANA'!PAJ27</f>
        <v>0</v>
      </c>
      <c r="OZB35" s="694">
        <f>'PARTICIPACIÓN CIUDADANA'!PAK27</f>
        <v>0</v>
      </c>
      <c r="OZC35" s="694">
        <f>'PARTICIPACIÓN CIUDADANA'!PAL27</f>
        <v>0</v>
      </c>
      <c r="OZD35" s="694">
        <f>'PARTICIPACIÓN CIUDADANA'!PAM27</f>
        <v>0</v>
      </c>
      <c r="OZE35" s="694">
        <f>'PARTICIPACIÓN CIUDADANA'!PAN27</f>
        <v>0</v>
      </c>
      <c r="OZF35" s="694">
        <f>'PARTICIPACIÓN CIUDADANA'!PAO27</f>
        <v>0</v>
      </c>
      <c r="OZG35" s="694">
        <f>'PARTICIPACIÓN CIUDADANA'!PAP27</f>
        <v>0</v>
      </c>
      <c r="OZH35" s="694">
        <f>'PARTICIPACIÓN CIUDADANA'!PAQ27</f>
        <v>0</v>
      </c>
      <c r="OZI35" s="694">
        <f>'PARTICIPACIÓN CIUDADANA'!PAR27</f>
        <v>0</v>
      </c>
      <c r="OZJ35" s="694">
        <f>'PARTICIPACIÓN CIUDADANA'!PAS27</f>
        <v>0</v>
      </c>
      <c r="OZK35" s="694">
        <f>'PARTICIPACIÓN CIUDADANA'!PAT27</f>
        <v>0</v>
      </c>
      <c r="OZL35" s="694">
        <f>'PARTICIPACIÓN CIUDADANA'!PAU27</f>
        <v>0</v>
      </c>
      <c r="OZM35" s="694">
        <f>'PARTICIPACIÓN CIUDADANA'!PAV27</f>
        <v>0</v>
      </c>
      <c r="OZN35" s="694">
        <f>'PARTICIPACIÓN CIUDADANA'!PAW27</f>
        <v>0</v>
      </c>
      <c r="OZO35" s="694">
        <f>'PARTICIPACIÓN CIUDADANA'!PAX27</f>
        <v>0</v>
      </c>
      <c r="OZP35" s="694">
        <f>'PARTICIPACIÓN CIUDADANA'!PAY27</f>
        <v>0</v>
      </c>
      <c r="OZQ35" s="694">
        <f>'PARTICIPACIÓN CIUDADANA'!PAZ27</f>
        <v>0</v>
      </c>
      <c r="OZR35" s="694">
        <f>'PARTICIPACIÓN CIUDADANA'!PBA27</f>
        <v>0</v>
      </c>
      <c r="OZS35" s="694">
        <f>'PARTICIPACIÓN CIUDADANA'!PBB27</f>
        <v>0</v>
      </c>
      <c r="OZT35" s="694">
        <f>'PARTICIPACIÓN CIUDADANA'!PBC27</f>
        <v>0</v>
      </c>
      <c r="OZU35" s="694">
        <f>'PARTICIPACIÓN CIUDADANA'!PBD27</f>
        <v>0</v>
      </c>
      <c r="OZV35" s="694">
        <f>'PARTICIPACIÓN CIUDADANA'!PBE27</f>
        <v>0</v>
      </c>
      <c r="OZW35" s="694">
        <f>'PARTICIPACIÓN CIUDADANA'!PBF27</f>
        <v>0</v>
      </c>
      <c r="OZX35" s="694">
        <f>'PARTICIPACIÓN CIUDADANA'!PBG27</f>
        <v>0</v>
      </c>
      <c r="OZY35" s="694">
        <f>'PARTICIPACIÓN CIUDADANA'!PBH27</f>
        <v>0</v>
      </c>
      <c r="OZZ35" s="694">
        <f>'PARTICIPACIÓN CIUDADANA'!PBI27</f>
        <v>0</v>
      </c>
      <c r="PAA35" s="694">
        <f>'PARTICIPACIÓN CIUDADANA'!PBJ27</f>
        <v>0</v>
      </c>
      <c r="PAB35" s="694">
        <f>'PARTICIPACIÓN CIUDADANA'!PBK27</f>
        <v>0</v>
      </c>
      <c r="PAC35" s="694">
        <f>'PARTICIPACIÓN CIUDADANA'!PBL27</f>
        <v>0</v>
      </c>
      <c r="PAD35" s="694">
        <f>'PARTICIPACIÓN CIUDADANA'!PBM27</f>
        <v>0</v>
      </c>
      <c r="PAE35" s="694">
        <f>'PARTICIPACIÓN CIUDADANA'!PBN27</f>
        <v>0</v>
      </c>
      <c r="PAF35" s="694">
        <f>'PARTICIPACIÓN CIUDADANA'!PBO27</f>
        <v>0</v>
      </c>
      <c r="PAG35" s="694">
        <f>'PARTICIPACIÓN CIUDADANA'!PBP27</f>
        <v>0</v>
      </c>
      <c r="PAH35" s="694">
        <f>'PARTICIPACIÓN CIUDADANA'!PBQ27</f>
        <v>0</v>
      </c>
      <c r="PAI35" s="694">
        <f>'PARTICIPACIÓN CIUDADANA'!PBR27</f>
        <v>0</v>
      </c>
      <c r="PAJ35" s="694">
        <f>'PARTICIPACIÓN CIUDADANA'!PBS27</f>
        <v>0</v>
      </c>
      <c r="PAK35" s="694">
        <f>'PARTICIPACIÓN CIUDADANA'!PBT27</f>
        <v>0</v>
      </c>
      <c r="PAL35" s="694">
        <f>'PARTICIPACIÓN CIUDADANA'!PBU27</f>
        <v>0</v>
      </c>
      <c r="PAM35" s="694">
        <f>'PARTICIPACIÓN CIUDADANA'!PBV27</f>
        <v>0</v>
      </c>
      <c r="PAN35" s="694">
        <f>'PARTICIPACIÓN CIUDADANA'!PBW27</f>
        <v>0</v>
      </c>
      <c r="PAO35" s="694">
        <f>'PARTICIPACIÓN CIUDADANA'!PBX27</f>
        <v>0</v>
      </c>
      <c r="PAP35" s="694">
        <f>'PARTICIPACIÓN CIUDADANA'!PBY27</f>
        <v>0</v>
      </c>
      <c r="PAQ35" s="694">
        <f>'PARTICIPACIÓN CIUDADANA'!PBZ27</f>
        <v>0</v>
      </c>
      <c r="PAR35" s="694">
        <f>'PARTICIPACIÓN CIUDADANA'!PCA27</f>
        <v>0</v>
      </c>
      <c r="PAS35" s="694">
        <f>'PARTICIPACIÓN CIUDADANA'!PCB27</f>
        <v>0</v>
      </c>
      <c r="PAT35" s="694">
        <f>'PARTICIPACIÓN CIUDADANA'!PCC27</f>
        <v>0</v>
      </c>
      <c r="PAU35" s="694">
        <f>'PARTICIPACIÓN CIUDADANA'!PCD27</f>
        <v>0</v>
      </c>
      <c r="PAV35" s="694">
        <f>'PARTICIPACIÓN CIUDADANA'!PCE27</f>
        <v>0</v>
      </c>
      <c r="PAW35" s="694">
        <f>'PARTICIPACIÓN CIUDADANA'!PCF27</f>
        <v>0</v>
      </c>
      <c r="PAX35" s="694">
        <f>'PARTICIPACIÓN CIUDADANA'!PCG27</f>
        <v>0</v>
      </c>
      <c r="PAY35" s="694">
        <f>'PARTICIPACIÓN CIUDADANA'!PCH27</f>
        <v>0</v>
      </c>
      <c r="PAZ35" s="694">
        <f>'PARTICIPACIÓN CIUDADANA'!PCI27</f>
        <v>0</v>
      </c>
      <c r="PBA35" s="694">
        <f>'PARTICIPACIÓN CIUDADANA'!PCJ27</f>
        <v>0</v>
      </c>
      <c r="PBB35" s="694">
        <f>'PARTICIPACIÓN CIUDADANA'!PCK27</f>
        <v>0</v>
      </c>
      <c r="PBC35" s="694">
        <f>'PARTICIPACIÓN CIUDADANA'!PCL27</f>
        <v>0</v>
      </c>
      <c r="PBD35" s="694">
        <f>'PARTICIPACIÓN CIUDADANA'!PCM27</f>
        <v>0</v>
      </c>
      <c r="PBE35" s="694">
        <f>'PARTICIPACIÓN CIUDADANA'!PCN27</f>
        <v>0</v>
      </c>
      <c r="PBF35" s="694">
        <f>'PARTICIPACIÓN CIUDADANA'!PCO27</f>
        <v>0</v>
      </c>
      <c r="PBG35" s="694">
        <f>'PARTICIPACIÓN CIUDADANA'!PCP27</f>
        <v>0</v>
      </c>
      <c r="PBH35" s="694">
        <f>'PARTICIPACIÓN CIUDADANA'!PCQ27</f>
        <v>0</v>
      </c>
      <c r="PBI35" s="694">
        <f>'PARTICIPACIÓN CIUDADANA'!PCR27</f>
        <v>0</v>
      </c>
      <c r="PBJ35" s="694">
        <f>'PARTICIPACIÓN CIUDADANA'!PCS27</f>
        <v>0</v>
      </c>
      <c r="PBK35" s="694">
        <f>'PARTICIPACIÓN CIUDADANA'!PCT27</f>
        <v>0</v>
      </c>
      <c r="PBL35" s="694">
        <f>'PARTICIPACIÓN CIUDADANA'!PCU27</f>
        <v>0</v>
      </c>
      <c r="PBM35" s="694">
        <f>'PARTICIPACIÓN CIUDADANA'!PCV27</f>
        <v>0</v>
      </c>
      <c r="PBN35" s="694">
        <f>'PARTICIPACIÓN CIUDADANA'!PCW27</f>
        <v>0</v>
      </c>
      <c r="PBO35" s="694">
        <f>'PARTICIPACIÓN CIUDADANA'!PCX27</f>
        <v>0</v>
      </c>
      <c r="PBP35" s="694">
        <f>'PARTICIPACIÓN CIUDADANA'!PCY27</f>
        <v>0</v>
      </c>
      <c r="PBQ35" s="694">
        <f>'PARTICIPACIÓN CIUDADANA'!PCZ27</f>
        <v>0</v>
      </c>
      <c r="PBR35" s="694">
        <f>'PARTICIPACIÓN CIUDADANA'!PDA27</f>
        <v>0</v>
      </c>
      <c r="PBS35" s="694">
        <f>'PARTICIPACIÓN CIUDADANA'!PDB27</f>
        <v>0</v>
      </c>
      <c r="PBT35" s="694">
        <f>'PARTICIPACIÓN CIUDADANA'!PDC27</f>
        <v>0</v>
      </c>
      <c r="PBU35" s="694">
        <f>'PARTICIPACIÓN CIUDADANA'!PDD27</f>
        <v>0</v>
      </c>
      <c r="PBV35" s="694">
        <f>'PARTICIPACIÓN CIUDADANA'!PDE27</f>
        <v>0</v>
      </c>
      <c r="PBW35" s="694">
        <f>'PARTICIPACIÓN CIUDADANA'!PDF27</f>
        <v>0</v>
      </c>
      <c r="PBX35" s="694">
        <f>'PARTICIPACIÓN CIUDADANA'!PDG27</f>
        <v>0</v>
      </c>
      <c r="PBY35" s="694">
        <f>'PARTICIPACIÓN CIUDADANA'!PDH27</f>
        <v>0</v>
      </c>
      <c r="PBZ35" s="694">
        <f>'PARTICIPACIÓN CIUDADANA'!PDI27</f>
        <v>0</v>
      </c>
      <c r="PCA35" s="694">
        <f>'PARTICIPACIÓN CIUDADANA'!PDJ27</f>
        <v>0</v>
      </c>
      <c r="PCB35" s="694">
        <f>'PARTICIPACIÓN CIUDADANA'!PDK27</f>
        <v>0</v>
      </c>
      <c r="PCC35" s="694">
        <f>'PARTICIPACIÓN CIUDADANA'!PDL27</f>
        <v>0</v>
      </c>
      <c r="PCD35" s="694">
        <f>'PARTICIPACIÓN CIUDADANA'!PDM27</f>
        <v>0</v>
      </c>
      <c r="PCE35" s="694">
        <f>'PARTICIPACIÓN CIUDADANA'!PDN27</f>
        <v>0</v>
      </c>
      <c r="PCF35" s="694">
        <f>'PARTICIPACIÓN CIUDADANA'!PDO27</f>
        <v>0</v>
      </c>
      <c r="PCG35" s="694">
        <f>'PARTICIPACIÓN CIUDADANA'!PDP27</f>
        <v>0</v>
      </c>
      <c r="PCH35" s="694">
        <f>'PARTICIPACIÓN CIUDADANA'!PDQ27</f>
        <v>0</v>
      </c>
      <c r="PCI35" s="694">
        <f>'PARTICIPACIÓN CIUDADANA'!PDR27</f>
        <v>0</v>
      </c>
      <c r="PCJ35" s="694">
        <f>'PARTICIPACIÓN CIUDADANA'!PDS27</f>
        <v>0</v>
      </c>
      <c r="PCK35" s="694">
        <f>'PARTICIPACIÓN CIUDADANA'!PDT27</f>
        <v>0</v>
      </c>
      <c r="PCL35" s="694">
        <f>'PARTICIPACIÓN CIUDADANA'!PDU27</f>
        <v>0</v>
      </c>
      <c r="PCM35" s="694">
        <f>'PARTICIPACIÓN CIUDADANA'!PDV27</f>
        <v>0</v>
      </c>
      <c r="PCN35" s="694">
        <f>'PARTICIPACIÓN CIUDADANA'!PDW27</f>
        <v>0</v>
      </c>
      <c r="PCO35" s="694">
        <f>'PARTICIPACIÓN CIUDADANA'!PDX27</f>
        <v>0</v>
      </c>
      <c r="PCP35" s="694">
        <f>'PARTICIPACIÓN CIUDADANA'!PDY27</f>
        <v>0</v>
      </c>
      <c r="PCQ35" s="694">
        <f>'PARTICIPACIÓN CIUDADANA'!PDZ27</f>
        <v>0</v>
      </c>
      <c r="PCR35" s="694">
        <f>'PARTICIPACIÓN CIUDADANA'!PEA27</f>
        <v>0</v>
      </c>
      <c r="PCS35" s="694">
        <f>'PARTICIPACIÓN CIUDADANA'!PEB27</f>
        <v>0</v>
      </c>
      <c r="PCT35" s="694">
        <f>'PARTICIPACIÓN CIUDADANA'!PEC27</f>
        <v>0</v>
      </c>
      <c r="PCU35" s="694">
        <f>'PARTICIPACIÓN CIUDADANA'!PED27</f>
        <v>0</v>
      </c>
      <c r="PCV35" s="694">
        <f>'PARTICIPACIÓN CIUDADANA'!PEE27</f>
        <v>0</v>
      </c>
      <c r="PCW35" s="694">
        <f>'PARTICIPACIÓN CIUDADANA'!PEF27</f>
        <v>0</v>
      </c>
      <c r="PCX35" s="694">
        <f>'PARTICIPACIÓN CIUDADANA'!PEG27</f>
        <v>0</v>
      </c>
      <c r="PCY35" s="694">
        <f>'PARTICIPACIÓN CIUDADANA'!PEH27</f>
        <v>0</v>
      </c>
      <c r="PCZ35" s="694">
        <f>'PARTICIPACIÓN CIUDADANA'!PEI27</f>
        <v>0</v>
      </c>
      <c r="PDA35" s="694">
        <f>'PARTICIPACIÓN CIUDADANA'!PEJ27</f>
        <v>0</v>
      </c>
      <c r="PDB35" s="694">
        <f>'PARTICIPACIÓN CIUDADANA'!PEK27</f>
        <v>0</v>
      </c>
      <c r="PDC35" s="694">
        <f>'PARTICIPACIÓN CIUDADANA'!PEL27</f>
        <v>0</v>
      </c>
      <c r="PDD35" s="694">
        <f>'PARTICIPACIÓN CIUDADANA'!PEM27</f>
        <v>0</v>
      </c>
      <c r="PDE35" s="694">
        <f>'PARTICIPACIÓN CIUDADANA'!PEN27</f>
        <v>0</v>
      </c>
      <c r="PDF35" s="694">
        <f>'PARTICIPACIÓN CIUDADANA'!PEO27</f>
        <v>0</v>
      </c>
      <c r="PDG35" s="694">
        <f>'PARTICIPACIÓN CIUDADANA'!PEP27</f>
        <v>0</v>
      </c>
      <c r="PDH35" s="694">
        <f>'PARTICIPACIÓN CIUDADANA'!PEQ27</f>
        <v>0</v>
      </c>
      <c r="PDI35" s="694">
        <f>'PARTICIPACIÓN CIUDADANA'!PER27</f>
        <v>0</v>
      </c>
      <c r="PDJ35" s="694">
        <f>'PARTICIPACIÓN CIUDADANA'!PES27</f>
        <v>0</v>
      </c>
      <c r="PDK35" s="694">
        <f>'PARTICIPACIÓN CIUDADANA'!PET27</f>
        <v>0</v>
      </c>
      <c r="PDL35" s="694">
        <f>'PARTICIPACIÓN CIUDADANA'!PEU27</f>
        <v>0</v>
      </c>
      <c r="PDM35" s="694">
        <f>'PARTICIPACIÓN CIUDADANA'!PEV27</f>
        <v>0</v>
      </c>
      <c r="PDN35" s="694">
        <f>'PARTICIPACIÓN CIUDADANA'!PEW27</f>
        <v>0</v>
      </c>
      <c r="PDO35" s="694">
        <f>'PARTICIPACIÓN CIUDADANA'!PEX27</f>
        <v>0</v>
      </c>
      <c r="PDP35" s="694">
        <f>'PARTICIPACIÓN CIUDADANA'!PEY27</f>
        <v>0</v>
      </c>
      <c r="PDQ35" s="694">
        <f>'PARTICIPACIÓN CIUDADANA'!PEZ27</f>
        <v>0</v>
      </c>
      <c r="PDR35" s="694">
        <f>'PARTICIPACIÓN CIUDADANA'!PFA27</f>
        <v>0</v>
      </c>
      <c r="PDS35" s="694">
        <f>'PARTICIPACIÓN CIUDADANA'!PFB27</f>
        <v>0</v>
      </c>
      <c r="PDT35" s="694">
        <f>'PARTICIPACIÓN CIUDADANA'!PFC27</f>
        <v>0</v>
      </c>
      <c r="PDU35" s="694">
        <f>'PARTICIPACIÓN CIUDADANA'!PFD27</f>
        <v>0</v>
      </c>
      <c r="PDV35" s="694">
        <f>'PARTICIPACIÓN CIUDADANA'!PFE27</f>
        <v>0</v>
      </c>
      <c r="PDW35" s="694">
        <f>'PARTICIPACIÓN CIUDADANA'!PFF27</f>
        <v>0</v>
      </c>
      <c r="PDX35" s="694">
        <f>'PARTICIPACIÓN CIUDADANA'!PFG27</f>
        <v>0</v>
      </c>
      <c r="PDY35" s="694">
        <f>'PARTICIPACIÓN CIUDADANA'!PFH27</f>
        <v>0</v>
      </c>
      <c r="PDZ35" s="694">
        <f>'PARTICIPACIÓN CIUDADANA'!PFI27</f>
        <v>0</v>
      </c>
      <c r="PEA35" s="694">
        <f>'PARTICIPACIÓN CIUDADANA'!PFJ27</f>
        <v>0</v>
      </c>
      <c r="PEB35" s="694">
        <f>'PARTICIPACIÓN CIUDADANA'!PFK27</f>
        <v>0</v>
      </c>
      <c r="PEC35" s="694">
        <f>'PARTICIPACIÓN CIUDADANA'!PFL27</f>
        <v>0</v>
      </c>
      <c r="PED35" s="694">
        <f>'PARTICIPACIÓN CIUDADANA'!PFM27</f>
        <v>0</v>
      </c>
      <c r="PEE35" s="694">
        <f>'PARTICIPACIÓN CIUDADANA'!PFN27</f>
        <v>0</v>
      </c>
      <c r="PEF35" s="694">
        <f>'PARTICIPACIÓN CIUDADANA'!PFO27</f>
        <v>0</v>
      </c>
      <c r="PEG35" s="694">
        <f>'PARTICIPACIÓN CIUDADANA'!PFP27</f>
        <v>0</v>
      </c>
      <c r="PEH35" s="694">
        <f>'PARTICIPACIÓN CIUDADANA'!PFQ27</f>
        <v>0</v>
      </c>
      <c r="PEI35" s="694">
        <f>'PARTICIPACIÓN CIUDADANA'!PFR27</f>
        <v>0</v>
      </c>
      <c r="PEJ35" s="694">
        <f>'PARTICIPACIÓN CIUDADANA'!PFS27</f>
        <v>0</v>
      </c>
      <c r="PEK35" s="694">
        <f>'PARTICIPACIÓN CIUDADANA'!PFT27</f>
        <v>0</v>
      </c>
      <c r="PEL35" s="694">
        <f>'PARTICIPACIÓN CIUDADANA'!PFU27</f>
        <v>0</v>
      </c>
      <c r="PEM35" s="694">
        <f>'PARTICIPACIÓN CIUDADANA'!PFV27</f>
        <v>0</v>
      </c>
      <c r="PEN35" s="694">
        <f>'PARTICIPACIÓN CIUDADANA'!PFW27</f>
        <v>0</v>
      </c>
      <c r="PEO35" s="694">
        <f>'PARTICIPACIÓN CIUDADANA'!PFX27</f>
        <v>0</v>
      </c>
      <c r="PEP35" s="694">
        <f>'PARTICIPACIÓN CIUDADANA'!PFY27</f>
        <v>0</v>
      </c>
      <c r="PEQ35" s="694">
        <f>'PARTICIPACIÓN CIUDADANA'!PFZ27</f>
        <v>0</v>
      </c>
      <c r="PER35" s="694">
        <f>'PARTICIPACIÓN CIUDADANA'!PGA27</f>
        <v>0</v>
      </c>
      <c r="PES35" s="694">
        <f>'PARTICIPACIÓN CIUDADANA'!PGB27</f>
        <v>0</v>
      </c>
      <c r="PET35" s="694">
        <f>'PARTICIPACIÓN CIUDADANA'!PGC27</f>
        <v>0</v>
      </c>
      <c r="PEU35" s="694">
        <f>'PARTICIPACIÓN CIUDADANA'!PGD27</f>
        <v>0</v>
      </c>
      <c r="PEV35" s="694">
        <f>'PARTICIPACIÓN CIUDADANA'!PGE27</f>
        <v>0</v>
      </c>
      <c r="PEW35" s="694">
        <f>'PARTICIPACIÓN CIUDADANA'!PGF27</f>
        <v>0</v>
      </c>
      <c r="PEX35" s="694">
        <f>'PARTICIPACIÓN CIUDADANA'!PGG27</f>
        <v>0</v>
      </c>
      <c r="PEY35" s="694">
        <f>'PARTICIPACIÓN CIUDADANA'!PGH27</f>
        <v>0</v>
      </c>
      <c r="PEZ35" s="694">
        <f>'PARTICIPACIÓN CIUDADANA'!PGI27</f>
        <v>0</v>
      </c>
      <c r="PFA35" s="694">
        <f>'PARTICIPACIÓN CIUDADANA'!PGJ27</f>
        <v>0</v>
      </c>
      <c r="PFB35" s="694">
        <f>'PARTICIPACIÓN CIUDADANA'!PGK27</f>
        <v>0</v>
      </c>
      <c r="PFC35" s="694">
        <f>'PARTICIPACIÓN CIUDADANA'!PGL27</f>
        <v>0</v>
      </c>
      <c r="PFD35" s="694">
        <f>'PARTICIPACIÓN CIUDADANA'!PGM27</f>
        <v>0</v>
      </c>
      <c r="PFE35" s="694">
        <f>'PARTICIPACIÓN CIUDADANA'!PGN27</f>
        <v>0</v>
      </c>
      <c r="PFF35" s="694">
        <f>'PARTICIPACIÓN CIUDADANA'!PGO27</f>
        <v>0</v>
      </c>
      <c r="PFG35" s="694">
        <f>'PARTICIPACIÓN CIUDADANA'!PGP27</f>
        <v>0</v>
      </c>
      <c r="PFH35" s="694">
        <f>'PARTICIPACIÓN CIUDADANA'!PGQ27</f>
        <v>0</v>
      </c>
      <c r="PFI35" s="694">
        <f>'PARTICIPACIÓN CIUDADANA'!PGR27</f>
        <v>0</v>
      </c>
      <c r="PFJ35" s="694">
        <f>'PARTICIPACIÓN CIUDADANA'!PGS27</f>
        <v>0</v>
      </c>
      <c r="PFK35" s="694">
        <f>'PARTICIPACIÓN CIUDADANA'!PGT27</f>
        <v>0</v>
      </c>
      <c r="PFL35" s="694">
        <f>'PARTICIPACIÓN CIUDADANA'!PGU27</f>
        <v>0</v>
      </c>
      <c r="PFM35" s="694">
        <f>'PARTICIPACIÓN CIUDADANA'!PGV27</f>
        <v>0</v>
      </c>
      <c r="PFN35" s="694">
        <f>'PARTICIPACIÓN CIUDADANA'!PGW27</f>
        <v>0</v>
      </c>
      <c r="PFO35" s="694">
        <f>'PARTICIPACIÓN CIUDADANA'!PGX27</f>
        <v>0</v>
      </c>
      <c r="PFP35" s="694">
        <f>'PARTICIPACIÓN CIUDADANA'!PGY27</f>
        <v>0</v>
      </c>
      <c r="PFQ35" s="694">
        <f>'PARTICIPACIÓN CIUDADANA'!PGZ27</f>
        <v>0</v>
      </c>
      <c r="PFR35" s="694">
        <f>'PARTICIPACIÓN CIUDADANA'!PHA27</f>
        <v>0</v>
      </c>
      <c r="PFS35" s="694">
        <f>'PARTICIPACIÓN CIUDADANA'!PHB27</f>
        <v>0</v>
      </c>
      <c r="PFT35" s="694">
        <f>'PARTICIPACIÓN CIUDADANA'!PHC27</f>
        <v>0</v>
      </c>
      <c r="PFU35" s="694">
        <f>'PARTICIPACIÓN CIUDADANA'!PHD27</f>
        <v>0</v>
      </c>
      <c r="PFV35" s="694">
        <f>'PARTICIPACIÓN CIUDADANA'!PHE27</f>
        <v>0</v>
      </c>
      <c r="PFW35" s="694">
        <f>'PARTICIPACIÓN CIUDADANA'!PHF27</f>
        <v>0</v>
      </c>
      <c r="PFX35" s="694">
        <f>'PARTICIPACIÓN CIUDADANA'!PHG27</f>
        <v>0</v>
      </c>
      <c r="PFY35" s="694">
        <f>'PARTICIPACIÓN CIUDADANA'!PHH27</f>
        <v>0</v>
      </c>
      <c r="PFZ35" s="694">
        <f>'PARTICIPACIÓN CIUDADANA'!PHI27</f>
        <v>0</v>
      </c>
      <c r="PGA35" s="694">
        <f>'PARTICIPACIÓN CIUDADANA'!PHJ27</f>
        <v>0</v>
      </c>
      <c r="PGB35" s="694">
        <f>'PARTICIPACIÓN CIUDADANA'!PHK27</f>
        <v>0</v>
      </c>
      <c r="PGC35" s="694">
        <f>'PARTICIPACIÓN CIUDADANA'!PHL27</f>
        <v>0</v>
      </c>
      <c r="PGD35" s="694">
        <f>'PARTICIPACIÓN CIUDADANA'!PHM27</f>
        <v>0</v>
      </c>
      <c r="PGE35" s="694">
        <f>'PARTICIPACIÓN CIUDADANA'!PHN27</f>
        <v>0</v>
      </c>
      <c r="PGF35" s="694">
        <f>'PARTICIPACIÓN CIUDADANA'!PHO27</f>
        <v>0</v>
      </c>
      <c r="PGG35" s="694">
        <f>'PARTICIPACIÓN CIUDADANA'!PHP27</f>
        <v>0</v>
      </c>
      <c r="PGH35" s="694">
        <f>'PARTICIPACIÓN CIUDADANA'!PHQ27</f>
        <v>0</v>
      </c>
      <c r="PGI35" s="694">
        <f>'PARTICIPACIÓN CIUDADANA'!PHR27</f>
        <v>0</v>
      </c>
      <c r="PGJ35" s="694">
        <f>'PARTICIPACIÓN CIUDADANA'!PHS27</f>
        <v>0</v>
      </c>
      <c r="PGK35" s="694">
        <f>'PARTICIPACIÓN CIUDADANA'!PHT27</f>
        <v>0</v>
      </c>
      <c r="PGL35" s="694">
        <f>'PARTICIPACIÓN CIUDADANA'!PHU27</f>
        <v>0</v>
      </c>
      <c r="PGM35" s="694">
        <f>'PARTICIPACIÓN CIUDADANA'!PHV27</f>
        <v>0</v>
      </c>
      <c r="PGN35" s="694">
        <f>'PARTICIPACIÓN CIUDADANA'!PHW27</f>
        <v>0</v>
      </c>
      <c r="PGO35" s="694">
        <f>'PARTICIPACIÓN CIUDADANA'!PHX27</f>
        <v>0</v>
      </c>
      <c r="PGP35" s="694">
        <f>'PARTICIPACIÓN CIUDADANA'!PHY27</f>
        <v>0</v>
      </c>
      <c r="PGQ35" s="694">
        <f>'PARTICIPACIÓN CIUDADANA'!PHZ27</f>
        <v>0</v>
      </c>
      <c r="PGR35" s="694">
        <f>'PARTICIPACIÓN CIUDADANA'!PIA27</f>
        <v>0</v>
      </c>
      <c r="PGS35" s="694">
        <f>'PARTICIPACIÓN CIUDADANA'!PIB27</f>
        <v>0</v>
      </c>
      <c r="PGT35" s="694">
        <f>'PARTICIPACIÓN CIUDADANA'!PIC27</f>
        <v>0</v>
      </c>
      <c r="PGU35" s="694">
        <f>'PARTICIPACIÓN CIUDADANA'!PID27</f>
        <v>0</v>
      </c>
      <c r="PGV35" s="694">
        <f>'PARTICIPACIÓN CIUDADANA'!PIE27</f>
        <v>0</v>
      </c>
      <c r="PGW35" s="694">
        <f>'PARTICIPACIÓN CIUDADANA'!PIF27</f>
        <v>0</v>
      </c>
      <c r="PGX35" s="694">
        <f>'PARTICIPACIÓN CIUDADANA'!PIG27</f>
        <v>0</v>
      </c>
      <c r="PGY35" s="694">
        <f>'PARTICIPACIÓN CIUDADANA'!PIH27</f>
        <v>0</v>
      </c>
      <c r="PGZ35" s="694">
        <f>'PARTICIPACIÓN CIUDADANA'!PII27</f>
        <v>0</v>
      </c>
      <c r="PHA35" s="694">
        <f>'PARTICIPACIÓN CIUDADANA'!PIJ27</f>
        <v>0</v>
      </c>
      <c r="PHB35" s="694">
        <f>'PARTICIPACIÓN CIUDADANA'!PIK27</f>
        <v>0</v>
      </c>
      <c r="PHC35" s="694">
        <f>'PARTICIPACIÓN CIUDADANA'!PIL27</f>
        <v>0</v>
      </c>
      <c r="PHD35" s="694">
        <f>'PARTICIPACIÓN CIUDADANA'!PIM27</f>
        <v>0</v>
      </c>
      <c r="PHE35" s="694">
        <f>'PARTICIPACIÓN CIUDADANA'!PIN27</f>
        <v>0</v>
      </c>
      <c r="PHF35" s="694">
        <f>'PARTICIPACIÓN CIUDADANA'!PIO27</f>
        <v>0</v>
      </c>
      <c r="PHG35" s="694">
        <f>'PARTICIPACIÓN CIUDADANA'!PIP27</f>
        <v>0</v>
      </c>
      <c r="PHH35" s="694">
        <f>'PARTICIPACIÓN CIUDADANA'!PIQ27</f>
        <v>0</v>
      </c>
      <c r="PHI35" s="694">
        <f>'PARTICIPACIÓN CIUDADANA'!PIR27</f>
        <v>0</v>
      </c>
      <c r="PHJ35" s="694">
        <f>'PARTICIPACIÓN CIUDADANA'!PIS27</f>
        <v>0</v>
      </c>
      <c r="PHK35" s="694">
        <f>'PARTICIPACIÓN CIUDADANA'!PIT27</f>
        <v>0</v>
      </c>
      <c r="PHL35" s="694">
        <f>'PARTICIPACIÓN CIUDADANA'!PIU27</f>
        <v>0</v>
      </c>
      <c r="PHM35" s="694">
        <f>'PARTICIPACIÓN CIUDADANA'!PIV27</f>
        <v>0</v>
      </c>
      <c r="PHN35" s="694">
        <f>'PARTICIPACIÓN CIUDADANA'!PIW27</f>
        <v>0</v>
      </c>
      <c r="PHO35" s="694">
        <f>'PARTICIPACIÓN CIUDADANA'!PIX27</f>
        <v>0</v>
      </c>
      <c r="PHP35" s="694">
        <f>'PARTICIPACIÓN CIUDADANA'!PIY27</f>
        <v>0</v>
      </c>
      <c r="PHQ35" s="694">
        <f>'PARTICIPACIÓN CIUDADANA'!PIZ27</f>
        <v>0</v>
      </c>
      <c r="PHR35" s="694">
        <f>'PARTICIPACIÓN CIUDADANA'!PJA27</f>
        <v>0</v>
      </c>
      <c r="PHS35" s="694">
        <f>'PARTICIPACIÓN CIUDADANA'!PJB27</f>
        <v>0</v>
      </c>
      <c r="PHT35" s="694">
        <f>'PARTICIPACIÓN CIUDADANA'!PJC27</f>
        <v>0</v>
      </c>
      <c r="PHU35" s="694">
        <f>'PARTICIPACIÓN CIUDADANA'!PJD27</f>
        <v>0</v>
      </c>
      <c r="PHV35" s="694">
        <f>'PARTICIPACIÓN CIUDADANA'!PJE27</f>
        <v>0</v>
      </c>
      <c r="PHW35" s="694">
        <f>'PARTICIPACIÓN CIUDADANA'!PJF27</f>
        <v>0</v>
      </c>
      <c r="PHX35" s="694">
        <f>'PARTICIPACIÓN CIUDADANA'!PJG27</f>
        <v>0</v>
      </c>
      <c r="PHY35" s="694">
        <f>'PARTICIPACIÓN CIUDADANA'!PJH27</f>
        <v>0</v>
      </c>
      <c r="PHZ35" s="694">
        <f>'PARTICIPACIÓN CIUDADANA'!PJI27</f>
        <v>0</v>
      </c>
      <c r="PIA35" s="694">
        <f>'PARTICIPACIÓN CIUDADANA'!PJJ27</f>
        <v>0</v>
      </c>
      <c r="PIB35" s="694">
        <f>'PARTICIPACIÓN CIUDADANA'!PJK27</f>
        <v>0</v>
      </c>
      <c r="PIC35" s="694">
        <f>'PARTICIPACIÓN CIUDADANA'!PJL27</f>
        <v>0</v>
      </c>
      <c r="PID35" s="694">
        <f>'PARTICIPACIÓN CIUDADANA'!PJM27</f>
        <v>0</v>
      </c>
      <c r="PIE35" s="694">
        <f>'PARTICIPACIÓN CIUDADANA'!PJN27</f>
        <v>0</v>
      </c>
      <c r="PIF35" s="694">
        <f>'PARTICIPACIÓN CIUDADANA'!PJO27</f>
        <v>0</v>
      </c>
      <c r="PIG35" s="694">
        <f>'PARTICIPACIÓN CIUDADANA'!PJP27</f>
        <v>0</v>
      </c>
      <c r="PIH35" s="694">
        <f>'PARTICIPACIÓN CIUDADANA'!PJQ27</f>
        <v>0</v>
      </c>
      <c r="PII35" s="694">
        <f>'PARTICIPACIÓN CIUDADANA'!PJR27</f>
        <v>0</v>
      </c>
      <c r="PIJ35" s="694">
        <f>'PARTICIPACIÓN CIUDADANA'!PJS27</f>
        <v>0</v>
      </c>
      <c r="PIK35" s="694">
        <f>'PARTICIPACIÓN CIUDADANA'!PJT27</f>
        <v>0</v>
      </c>
      <c r="PIL35" s="694">
        <f>'PARTICIPACIÓN CIUDADANA'!PJU27</f>
        <v>0</v>
      </c>
      <c r="PIM35" s="694">
        <f>'PARTICIPACIÓN CIUDADANA'!PJV27</f>
        <v>0</v>
      </c>
      <c r="PIN35" s="694">
        <f>'PARTICIPACIÓN CIUDADANA'!PJW27</f>
        <v>0</v>
      </c>
      <c r="PIO35" s="694">
        <f>'PARTICIPACIÓN CIUDADANA'!PJX27</f>
        <v>0</v>
      </c>
      <c r="PIP35" s="694">
        <f>'PARTICIPACIÓN CIUDADANA'!PJY27</f>
        <v>0</v>
      </c>
      <c r="PIQ35" s="694">
        <f>'PARTICIPACIÓN CIUDADANA'!PJZ27</f>
        <v>0</v>
      </c>
      <c r="PIR35" s="694">
        <f>'PARTICIPACIÓN CIUDADANA'!PKA27</f>
        <v>0</v>
      </c>
      <c r="PIS35" s="694">
        <f>'PARTICIPACIÓN CIUDADANA'!PKB27</f>
        <v>0</v>
      </c>
      <c r="PIT35" s="694">
        <f>'PARTICIPACIÓN CIUDADANA'!PKC27</f>
        <v>0</v>
      </c>
      <c r="PIU35" s="694">
        <f>'PARTICIPACIÓN CIUDADANA'!PKD27</f>
        <v>0</v>
      </c>
      <c r="PIV35" s="694">
        <f>'PARTICIPACIÓN CIUDADANA'!PKE27</f>
        <v>0</v>
      </c>
      <c r="PIW35" s="694">
        <f>'PARTICIPACIÓN CIUDADANA'!PKF27</f>
        <v>0</v>
      </c>
      <c r="PIX35" s="694">
        <f>'PARTICIPACIÓN CIUDADANA'!PKG27</f>
        <v>0</v>
      </c>
      <c r="PIY35" s="694">
        <f>'PARTICIPACIÓN CIUDADANA'!PKH27</f>
        <v>0</v>
      </c>
      <c r="PIZ35" s="694">
        <f>'PARTICIPACIÓN CIUDADANA'!PKI27</f>
        <v>0</v>
      </c>
      <c r="PJA35" s="694">
        <f>'PARTICIPACIÓN CIUDADANA'!PKJ27</f>
        <v>0</v>
      </c>
      <c r="PJB35" s="694">
        <f>'PARTICIPACIÓN CIUDADANA'!PKK27</f>
        <v>0</v>
      </c>
      <c r="PJC35" s="694">
        <f>'PARTICIPACIÓN CIUDADANA'!PKL27</f>
        <v>0</v>
      </c>
      <c r="PJD35" s="694">
        <f>'PARTICIPACIÓN CIUDADANA'!PKM27</f>
        <v>0</v>
      </c>
      <c r="PJE35" s="694">
        <f>'PARTICIPACIÓN CIUDADANA'!PKN27</f>
        <v>0</v>
      </c>
      <c r="PJF35" s="694">
        <f>'PARTICIPACIÓN CIUDADANA'!PKO27</f>
        <v>0</v>
      </c>
      <c r="PJG35" s="694">
        <f>'PARTICIPACIÓN CIUDADANA'!PKP27</f>
        <v>0</v>
      </c>
      <c r="PJH35" s="694">
        <f>'PARTICIPACIÓN CIUDADANA'!PKQ27</f>
        <v>0</v>
      </c>
      <c r="PJI35" s="694">
        <f>'PARTICIPACIÓN CIUDADANA'!PKR27</f>
        <v>0</v>
      </c>
      <c r="PJJ35" s="694">
        <f>'PARTICIPACIÓN CIUDADANA'!PKS27</f>
        <v>0</v>
      </c>
      <c r="PJK35" s="694">
        <f>'PARTICIPACIÓN CIUDADANA'!PKT27</f>
        <v>0</v>
      </c>
      <c r="PJL35" s="694">
        <f>'PARTICIPACIÓN CIUDADANA'!PKU27</f>
        <v>0</v>
      </c>
      <c r="PJM35" s="694">
        <f>'PARTICIPACIÓN CIUDADANA'!PKV27</f>
        <v>0</v>
      </c>
      <c r="PJN35" s="694">
        <f>'PARTICIPACIÓN CIUDADANA'!PKW27</f>
        <v>0</v>
      </c>
      <c r="PJO35" s="694">
        <f>'PARTICIPACIÓN CIUDADANA'!PKX27</f>
        <v>0</v>
      </c>
      <c r="PJP35" s="694">
        <f>'PARTICIPACIÓN CIUDADANA'!PKY27</f>
        <v>0</v>
      </c>
      <c r="PJQ35" s="694">
        <f>'PARTICIPACIÓN CIUDADANA'!PKZ27</f>
        <v>0</v>
      </c>
      <c r="PJR35" s="694">
        <f>'PARTICIPACIÓN CIUDADANA'!PLA27</f>
        <v>0</v>
      </c>
      <c r="PJS35" s="694">
        <f>'PARTICIPACIÓN CIUDADANA'!PLB27</f>
        <v>0</v>
      </c>
      <c r="PJT35" s="694">
        <f>'PARTICIPACIÓN CIUDADANA'!PLC27</f>
        <v>0</v>
      </c>
      <c r="PJU35" s="694">
        <f>'PARTICIPACIÓN CIUDADANA'!PLD27</f>
        <v>0</v>
      </c>
      <c r="PJV35" s="694">
        <f>'PARTICIPACIÓN CIUDADANA'!PLE27</f>
        <v>0</v>
      </c>
      <c r="PJW35" s="694">
        <f>'PARTICIPACIÓN CIUDADANA'!PLF27</f>
        <v>0</v>
      </c>
      <c r="PJX35" s="694">
        <f>'PARTICIPACIÓN CIUDADANA'!PLG27</f>
        <v>0</v>
      </c>
      <c r="PJY35" s="694">
        <f>'PARTICIPACIÓN CIUDADANA'!PLH27</f>
        <v>0</v>
      </c>
      <c r="PJZ35" s="694">
        <f>'PARTICIPACIÓN CIUDADANA'!PLI27</f>
        <v>0</v>
      </c>
      <c r="PKA35" s="694">
        <f>'PARTICIPACIÓN CIUDADANA'!PLJ27</f>
        <v>0</v>
      </c>
      <c r="PKB35" s="694">
        <f>'PARTICIPACIÓN CIUDADANA'!PLK27</f>
        <v>0</v>
      </c>
      <c r="PKC35" s="694">
        <f>'PARTICIPACIÓN CIUDADANA'!PLL27</f>
        <v>0</v>
      </c>
      <c r="PKD35" s="694">
        <f>'PARTICIPACIÓN CIUDADANA'!PLM27</f>
        <v>0</v>
      </c>
      <c r="PKE35" s="694">
        <f>'PARTICIPACIÓN CIUDADANA'!PLN27</f>
        <v>0</v>
      </c>
      <c r="PKF35" s="694">
        <f>'PARTICIPACIÓN CIUDADANA'!PLO27</f>
        <v>0</v>
      </c>
      <c r="PKG35" s="694">
        <f>'PARTICIPACIÓN CIUDADANA'!PLP27</f>
        <v>0</v>
      </c>
      <c r="PKH35" s="694">
        <f>'PARTICIPACIÓN CIUDADANA'!PLQ27</f>
        <v>0</v>
      </c>
      <c r="PKI35" s="694">
        <f>'PARTICIPACIÓN CIUDADANA'!PLR27</f>
        <v>0</v>
      </c>
      <c r="PKJ35" s="694">
        <f>'PARTICIPACIÓN CIUDADANA'!PLS27</f>
        <v>0</v>
      </c>
      <c r="PKK35" s="694">
        <f>'PARTICIPACIÓN CIUDADANA'!PLT27</f>
        <v>0</v>
      </c>
      <c r="PKL35" s="694">
        <f>'PARTICIPACIÓN CIUDADANA'!PLU27</f>
        <v>0</v>
      </c>
      <c r="PKM35" s="694">
        <f>'PARTICIPACIÓN CIUDADANA'!PLV27</f>
        <v>0</v>
      </c>
      <c r="PKN35" s="694">
        <f>'PARTICIPACIÓN CIUDADANA'!PLW27</f>
        <v>0</v>
      </c>
      <c r="PKO35" s="694">
        <f>'PARTICIPACIÓN CIUDADANA'!PLX27</f>
        <v>0</v>
      </c>
      <c r="PKP35" s="694">
        <f>'PARTICIPACIÓN CIUDADANA'!PLY27</f>
        <v>0</v>
      </c>
      <c r="PKQ35" s="694">
        <f>'PARTICIPACIÓN CIUDADANA'!PLZ27</f>
        <v>0</v>
      </c>
      <c r="PKR35" s="694">
        <f>'PARTICIPACIÓN CIUDADANA'!PMA27</f>
        <v>0</v>
      </c>
      <c r="PKS35" s="694">
        <f>'PARTICIPACIÓN CIUDADANA'!PMB27</f>
        <v>0</v>
      </c>
      <c r="PKT35" s="694">
        <f>'PARTICIPACIÓN CIUDADANA'!PMC27</f>
        <v>0</v>
      </c>
      <c r="PKU35" s="694">
        <f>'PARTICIPACIÓN CIUDADANA'!PMD27</f>
        <v>0</v>
      </c>
      <c r="PKV35" s="694">
        <f>'PARTICIPACIÓN CIUDADANA'!PME27</f>
        <v>0</v>
      </c>
      <c r="PKW35" s="694">
        <f>'PARTICIPACIÓN CIUDADANA'!PMF27</f>
        <v>0</v>
      </c>
      <c r="PKX35" s="694">
        <f>'PARTICIPACIÓN CIUDADANA'!PMG27</f>
        <v>0</v>
      </c>
      <c r="PKY35" s="694">
        <f>'PARTICIPACIÓN CIUDADANA'!PMH27</f>
        <v>0</v>
      </c>
      <c r="PKZ35" s="694">
        <f>'PARTICIPACIÓN CIUDADANA'!PMI27</f>
        <v>0</v>
      </c>
      <c r="PLA35" s="694">
        <f>'PARTICIPACIÓN CIUDADANA'!PMJ27</f>
        <v>0</v>
      </c>
      <c r="PLB35" s="694">
        <f>'PARTICIPACIÓN CIUDADANA'!PMK27</f>
        <v>0</v>
      </c>
      <c r="PLC35" s="694">
        <f>'PARTICIPACIÓN CIUDADANA'!PML27</f>
        <v>0</v>
      </c>
      <c r="PLD35" s="694">
        <f>'PARTICIPACIÓN CIUDADANA'!PMM27</f>
        <v>0</v>
      </c>
      <c r="PLE35" s="694">
        <f>'PARTICIPACIÓN CIUDADANA'!PMN27</f>
        <v>0</v>
      </c>
      <c r="PLF35" s="694">
        <f>'PARTICIPACIÓN CIUDADANA'!PMO27</f>
        <v>0</v>
      </c>
      <c r="PLG35" s="694">
        <f>'PARTICIPACIÓN CIUDADANA'!PMP27</f>
        <v>0</v>
      </c>
      <c r="PLH35" s="694">
        <f>'PARTICIPACIÓN CIUDADANA'!PMQ27</f>
        <v>0</v>
      </c>
      <c r="PLI35" s="694">
        <f>'PARTICIPACIÓN CIUDADANA'!PMR27</f>
        <v>0</v>
      </c>
      <c r="PLJ35" s="694">
        <f>'PARTICIPACIÓN CIUDADANA'!PMS27</f>
        <v>0</v>
      </c>
      <c r="PLK35" s="694">
        <f>'PARTICIPACIÓN CIUDADANA'!PMT27</f>
        <v>0</v>
      </c>
      <c r="PLL35" s="694">
        <f>'PARTICIPACIÓN CIUDADANA'!PMU27</f>
        <v>0</v>
      </c>
      <c r="PLM35" s="694">
        <f>'PARTICIPACIÓN CIUDADANA'!PMV27</f>
        <v>0</v>
      </c>
      <c r="PLN35" s="694">
        <f>'PARTICIPACIÓN CIUDADANA'!PMW27</f>
        <v>0</v>
      </c>
      <c r="PLO35" s="694">
        <f>'PARTICIPACIÓN CIUDADANA'!PMX27</f>
        <v>0</v>
      </c>
      <c r="PLP35" s="694">
        <f>'PARTICIPACIÓN CIUDADANA'!PMY27</f>
        <v>0</v>
      </c>
      <c r="PLQ35" s="694">
        <f>'PARTICIPACIÓN CIUDADANA'!PMZ27</f>
        <v>0</v>
      </c>
      <c r="PLR35" s="694">
        <f>'PARTICIPACIÓN CIUDADANA'!PNA27</f>
        <v>0</v>
      </c>
      <c r="PLS35" s="694">
        <f>'PARTICIPACIÓN CIUDADANA'!PNB27</f>
        <v>0</v>
      </c>
      <c r="PLT35" s="694">
        <f>'PARTICIPACIÓN CIUDADANA'!PNC27</f>
        <v>0</v>
      </c>
      <c r="PLU35" s="694">
        <f>'PARTICIPACIÓN CIUDADANA'!PND27</f>
        <v>0</v>
      </c>
      <c r="PLV35" s="694">
        <f>'PARTICIPACIÓN CIUDADANA'!PNE27</f>
        <v>0</v>
      </c>
      <c r="PLW35" s="694">
        <f>'PARTICIPACIÓN CIUDADANA'!PNF27</f>
        <v>0</v>
      </c>
      <c r="PLX35" s="694">
        <f>'PARTICIPACIÓN CIUDADANA'!PNG27</f>
        <v>0</v>
      </c>
      <c r="PLY35" s="694">
        <f>'PARTICIPACIÓN CIUDADANA'!PNH27</f>
        <v>0</v>
      </c>
      <c r="PLZ35" s="694">
        <f>'PARTICIPACIÓN CIUDADANA'!PNI27</f>
        <v>0</v>
      </c>
      <c r="PMA35" s="694">
        <f>'PARTICIPACIÓN CIUDADANA'!PNJ27</f>
        <v>0</v>
      </c>
      <c r="PMB35" s="694">
        <f>'PARTICIPACIÓN CIUDADANA'!PNK27</f>
        <v>0</v>
      </c>
      <c r="PMC35" s="694">
        <f>'PARTICIPACIÓN CIUDADANA'!PNL27</f>
        <v>0</v>
      </c>
      <c r="PMD35" s="694">
        <f>'PARTICIPACIÓN CIUDADANA'!PNM27</f>
        <v>0</v>
      </c>
      <c r="PME35" s="694">
        <f>'PARTICIPACIÓN CIUDADANA'!PNN27</f>
        <v>0</v>
      </c>
      <c r="PMF35" s="694">
        <f>'PARTICIPACIÓN CIUDADANA'!PNO27</f>
        <v>0</v>
      </c>
      <c r="PMG35" s="694">
        <f>'PARTICIPACIÓN CIUDADANA'!PNP27</f>
        <v>0</v>
      </c>
      <c r="PMH35" s="694">
        <f>'PARTICIPACIÓN CIUDADANA'!PNQ27</f>
        <v>0</v>
      </c>
      <c r="PMI35" s="694">
        <f>'PARTICIPACIÓN CIUDADANA'!PNR27</f>
        <v>0</v>
      </c>
      <c r="PMJ35" s="694">
        <f>'PARTICIPACIÓN CIUDADANA'!PNS27</f>
        <v>0</v>
      </c>
      <c r="PMK35" s="694">
        <f>'PARTICIPACIÓN CIUDADANA'!PNT27</f>
        <v>0</v>
      </c>
      <c r="PML35" s="694">
        <f>'PARTICIPACIÓN CIUDADANA'!PNU27</f>
        <v>0</v>
      </c>
      <c r="PMM35" s="694">
        <f>'PARTICIPACIÓN CIUDADANA'!PNV27</f>
        <v>0</v>
      </c>
      <c r="PMN35" s="694">
        <f>'PARTICIPACIÓN CIUDADANA'!PNW27</f>
        <v>0</v>
      </c>
      <c r="PMO35" s="694">
        <f>'PARTICIPACIÓN CIUDADANA'!PNX27</f>
        <v>0</v>
      </c>
      <c r="PMP35" s="694">
        <f>'PARTICIPACIÓN CIUDADANA'!PNY27</f>
        <v>0</v>
      </c>
      <c r="PMQ35" s="694">
        <f>'PARTICIPACIÓN CIUDADANA'!PNZ27</f>
        <v>0</v>
      </c>
      <c r="PMR35" s="694">
        <f>'PARTICIPACIÓN CIUDADANA'!POA27</f>
        <v>0</v>
      </c>
      <c r="PMS35" s="694">
        <f>'PARTICIPACIÓN CIUDADANA'!POB27</f>
        <v>0</v>
      </c>
      <c r="PMT35" s="694">
        <f>'PARTICIPACIÓN CIUDADANA'!POC27</f>
        <v>0</v>
      </c>
      <c r="PMU35" s="694">
        <f>'PARTICIPACIÓN CIUDADANA'!POD27</f>
        <v>0</v>
      </c>
      <c r="PMV35" s="694">
        <f>'PARTICIPACIÓN CIUDADANA'!POE27</f>
        <v>0</v>
      </c>
      <c r="PMW35" s="694">
        <f>'PARTICIPACIÓN CIUDADANA'!POF27</f>
        <v>0</v>
      </c>
      <c r="PMX35" s="694">
        <f>'PARTICIPACIÓN CIUDADANA'!POG27</f>
        <v>0</v>
      </c>
      <c r="PMY35" s="694">
        <f>'PARTICIPACIÓN CIUDADANA'!POH27</f>
        <v>0</v>
      </c>
      <c r="PMZ35" s="694">
        <f>'PARTICIPACIÓN CIUDADANA'!POI27</f>
        <v>0</v>
      </c>
      <c r="PNA35" s="694">
        <f>'PARTICIPACIÓN CIUDADANA'!POJ27</f>
        <v>0</v>
      </c>
      <c r="PNB35" s="694">
        <f>'PARTICIPACIÓN CIUDADANA'!POK27</f>
        <v>0</v>
      </c>
      <c r="PNC35" s="694">
        <f>'PARTICIPACIÓN CIUDADANA'!POL27</f>
        <v>0</v>
      </c>
      <c r="PND35" s="694">
        <f>'PARTICIPACIÓN CIUDADANA'!POM27</f>
        <v>0</v>
      </c>
      <c r="PNE35" s="694">
        <f>'PARTICIPACIÓN CIUDADANA'!PON27</f>
        <v>0</v>
      </c>
      <c r="PNF35" s="694">
        <f>'PARTICIPACIÓN CIUDADANA'!POO27</f>
        <v>0</v>
      </c>
      <c r="PNG35" s="694">
        <f>'PARTICIPACIÓN CIUDADANA'!POP27</f>
        <v>0</v>
      </c>
      <c r="PNH35" s="694">
        <f>'PARTICIPACIÓN CIUDADANA'!POQ27</f>
        <v>0</v>
      </c>
      <c r="PNI35" s="694">
        <f>'PARTICIPACIÓN CIUDADANA'!POR27</f>
        <v>0</v>
      </c>
      <c r="PNJ35" s="694">
        <f>'PARTICIPACIÓN CIUDADANA'!POS27</f>
        <v>0</v>
      </c>
      <c r="PNK35" s="694">
        <f>'PARTICIPACIÓN CIUDADANA'!POT27</f>
        <v>0</v>
      </c>
      <c r="PNL35" s="694">
        <f>'PARTICIPACIÓN CIUDADANA'!POU27</f>
        <v>0</v>
      </c>
      <c r="PNM35" s="694">
        <f>'PARTICIPACIÓN CIUDADANA'!POV27</f>
        <v>0</v>
      </c>
      <c r="PNN35" s="694">
        <f>'PARTICIPACIÓN CIUDADANA'!POW27</f>
        <v>0</v>
      </c>
      <c r="PNO35" s="694">
        <f>'PARTICIPACIÓN CIUDADANA'!POX27</f>
        <v>0</v>
      </c>
      <c r="PNP35" s="694">
        <f>'PARTICIPACIÓN CIUDADANA'!POY27</f>
        <v>0</v>
      </c>
      <c r="PNQ35" s="694">
        <f>'PARTICIPACIÓN CIUDADANA'!POZ27</f>
        <v>0</v>
      </c>
      <c r="PNR35" s="694">
        <f>'PARTICIPACIÓN CIUDADANA'!PPA27</f>
        <v>0</v>
      </c>
      <c r="PNS35" s="694">
        <f>'PARTICIPACIÓN CIUDADANA'!PPB27</f>
        <v>0</v>
      </c>
      <c r="PNT35" s="694">
        <f>'PARTICIPACIÓN CIUDADANA'!PPC27</f>
        <v>0</v>
      </c>
      <c r="PNU35" s="694">
        <f>'PARTICIPACIÓN CIUDADANA'!PPD27</f>
        <v>0</v>
      </c>
      <c r="PNV35" s="694">
        <f>'PARTICIPACIÓN CIUDADANA'!PPE27</f>
        <v>0</v>
      </c>
      <c r="PNW35" s="694">
        <f>'PARTICIPACIÓN CIUDADANA'!PPF27</f>
        <v>0</v>
      </c>
      <c r="PNX35" s="694">
        <f>'PARTICIPACIÓN CIUDADANA'!PPG27</f>
        <v>0</v>
      </c>
      <c r="PNY35" s="694">
        <f>'PARTICIPACIÓN CIUDADANA'!PPH27</f>
        <v>0</v>
      </c>
      <c r="PNZ35" s="694">
        <f>'PARTICIPACIÓN CIUDADANA'!PPI27</f>
        <v>0</v>
      </c>
      <c r="POA35" s="694">
        <f>'PARTICIPACIÓN CIUDADANA'!PPJ27</f>
        <v>0</v>
      </c>
      <c r="POB35" s="694">
        <f>'PARTICIPACIÓN CIUDADANA'!PPK27</f>
        <v>0</v>
      </c>
      <c r="POC35" s="694">
        <f>'PARTICIPACIÓN CIUDADANA'!PPL27</f>
        <v>0</v>
      </c>
      <c r="POD35" s="694">
        <f>'PARTICIPACIÓN CIUDADANA'!PPM27</f>
        <v>0</v>
      </c>
      <c r="POE35" s="694">
        <f>'PARTICIPACIÓN CIUDADANA'!PPN27</f>
        <v>0</v>
      </c>
      <c r="POF35" s="694">
        <f>'PARTICIPACIÓN CIUDADANA'!PPO27</f>
        <v>0</v>
      </c>
      <c r="POG35" s="694">
        <f>'PARTICIPACIÓN CIUDADANA'!PPP27</f>
        <v>0</v>
      </c>
      <c r="POH35" s="694">
        <f>'PARTICIPACIÓN CIUDADANA'!PPQ27</f>
        <v>0</v>
      </c>
      <c r="POI35" s="694">
        <f>'PARTICIPACIÓN CIUDADANA'!PPR27</f>
        <v>0</v>
      </c>
      <c r="POJ35" s="694">
        <f>'PARTICIPACIÓN CIUDADANA'!PPS27</f>
        <v>0</v>
      </c>
      <c r="POK35" s="694">
        <f>'PARTICIPACIÓN CIUDADANA'!PPT27</f>
        <v>0</v>
      </c>
      <c r="POL35" s="694">
        <f>'PARTICIPACIÓN CIUDADANA'!PPU27</f>
        <v>0</v>
      </c>
      <c r="POM35" s="694">
        <f>'PARTICIPACIÓN CIUDADANA'!PPV27</f>
        <v>0</v>
      </c>
      <c r="PON35" s="694">
        <f>'PARTICIPACIÓN CIUDADANA'!PPW27</f>
        <v>0</v>
      </c>
      <c r="POO35" s="694">
        <f>'PARTICIPACIÓN CIUDADANA'!PPX27</f>
        <v>0</v>
      </c>
      <c r="POP35" s="694">
        <f>'PARTICIPACIÓN CIUDADANA'!PPY27</f>
        <v>0</v>
      </c>
      <c r="POQ35" s="694">
        <f>'PARTICIPACIÓN CIUDADANA'!PPZ27</f>
        <v>0</v>
      </c>
      <c r="POR35" s="694">
        <f>'PARTICIPACIÓN CIUDADANA'!PQA27</f>
        <v>0</v>
      </c>
      <c r="POS35" s="694">
        <f>'PARTICIPACIÓN CIUDADANA'!PQB27</f>
        <v>0</v>
      </c>
      <c r="POT35" s="694">
        <f>'PARTICIPACIÓN CIUDADANA'!PQC27</f>
        <v>0</v>
      </c>
      <c r="POU35" s="694">
        <f>'PARTICIPACIÓN CIUDADANA'!PQD27</f>
        <v>0</v>
      </c>
      <c r="POV35" s="694">
        <f>'PARTICIPACIÓN CIUDADANA'!PQE27</f>
        <v>0</v>
      </c>
      <c r="POW35" s="694">
        <f>'PARTICIPACIÓN CIUDADANA'!PQF27</f>
        <v>0</v>
      </c>
      <c r="POX35" s="694">
        <f>'PARTICIPACIÓN CIUDADANA'!PQG27</f>
        <v>0</v>
      </c>
      <c r="POY35" s="694">
        <f>'PARTICIPACIÓN CIUDADANA'!PQH27</f>
        <v>0</v>
      </c>
      <c r="POZ35" s="694">
        <f>'PARTICIPACIÓN CIUDADANA'!PQI27</f>
        <v>0</v>
      </c>
      <c r="PPA35" s="694">
        <f>'PARTICIPACIÓN CIUDADANA'!PQJ27</f>
        <v>0</v>
      </c>
      <c r="PPB35" s="694">
        <f>'PARTICIPACIÓN CIUDADANA'!PQK27</f>
        <v>0</v>
      </c>
      <c r="PPC35" s="694">
        <f>'PARTICIPACIÓN CIUDADANA'!PQL27</f>
        <v>0</v>
      </c>
      <c r="PPD35" s="694">
        <f>'PARTICIPACIÓN CIUDADANA'!PQM27</f>
        <v>0</v>
      </c>
      <c r="PPE35" s="694">
        <f>'PARTICIPACIÓN CIUDADANA'!PQN27</f>
        <v>0</v>
      </c>
      <c r="PPF35" s="694">
        <f>'PARTICIPACIÓN CIUDADANA'!PQO27</f>
        <v>0</v>
      </c>
      <c r="PPG35" s="694">
        <f>'PARTICIPACIÓN CIUDADANA'!PQP27</f>
        <v>0</v>
      </c>
      <c r="PPH35" s="694">
        <f>'PARTICIPACIÓN CIUDADANA'!PQQ27</f>
        <v>0</v>
      </c>
      <c r="PPI35" s="694">
        <f>'PARTICIPACIÓN CIUDADANA'!PQR27</f>
        <v>0</v>
      </c>
      <c r="PPJ35" s="694">
        <f>'PARTICIPACIÓN CIUDADANA'!PQS27</f>
        <v>0</v>
      </c>
      <c r="PPK35" s="694">
        <f>'PARTICIPACIÓN CIUDADANA'!PQT27</f>
        <v>0</v>
      </c>
      <c r="PPL35" s="694">
        <f>'PARTICIPACIÓN CIUDADANA'!PQU27</f>
        <v>0</v>
      </c>
      <c r="PPM35" s="694">
        <f>'PARTICIPACIÓN CIUDADANA'!PQV27</f>
        <v>0</v>
      </c>
      <c r="PPN35" s="694">
        <f>'PARTICIPACIÓN CIUDADANA'!PQW27</f>
        <v>0</v>
      </c>
      <c r="PPO35" s="694">
        <f>'PARTICIPACIÓN CIUDADANA'!PQX27</f>
        <v>0</v>
      </c>
      <c r="PPP35" s="694">
        <f>'PARTICIPACIÓN CIUDADANA'!PQY27</f>
        <v>0</v>
      </c>
      <c r="PPQ35" s="694">
        <f>'PARTICIPACIÓN CIUDADANA'!PQZ27</f>
        <v>0</v>
      </c>
      <c r="PPR35" s="694">
        <f>'PARTICIPACIÓN CIUDADANA'!PRA27</f>
        <v>0</v>
      </c>
      <c r="PPS35" s="694">
        <f>'PARTICIPACIÓN CIUDADANA'!PRB27</f>
        <v>0</v>
      </c>
      <c r="PPT35" s="694">
        <f>'PARTICIPACIÓN CIUDADANA'!PRC27</f>
        <v>0</v>
      </c>
      <c r="PPU35" s="694">
        <f>'PARTICIPACIÓN CIUDADANA'!PRD27</f>
        <v>0</v>
      </c>
      <c r="PPV35" s="694">
        <f>'PARTICIPACIÓN CIUDADANA'!PRE27</f>
        <v>0</v>
      </c>
      <c r="PPW35" s="694">
        <f>'PARTICIPACIÓN CIUDADANA'!PRF27</f>
        <v>0</v>
      </c>
      <c r="PPX35" s="694">
        <f>'PARTICIPACIÓN CIUDADANA'!PRG27</f>
        <v>0</v>
      </c>
      <c r="PPY35" s="694">
        <f>'PARTICIPACIÓN CIUDADANA'!PRH27</f>
        <v>0</v>
      </c>
      <c r="PPZ35" s="694">
        <f>'PARTICIPACIÓN CIUDADANA'!PRI27</f>
        <v>0</v>
      </c>
      <c r="PQA35" s="694">
        <f>'PARTICIPACIÓN CIUDADANA'!PRJ27</f>
        <v>0</v>
      </c>
      <c r="PQB35" s="694">
        <f>'PARTICIPACIÓN CIUDADANA'!PRK27</f>
        <v>0</v>
      </c>
      <c r="PQC35" s="694">
        <f>'PARTICIPACIÓN CIUDADANA'!PRL27</f>
        <v>0</v>
      </c>
      <c r="PQD35" s="694">
        <f>'PARTICIPACIÓN CIUDADANA'!PRM27</f>
        <v>0</v>
      </c>
      <c r="PQE35" s="694">
        <f>'PARTICIPACIÓN CIUDADANA'!PRN27</f>
        <v>0</v>
      </c>
      <c r="PQF35" s="694">
        <f>'PARTICIPACIÓN CIUDADANA'!PRO27</f>
        <v>0</v>
      </c>
      <c r="PQG35" s="694">
        <f>'PARTICIPACIÓN CIUDADANA'!PRP27</f>
        <v>0</v>
      </c>
      <c r="PQH35" s="694">
        <f>'PARTICIPACIÓN CIUDADANA'!PRQ27</f>
        <v>0</v>
      </c>
      <c r="PQI35" s="694">
        <f>'PARTICIPACIÓN CIUDADANA'!PRR27</f>
        <v>0</v>
      </c>
      <c r="PQJ35" s="694">
        <f>'PARTICIPACIÓN CIUDADANA'!PRS27</f>
        <v>0</v>
      </c>
      <c r="PQK35" s="694">
        <f>'PARTICIPACIÓN CIUDADANA'!PRT27</f>
        <v>0</v>
      </c>
      <c r="PQL35" s="694">
        <f>'PARTICIPACIÓN CIUDADANA'!PRU27</f>
        <v>0</v>
      </c>
      <c r="PQM35" s="694">
        <f>'PARTICIPACIÓN CIUDADANA'!PRV27</f>
        <v>0</v>
      </c>
      <c r="PQN35" s="694">
        <f>'PARTICIPACIÓN CIUDADANA'!PRW27</f>
        <v>0</v>
      </c>
      <c r="PQO35" s="694">
        <f>'PARTICIPACIÓN CIUDADANA'!PRX27</f>
        <v>0</v>
      </c>
      <c r="PQP35" s="694">
        <f>'PARTICIPACIÓN CIUDADANA'!PRY27</f>
        <v>0</v>
      </c>
      <c r="PQQ35" s="694">
        <f>'PARTICIPACIÓN CIUDADANA'!PRZ27</f>
        <v>0</v>
      </c>
      <c r="PQR35" s="694">
        <f>'PARTICIPACIÓN CIUDADANA'!PSA27</f>
        <v>0</v>
      </c>
      <c r="PQS35" s="694">
        <f>'PARTICIPACIÓN CIUDADANA'!PSB27</f>
        <v>0</v>
      </c>
      <c r="PQT35" s="694">
        <f>'PARTICIPACIÓN CIUDADANA'!PSC27</f>
        <v>0</v>
      </c>
      <c r="PQU35" s="694">
        <f>'PARTICIPACIÓN CIUDADANA'!PSD27</f>
        <v>0</v>
      </c>
      <c r="PQV35" s="694">
        <f>'PARTICIPACIÓN CIUDADANA'!PSE27</f>
        <v>0</v>
      </c>
      <c r="PQW35" s="694">
        <f>'PARTICIPACIÓN CIUDADANA'!PSF27</f>
        <v>0</v>
      </c>
      <c r="PQX35" s="694">
        <f>'PARTICIPACIÓN CIUDADANA'!PSG27</f>
        <v>0</v>
      </c>
      <c r="PQY35" s="694">
        <f>'PARTICIPACIÓN CIUDADANA'!PSH27</f>
        <v>0</v>
      </c>
      <c r="PQZ35" s="694">
        <f>'PARTICIPACIÓN CIUDADANA'!PSI27</f>
        <v>0</v>
      </c>
      <c r="PRA35" s="694">
        <f>'PARTICIPACIÓN CIUDADANA'!PSJ27</f>
        <v>0</v>
      </c>
      <c r="PRB35" s="694">
        <f>'PARTICIPACIÓN CIUDADANA'!PSK27</f>
        <v>0</v>
      </c>
      <c r="PRC35" s="694">
        <f>'PARTICIPACIÓN CIUDADANA'!PSL27</f>
        <v>0</v>
      </c>
      <c r="PRD35" s="694">
        <f>'PARTICIPACIÓN CIUDADANA'!PSM27</f>
        <v>0</v>
      </c>
      <c r="PRE35" s="694">
        <f>'PARTICIPACIÓN CIUDADANA'!PSN27</f>
        <v>0</v>
      </c>
      <c r="PRF35" s="694">
        <f>'PARTICIPACIÓN CIUDADANA'!PSO27</f>
        <v>0</v>
      </c>
      <c r="PRG35" s="694">
        <f>'PARTICIPACIÓN CIUDADANA'!PSP27</f>
        <v>0</v>
      </c>
      <c r="PRH35" s="694">
        <f>'PARTICIPACIÓN CIUDADANA'!PSQ27</f>
        <v>0</v>
      </c>
      <c r="PRI35" s="694">
        <f>'PARTICIPACIÓN CIUDADANA'!PSR27</f>
        <v>0</v>
      </c>
      <c r="PRJ35" s="694">
        <f>'PARTICIPACIÓN CIUDADANA'!PSS27</f>
        <v>0</v>
      </c>
      <c r="PRK35" s="694">
        <f>'PARTICIPACIÓN CIUDADANA'!PST27</f>
        <v>0</v>
      </c>
      <c r="PRL35" s="694">
        <f>'PARTICIPACIÓN CIUDADANA'!PSU27</f>
        <v>0</v>
      </c>
      <c r="PRM35" s="694">
        <f>'PARTICIPACIÓN CIUDADANA'!PSV27</f>
        <v>0</v>
      </c>
      <c r="PRN35" s="694">
        <f>'PARTICIPACIÓN CIUDADANA'!PSW27</f>
        <v>0</v>
      </c>
      <c r="PRO35" s="694">
        <f>'PARTICIPACIÓN CIUDADANA'!PSX27</f>
        <v>0</v>
      </c>
      <c r="PRP35" s="694">
        <f>'PARTICIPACIÓN CIUDADANA'!PSY27</f>
        <v>0</v>
      </c>
      <c r="PRQ35" s="694">
        <f>'PARTICIPACIÓN CIUDADANA'!PSZ27</f>
        <v>0</v>
      </c>
      <c r="PRR35" s="694">
        <f>'PARTICIPACIÓN CIUDADANA'!PTA27</f>
        <v>0</v>
      </c>
      <c r="PRS35" s="694">
        <f>'PARTICIPACIÓN CIUDADANA'!PTB27</f>
        <v>0</v>
      </c>
      <c r="PRT35" s="694">
        <f>'PARTICIPACIÓN CIUDADANA'!PTC27</f>
        <v>0</v>
      </c>
      <c r="PRU35" s="694">
        <f>'PARTICIPACIÓN CIUDADANA'!PTD27</f>
        <v>0</v>
      </c>
      <c r="PRV35" s="694">
        <f>'PARTICIPACIÓN CIUDADANA'!PTE27</f>
        <v>0</v>
      </c>
      <c r="PRW35" s="694">
        <f>'PARTICIPACIÓN CIUDADANA'!PTF27</f>
        <v>0</v>
      </c>
      <c r="PRX35" s="694">
        <f>'PARTICIPACIÓN CIUDADANA'!PTG27</f>
        <v>0</v>
      </c>
      <c r="PRY35" s="694">
        <f>'PARTICIPACIÓN CIUDADANA'!PTH27</f>
        <v>0</v>
      </c>
      <c r="PRZ35" s="694">
        <f>'PARTICIPACIÓN CIUDADANA'!PTI27</f>
        <v>0</v>
      </c>
      <c r="PSA35" s="694">
        <f>'PARTICIPACIÓN CIUDADANA'!PTJ27</f>
        <v>0</v>
      </c>
      <c r="PSB35" s="694">
        <f>'PARTICIPACIÓN CIUDADANA'!PTK27</f>
        <v>0</v>
      </c>
      <c r="PSC35" s="694">
        <f>'PARTICIPACIÓN CIUDADANA'!PTL27</f>
        <v>0</v>
      </c>
      <c r="PSD35" s="694">
        <f>'PARTICIPACIÓN CIUDADANA'!PTM27</f>
        <v>0</v>
      </c>
      <c r="PSE35" s="694">
        <f>'PARTICIPACIÓN CIUDADANA'!PTN27</f>
        <v>0</v>
      </c>
      <c r="PSF35" s="694">
        <f>'PARTICIPACIÓN CIUDADANA'!PTO27</f>
        <v>0</v>
      </c>
      <c r="PSG35" s="694">
        <f>'PARTICIPACIÓN CIUDADANA'!PTP27</f>
        <v>0</v>
      </c>
      <c r="PSH35" s="694">
        <f>'PARTICIPACIÓN CIUDADANA'!PTQ27</f>
        <v>0</v>
      </c>
      <c r="PSI35" s="694">
        <f>'PARTICIPACIÓN CIUDADANA'!PTR27</f>
        <v>0</v>
      </c>
      <c r="PSJ35" s="694">
        <f>'PARTICIPACIÓN CIUDADANA'!PTS27</f>
        <v>0</v>
      </c>
      <c r="PSK35" s="694">
        <f>'PARTICIPACIÓN CIUDADANA'!PTT27</f>
        <v>0</v>
      </c>
      <c r="PSL35" s="694">
        <f>'PARTICIPACIÓN CIUDADANA'!PTU27</f>
        <v>0</v>
      </c>
      <c r="PSM35" s="694">
        <f>'PARTICIPACIÓN CIUDADANA'!PTV27</f>
        <v>0</v>
      </c>
      <c r="PSN35" s="694">
        <f>'PARTICIPACIÓN CIUDADANA'!PTW27</f>
        <v>0</v>
      </c>
      <c r="PSO35" s="694">
        <f>'PARTICIPACIÓN CIUDADANA'!PTX27</f>
        <v>0</v>
      </c>
      <c r="PSP35" s="694">
        <f>'PARTICIPACIÓN CIUDADANA'!PTY27</f>
        <v>0</v>
      </c>
      <c r="PSQ35" s="694">
        <f>'PARTICIPACIÓN CIUDADANA'!PTZ27</f>
        <v>0</v>
      </c>
      <c r="PSR35" s="694">
        <f>'PARTICIPACIÓN CIUDADANA'!PUA27</f>
        <v>0</v>
      </c>
      <c r="PSS35" s="694">
        <f>'PARTICIPACIÓN CIUDADANA'!PUB27</f>
        <v>0</v>
      </c>
      <c r="PST35" s="694">
        <f>'PARTICIPACIÓN CIUDADANA'!PUC27</f>
        <v>0</v>
      </c>
      <c r="PSU35" s="694">
        <f>'PARTICIPACIÓN CIUDADANA'!PUD27</f>
        <v>0</v>
      </c>
      <c r="PSV35" s="694">
        <f>'PARTICIPACIÓN CIUDADANA'!PUE27</f>
        <v>0</v>
      </c>
      <c r="PSW35" s="694">
        <f>'PARTICIPACIÓN CIUDADANA'!PUF27</f>
        <v>0</v>
      </c>
      <c r="PSX35" s="694">
        <f>'PARTICIPACIÓN CIUDADANA'!PUG27</f>
        <v>0</v>
      </c>
      <c r="PSY35" s="694">
        <f>'PARTICIPACIÓN CIUDADANA'!PUH27</f>
        <v>0</v>
      </c>
      <c r="PSZ35" s="694">
        <f>'PARTICIPACIÓN CIUDADANA'!PUI27</f>
        <v>0</v>
      </c>
      <c r="PTA35" s="694">
        <f>'PARTICIPACIÓN CIUDADANA'!PUJ27</f>
        <v>0</v>
      </c>
      <c r="PTB35" s="694">
        <f>'PARTICIPACIÓN CIUDADANA'!PUK27</f>
        <v>0</v>
      </c>
      <c r="PTC35" s="694">
        <f>'PARTICIPACIÓN CIUDADANA'!PUL27</f>
        <v>0</v>
      </c>
      <c r="PTD35" s="694">
        <f>'PARTICIPACIÓN CIUDADANA'!PUM27</f>
        <v>0</v>
      </c>
      <c r="PTE35" s="694">
        <f>'PARTICIPACIÓN CIUDADANA'!PUN27</f>
        <v>0</v>
      </c>
      <c r="PTF35" s="694">
        <f>'PARTICIPACIÓN CIUDADANA'!PUO27</f>
        <v>0</v>
      </c>
      <c r="PTG35" s="694">
        <f>'PARTICIPACIÓN CIUDADANA'!PUP27</f>
        <v>0</v>
      </c>
      <c r="PTH35" s="694">
        <f>'PARTICIPACIÓN CIUDADANA'!PUQ27</f>
        <v>0</v>
      </c>
      <c r="PTI35" s="694">
        <f>'PARTICIPACIÓN CIUDADANA'!PUR27</f>
        <v>0</v>
      </c>
      <c r="PTJ35" s="694">
        <f>'PARTICIPACIÓN CIUDADANA'!PUS27</f>
        <v>0</v>
      </c>
      <c r="PTK35" s="694">
        <f>'PARTICIPACIÓN CIUDADANA'!PUT27</f>
        <v>0</v>
      </c>
      <c r="PTL35" s="694">
        <f>'PARTICIPACIÓN CIUDADANA'!PUU27</f>
        <v>0</v>
      </c>
      <c r="PTM35" s="694">
        <f>'PARTICIPACIÓN CIUDADANA'!PUV27</f>
        <v>0</v>
      </c>
      <c r="PTN35" s="694">
        <f>'PARTICIPACIÓN CIUDADANA'!PUW27</f>
        <v>0</v>
      </c>
      <c r="PTO35" s="694">
        <f>'PARTICIPACIÓN CIUDADANA'!PUX27</f>
        <v>0</v>
      </c>
      <c r="PTP35" s="694">
        <f>'PARTICIPACIÓN CIUDADANA'!PUY27</f>
        <v>0</v>
      </c>
      <c r="PTQ35" s="694">
        <f>'PARTICIPACIÓN CIUDADANA'!PUZ27</f>
        <v>0</v>
      </c>
      <c r="PTR35" s="694">
        <f>'PARTICIPACIÓN CIUDADANA'!PVA27</f>
        <v>0</v>
      </c>
      <c r="PTS35" s="694">
        <f>'PARTICIPACIÓN CIUDADANA'!PVB27</f>
        <v>0</v>
      </c>
      <c r="PTT35" s="694">
        <f>'PARTICIPACIÓN CIUDADANA'!PVC27</f>
        <v>0</v>
      </c>
      <c r="PTU35" s="694">
        <f>'PARTICIPACIÓN CIUDADANA'!PVD27</f>
        <v>0</v>
      </c>
      <c r="PTV35" s="694">
        <f>'PARTICIPACIÓN CIUDADANA'!PVE27</f>
        <v>0</v>
      </c>
      <c r="PTW35" s="694">
        <f>'PARTICIPACIÓN CIUDADANA'!PVF27</f>
        <v>0</v>
      </c>
      <c r="PTX35" s="694">
        <f>'PARTICIPACIÓN CIUDADANA'!PVG27</f>
        <v>0</v>
      </c>
      <c r="PTY35" s="694">
        <f>'PARTICIPACIÓN CIUDADANA'!PVH27</f>
        <v>0</v>
      </c>
      <c r="PTZ35" s="694">
        <f>'PARTICIPACIÓN CIUDADANA'!PVI27</f>
        <v>0</v>
      </c>
      <c r="PUA35" s="694">
        <f>'PARTICIPACIÓN CIUDADANA'!PVJ27</f>
        <v>0</v>
      </c>
      <c r="PUB35" s="694">
        <f>'PARTICIPACIÓN CIUDADANA'!PVK27</f>
        <v>0</v>
      </c>
      <c r="PUC35" s="694">
        <f>'PARTICIPACIÓN CIUDADANA'!PVL27</f>
        <v>0</v>
      </c>
      <c r="PUD35" s="694">
        <f>'PARTICIPACIÓN CIUDADANA'!PVM27</f>
        <v>0</v>
      </c>
      <c r="PUE35" s="694">
        <f>'PARTICIPACIÓN CIUDADANA'!PVN27</f>
        <v>0</v>
      </c>
      <c r="PUF35" s="694">
        <f>'PARTICIPACIÓN CIUDADANA'!PVO27</f>
        <v>0</v>
      </c>
      <c r="PUG35" s="694">
        <f>'PARTICIPACIÓN CIUDADANA'!PVP27</f>
        <v>0</v>
      </c>
      <c r="PUH35" s="694">
        <f>'PARTICIPACIÓN CIUDADANA'!PVQ27</f>
        <v>0</v>
      </c>
      <c r="PUI35" s="694">
        <f>'PARTICIPACIÓN CIUDADANA'!PVR27</f>
        <v>0</v>
      </c>
      <c r="PUJ35" s="694">
        <f>'PARTICIPACIÓN CIUDADANA'!PVS27</f>
        <v>0</v>
      </c>
      <c r="PUK35" s="694">
        <f>'PARTICIPACIÓN CIUDADANA'!PVT27</f>
        <v>0</v>
      </c>
      <c r="PUL35" s="694">
        <f>'PARTICIPACIÓN CIUDADANA'!PVU27</f>
        <v>0</v>
      </c>
      <c r="PUM35" s="694">
        <f>'PARTICIPACIÓN CIUDADANA'!PVV27</f>
        <v>0</v>
      </c>
      <c r="PUN35" s="694">
        <f>'PARTICIPACIÓN CIUDADANA'!PVW27</f>
        <v>0</v>
      </c>
      <c r="PUO35" s="694">
        <f>'PARTICIPACIÓN CIUDADANA'!PVX27</f>
        <v>0</v>
      </c>
      <c r="PUP35" s="694">
        <f>'PARTICIPACIÓN CIUDADANA'!PVY27</f>
        <v>0</v>
      </c>
      <c r="PUQ35" s="694">
        <f>'PARTICIPACIÓN CIUDADANA'!PVZ27</f>
        <v>0</v>
      </c>
      <c r="PUR35" s="694">
        <f>'PARTICIPACIÓN CIUDADANA'!PWA27</f>
        <v>0</v>
      </c>
      <c r="PUS35" s="694">
        <f>'PARTICIPACIÓN CIUDADANA'!PWB27</f>
        <v>0</v>
      </c>
      <c r="PUT35" s="694">
        <f>'PARTICIPACIÓN CIUDADANA'!PWC27</f>
        <v>0</v>
      </c>
      <c r="PUU35" s="694">
        <f>'PARTICIPACIÓN CIUDADANA'!PWD27</f>
        <v>0</v>
      </c>
      <c r="PUV35" s="694">
        <f>'PARTICIPACIÓN CIUDADANA'!PWE27</f>
        <v>0</v>
      </c>
      <c r="PUW35" s="694">
        <f>'PARTICIPACIÓN CIUDADANA'!PWF27</f>
        <v>0</v>
      </c>
      <c r="PUX35" s="694">
        <f>'PARTICIPACIÓN CIUDADANA'!PWG27</f>
        <v>0</v>
      </c>
      <c r="PUY35" s="694">
        <f>'PARTICIPACIÓN CIUDADANA'!PWH27</f>
        <v>0</v>
      </c>
      <c r="PUZ35" s="694">
        <f>'PARTICIPACIÓN CIUDADANA'!PWI27</f>
        <v>0</v>
      </c>
      <c r="PVA35" s="694">
        <f>'PARTICIPACIÓN CIUDADANA'!PWJ27</f>
        <v>0</v>
      </c>
      <c r="PVB35" s="694">
        <f>'PARTICIPACIÓN CIUDADANA'!PWK27</f>
        <v>0</v>
      </c>
      <c r="PVC35" s="694">
        <f>'PARTICIPACIÓN CIUDADANA'!PWL27</f>
        <v>0</v>
      </c>
      <c r="PVD35" s="694">
        <f>'PARTICIPACIÓN CIUDADANA'!PWM27</f>
        <v>0</v>
      </c>
      <c r="PVE35" s="694">
        <f>'PARTICIPACIÓN CIUDADANA'!PWN27</f>
        <v>0</v>
      </c>
      <c r="PVF35" s="694">
        <f>'PARTICIPACIÓN CIUDADANA'!PWO27</f>
        <v>0</v>
      </c>
      <c r="PVG35" s="694">
        <f>'PARTICIPACIÓN CIUDADANA'!PWP27</f>
        <v>0</v>
      </c>
      <c r="PVH35" s="694">
        <f>'PARTICIPACIÓN CIUDADANA'!PWQ27</f>
        <v>0</v>
      </c>
      <c r="PVI35" s="694">
        <f>'PARTICIPACIÓN CIUDADANA'!PWR27</f>
        <v>0</v>
      </c>
      <c r="PVJ35" s="694">
        <f>'PARTICIPACIÓN CIUDADANA'!PWS27</f>
        <v>0</v>
      </c>
      <c r="PVK35" s="694">
        <f>'PARTICIPACIÓN CIUDADANA'!PWT27</f>
        <v>0</v>
      </c>
      <c r="PVL35" s="694">
        <f>'PARTICIPACIÓN CIUDADANA'!PWU27</f>
        <v>0</v>
      </c>
      <c r="PVM35" s="694">
        <f>'PARTICIPACIÓN CIUDADANA'!PWV27</f>
        <v>0</v>
      </c>
      <c r="PVN35" s="694">
        <f>'PARTICIPACIÓN CIUDADANA'!PWW27</f>
        <v>0</v>
      </c>
      <c r="PVO35" s="694">
        <f>'PARTICIPACIÓN CIUDADANA'!PWX27</f>
        <v>0</v>
      </c>
      <c r="PVP35" s="694">
        <f>'PARTICIPACIÓN CIUDADANA'!PWY27</f>
        <v>0</v>
      </c>
      <c r="PVQ35" s="694">
        <f>'PARTICIPACIÓN CIUDADANA'!PWZ27</f>
        <v>0</v>
      </c>
      <c r="PVR35" s="694">
        <f>'PARTICIPACIÓN CIUDADANA'!PXA27</f>
        <v>0</v>
      </c>
      <c r="PVS35" s="694">
        <f>'PARTICIPACIÓN CIUDADANA'!PXB27</f>
        <v>0</v>
      </c>
      <c r="PVT35" s="694">
        <f>'PARTICIPACIÓN CIUDADANA'!PXC27</f>
        <v>0</v>
      </c>
      <c r="PVU35" s="694">
        <f>'PARTICIPACIÓN CIUDADANA'!PXD27</f>
        <v>0</v>
      </c>
      <c r="PVV35" s="694">
        <f>'PARTICIPACIÓN CIUDADANA'!PXE27</f>
        <v>0</v>
      </c>
      <c r="PVW35" s="694">
        <f>'PARTICIPACIÓN CIUDADANA'!PXF27</f>
        <v>0</v>
      </c>
      <c r="PVX35" s="694">
        <f>'PARTICIPACIÓN CIUDADANA'!PXG27</f>
        <v>0</v>
      </c>
      <c r="PVY35" s="694">
        <f>'PARTICIPACIÓN CIUDADANA'!PXH27</f>
        <v>0</v>
      </c>
      <c r="PVZ35" s="694">
        <f>'PARTICIPACIÓN CIUDADANA'!PXI27</f>
        <v>0</v>
      </c>
      <c r="PWA35" s="694">
        <f>'PARTICIPACIÓN CIUDADANA'!PXJ27</f>
        <v>0</v>
      </c>
      <c r="PWB35" s="694">
        <f>'PARTICIPACIÓN CIUDADANA'!PXK27</f>
        <v>0</v>
      </c>
      <c r="PWC35" s="694">
        <f>'PARTICIPACIÓN CIUDADANA'!PXL27</f>
        <v>0</v>
      </c>
      <c r="PWD35" s="694">
        <f>'PARTICIPACIÓN CIUDADANA'!PXM27</f>
        <v>0</v>
      </c>
      <c r="PWE35" s="694">
        <f>'PARTICIPACIÓN CIUDADANA'!PXN27</f>
        <v>0</v>
      </c>
      <c r="PWF35" s="694">
        <f>'PARTICIPACIÓN CIUDADANA'!PXO27</f>
        <v>0</v>
      </c>
      <c r="PWG35" s="694">
        <f>'PARTICIPACIÓN CIUDADANA'!PXP27</f>
        <v>0</v>
      </c>
      <c r="PWH35" s="694">
        <f>'PARTICIPACIÓN CIUDADANA'!PXQ27</f>
        <v>0</v>
      </c>
      <c r="PWI35" s="694">
        <f>'PARTICIPACIÓN CIUDADANA'!PXR27</f>
        <v>0</v>
      </c>
      <c r="PWJ35" s="694">
        <f>'PARTICIPACIÓN CIUDADANA'!PXS27</f>
        <v>0</v>
      </c>
      <c r="PWK35" s="694">
        <f>'PARTICIPACIÓN CIUDADANA'!PXT27</f>
        <v>0</v>
      </c>
      <c r="PWL35" s="694">
        <f>'PARTICIPACIÓN CIUDADANA'!PXU27</f>
        <v>0</v>
      </c>
      <c r="PWM35" s="694">
        <f>'PARTICIPACIÓN CIUDADANA'!PXV27</f>
        <v>0</v>
      </c>
      <c r="PWN35" s="694">
        <f>'PARTICIPACIÓN CIUDADANA'!PXW27</f>
        <v>0</v>
      </c>
      <c r="PWO35" s="694">
        <f>'PARTICIPACIÓN CIUDADANA'!PXX27</f>
        <v>0</v>
      </c>
      <c r="PWP35" s="694">
        <f>'PARTICIPACIÓN CIUDADANA'!PXY27</f>
        <v>0</v>
      </c>
      <c r="PWQ35" s="694">
        <f>'PARTICIPACIÓN CIUDADANA'!PXZ27</f>
        <v>0</v>
      </c>
      <c r="PWR35" s="694">
        <f>'PARTICIPACIÓN CIUDADANA'!PYA27</f>
        <v>0</v>
      </c>
      <c r="PWS35" s="694">
        <f>'PARTICIPACIÓN CIUDADANA'!PYB27</f>
        <v>0</v>
      </c>
      <c r="PWT35" s="694">
        <f>'PARTICIPACIÓN CIUDADANA'!PYC27</f>
        <v>0</v>
      </c>
      <c r="PWU35" s="694">
        <f>'PARTICIPACIÓN CIUDADANA'!PYD27</f>
        <v>0</v>
      </c>
      <c r="PWV35" s="694">
        <f>'PARTICIPACIÓN CIUDADANA'!PYE27</f>
        <v>0</v>
      </c>
      <c r="PWW35" s="694">
        <f>'PARTICIPACIÓN CIUDADANA'!PYF27</f>
        <v>0</v>
      </c>
      <c r="PWX35" s="694">
        <f>'PARTICIPACIÓN CIUDADANA'!PYG27</f>
        <v>0</v>
      </c>
      <c r="PWY35" s="694">
        <f>'PARTICIPACIÓN CIUDADANA'!PYH27</f>
        <v>0</v>
      </c>
      <c r="PWZ35" s="694">
        <f>'PARTICIPACIÓN CIUDADANA'!PYI27</f>
        <v>0</v>
      </c>
      <c r="PXA35" s="694">
        <f>'PARTICIPACIÓN CIUDADANA'!PYJ27</f>
        <v>0</v>
      </c>
      <c r="PXB35" s="694">
        <f>'PARTICIPACIÓN CIUDADANA'!PYK27</f>
        <v>0</v>
      </c>
      <c r="PXC35" s="694">
        <f>'PARTICIPACIÓN CIUDADANA'!PYL27</f>
        <v>0</v>
      </c>
      <c r="PXD35" s="694">
        <f>'PARTICIPACIÓN CIUDADANA'!PYM27</f>
        <v>0</v>
      </c>
      <c r="PXE35" s="694">
        <f>'PARTICIPACIÓN CIUDADANA'!PYN27</f>
        <v>0</v>
      </c>
      <c r="PXF35" s="694">
        <f>'PARTICIPACIÓN CIUDADANA'!PYO27</f>
        <v>0</v>
      </c>
      <c r="PXG35" s="694">
        <f>'PARTICIPACIÓN CIUDADANA'!PYP27</f>
        <v>0</v>
      </c>
      <c r="PXH35" s="694">
        <f>'PARTICIPACIÓN CIUDADANA'!PYQ27</f>
        <v>0</v>
      </c>
      <c r="PXI35" s="694">
        <f>'PARTICIPACIÓN CIUDADANA'!PYR27</f>
        <v>0</v>
      </c>
      <c r="PXJ35" s="694">
        <f>'PARTICIPACIÓN CIUDADANA'!PYS27</f>
        <v>0</v>
      </c>
      <c r="PXK35" s="694">
        <f>'PARTICIPACIÓN CIUDADANA'!PYT27</f>
        <v>0</v>
      </c>
      <c r="PXL35" s="694">
        <f>'PARTICIPACIÓN CIUDADANA'!PYU27</f>
        <v>0</v>
      </c>
      <c r="PXM35" s="694">
        <f>'PARTICIPACIÓN CIUDADANA'!PYV27</f>
        <v>0</v>
      </c>
      <c r="PXN35" s="694">
        <f>'PARTICIPACIÓN CIUDADANA'!PYW27</f>
        <v>0</v>
      </c>
      <c r="PXO35" s="694">
        <f>'PARTICIPACIÓN CIUDADANA'!PYX27</f>
        <v>0</v>
      </c>
      <c r="PXP35" s="694">
        <f>'PARTICIPACIÓN CIUDADANA'!PYY27</f>
        <v>0</v>
      </c>
      <c r="PXQ35" s="694">
        <f>'PARTICIPACIÓN CIUDADANA'!PYZ27</f>
        <v>0</v>
      </c>
      <c r="PXR35" s="694">
        <f>'PARTICIPACIÓN CIUDADANA'!PZA27</f>
        <v>0</v>
      </c>
      <c r="PXS35" s="694">
        <f>'PARTICIPACIÓN CIUDADANA'!PZB27</f>
        <v>0</v>
      </c>
      <c r="PXT35" s="694">
        <f>'PARTICIPACIÓN CIUDADANA'!PZC27</f>
        <v>0</v>
      </c>
      <c r="PXU35" s="694">
        <f>'PARTICIPACIÓN CIUDADANA'!PZD27</f>
        <v>0</v>
      </c>
      <c r="PXV35" s="694">
        <f>'PARTICIPACIÓN CIUDADANA'!PZE27</f>
        <v>0</v>
      </c>
      <c r="PXW35" s="694">
        <f>'PARTICIPACIÓN CIUDADANA'!PZF27</f>
        <v>0</v>
      </c>
      <c r="PXX35" s="694">
        <f>'PARTICIPACIÓN CIUDADANA'!PZG27</f>
        <v>0</v>
      </c>
      <c r="PXY35" s="694">
        <f>'PARTICIPACIÓN CIUDADANA'!PZH27</f>
        <v>0</v>
      </c>
      <c r="PXZ35" s="694">
        <f>'PARTICIPACIÓN CIUDADANA'!PZI27</f>
        <v>0</v>
      </c>
      <c r="PYA35" s="694">
        <f>'PARTICIPACIÓN CIUDADANA'!PZJ27</f>
        <v>0</v>
      </c>
      <c r="PYB35" s="694">
        <f>'PARTICIPACIÓN CIUDADANA'!PZK27</f>
        <v>0</v>
      </c>
      <c r="PYC35" s="694">
        <f>'PARTICIPACIÓN CIUDADANA'!PZL27</f>
        <v>0</v>
      </c>
      <c r="PYD35" s="694">
        <f>'PARTICIPACIÓN CIUDADANA'!PZM27</f>
        <v>0</v>
      </c>
      <c r="PYE35" s="694">
        <f>'PARTICIPACIÓN CIUDADANA'!PZN27</f>
        <v>0</v>
      </c>
      <c r="PYF35" s="694">
        <f>'PARTICIPACIÓN CIUDADANA'!PZO27</f>
        <v>0</v>
      </c>
      <c r="PYG35" s="694">
        <f>'PARTICIPACIÓN CIUDADANA'!PZP27</f>
        <v>0</v>
      </c>
      <c r="PYH35" s="694">
        <f>'PARTICIPACIÓN CIUDADANA'!PZQ27</f>
        <v>0</v>
      </c>
      <c r="PYI35" s="694">
        <f>'PARTICIPACIÓN CIUDADANA'!PZR27</f>
        <v>0</v>
      </c>
      <c r="PYJ35" s="694">
        <f>'PARTICIPACIÓN CIUDADANA'!PZS27</f>
        <v>0</v>
      </c>
      <c r="PYK35" s="694">
        <f>'PARTICIPACIÓN CIUDADANA'!PZT27</f>
        <v>0</v>
      </c>
      <c r="PYL35" s="694">
        <f>'PARTICIPACIÓN CIUDADANA'!PZU27</f>
        <v>0</v>
      </c>
      <c r="PYM35" s="694">
        <f>'PARTICIPACIÓN CIUDADANA'!PZV27</f>
        <v>0</v>
      </c>
      <c r="PYN35" s="694">
        <f>'PARTICIPACIÓN CIUDADANA'!PZW27</f>
        <v>0</v>
      </c>
      <c r="PYO35" s="694">
        <f>'PARTICIPACIÓN CIUDADANA'!PZX27</f>
        <v>0</v>
      </c>
      <c r="PYP35" s="694">
        <f>'PARTICIPACIÓN CIUDADANA'!PZY27</f>
        <v>0</v>
      </c>
      <c r="PYQ35" s="694">
        <f>'PARTICIPACIÓN CIUDADANA'!PZZ27</f>
        <v>0</v>
      </c>
      <c r="PYR35" s="694">
        <f>'PARTICIPACIÓN CIUDADANA'!QAA27</f>
        <v>0</v>
      </c>
      <c r="PYS35" s="694">
        <f>'PARTICIPACIÓN CIUDADANA'!QAB27</f>
        <v>0</v>
      </c>
      <c r="PYT35" s="694">
        <f>'PARTICIPACIÓN CIUDADANA'!QAC27</f>
        <v>0</v>
      </c>
      <c r="PYU35" s="694">
        <f>'PARTICIPACIÓN CIUDADANA'!QAD27</f>
        <v>0</v>
      </c>
      <c r="PYV35" s="694">
        <f>'PARTICIPACIÓN CIUDADANA'!QAE27</f>
        <v>0</v>
      </c>
      <c r="PYW35" s="694">
        <f>'PARTICIPACIÓN CIUDADANA'!QAF27</f>
        <v>0</v>
      </c>
      <c r="PYX35" s="694">
        <f>'PARTICIPACIÓN CIUDADANA'!QAG27</f>
        <v>0</v>
      </c>
      <c r="PYY35" s="694">
        <f>'PARTICIPACIÓN CIUDADANA'!QAH27</f>
        <v>0</v>
      </c>
      <c r="PYZ35" s="694">
        <f>'PARTICIPACIÓN CIUDADANA'!QAI27</f>
        <v>0</v>
      </c>
      <c r="PZA35" s="694">
        <f>'PARTICIPACIÓN CIUDADANA'!QAJ27</f>
        <v>0</v>
      </c>
      <c r="PZB35" s="694">
        <f>'PARTICIPACIÓN CIUDADANA'!QAK27</f>
        <v>0</v>
      </c>
      <c r="PZC35" s="694">
        <f>'PARTICIPACIÓN CIUDADANA'!QAL27</f>
        <v>0</v>
      </c>
      <c r="PZD35" s="694">
        <f>'PARTICIPACIÓN CIUDADANA'!QAM27</f>
        <v>0</v>
      </c>
      <c r="PZE35" s="694">
        <f>'PARTICIPACIÓN CIUDADANA'!QAN27</f>
        <v>0</v>
      </c>
      <c r="PZF35" s="694">
        <f>'PARTICIPACIÓN CIUDADANA'!QAO27</f>
        <v>0</v>
      </c>
      <c r="PZG35" s="694">
        <f>'PARTICIPACIÓN CIUDADANA'!QAP27</f>
        <v>0</v>
      </c>
      <c r="PZH35" s="694">
        <f>'PARTICIPACIÓN CIUDADANA'!QAQ27</f>
        <v>0</v>
      </c>
      <c r="PZI35" s="694">
        <f>'PARTICIPACIÓN CIUDADANA'!QAR27</f>
        <v>0</v>
      </c>
      <c r="PZJ35" s="694">
        <f>'PARTICIPACIÓN CIUDADANA'!QAS27</f>
        <v>0</v>
      </c>
      <c r="PZK35" s="694">
        <f>'PARTICIPACIÓN CIUDADANA'!QAT27</f>
        <v>0</v>
      </c>
      <c r="PZL35" s="694">
        <f>'PARTICIPACIÓN CIUDADANA'!QAU27</f>
        <v>0</v>
      </c>
      <c r="PZM35" s="694">
        <f>'PARTICIPACIÓN CIUDADANA'!QAV27</f>
        <v>0</v>
      </c>
      <c r="PZN35" s="694">
        <f>'PARTICIPACIÓN CIUDADANA'!QAW27</f>
        <v>0</v>
      </c>
      <c r="PZO35" s="694">
        <f>'PARTICIPACIÓN CIUDADANA'!QAX27</f>
        <v>0</v>
      </c>
      <c r="PZP35" s="694">
        <f>'PARTICIPACIÓN CIUDADANA'!QAY27</f>
        <v>0</v>
      </c>
      <c r="PZQ35" s="694">
        <f>'PARTICIPACIÓN CIUDADANA'!QAZ27</f>
        <v>0</v>
      </c>
      <c r="PZR35" s="694">
        <f>'PARTICIPACIÓN CIUDADANA'!QBA27</f>
        <v>0</v>
      </c>
      <c r="PZS35" s="694">
        <f>'PARTICIPACIÓN CIUDADANA'!QBB27</f>
        <v>0</v>
      </c>
      <c r="PZT35" s="694">
        <f>'PARTICIPACIÓN CIUDADANA'!QBC27</f>
        <v>0</v>
      </c>
      <c r="PZU35" s="694">
        <f>'PARTICIPACIÓN CIUDADANA'!QBD27</f>
        <v>0</v>
      </c>
      <c r="PZV35" s="694">
        <f>'PARTICIPACIÓN CIUDADANA'!QBE27</f>
        <v>0</v>
      </c>
      <c r="PZW35" s="694">
        <f>'PARTICIPACIÓN CIUDADANA'!QBF27</f>
        <v>0</v>
      </c>
      <c r="PZX35" s="694">
        <f>'PARTICIPACIÓN CIUDADANA'!QBG27</f>
        <v>0</v>
      </c>
      <c r="PZY35" s="694">
        <f>'PARTICIPACIÓN CIUDADANA'!QBH27</f>
        <v>0</v>
      </c>
      <c r="PZZ35" s="694">
        <f>'PARTICIPACIÓN CIUDADANA'!QBI27</f>
        <v>0</v>
      </c>
      <c r="QAA35" s="694">
        <f>'PARTICIPACIÓN CIUDADANA'!QBJ27</f>
        <v>0</v>
      </c>
      <c r="QAB35" s="694">
        <f>'PARTICIPACIÓN CIUDADANA'!QBK27</f>
        <v>0</v>
      </c>
      <c r="QAC35" s="694">
        <f>'PARTICIPACIÓN CIUDADANA'!QBL27</f>
        <v>0</v>
      </c>
      <c r="QAD35" s="694">
        <f>'PARTICIPACIÓN CIUDADANA'!QBM27</f>
        <v>0</v>
      </c>
      <c r="QAE35" s="694">
        <f>'PARTICIPACIÓN CIUDADANA'!QBN27</f>
        <v>0</v>
      </c>
      <c r="QAF35" s="694">
        <f>'PARTICIPACIÓN CIUDADANA'!QBO27</f>
        <v>0</v>
      </c>
      <c r="QAG35" s="694">
        <f>'PARTICIPACIÓN CIUDADANA'!QBP27</f>
        <v>0</v>
      </c>
      <c r="QAH35" s="694">
        <f>'PARTICIPACIÓN CIUDADANA'!QBQ27</f>
        <v>0</v>
      </c>
      <c r="QAI35" s="694">
        <f>'PARTICIPACIÓN CIUDADANA'!QBR27</f>
        <v>0</v>
      </c>
      <c r="QAJ35" s="694">
        <f>'PARTICIPACIÓN CIUDADANA'!QBS27</f>
        <v>0</v>
      </c>
      <c r="QAK35" s="694">
        <f>'PARTICIPACIÓN CIUDADANA'!QBT27</f>
        <v>0</v>
      </c>
      <c r="QAL35" s="694">
        <f>'PARTICIPACIÓN CIUDADANA'!QBU27</f>
        <v>0</v>
      </c>
      <c r="QAM35" s="694">
        <f>'PARTICIPACIÓN CIUDADANA'!QBV27</f>
        <v>0</v>
      </c>
      <c r="QAN35" s="694">
        <f>'PARTICIPACIÓN CIUDADANA'!QBW27</f>
        <v>0</v>
      </c>
      <c r="QAO35" s="694">
        <f>'PARTICIPACIÓN CIUDADANA'!QBX27</f>
        <v>0</v>
      </c>
      <c r="QAP35" s="694">
        <f>'PARTICIPACIÓN CIUDADANA'!QBY27</f>
        <v>0</v>
      </c>
      <c r="QAQ35" s="694">
        <f>'PARTICIPACIÓN CIUDADANA'!QBZ27</f>
        <v>0</v>
      </c>
      <c r="QAR35" s="694">
        <f>'PARTICIPACIÓN CIUDADANA'!QCA27</f>
        <v>0</v>
      </c>
      <c r="QAS35" s="694">
        <f>'PARTICIPACIÓN CIUDADANA'!QCB27</f>
        <v>0</v>
      </c>
      <c r="QAT35" s="694">
        <f>'PARTICIPACIÓN CIUDADANA'!QCC27</f>
        <v>0</v>
      </c>
      <c r="QAU35" s="694">
        <f>'PARTICIPACIÓN CIUDADANA'!QCD27</f>
        <v>0</v>
      </c>
      <c r="QAV35" s="694">
        <f>'PARTICIPACIÓN CIUDADANA'!QCE27</f>
        <v>0</v>
      </c>
      <c r="QAW35" s="694">
        <f>'PARTICIPACIÓN CIUDADANA'!QCF27</f>
        <v>0</v>
      </c>
      <c r="QAX35" s="694">
        <f>'PARTICIPACIÓN CIUDADANA'!QCG27</f>
        <v>0</v>
      </c>
      <c r="QAY35" s="694">
        <f>'PARTICIPACIÓN CIUDADANA'!QCH27</f>
        <v>0</v>
      </c>
      <c r="QAZ35" s="694">
        <f>'PARTICIPACIÓN CIUDADANA'!QCI27</f>
        <v>0</v>
      </c>
      <c r="QBA35" s="694">
        <f>'PARTICIPACIÓN CIUDADANA'!QCJ27</f>
        <v>0</v>
      </c>
      <c r="QBB35" s="694">
        <f>'PARTICIPACIÓN CIUDADANA'!QCK27</f>
        <v>0</v>
      </c>
      <c r="QBC35" s="694">
        <f>'PARTICIPACIÓN CIUDADANA'!QCL27</f>
        <v>0</v>
      </c>
      <c r="QBD35" s="694">
        <f>'PARTICIPACIÓN CIUDADANA'!QCM27</f>
        <v>0</v>
      </c>
      <c r="QBE35" s="694">
        <f>'PARTICIPACIÓN CIUDADANA'!QCN27</f>
        <v>0</v>
      </c>
      <c r="QBF35" s="694">
        <f>'PARTICIPACIÓN CIUDADANA'!QCO27</f>
        <v>0</v>
      </c>
      <c r="QBG35" s="694">
        <f>'PARTICIPACIÓN CIUDADANA'!QCP27</f>
        <v>0</v>
      </c>
      <c r="QBH35" s="694">
        <f>'PARTICIPACIÓN CIUDADANA'!QCQ27</f>
        <v>0</v>
      </c>
      <c r="QBI35" s="694">
        <f>'PARTICIPACIÓN CIUDADANA'!QCR27</f>
        <v>0</v>
      </c>
      <c r="QBJ35" s="694">
        <f>'PARTICIPACIÓN CIUDADANA'!QCS27</f>
        <v>0</v>
      </c>
      <c r="QBK35" s="694">
        <f>'PARTICIPACIÓN CIUDADANA'!QCT27</f>
        <v>0</v>
      </c>
      <c r="QBL35" s="694">
        <f>'PARTICIPACIÓN CIUDADANA'!QCU27</f>
        <v>0</v>
      </c>
      <c r="QBM35" s="694">
        <f>'PARTICIPACIÓN CIUDADANA'!QCV27</f>
        <v>0</v>
      </c>
      <c r="QBN35" s="694">
        <f>'PARTICIPACIÓN CIUDADANA'!QCW27</f>
        <v>0</v>
      </c>
      <c r="QBO35" s="694">
        <f>'PARTICIPACIÓN CIUDADANA'!QCX27</f>
        <v>0</v>
      </c>
      <c r="QBP35" s="694">
        <f>'PARTICIPACIÓN CIUDADANA'!QCY27</f>
        <v>0</v>
      </c>
      <c r="QBQ35" s="694">
        <f>'PARTICIPACIÓN CIUDADANA'!QCZ27</f>
        <v>0</v>
      </c>
      <c r="QBR35" s="694">
        <f>'PARTICIPACIÓN CIUDADANA'!QDA27</f>
        <v>0</v>
      </c>
      <c r="QBS35" s="694">
        <f>'PARTICIPACIÓN CIUDADANA'!QDB27</f>
        <v>0</v>
      </c>
      <c r="QBT35" s="694">
        <f>'PARTICIPACIÓN CIUDADANA'!QDC27</f>
        <v>0</v>
      </c>
      <c r="QBU35" s="694">
        <f>'PARTICIPACIÓN CIUDADANA'!QDD27</f>
        <v>0</v>
      </c>
      <c r="QBV35" s="694">
        <f>'PARTICIPACIÓN CIUDADANA'!QDE27</f>
        <v>0</v>
      </c>
      <c r="QBW35" s="694">
        <f>'PARTICIPACIÓN CIUDADANA'!QDF27</f>
        <v>0</v>
      </c>
      <c r="QBX35" s="694">
        <f>'PARTICIPACIÓN CIUDADANA'!QDG27</f>
        <v>0</v>
      </c>
      <c r="QBY35" s="694">
        <f>'PARTICIPACIÓN CIUDADANA'!QDH27</f>
        <v>0</v>
      </c>
      <c r="QBZ35" s="694">
        <f>'PARTICIPACIÓN CIUDADANA'!QDI27</f>
        <v>0</v>
      </c>
      <c r="QCA35" s="694">
        <f>'PARTICIPACIÓN CIUDADANA'!QDJ27</f>
        <v>0</v>
      </c>
      <c r="QCB35" s="694">
        <f>'PARTICIPACIÓN CIUDADANA'!QDK27</f>
        <v>0</v>
      </c>
      <c r="QCC35" s="694">
        <f>'PARTICIPACIÓN CIUDADANA'!QDL27</f>
        <v>0</v>
      </c>
      <c r="QCD35" s="694">
        <f>'PARTICIPACIÓN CIUDADANA'!QDM27</f>
        <v>0</v>
      </c>
      <c r="QCE35" s="694">
        <f>'PARTICIPACIÓN CIUDADANA'!QDN27</f>
        <v>0</v>
      </c>
      <c r="QCF35" s="694">
        <f>'PARTICIPACIÓN CIUDADANA'!QDO27</f>
        <v>0</v>
      </c>
      <c r="QCG35" s="694">
        <f>'PARTICIPACIÓN CIUDADANA'!QDP27</f>
        <v>0</v>
      </c>
      <c r="QCH35" s="694">
        <f>'PARTICIPACIÓN CIUDADANA'!QDQ27</f>
        <v>0</v>
      </c>
      <c r="QCI35" s="694">
        <f>'PARTICIPACIÓN CIUDADANA'!QDR27</f>
        <v>0</v>
      </c>
      <c r="QCJ35" s="694">
        <f>'PARTICIPACIÓN CIUDADANA'!QDS27</f>
        <v>0</v>
      </c>
      <c r="QCK35" s="694">
        <f>'PARTICIPACIÓN CIUDADANA'!QDT27</f>
        <v>0</v>
      </c>
      <c r="QCL35" s="694">
        <f>'PARTICIPACIÓN CIUDADANA'!QDU27</f>
        <v>0</v>
      </c>
      <c r="QCM35" s="694">
        <f>'PARTICIPACIÓN CIUDADANA'!QDV27</f>
        <v>0</v>
      </c>
      <c r="QCN35" s="694">
        <f>'PARTICIPACIÓN CIUDADANA'!QDW27</f>
        <v>0</v>
      </c>
      <c r="QCO35" s="694">
        <f>'PARTICIPACIÓN CIUDADANA'!QDX27</f>
        <v>0</v>
      </c>
      <c r="QCP35" s="694">
        <f>'PARTICIPACIÓN CIUDADANA'!QDY27</f>
        <v>0</v>
      </c>
      <c r="QCQ35" s="694">
        <f>'PARTICIPACIÓN CIUDADANA'!QDZ27</f>
        <v>0</v>
      </c>
      <c r="QCR35" s="694">
        <f>'PARTICIPACIÓN CIUDADANA'!QEA27</f>
        <v>0</v>
      </c>
      <c r="QCS35" s="694">
        <f>'PARTICIPACIÓN CIUDADANA'!QEB27</f>
        <v>0</v>
      </c>
      <c r="QCT35" s="694">
        <f>'PARTICIPACIÓN CIUDADANA'!QEC27</f>
        <v>0</v>
      </c>
      <c r="QCU35" s="694">
        <f>'PARTICIPACIÓN CIUDADANA'!QED27</f>
        <v>0</v>
      </c>
      <c r="QCV35" s="694">
        <f>'PARTICIPACIÓN CIUDADANA'!QEE27</f>
        <v>0</v>
      </c>
      <c r="QCW35" s="694">
        <f>'PARTICIPACIÓN CIUDADANA'!QEF27</f>
        <v>0</v>
      </c>
      <c r="QCX35" s="694">
        <f>'PARTICIPACIÓN CIUDADANA'!QEG27</f>
        <v>0</v>
      </c>
      <c r="QCY35" s="694">
        <f>'PARTICIPACIÓN CIUDADANA'!QEH27</f>
        <v>0</v>
      </c>
      <c r="QCZ35" s="694">
        <f>'PARTICIPACIÓN CIUDADANA'!QEI27</f>
        <v>0</v>
      </c>
      <c r="QDA35" s="694">
        <f>'PARTICIPACIÓN CIUDADANA'!QEJ27</f>
        <v>0</v>
      </c>
      <c r="QDB35" s="694">
        <f>'PARTICIPACIÓN CIUDADANA'!QEK27</f>
        <v>0</v>
      </c>
      <c r="QDC35" s="694">
        <f>'PARTICIPACIÓN CIUDADANA'!QEL27</f>
        <v>0</v>
      </c>
      <c r="QDD35" s="694">
        <f>'PARTICIPACIÓN CIUDADANA'!QEM27</f>
        <v>0</v>
      </c>
      <c r="QDE35" s="694">
        <f>'PARTICIPACIÓN CIUDADANA'!QEN27</f>
        <v>0</v>
      </c>
      <c r="QDF35" s="694">
        <f>'PARTICIPACIÓN CIUDADANA'!QEO27</f>
        <v>0</v>
      </c>
      <c r="QDG35" s="694">
        <f>'PARTICIPACIÓN CIUDADANA'!QEP27</f>
        <v>0</v>
      </c>
      <c r="QDH35" s="694">
        <f>'PARTICIPACIÓN CIUDADANA'!QEQ27</f>
        <v>0</v>
      </c>
      <c r="QDI35" s="694">
        <f>'PARTICIPACIÓN CIUDADANA'!QER27</f>
        <v>0</v>
      </c>
      <c r="QDJ35" s="694">
        <f>'PARTICIPACIÓN CIUDADANA'!QES27</f>
        <v>0</v>
      </c>
      <c r="QDK35" s="694">
        <f>'PARTICIPACIÓN CIUDADANA'!QET27</f>
        <v>0</v>
      </c>
      <c r="QDL35" s="694">
        <f>'PARTICIPACIÓN CIUDADANA'!QEU27</f>
        <v>0</v>
      </c>
      <c r="QDM35" s="694">
        <f>'PARTICIPACIÓN CIUDADANA'!QEV27</f>
        <v>0</v>
      </c>
      <c r="QDN35" s="694">
        <f>'PARTICIPACIÓN CIUDADANA'!QEW27</f>
        <v>0</v>
      </c>
      <c r="QDO35" s="694">
        <f>'PARTICIPACIÓN CIUDADANA'!QEX27</f>
        <v>0</v>
      </c>
      <c r="QDP35" s="694">
        <f>'PARTICIPACIÓN CIUDADANA'!QEY27</f>
        <v>0</v>
      </c>
      <c r="QDQ35" s="694">
        <f>'PARTICIPACIÓN CIUDADANA'!QEZ27</f>
        <v>0</v>
      </c>
      <c r="QDR35" s="694">
        <f>'PARTICIPACIÓN CIUDADANA'!QFA27</f>
        <v>0</v>
      </c>
      <c r="QDS35" s="694">
        <f>'PARTICIPACIÓN CIUDADANA'!QFB27</f>
        <v>0</v>
      </c>
      <c r="QDT35" s="694">
        <f>'PARTICIPACIÓN CIUDADANA'!QFC27</f>
        <v>0</v>
      </c>
      <c r="QDU35" s="694">
        <f>'PARTICIPACIÓN CIUDADANA'!QFD27</f>
        <v>0</v>
      </c>
      <c r="QDV35" s="694">
        <f>'PARTICIPACIÓN CIUDADANA'!QFE27</f>
        <v>0</v>
      </c>
      <c r="QDW35" s="694">
        <f>'PARTICIPACIÓN CIUDADANA'!QFF27</f>
        <v>0</v>
      </c>
      <c r="QDX35" s="694">
        <f>'PARTICIPACIÓN CIUDADANA'!QFG27</f>
        <v>0</v>
      </c>
      <c r="QDY35" s="694">
        <f>'PARTICIPACIÓN CIUDADANA'!QFH27</f>
        <v>0</v>
      </c>
      <c r="QDZ35" s="694">
        <f>'PARTICIPACIÓN CIUDADANA'!QFI27</f>
        <v>0</v>
      </c>
      <c r="QEA35" s="694">
        <f>'PARTICIPACIÓN CIUDADANA'!QFJ27</f>
        <v>0</v>
      </c>
      <c r="QEB35" s="694">
        <f>'PARTICIPACIÓN CIUDADANA'!QFK27</f>
        <v>0</v>
      </c>
      <c r="QEC35" s="694">
        <f>'PARTICIPACIÓN CIUDADANA'!QFL27</f>
        <v>0</v>
      </c>
      <c r="QED35" s="694">
        <f>'PARTICIPACIÓN CIUDADANA'!QFM27</f>
        <v>0</v>
      </c>
      <c r="QEE35" s="694">
        <f>'PARTICIPACIÓN CIUDADANA'!QFN27</f>
        <v>0</v>
      </c>
      <c r="QEF35" s="694">
        <f>'PARTICIPACIÓN CIUDADANA'!QFO27</f>
        <v>0</v>
      </c>
      <c r="QEG35" s="694">
        <f>'PARTICIPACIÓN CIUDADANA'!QFP27</f>
        <v>0</v>
      </c>
      <c r="QEH35" s="694">
        <f>'PARTICIPACIÓN CIUDADANA'!QFQ27</f>
        <v>0</v>
      </c>
      <c r="QEI35" s="694">
        <f>'PARTICIPACIÓN CIUDADANA'!QFR27</f>
        <v>0</v>
      </c>
      <c r="QEJ35" s="694">
        <f>'PARTICIPACIÓN CIUDADANA'!QFS27</f>
        <v>0</v>
      </c>
      <c r="QEK35" s="694">
        <f>'PARTICIPACIÓN CIUDADANA'!QFT27</f>
        <v>0</v>
      </c>
      <c r="QEL35" s="694">
        <f>'PARTICIPACIÓN CIUDADANA'!QFU27</f>
        <v>0</v>
      </c>
      <c r="QEM35" s="694">
        <f>'PARTICIPACIÓN CIUDADANA'!QFV27</f>
        <v>0</v>
      </c>
      <c r="QEN35" s="694">
        <f>'PARTICIPACIÓN CIUDADANA'!QFW27</f>
        <v>0</v>
      </c>
      <c r="QEO35" s="694">
        <f>'PARTICIPACIÓN CIUDADANA'!QFX27</f>
        <v>0</v>
      </c>
      <c r="QEP35" s="694">
        <f>'PARTICIPACIÓN CIUDADANA'!QFY27</f>
        <v>0</v>
      </c>
      <c r="QEQ35" s="694">
        <f>'PARTICIPACIÓN CIUDADANA'!QFZ27</f>
        <v>0</v>
      </c>
      <c r="QER35" s="694">
        <f>'PARTICIPACIÓN CIUDADANA'!QGA27</f>
        <v>0</v>
      </c>
      <c r="QES35" s="694">
        <f>'PARTICIPACIÓN CIUDADANA'!QGB27</f>
        <v>0</v>
      </c>
      <c r="QET35" s="694">
        <f>'PARTICIPACIÓN CIUDADANA'!QGC27</f>
        <v>0</v>
      </c>
      <c r="QEU35" s="694">
        <f>'PARTICIPACIÓN CIUDADANA'!QGD27</f>
        <v>0</v>
      </c>
      <c r="QEV35" s="694">
        <f>'PARTICIPACIÓN CIUDADANA'!QGE27</f>
        <v>0</v>
      </c>
      <c r="QEW35" s="694">
        <f>'PARTICIPACIÓN CIUDADANA'!QGF27</f>
        <v>0</v>
      </c>
      <c r="QEX35" s="694">
        <f>'PARTICIPACIÓN CIUDADANA'!QGG27</f>
        <v>0</v>
      </c>
      <c r="QEY35" s="694">
        <f>'PARTICIPACIÓN CIUDADANA'!QGH27</f>
        <v>0</v>
      </c>
      <c r="QEZ35" s="694">
        <f>'PARTICIPACIÓN CIUDADANA'!QGI27</f>
        <v>0</v>
      </c>
      <c r="QFA35" s="694">
        <f>'PARTICIPACIÓN CIUDADANA'!QGJ27</f>
        <v>0</v>
      </c>
      <c r="QFB35" s="694">
        <f>'PARTICIPACIÓN CIUDADANA'!QGK27</f>
        <v>0</v>
      </c>
      <c r="QFC35" s="694">
        <f>'PARTICIPACIÓN CIUDADANA'!QGL27</f>
        <v>0</v>
      </c>
      <c r="QFD35" s="694">
        <f>'PARTICIPACIÓN CIUDADANA'!QGM27</f>
        <v>0</v>
      </c>
      <c r="QFE35" s="694">
        <f>'PARTICIPACIÓN CIUDADANA'!QGN27</f>
        <v>0</v>
      </c>
      <c r="QFF35" s="694">
        <f>'PARTICIPACIÓN CIUDADANA'!QGO27</f>
        <v>0</v>
      </c>
      <c r="QFG35" s="694">
        <f>'PARTICIPACIÓN CIUDADANA'!QGP27</f>
        <v>0</v>
      </c>
      <c r="QFH35" s="694">
        <f>'PARTICIPACIÓN CIUDADANA'!QGQ27</f>
        <v>0</v>
      </c>
      <c r="QFI35" s="694">
        <f>'PARTICIPACIÓN CIUDADANA'!QGR27</f>
        <v>0</v>
      </c>
      <c r="QFJ35" s="694">
        <f>'PARTICIPACIÓN CIUDADANA'!QGS27</f>
        <v>0</v>
      </c>
      <c r="QFK35" s="694">
        <f>'PARTICIPACIÓN CIUDADANA'!QGT27</f>
        <v>0</v>
      </c>
      <c r="QFL35" s="694">
        <f>'PARTICIPACIÓN CIUDADANA'!QGU27</f>
        <v>0</v>
      </c>
      <c r="QFM35" s="694">
        <f>'PARTICIPACIÓN CIUDADANA'!QGV27</f>
        <v>0</v>
      </c>
      <c r="QFN35" s="694">
        <f>'PARTICIPACIÓN CIUDADANA'!QGW27</f>
        <v>0</v>
      </c>
      <c r="QFO35" s="694">
        <f>'PARTICIPACIÓN CIUDADANA'!QGX27</f>
        <v>0</v>
      </c>
      <c r="QFP35" s="694">
        <f>'PARTICIPACIÓN CIUDADANA'!QGY27</f>
        <v>0</v>
      </c>
      <c r="QFQ35" s="694">
        <f>'PARTICIPACIÓN CIUDADANA'!QGZ27</f>
        <v>0</v>
      </c>
      <c r="QFR35" s="694">
        <f>'PARTICIPACIÓN CIUDADANA'!QHA27</f>
        <v>0</v>
      </c>
      <c r="QFS35" s="694">
        <f>'PARTICIPACIÓN CIUDADANA'!QHB27</f>
        <v>0</v>
      </c>
      <c r="QFT35" s="694">
        <f>'PARTICIPACIÓN CIUDADANA'!QHC27</f>
        <v>0</v>
      </c>
      <c r="QFU35" s="694">
        <f>'PARTICIPACIÓN CIUDADANA'!QHD27</f>
        <v>0</v>
      </c>
      <c r="QFV35" s="694">
        <f>'PARTICIPACIÓN CIUDADANA'!QHE27</f>
        <v>0</v>
      </c>
      <c r="QFW35" s="694">
        <f>'PARTICIPACIÓN CIUDADANA'!QHF27</f>
        <v>0</v>
      </c>
      <c r="QFX35" s="694">
        <f>'PARTICIPACIÓN CIUDADANA'!QHG27</f>
        <v>0</v>
      </c>
      <c r="QFY35" s="694">
        <f>'PARTICIPACIÓN CIUDADANA'!QHH27</f>
        <v>0</v>
      </c>
      <c r="QFZ35" s="694">
        <f>'PARTICIPACIÓN CIUDADANA'!QHI27</f>
        <v>0</v>
      </c>
      <c r="QGA35" s="694">
        <f>'PARTICIPACIÓN CIUDADANA'!QHJ27</f>
        <v>0</v>
      </c>
      <c r="QGB35" s="694">
        <f>'PARTICIPACIÓN CIUDADANA'!QHK27</f>
        <v>0</v>
      </c>
      <c r="QGC35" s="694">
        <f>'PARTICIPACIÓN CIUDADANA'!QHL27</f>
        <v>0</v>
      </c>
      <c r="QGD35" s="694">
        <f>'PARTICIPACIÓN CIUDADANA'!QHM27</f>
        <v>0</v>
      </c>
      <c r="QGE35" s="694">
        <f>'PARTICIPACIÓN CIUDADANA'!QHN27</f>
        <v>0</v>
      </c>
      <c r="QGF35" s="694">
        <f>'PARTICIPACIÓN CIUDADANA'!QHO27</f>
        <v>0</v>
      </c>
      <c r="QGG35" s="694">
        <f>'PARTICIPACIÓN CIUDADANA'!QHP27</f>
        <v>0</v>
      </c>
      <c r="QGH35" s="694">
        <f>'PARTICIPACIÓN CIUDADANA'!QHQ27</f>
        <v>0</v>
      </c>
      <c r="QGI35" s="694">
        <f>'PARTICIPACIÓN CIUDADANA'!QHR27</f>
        <v>0</v>
      </c>
      <c r="QGJ35" s="694">
        <f>'PARTICIPACIÓN CIUDADANA'!QHS27</f>
        <v>0</v>
      </c>
      <c r="QGK35" s="694">
        <f>'PARTICIPACIÓN CIUDADANA'!QHT27</f>
        <v>0</v>
      </c>
      <c r="QGL35" s="694">
        <f>'PARTICIPACIÓN CIUDADANA'!QHU27</f>
        <v>0</v>
      </c>
      <c r="QGM35" s="694">
        <f>'PARTICIPACIÓN CIUDADANA'!QHV27</f>
        <v>0</v>
      </c>
      <c r="QGN35" s="694">
        <f>'PARTICIPACIÓN CIUDADANA'!QHW27</f>
        <v>0</v>
      </c>
      <c r="QGO35" s="694">
        <f>'PARTICIPACIÓN CIUDADANA'!QHX27</f>
        <v>0</v>
      </c>
      <c r="QGP35" s="694">
        <f>'PARTICIPACIÓN CIUDADANA'!QHY27</f>
        <v>0</v>
      </c>
      <c r="QGQ35" s="694">
        <f>'PARTICIPACIÓN CIUDADANA'!QHZ27</f>
        <v>0</v>
      </c>
      <c r="QGR35" s="694">
        <f>'PARTICIPACIÓN CIUDADANA'!QIA27</f>
        <v>0</v>
      </c>
      <c r="QGS35" s="694">
        <f>'PARTICIPACIÓN CIUDADANA'!QIB27</f>
        <v>0</v>
      </c>
      <c r="QGT35" s="694">
        <f>'PARTICIPACIÓN CIUDADANA'!QIC27</f>
        <v>0</v>
      </c>
      <c r="QGU35" s="694">
        <f>'PARTICIPACIÓN CIUDADANA'!QID27</f>
        <v>0</v>
      </c>
      <c r="QGV35" s="694">
        <f>'PARTICIPACIÓN CIUDADANA'!QIE27</f>
        <v>0</v>
      </c>
      <c r="QGW35" s="694">
        <f>'PARTICIPACIÓN CIUDADANA'!QIF27</f>
        <v>0</v>
      </c>
      <c r="QGX35" s="694">
        <f>'PARTICIPACIÓN CIUDADANA'!QIG27</f>
        <v>0</v>
      </c>
      <c r="QGY35" s="694">
        <f>'PARTICIPACIÓN CIUDADANA'!QIH27</f>
        <v>0</v>
      </c>
      <c r="QGZ35" s="694">
        <f>'PARTICIPACIÓN CIUDADANA'!QII27</f>
        <v>0</v>
      </c>
      <c r="QHA35" s="694">
        <f>'PARTICIPACIÓN CIUDADANA'!QIJ27</f>
        <v>0</v>
      </c>
      <c r="QHB35" s="694">
        <f>'PARTICIPACIÓN CIUDADANA'!QIK27</f>
        <v>0</v>
      </c>
      <c r="QHC35" s="694">
        <f>'PARTICIPACIÓN CIUDADANA'!QIL27</f>
        <v>0</v>
      </c>
      <c r="QHD35" s="694">
        <f>'PARTICIPACIÓN CIUDADANA'!QIM27</f>
        <v>0</v>
      </c>
      <c r="QHE35" s="694">
        <f>'PARTICIPACIÓN CIUDADANA'!QIN27</f>
        <v>0</v>
      </c>
      <c r="QHF35" s="694">
        <f>'PARTICIPACIÓN CIUDADANA'!QIO27</f>
        <v>0</v>
      </c>
      <c r="QHG35" s="694">
        <f>'PARTICIPACIÓN CIUDADANA'!QIP27</f>
        <v>0</v>
      </c>
      <c r="QHH35" s="694">
        <f>'PARTICIPACIÓN CIUDADANA'!QIQ27</f>
        <v>0</v>
      </c>
      <c r="QHI35" s="694">
        <f>'PARTICIPACIÓN CIUDADANA'!QIR27</f>
        <v>0</v>
      </c>
      <c r="QHJ35" s="694">
        <f>'PARTICIPACIÓN CIUDADANA'!QIS27</f>
        <v>0</v>
      </c>
      <c r="QHK35" s="694">
        <f>'PARTICIPACIÓN CIUDADANA'!QIT27</f>
        <v>0</v>
      </c>
      <c r="QHL35" s="694">
        <f>'PARTICIPACIÓN CIUDADANA'!QIU27</f>
        <v>0</v>
      </c>
      <c r="QHM35" s="694">
        <f>'PARTICIPACIÓN CIUDADANA'!QIV27</f>
        <v>0</v>
      </c>
      <c r="QHN35" s="694">
        <f>'PARTICIPACIÓN CIUDADANA'!QIW27</f>
        <v>0</v>
      </c>
      <c r="QHO35" s="694">
        <f>'PARTICIPACIÓN CIUDADANA'!QIX27</f>
        <v>0</v>
      </c>
      <c r="QHP35" s="694">
        <f>'PARTICIPACIÓN CIUDADANA'!QIY27</f>
        <v>0</v>
      </c>
      <c r="QHQ35" s="694">
        <f>'PARTICIPACIÓN CIUDADANA'!QIZ27</f>
        <v>0</v>
      </c>
      <c r="QHR35" s="694">
        <f>'PARTICIPACIÓN CIUDADANA'!QJA27</f>
        <v>0</v>
      </c>
      <c r="QHS35" s="694">
        <f>'PARTICIPACIÓN CIUDADANA'!QJB27</f>
        <v>0</v>
      </c>
      <c r="QHT35" s="694">
        <f>'PARTICIPACIÓN CIUDADANA'!QJC27</f>
        <v>0</v>
      </c>
      <c r="QHU35" s="694">
        <f>'PARTICIPACIÓN CIUDADANA'!QJD27</f>
        <v>0</v>
      </c>
      <c r="QHV35" s="694">
        <f>'PARTICIPACIÓN CIUDADANA'!QJE27</f>
        <v>0</v>
      </c>
      <c r="QHW35" s="694">
        <f>'PARTICIPACIÓN CIUDADANA'!QJF27</f>
        <v>0</v>
      </c>
      <c r="QHX35" s="694">
        <f>'PARTICIPACIÓN CIUDADANA'!QJG27</f>
        <v>0</v>
      </c>
      <c r="QHY35" s="694">
        <f>'PARTICIPACIÓN CIUDADANA'!QJH27</f>
        <v>0</v>
      </c>
      <c r="QHZ35" s="694">
        <f>'PARTICIPACIÓN CIUDADANA'!QJI27</f>
        <v>0</v>
      </c>
      <c r="QIA35" s="694">
        <f>'PARTICIPACIÓN CIUDADANA'!QJJ27</f>
        <v>0</v>
      </c>
      <c r="QIB35" s="694">
        <f>'PARTICIPACIÓN CIUDADANA'!QJK27</f>
        <v>0</v>
      </c>
      <c r="QIC35" s="694">
        <f>'PARTICIPACIÓN CIUDADANA'!QJL27</f>
        <v>0</v>
      </c>
      <c r="QID35" s="694">
        <f>'PARTICIPACIÓN CIUDADANA'!QJM27</f>
        <v>0</v>
      </c>
      <c r="QIE35" s="694">
        <f>'PARTICIPACIÓN CIUDADANA'!QJN27</f>
        <v>0</v>
      </c>
      <c r="QIF35" s="694">
        <f>'PARTICIPACIÓN CIUDADANA'!QJO27</f>
        <v>0</v>
      </c>
      <c r="QIG35" s="694">
        <f>'PARTICIPACIÓN CIUDADANA'!QJP27</f>
        <v>0</v>
      </c>
      <c r="QIH35" s="694">
        <f>'PARTICIPACIÓN CIUDADANA'!QJQ27</f>
        <v>0</v>
      </c>
      <c r="QII35" s="694">
        <f>'PARTICIPACIÓN CIUDADANA'!QJR27</f>
        <v>0</v>
      </c>
      <c r="QIJ35" s="694">
        <f>'PARTICIPACIÓN CIUDADANA'!QJS27</f>
        <v>0</v>
      </c>
      <c r="QIK35" s="694">
        <f>'PARTICIPACIÓN CIUDADANA'!QJT27</f>
        <v>0</v>
      </c>
      <c r="QIL35" s="694">
        <f>'PARTICIPACIÓN CIUDADANA'!QJU27</f>
        <v>0</v>
      </c>
      <c r="QIM35" s="694">
        <f>'PARTICIPACIÓN CIUDADANA'!QJV27</f>
        <v>0</v>
      </c>
      <c r="QIN35" s="694">
        <f>'PARTICIPACIÓN CIUDADANA'!QJW27</f>
        <v>0</v>
      </c>
      <c r="QIO35" s="694">
        <f>'PARTICIPACIÓN CIUDADANA'!QJX27</f>
        <v>0</v>
      </c>
      <c r="QIP35" s="694">
        <f>'PARTICIPACIÓN CIUDADANA'!QJY27</f>
        <v>0</v>
      </c>
      <c r="QIQ35" s="694">
        <f>'PARTICIPACIÓN CIUDADANA'!QJZ27</f>
        <v>0</v>
      </c>
      <c r="QIR35" s="694">
        <f>'PARTICIPACIÓN CIUDADANA'!QKA27</f>
        <v>0</v>
      </c>
      <c r="QIS35" s="694">
        <f>'PARTICIPACIÓN CIUDADANA'!QKB27</f>
        <v>0</v>
      </c>
      <c r="QIT35" s="694">
        <f>'PARTICIPACIÓN CIUDADANA'!QKC27</f>
        <v>0</v>
      </c>
      <c r="QIU35" s="694">
        <f>'PARTICIPACIÓN CIUDADANA'!QKD27</f>
        <v>0</v>
      </c>
      <c r="QIV35" s="694">
        <f>'PARTICIPACIÓN CIUDADANA'!QKE27</f>
        <v>0</v>
      </c>
      <c r="QIW35" s="694">
        <f>'PARTICIPACIÓN CIUDADANA'!QKF27</f>
        <v>0</v>
      </c>
      <c r="QIX35" s="694">
        <f>'PARTICIPACIÓN CIUDADANA'!QKG27</f>
        <v>0</v>
      </c>
      <c r="QIY35" s="694">
        <f>'PARTICIPACIÓN CIUDADANA'!QKH27</f>
        <v>0</v>
      </c>
      <c r="QIZ35" s="694">
        <f>'PARTICIPACIÓN CIUDADANA'!QKI27</f>
        <v>0</v>
      </c>
      <c r="QJA35" s="694">
        <f>'PARTICIPACIÓN CIUDADANA'!QKJ27</f>
        <v>0</v>
      </c>
      <c r="QJB35" s="694">
        <f>'PARTICIPACIÓN CIUDADANA'!QKK27</f>
        <v>0</v>
      </c>
      <c r="QJC35" s="694">
        <f>'PARTICIPACIÓN CIUDADANA'!QKL27</f>
        <v>0</v>
      </c>
      <c r="QJD35" s="694">
        <f>'PARTICIPACIÓN CIUDADANA'!QKM27</f>
        <v>0</v>
      </c>
      <c r="QJE35" s="694">
        <f>'PARTICIPACIÓN CIUDADANA'!QKN27</f>
        <v>0</v>
      </c>
      <c r="QJF35" s="694">
        <f>'PARTICIPACIÓN CIUDADANA'!QKO27</f>
        <v>0</v>
      </c>
      <c r="QJG35" s="694">
        <f>'PARTICIPACIÓN CIUDADANA'!QKP27</f>
        <v>0</v>
      </c>
      <c r="QJH35" s="694">
        <f>'PARTICIPACIÓN CIUDADANA'!QKQ27</f>
        <v>0</v>
      </c>
      <c r="QJI35" s="694">
        <f>'PARTICIPACIÓN CIUDADANA'!QKR27</f>
        <v>0</v>
      </c>
      <c r="QJJ35" s="694">
        <f>'PARTICIPACIÓN CIUDADANA'!QKS27</f>
        <v>0</v>
      </c>
      <c r="QJK35" s="694">
        <f>'PARTICIPACIÓN CIUDADANA'!QKT27</f>
        <v>0</v>
      </c>
      <c r="QJL35" s="694">
        <f>'PARTICIPACIÓN CIUDADANA'!QKU27</f>
        <v>0</v>
      </c>
      <c r="QJM35" s="694">
        <f>'PARTICIPACIÓN CIUDADANA'!QKV27</f>
        <v>0</v>
      </c>
      <c r="QJN35" s="694">
        <f>'PARTICIPACIÓN CIUDADANA'!QKW27</f>
        <v>0</v>
      </c>
      <c r="QJO35" s="694">
        <f>'PARTICIPACIÓN CIUDADANA'!QKX27</f>
        <v>0</v>
      </c>
      <c r="QJP35" s="694">
        <f>'PARTICIPACIÓN CIUDADANA'!QKY27</f>
        <v>0</v>
      </c>
      <c r="QJQ35" s="694">
        <f>'PARTICIPACIÓN CIUDADANA'!QKZ27</f>
        <v>0</v>
      </c>
      <c r="QJR35" s="694">
        <f>'PARTICIPACIÓN CIUDADANA'!QLA27</f>
        <v>0</v>
      </c>
      <c r="QJS35" s="694">
        <f>'PARTICIPACIÓN CIUDADANA'!QLB27</f>
        <v>0</v>
      </c>
      <c r="QJT35" s="694">
        <f>'PARTICIPACIÓN CIUDADANA'!QLC27</f>
        <v>0</v>
      </c>
      <c r="QJU35" s="694">
        <f>'PARTICIPACIÓN CIUDADANA'!QLD27</f>
        <v>0</v>
      </c>
      <c r="QJV35" s="694">
        <f>'PARTICIPACIÓN CIUDADANA'!QLE27</f>
        <v>0</v>
      </c>
      <c r="QJW35" s="694">
        <f>'PARTICIPACIÓN CIUDADANA'!QLF27</f>
        <v>0</v>
      </c>
      <c r="QJX35" s="694">
        <f>'PARTICIPACIÓN CIUDADANA'!QLG27</f>
        <v>0</v>
      </c>
      <c r="QJY35" s="694">
        <f>'PARTICIPACIÓN CIUDADANA'!QLH27</f>
        <v>0</v>
      </c>
      <c r="QJZ35" s="694">
        <f>'PARTICIPACIÓN CIUDADANA'!QLI27</f>
        <v>0</v>
      </c>
      <c r="QKA35" s="694">
        <f>'PARTICIPACIÓN CIUDADANA'!QLJ27</f>
        <v>0</v>
      </c>
      <c r="QKB35" s="694">
        <f>'PARTICIPACIÓN CIUDADANA'!QLK27</f>
        <v>0</v>
      </c>
      <c r="QKC35" s="694">
        <f>'PARTICIPACIÓN CIUDADANA'!QLL27</f>
        <v>0</v>
      </c>
      <c r="QKD35" s="694">
        <f>'PARTICIPACIÓN CIUDADANA'!QLM27</f>
        <v>0</v>
      </c>
      <c r="QKE35" s="694">
        <f>'PARTICIPACIÓN CIUDADANA'!QLN27</f>
        <v>0</v>
      </c>
      <c r="QKF35" s="694">
        <f>'PARTICIPACIÓN CIUDADANA'!QLO27</f>
        <v>0</v>
      </c>
      <c r="QKG35" s="694">
        <f>'PARTICIPACIÓN CIUDADANA'!QLP27</f>
        <v>0</v>
      </c>
      <c r="QKH35" s="694">
        <f>'PARTICIPACIÓN CIUDADANA'!QLQ27</f>
        <v>0</v>
      </c>
      <c r="QKI35" s="694">
        <f>'PARTICIPACIÓN CIUDADANA'!QLR27</f>
        <v>0</v>
      </c>
      <c r="QKJ35" s="694">
        <f>'PARTICIPACIÓN CIUDADANA'!QLS27</f>
        <v>0</v>
      </c>
      <c r="QKK35" s="694">
        <f>'PARTICIPACIÓN CIUDADANA'!QLT27</f>
        <v>0</v>
      </c>
      <c r="QKL35" s="694">
        <f>'PARTICIPACIÓN CIUDADANA'!QLU27</f>
        <v>0</v>
      </c>
      <c r="QKM35" s="694">
        <f>'PARTICIPACIÓN CIUDADANA'!QLV27</f>
        <v>0</v>
      </c>
      <c r="QKN35" s="694">
        <f>'PARTICIPACIÓN CIUDADANA'!QLW27</f>
        <v>0</v>
      </c>
      <c r="QKO35" s="694">
        <f>'PARTICIPACIÓN CIUDADANA'!QLX27</f>
        <v>0</v>
      </c>
      <c r="QKP35" s="694">
        <f>'PARTICIPACIÓN CIUDADANA'!QLY27</f>
        <v>0</v>
      </c>
      <c r="QKQ35" s="694">
        <f>'PARTICIPACIÓN CIUDADANA'!QLZ27</f>
        <v>0</v>
      </c>
      <c r="QKR35" s="694">
        <f>'PARTICIPACIÓN CIUDADANA'!QMA27</f>
        <v>0</v>
      </c>
      <c r="QKS35" s="694">
        <f>'PARTICIPACIÓN CIUDADANA'!QMB27</f>
        <v>0</v>
      </c>
      <c r="QKT35" s="694">
        <f>'PARTICIPACIÓN CIUDADANA'!QMC27</f>
        <v>0</v>
      </c>
      <c r="QKU35" s="694">
        <f>'PARTICIPACIÓN CIUDADANA'!QMD27</f>
        <v>0</v>
      </c>
      <c r="QKV35" s="694">
        <f>'PARTICIPACIÓN CIUDADANA'!QME27</f>
        <v>0</v>
      </c>
      <c r="QKW35" s="694">
        <f>'PARTICIPACIÓN CIUDADANA'!QMF27</f>
        <v>0</v>
      </c>
      <c r="QKX35" s="694">
        <f>'PARTICIPACIÓN CIUDADANA'!QMG27</f>
        <v>0</v>
      </c>
      <c r="QKY35" s="694">
        <f>'PARTICIPACIÓN CIUDADANA'!QMH27</f>
        <v>0</v>
      </c>
      <c r="QKZ35" s="694">
        <f>'PARTICIPACIÓN CIUDADANA'!QMI27</f>
        <v>0</v>
      </c>
      <c r="QLA35" s="694">
        <f>'PARTICIPACIÓN CIUDADANA'!QMJ27</f>
        <v>0</v>
      </c>
      <c r="QLB35" s="694">
        <f>'PARTICIPACIÓN CIUDADANA'!QMK27</f>
        <v>0</v>
      </c>
      <c r="QLC35" s="694">
        <f>'PARTICIPACIÓN CIUDADANA'!QML27</f>
        <v>0</v>
      </c>
      <c r="QLD35" s="694">
        <f>'PARTICIPACIÓN CIUDADANA'!QMM27</f>
        <v>0</v>
      </c>
      <c r="QLE35" s="694">
        <f>'PARTICIPACIÓN CIUDADANA'!QMN27</f>
        <v>0</v>
      </c>
      <c r="QLF35" s="694">
        <f>'PARTICIPACIÓN CIUDADANA'!QMO27</f>
        <v>0</v>
      </c>
      <c r="QLG35" s="694">
        <f>'PARTICIPACIÓN CIUDADANA'!QMP27</f>
        <v>0</v>
      </c>
      <c r="QLH35" s="694">
        <f>'PARTICIPACIÓN CIUDADANA'!QMQ27</f>
        <v>0</v>
      </c>
      <c r="QLI35" s="694">
        <f>'PARTICIPACIÓN CIUDADANA'!QMR27</f>
        <v>0</v>
      </c>
      <c r="QLJ35" s="694">
        <f>'PARTICIPACIÓN CIUDADANA'!QMS27</f>
        <v>0</v>
      </c>
      <c r="QLK35" s="694">
        <f>'PARTICIPACIÓN CIUDADANA'!QMT27</f>
        <v>0</v>
      </c>
      <c r="QLL35" s="694">
        <f>'PARTICIPACIÓN CIUDADANA'!QMU27</f>
        <v>0</v>
      </c>
      <c r="QLM35" s="694">
        <f>'PARTICIPACIÓN CIUDADANA'!QMV27</f>
        <v>0</v>
      </c>
      <c r="QLN35" s="694">
        <f>'PARTICIPACIÓN CIUDADANA'!QMW27</f>
        <v>0</v>
      </c>
      <c r="QLO35" s="694">
        <f>'PARTICIPACIÓN CIUDADANA'!QMX27</f>
        <v>0</v>
      </c>
      <c r="QLP35" s="694">
        <f>'PARTICIPACIÓN CIUDADANA'!QMY27</f>
        <v>0</v>
      </c>
      <c r="QLQ35" s="694">
        <f>'PARTICIPACIÓN CIUDADANA'!QMZ27</f>
        <v>0</v>
      </c>
      <c r="QLR35" s="694">
        <f>'PARTICIPACIÓN CIUDADANA'!QNA27</f>
        <v>0</v>
      </c>
      <c r="QLS35" s="694">
        <f>'PARTICIPACIÓN CIUDADANA'!QNB27</f>
        <v>0</v>
      </c>
      <c r="QLT35" s="694">
        <f>'PARTICIPACIÓN CIUDADANA'!QNC27</f>
        <v>0</v>
      </c>
      <c r="QLU35" s="694">
        <f>'PARTICIPACIÓN CIUDADANA'!QND27</f>
        <v>0</v>
      </c>
      <c r="QLV35" s="694">
        <f>'PARTICIPACIÓN CIUDADANA'!QNE27</f>
        <v>0</v>
      </c>
      <c r="QLW35" s="694">
        <f>'PARTICIPACIÓN CIUDADANA'!QNF27</f>
        <v>0</v>
      </c>
      <c r="QLX35" s="694">
        <f>'PARTICIPACIÓN CIUDADANA'!QNG27</f>
        <v>0</v>
      </c>
      <c r="QLY35" s="694">
        <f>'PARTICIPACIÓN CIUDADANA'!QNH27</f>
        <v>0</v>
      </c>
      <c r="QLZ35" s="694">
        <f>'PARTICIPACIÓN CIUDADANA'!QNI27</f>
        <v>0</v>
      </c>
      <c r="QMA35" s="694">
        <f>'PARTICIPACIÓN CIUDADANA'!QNJ27</f>
        <v>0</v>
      </c>
      <c r="QMB35" s="694">
        <f>'PARTICIPACIÓN CIUDADANA'!QNK27</f>
        <v>0</v>
      </c>
      <c r="QMC35" s="694">
        <f>'PARTICIPACIÓN CIUDADANA'!QNL27</f>
        <v>0</v>
      </c>
      <c r="QMD35" s="694">
        <f>'PARTICIPACIÓN CIUDADANA'!QNM27</f>
        <v>0</v>
      </c>
      <c r="QME35" s="694">
        <f>'PARTICIPACIÓN CIUDADANA'!QNN27</f>
        <v>0</v>
      </c>
      <c r="QMF35" s="694">
        <f>'PARTICIPACIÓN CIUDADANA'!QNO27</f>
        <v>0</v>
      </c>
      <c r="QMG35" s="694">
        <f>'PARTICIPACIÓN CIUDADANA'!QNP27</f>
        <v>0</v>
      </c>
      <c r="QMH35" s="694">
        <f>'PARTICIPACIÓN CIUDADANA'!QNQ27</f>
        <v>0</v>
      </c>
      <c r="QMI35" s="694">
        <f>'PARTICIPACIÓN CIUDADANA'!QNR27</f>
        <v>0</v>
      </c>
      <c r="QMJ35" s="694">
        <f>'PARTICIPACIÓN CIUDADANA'!QNS27</f>
        <v>0</v>
      </c>
      <c r="QMK35" s="694">
        <f>'PARTICIPACIÓN CIUDADANA'!QNT27</f>
        <v>0</v>
      </c>
      <c r="QML35" s="694">
        <f>'PARTICIPACIÓN CIUDADANA'!QNU27</f>
        <v>0</v>
      </c>
      <c r="QMM35" s="694">
        <f>'PARTICIPACIÓN CIUDADANA'!QNV27</f>
        <v>0</v>
      </c>
      <c r="QMN35" s="694">
        <f>'PARTICIPACIÓN CIUDADANA'!QNW27</f>
        <v>0</v>
      </c>
      <c r="QMO35" s="694">
        <f>'PARTICIPACIÓN CIUDADANA'!QNX27</f>
        <v>0</v>
      </c>
      <c r="QMP35" s="694">
        <f>'PARTICIPACIÓN CIUDADANA'!QNY27</f>
        <v>0</v>
      </c>
      <c r="QMQ35" s="694">
        <f>'PARTICIPACIÓN CIUDADANA'!QNZ27</f>
        <v>0</v>
      </c>
      <c r="QMR35" s="694">
        <f>'PARTICIPACIÓN CIUDADANA'!QOA27</f>
        <v>0</v>
      </c>
      <c r="QMS35" s="694">
        <f>'PARTICIPACIÓN CIUDADANA'!QOB27</f>
        <v>0</v>
      </c>
      <c r="QMT35" s="694">
        <f>'PARTICIPACIÓN CIUDADANA'!QOC27</f>
        <v>0</v>
      </c>
      <c r="QMU35" s="694">
        <f>'PARTICIPACIÓN CIUDADANA'!QOD27</f>
        <v>0</v>
      </c>
      <c r="QMV35" s="694">
        <f>'PARTICIPACIÓN CIUDADANA'!QOE27</f>
        <v>0</v>
      </c>
      <c r="QMW35" s="694">
        <f>'PARTICIPACIÓN CIUDADANA'!QOF27</f>
        <v>0</v>
      </c>
      <c r="QMX35" s="694">
        <f>'PARTICIPACIÓN CIUDADANA'!QOG27</f>
        <v>0</v>
      </c>
      <c r="QMY35" s="694">
        <f>'PARTICIPACIÓN CIUDADANA'!QOH27</f>
        <v>0</v>
      </c>
      <c r="QMZ35" s="694">
        <f>'PARTICIPACIÓN CIUDADANA'!QOI27</f>
        <v>0</v>
      </c>
      <c r="QNA35" s="694">
        <f>'PARTICIPACIÓN CIUDADANA'!QOJ27</f>
        <v>0</v>
      </c>
      <c r="QNB35" s="694">
        <f>'PARTICIPACIÓN CIUDADANA'!QOK27</f>
        <v>0</v>
      </c>
      <c r="QNC35" s="694">
        <f>'PARTICIPACIÓN CIUDADANA'!QOL27</f>
        <v>0</v>
      </c>
      <c r="QND35" s="694">
        <f>'PARTICIPACIÓN CIUDADANA'!QOM27</f>
        <v>0</v>
      </c>
      <c r="QNE35" s="694">
        <f>'PARTICIPACIÓN CIUDADANA'!QON27</f>
        <v>0</v>
      </c>
      <c r="QNF35" s="694">
        <f>'PARTICIPACIÓN CIUDADANA'!QOO27</f>
        <v>0</v>
      </c>
      <c r="QNG35" s="694">
        <f>'PARTICIPACIÓN CIUDADANA'!QOP27</f>
        <v>0</v>
      </c>
      <c r="QNH35" s="694">
        <f>'PARTICIPACIÓN CIUDADANA'!QOQ27</f>
        <v>0</v>
      </c>
      <c r="QNI35" s="694">
        <f>'PARTICIPACIÓN CIUDADANA'!QOR27</f>
        <v>0</v>
      </c>
      <c r="QNJ35" s="694">
        <f>'PARTICIPACIÓN CIUDADANA'!QOS27</f>
        <v>0</v>
      </c>
      <c r="QNK35" s="694">
        <f>'PARTICIPACIÓN CIUDADANA'!QOT27</f>
        <v>0</v>
      </c>
      <c r="QNL35" s="694">
        <f>'PARTICIPACIÓN CIUDADANA'!QOU27</f>
        <v>0</v>
      </c>
      <c r="QNM35" s="694">
        <f>'PARTICIPACIÓN CIUDADANA'!QOV27</f>
        <v>0</v>
      </c>
      <c r="QNN35" s="694">
        <f>'PARTICIPACIÓN CIUDADANA'!QOW27</f>
        <v>0</v>
      </c>
      <c r="QNO35" s="694">
        <f>'PARTICIPACIÓN CIUDADANA'!QOX27</f>
        <v>0</v>
      </c>
      <c r="QNP35" s="694">
        <f>'PARTICIPACIÓN CIUDADANA'!QOY27</f>
        <v>0</v>
      </c>
      <c r="QNQ35" s="694">
        <f>'PARTICIPACIÓN CIUDADANA'!QOZ27</f>
        <v>0</v>
      </c>
      <c r="QNR35" s="694">
        <f>'PARTICIPACIÓN CIUDADANA'!QPA27</f>
        <v>0</v>
      </c>
      <c r="QNS35" s="694">
        <f>'PARTICIPACIÓN CIUDADANA'!QPB27</f>
        <v>0</v>
      </c>
      <c r="QNT35" s="694">
        <f>'PARTICIPACIÓN CIUDADANA'!QPC27</f>
        <v>0</v>
      </c>
      <c r="QNU35" s="694">
        <f>'PARTICIPACIÓN CIUDADANA'!QPD27</f>
        <v>0</v>
      </c>
      <c r="QNV35" s="694">
        <f>'PARTICIPACIÓN CIUDADANA'!QPE27</f>
        <v>0</v>
      </c>
      <c r="QNW35" s="694">
        <f>'PARTICIPACIÓN CIUDADANA'!QPF27</f>
        <v>0</v>
      </c>
      <c r="QNX35" s="694">
        <f>'PARTICIPACIÓN CIUDADANA'!QPG27</f>
        <v>0</v>
      </c>
      <c r="QNY35" s="694">
        <f>'PARTICIPACIÓN CIUDADANA'!QPH27</f>
        <v>0</v>
      </c>
      <c r="QNZ35" s="694">
        <f>'PARTICIPACIÓN CIUDADANA'!QPI27</f>
        <v>0</v>
      </c>
      <c r="QOA35" s="694">
        <f>'PARTICIPACIÓN CIUDADANA'!QPJ27</f>
        <v>0</v>
      </c>
      <c r="QOB35" s="694">
        <f>'PARTICIPACIÓN CIUDADANA'!QPK27</f>
        <v>0</v>
      </c>
      <c r="QOC35" s="694">
        <f>'PARTICIPACIÓN CIUDADANA'!QPL27</f>
        <v>0</v>
      </c>
      <c r="QOD35" s="694">
        <f>'PARTICIPACIÓN CIUDADANA'!QPM27</f>
        <v>0</v>
      </c>
      <c r="QOE35" s="694">
        <f>'PARTICIPACIÓN CIUDADANA'!QPN27</f>
        <v>0</v>
      </c>
      <c r="QOF35" s="694">
        <f>'PARTICIPACIÓN CIUDADANA'!QPO27</f>
        <v>0</v>
      </c>
      <c r="QOG35" s="694">
        <f>'PARTICIPACIÓN CIUDADANA'!QPP27</f>
        <v>0</v>
      </c>
      <c r="QOH35" s="694">
        <f>'PARTICIPACIÓN CIUDADANA'!QPQ27</f>
        <v>0</v>
      </c>
      <c r="QOI35" s="694">
        <f>'PARTICIPACIÓN CIUDADANA'!QPR27</f>
        <v>0</v>
      </c>
      <c r="QOJ35" s="694">
        <f>'PARTICIPACIÓN CIUDADANA'!QPS27</f>
        <v>0</v>
      </c>
      <c r="QOK35" s="694">
        <f>'PARTICIPACIÓN CIUDADANA'!QPT27</f>
        <v>0</v>
      </c>
      <c r="QOL35" s="694">
        <f>'PARTICIPACIÓN CIUDADANA'!QPU27</f>
        <v>0</v>
      </c>
      <c r="QOM35" s="694">
        <f>'PARTICIPACIÓN CIUDADANA'!QPV27</f>
        <v>0</v>
      </c>
      <c r="QON35" s="694">
        <f>'PARTICIPACIÓN CIUDADANA'!QPW27</f>
        <v>0</v>
      </c>
      <c r="QOO35" s="694">
        <f>'PARTICIPACIÓN CIUDADANA'!QPX27</f>
        <v>0</v>
      </c>
      <c r="QOP35" s="694">
        <f>'PARTICIPACIÓN CIUDADANA'!QPY27</f>
        <v>0</v>
      </c>
      <c r="QOQ35" s="694">
        <f>'PARTICIPACIÓN CIUDADANA'!QPZ27</f>
        <v>0</v>
      </c>
      <c r="QOR35" s="694">
        <f>'PARTICIPACIÓN CIUDADANA'!QQA27</f>
        <v>0</v>
      </c>
      <c r="QOS35" s="694">
        <f>'PARTICIPACIÓN CIUDADANA'!QQB27</f>
        <v>0</v>
      </c>
      <c r="QOT35" s="694">
        <f>'PARTICIPACIÓN CIUDADANA'!QQC27</f>
        <v>0</v>
      </c>
      <c r="QOU35" s="694">
        <f>'PARTICIPACIÓN CIUDADANA'!QQD27</f>
        <v>0</v>
      </c>
      <c r="QOV35" s="694">
        <f>'PARTICIPACIÓN CIUDADANA'!QQE27</f>
        <v>0</v>
      </c>
      <c r="QOW35" s="694">
        <f>'PARTICIPACIÓN CIUDADANA'!QQF27</f>
        <v>0</v>
      </c>
      <c r="QOX35" s="694">
        <f>'PARTICIPACIÓN CIUDADANA'!QQG27</f>
        <v>0</v>
      </c>
      <c r="QOY35" s="694">
        <f>'PARTICIPACIÓN CIUDADANA'!QQH27</f>
        <v>0</v>
      </c>
      <c r="QOZ35" s="694">
        <f>'PARTICIPACIÓN CIUDADANA'!QQI27</f>
        <v>0</v>
      </c>
      <c r="QPA35" s="694">
        <f>'PARTICIPACIÓN CIUDADANA'!QQJ27</f>
        <v>0</v>
      </c>
      <c r="QPB35" s="694">
        <f>'PARTICIPACIÓN CIUDADANA'!QQK27</f>
        <v>0</v>
      </c>
      <c r="QPC35" s="694">
        <f>'PARTICIPACIÓN CIUDADANA'!QQL27</f>
        <v>0</v>
      </c>
      <c r="QPD35" s="694">
        <f>'PARTICIPACIÓN CIUDADANA'!QQM27</f>
        <v>0</v>
      </c>
      <c r="QPE35" s="694">
        <f>'PARTICIPACIÓN CIUDADANA'!QQN27</f>
        <v>0</v>
      </c>
      <c r="QPF35" s="694">
        <f>'PARTICIPACIÓN CIUDADANA'!QQO27</f>
        <v>0</v>
      </c>
      <c r="QPG35" s="694">
        <f>'PARTICIPACIÓN CIUDADANA'!QQP27</f>
        <v>0</v>
      </c>
      <c r="QPH35" s="694">
        <f>'PARTICIPACIÓN CIUDADANA'!QQQ27</f>
        <v>0</v>
      </c>
      <c r="QPI35" s="694">
        <f>'PARTICIPACIÓN CIUDADANA'!QQR27</f>
        <v>0</v>
      </c>
      <c r="QPJ35" s="694">
        <f>'PARTICIPACIÓN CIUDADANA'!QQS27</f>
        <v>0</v>
      </c>
      <c r="QPK35" s="694">
        <f>'PARTICIPACIÓN CIUDADANA'!QQT27</f>
        <v>0</v>
      </c>
      <c r="QPL35" s="694">
        <f>'PARTICIPACIÓN CIUDADANA'!QQU27</f>
        <v>0</v>
      </c>
      <c r="QPM35" s="694">
        <f>'PARTICIPACIÓN CIUDADANA'!QQV27</f>
        <v>0</v>
      </c>
      <c r="QPN35" s="694">
        <f>'PARTICIPACIÓN CIUDADANA'!QQW27</f>
        <v>0</v>
      </c>
      <c r="QPO35" s="694">
        <f>'PARTICIPACIÓN CIUDADANA'!QQX27</f>
        <v>0</v>
      </c>
      <c r="QPP35" s="694">
        <f>'PARTICIPACIÓN CIUDADANA'!QQY27</f>
        <v>0</v>
      </c>
      <c r="QPQ35" s="694">
        <f>'PARTICIPACIÓN CIUDADANA'!QQZ27</f>
        <v>0</v>
      </c>
      <c r="QPR35" s="694">
        <f>'PARTICIPACIÓN CIUDADANA'!QRA27</f>
        <v>0</v>
      </c>
      <c r="QPS35" s="694">
        <f>'PARTICIPACIÓN CIUDADANA'!QRB27</f>
        <v>0</v>
      </c>
      <c r="QPT35" s="694">
        <f>'PARTICIPACIÓN CIUDADANA'!QRC27</f>
        <v>0</v>
      </c>
      <c r="QPU35" s="694">
        <f>'PARTICIPACIÓN CIUDADANA'!QRD27</f>
        <v>0</v>
      </c>
      <c r="QPV35" s="694">
        <f>'PARTICIPACIÓN CIUDADANA'!QRE27</f>
        <v>0</v>
      </c>
      <c r="QPW35" s="694">
        <f>'PARTICIPACIÓN CIUDADANA'!QRF27</f>
        <v>0</v>
      </c>
      <c r="QPX35" s="694">
        <f>'PARTICIPACIÓN CIUDADANA'!QRG27</f>
        <v>0</v>
      </c>
      <c r="QPY35" s="694">
        <f>'PARTICIPACIÓN CIUDADANA'!QRH27</f>
        <v>0</v>
      </c>
      <c r="QPZ35" s="694">
        <f>'PARTICIPACIÓN CIUDADANA'!QRI27</f>
        <v>0</v>
      </c>
      <c r="QQA35" s="694">
        <f>'PARTICIPACIÓN CIUDADANA'!QRJ27</f>
        <v>0</v>
      </c>
      <c r="QQB35" s="694">
        <f>'PARTICIPACIÓN CIUDADANA'!QRK27</f>
        <v>0</v>
      </c>
      <c r="QQC35" s="694">
        <f>'PARTICIPACIÓN CIUDADANA'!QRL27</f>
        <v>0</v>
      </c>
      <c r="QQD35" s="694">
        <f>'PARTICIPACIÓN CIUDADANA'!QRM27</f>
        <v>0</v>
      </c>
      <c r="QQE35" s="694">
        <f>'PARTICIPACIÓN CIUDADANA'!QRN27</f>
        <v>0</v>
      </c>
      <c r="QQF35" s="694">
        <f>'PARTICIPACIÓN CIUDADANA'!QRO27</f>
        <v>0</v>
      </c>
      <c r="QQG35" s="694">
        <f>'PARTICIPACIÓN CIUDADANA'!QRP27</f>
        <v>0</v>
      </c>
      <c r="QQH35" s="694">
        <f>'PARTICIPACIÓN CIUDADANA'!QRQ27</f>
        <v>0</v>
      </c>
      <c r="QQI35" s="694">
        <f>'PARTICIPACIÓN CIUDADANA'!QRR27</f>
        <v>0</v>
      </c>
      <c r="QQJ35" s="694">
        <f>'PARTICIPACIÓN CIUDADANA'!QRS27</f>
        <v>0</v>
      </c>
      <c r="QQK35" s="694">
        <f>'PARTICIPACIÓN CIUDADANA'!QRT27</f>
        <v>0</v>
      </c>
      <c r="QQL35" s="694">
        <f>'PARTICIPACIÓN CIUDADANA'!QRU27</f>
        <v>0</v>
      </c>
      <c r="QQM35" s="694">
        <f>'PARTICIPACIÓN CIUDADANA'!QRV27</f>
        <v>0</v>
      </c>
      <c r="QQN35" s="694">
        <f>'PARTICIPACIÓN CIUDADANA'!QRW27</f>
        <v>0</v>
      </c>
      <c r="QQO35" s="694">
        <f>'PARTICIPACIÓN CIUDADANA'!QRX27</f>
        <v>0</v>
      </c>
      <c r="QQP35" s="694">
        <f>'PARTICIPACIÓN CIUDADANA'!QRY27</f>
        <v>0</v>
      </c>
      <c r="QQQ35" s="694">
        <f>'PARTICIPACIÓN CIUDADANA'!QRZ27</f>
        <v>0</v>
      </c>
      <c r="QQR35" s="694">
        <f>'PARTICIPACIÓN CIUDADANA'!QSA27</f>
        <v>0</v>
      </c>
      <c r="QQS35" s="694">
        <f>'PARTICIPACIÓN CIUDADANA'!QSB27</f>
        <v>0</v>
      </c>
      <c r="QQT35" s="694">
        <f>'PARTICIPACIÓN CIUDADANA'!QSC27</f>
        <v>0</v>
      </c>
      <c r="QQU35" s="694">
        <f>'PARTICIPACIÓN CIUDADANA'!QSD27</f>
        <v>0</v>
      </c>
      <c r="QQV35" s="694">
        <f>'PARTICIPACIÓN CIUDADANA'!QSE27</f>
        <v>0</v>
      </c>
      <c r="QQW35" s="694">
        <f>'PARTICIPACIÓN CIUDADANA'!QSF27</f>
        <v>0</v>
      </c>
      <c r="QQX35" s="694">
        <f>'PARTICIPACIÓN CIUDADANA'!QSG27</f>
        <v>0</v>
      </c>
      <c r="QQY35" s="694">
        <f>'PARTICIPACIÓN CIUDADANA'!QSH27</f>
        <v>0</v>
      </c>
      <c r="QQZ35" s="694">
        <f>'PARTICIPACIÓN CIUDADANA'!QSI27</f>
        <v>0</v>
      </c>
      <c r="QRA35" s="694">
        <f>'PARTICIPACIÓN CIUDADANA'!QSJ27</f>
        <v>0</v>
      </c>
      <c r="QRB35" s="694">
        <f>'PARTICIPACIÓN CIUDADANA'!QSK27</f>
        <v>0</v>
      </c>
      <c r="QRC35" s="694">
        <f>'PARTICIPACIÓN CIUDADANA'!QSL27</f>
        <v>0</v>
      </c>
      <c r="QRD35" s="694">
        <f>'PARTICIPACIÓN CIUDADANA'!QSM27</f>
        <v>0</v>
      </c>
      <c r="QRE35" s="694">
        <f>'PARTICIPACIÓN CIUDADANA'!QSN27</f>
        <v>0</v>
      </c>
      <c r="QRF35" s="694">
        <f>'PARTICIPACIÓN CIUDADANA'!QSO27</f>
        <v>0</v>
      </c>
      <c r="QRG35" s="694">
        <f>'PARTICIPACIÓN CIUDADANA'!QSP27</f>
        <v>0</v>
      </c>
      <c r="QRH35" s="694">
        <f>'PARTICIPACIÓN CIUDADANA'!QSQ27</f>
        <v>0</v>
      </c>
      <c r="QRI35" s="694">
        <f>'PARTICIPACIÓN CIUDADANA'!QSR27</f>
        <v>0</v>
      </c>
      <c r="QRJ35" s="694">
        <f>'PARTICIPACIÓN CIUDADANA'!QSS27</f>
        <v>0</v>
      </c>
      <c r="QRK35" s="694">
        <f>'PARTICIPACIÓN CIUDADANA'!QST27</f>
        <v>0</v>
      </c>
      <c r="QRL35" s="694">
        <f>'PARTICIPACIÓN CIUDADANA'!QSU27</f>
        <v>0</v>
      </c>
      <c r="QRM35" s="694">
        <f>'PARTICIPACIÓN CIUDADANA'!QSV27</f>
        <v>0</v>
      </c>
      <c r="QRN35" s="694">
        <f>'PARTICIPACIÓN CIUDADANA'!QSW27</f>
        <v>0</v>
      </c>
      <c r="QRO35" s="694">
        <f>'PARTICIPACIÓN CIUDADANA'!QSX27</f>
        <v>0</v>
      </c>
      <c r="QRP35" s="694">
        <f>'PARTICIPACIÓN CIUDADANA'!QSY27</f>
        <v>0</v>
      </c>
      <c r="QRQ35" s="694">
        <f>'PARTICIPACIÓN CIUDADANA'!QSZ27</f>
        <v>0</v>
      </c>
      <c r="QRR35" s="694">
        <f>'PARTICIPACIÓN CIUDADANA'!QTA27</f>
        <v>0</v>
      </c>
      <c r="QRS35" s="694">
        <f>'PARTICIPACIÓN CIUDADANA'!QTB27</f>
        <v>0</v>
      </c>
      <c r="QRT35" s="694">
        <f>'PARTICIPACIÓN CIUDADANA'!QTC27</f>
        <v>0</v>
      </c>
      <c r="QRU35" s="694">
        <f>'PARTICIPACIÓN CIUDADANA'!QTD27</f>
        <v>0</v>
      </c>
      <c r="QRV35" s="694">
        <f>'PARTICIPACIÓN CIUDADANA'!QTE27</f>
        <v>0</v>
      </c>
      <c r="QRW35" s="694">
        <f>'PARTICIPACIÓN CIUDADANA'!QTF27</f>
        <v>0</v>
      </c>
      <c r="QRX35" s="694">
        <f>'PARTICIPACIÓN CIUDADANA'!QTG27</f>
        <v>0</v>
      </c>
      <c r="QRY35" s="694">
        <f>'PARTICIPACIÓN CIUDADANA'!QTH27</f>
        <v>0</v>
      </c>
      <c r="QRZ35" s="694">
        <f>'PARTICIPACIÓN CIUDADANA'!QTI27</f>
        <v>0</v>
      </c>
      <c r="QSA35" s="694">
        <f>'PARTICIPACIÓN CIUDADANA'!QTJ27</f>
        <v>0</v>
      </c>
      <c r="QSB35" s="694">
        <f>'PARTICIPACIÓN CIUDADANA'!QTK27</f>
        <v>0</v>
      </c>
      <c r="QSC35" s="694">
        <f>'PARTICIPACIÓN CIUDADANA'!QTL27</f>
        <v>0</v>
      </c>
      <c r="QSD35" s="694">
        <f>'PARTICIPACIÓN CIUDADANA'!QTM27</f>
        <v>0</v>
      </c>
      <c r="QSE35" s="694">
        <f>'PARTICIPACIÓN CIUDADANA'!QTN27</f>
        <v>0</v>
      </c>
      <c r="QSF35" s="694">
        <f>'PARTICIPACIÓN CIUDADANA'!QTO27</f>
        <v>0</v>
      </c>
      <c r="QSG35" s="694">
        <f>'PARTICIPACIÓN CIUDADANA'!QTP27</f>
        <v>0</v>
      </c>
      <c r="QSH35" s="694">
        <f>'PARTICIPACIÓN CIUDADANA'!QTQ27</f>
        <v>0</v>
      </c>
      <c r="QSI35" s="694">
        <f>'PARTICIPACIÓN CIUDADANA'!QTR27</f>
        <v>0</v>
      </c>
      <c r="QSJ35" s="694">
        <f>'PARTICIPACIÓN CIUDADANA'!QTS27</f>
        <v>0</v>
      </c>
      <c r="QSK35" s="694">
        <f>'PARTICIPACIÓN CIUDADANA'!QTT27</f>
        <v>0</v>
      </c>
      <c r="QSL35" s="694">
        <f>'PARTICIPACIÓN CIUDADANA'!QTU27</f>
        <v>0</v>
      </c>
      <c r="QSM35" s="694">
        <f>'PARTICIPACIÓN CIUDADANA'!QTV27</f>
        <v>0</v>
      </c>
      <c r="QSN35" s="694">
        <f>'PARTICIPACIÓN CIUDADANA'!QTW27</f>
        <v>0</v>
      </c>
      <c r="QSO35" s="694">
        <f>'PARTICIPACIÓN CIUDADANA'!QTX27</f>
        <v>0</v>
      </c>
      <c r="QSP35" s="694">
        <f>'PARTICIPACIÓN CIUDADANA'!QTY27</f>
        <v>0</v>
      </c>
      <c r="QSQ35" s="694">
        <f>'PARTICIPACIÓN CIUDADANA'!QTZ27</f>
        <v>0</v>
      </c>
      <c r="QSR35" s="694">
        <f>'PARTICIPACIÓN CIUDADANA'!QUA27</f>
        <v>0</v>
      </c>
      <c r="QSS35" s="694">
        <f>'PARTICIPACIÓN CIUDADANA'!QUB27</f>
        <v>0</v>
      </c>
      <c r="QST35" s="694">
        <f>'PARTICIPACIÓN CIUDADANA'!QUC27</f>
        <v>0</v>
      </c>
      <c r="QSU35" s="694">
        <f>'PARTICIPACIÓN CIUDADANA'!QUD27</f>
        <v>0</v>
      </c>
      <c r="QSV35" s="694">
        <f>'PARTICIPACIÓN CIUDADANA'!QUE27</f>
        <v>0</v>
      </c>
      <c r="QSW35" s="694">
        <f>'PARTICIPACIÓN CIUDADANA'!QUF27</f>
        <v>0</v>
      </c>
      <c r="QSX35" s="694">
        <f>'PARTICIPACIÓN CIUDADANA'!QUG27</f>
        <v>0</v>
      </c>
      <c r="QSY35" s="694">
        <f>'PARTICIPACIÓN CIUDADANA'!QUH27</f>
        <v>0</v>
      </c>
      <c r="QSZ35" s="694">
        <f>'PARTICIPACIÓN CIUDADANA'!QUI27</f>
        <v>0</v>
      </c>
      <c r="QTA35" s="694">
        <f>'PARTICIPACIÓN CIUDADANA'!QUJ27</f>
        <v>0</v>
      </c>
      <c r="QTB35" s="694">
        <f>'PARTICIPACIÓN CIUDADANA'!QUK27</f>
        <v>0</v>
      </c>
      <c r="QTC35" s="694">
        <f>'PARTICIPACIÓN CIUDADANA'!QUL27</f>
        <v>0</v>
      </c>
      <c r="QTD35" s="694">
        <f>'PARTICIPACIÓN CIUDADANA'!QUM27</f>
        <v>0</v>
      </c>
      <c r="QTE35" s="694">
        <f>'PARTICIPACIÓN CIUDADANA'!QUN27</f>
        <v>0</v>
      </c>
      <c r="QTF35" s="694">
        <f>'PARTICIPACIÓN CIUDADANA'!QUO27</f>
        <v>0</v>
      </c>
      <c r="QTG35" s="694">
        <f>'PARTICIPACIÓN CIUDADANA'!QUP27</f>
        <v>0</v>
      </c>
      <c r="QTH35" s="694">
        <f>'PARTICIPACIÓN CIUDADANA'!QUQ27</f>
        <v>0</v>
      </c>
      <c r="QTI35" s="694">
        <f>'PARTICIPACIÓN CIUDADANA'!QUR27</f>
        <v>0</v>
      </c>
      <c r="QTJ35" s="694">
        <f>'PARTICIPACIÓN CIUDADANA'!QUS27</f>
        <v>0</v>
      </c>
      <c r="QTK35" s="694">
        <f>'PARTICIPACIÓN CIUDADANA'!QUT27</f>
        <v>0</v>
      </c>
      <c r="QTL35" s="694">
        <f>'PARTICIPACIÓN CIUDADANA'!QUU27</f>
        <v>0</v>
      </c>
      <c r="QTM35" s="694">
        <f>'PARTICIPACIÓN CIUDADANA'!QUV27</f>
        <v>0</v>
      </c>
      <c r="QTN35" s="694">
        <f>'PARTICIPACIÓN CIUDADANA'!QUW27</f>
        <v>0</v>
      </c>
      <c r="QTO35" s="694">
        <f>'PARTICIPACIÓN CIUDADANA'!QUX27</f>
        <v>0</v>
      </c>
      <c r="QTP35" s="694">
        <f>'PARTICIPACIÓN CIUDADANA'!QUY27</f>
        <v>0</v>
      </c>
      <c r="QTQ35" s="694">
        <f>'PARTICIPACIÓN CIUDADANA'!QUZ27</f>
        <v>0</v>
      </c>
      <c r="QTR35" s="694">
        <f>'PARTICIPACIÓN CIUDADANA'!QVA27</f>
        <v>0</v>
      </c>
      <c r="QTS35" s="694">
        <f>'PARTICIPACIÓN CIUDADANA'!QVB27</f>
        <v>0</v>
      </c>
      <c r="QTT35" s="694">
        <f>'PARTICIPACIÓN CIUDADANA'!QVC27</f>
        <v>0</v>
      </c>
      <c r="QTU35" s="694">
        <f>'PARTICIPACIÓN CIUDADANA'!QVD27</f>
        <v>0</v>
      </c>
      <c r="QTV35" s="694">
        <f>'PARTICIPACIÓN CIUDADANA'!QVE27</f>
        <v>0</v>
      </c>
      <c r="QTW35" s="694">
        <f>'PARTICIPACIÓN CIUDADANA'!QVF27</f>
        <v>0</v>
      </c>
      <c r="QTX35" s="694">
        <f>'PARTICIPACIÓN CIUDADANA'!QVG27</f>
        <v>0</v>
      </c>
      <c r="QTY35" s="694">
        <f>'PARTICIPACIÓN CIUDADANA'!QVH27</f>
        <v>0</v>
      </c>
      <c r="QTZ35" s="694">
        <f>'PARTICIPACIÓN CIUDADANA'!QVI27</f>
        <v>0</v>
      </c>
      <c r="QUA35" s="694">
        <f>'PARTICIPACIÓN CIUDADANA'!QVJ27</f>
        <v>0</v>
      </c>
      <c r="QUB35" s="694">
        <f>'PARTICIPACIÓN CIUDADANA'!QVK27</f>
        <v>0</v>
      </c>
      <c r="QUC35" s="694">
        <f>'PARTICIPACIÓN CIUDADANA'!QVL27</f>
        <v>0</v>
      </c>
      <c r="QUD35" s="694">
        <f>'PARTICIPACIÓN CIUDADANA'!QVM27</f>
        <v>0</v>
      </c>
      <c r="QUE35" s="694">
        <f>'PARTICIPACIÓN CIUDADANA'!QVN27</f>
        <v>0</v>
      </c>
      <c r="QUF35" s="694">
        <f>'PARTICIPACIÓN CIUDADANA'!QVO27</f>
        <v>0</v>
      </c>
      <c r="QUG35" s="694">
        <f>'PARTICIPACIÓN CIUDADANA'!QVP27</f>
        <v>0</v>
      </c>
      <c r="QUH35" s="694">
        <f>'PARTICIPACIÓN CIUDADANA'!QVQ27</f>
        <v>0</v>
      </c>
      <c r="QUI35" s="694">
        <f>'PARTICIPACIÓN CIUDADANA'!QVR27</f>
        <v>0</v>
      </c>
      <c r="QUJ35" s="694">
        <f>'PARTICIPACIÓN CIUDADANA'!QVS27</f>
        <v>0</v>
      </c>
      <c r="QUK35" s="694">
        <f>'PARTICIPACIÓN CIUDADANA'!QVT27</f>
        <v>0</v>
      </c>
      <c r="QUL35" s="694">
        <f>'PARTICIPACIÓN CIUDADANA'!QVU27</f>
        <v>0</v>
      </c>
      <c r="QUM35" s="694">
        <f>'PARTICIPACIÓN CIUDADANA'!QVV27</f>
        <v>0</v>
      </c>
      <c r="QUN35" s="694">
        <f>'PARTICIPACIÓN CIUDADANA'!QVW27</f>
        <v>0</v>
      </c>
      <c r="QUO35" s="694">
        <f>'PARTICIPACIÓN CIUDADANA'!QVX27</f>
        <v>0</v>
      </c>
      <c r="QUP35" s="694">
        <f>'PARTICIPACIÓN CIUDADANA'!QVY27</f>
        <v>0</v>
      </c>
      <c r="QUQ35" s="694">
        <f>'PARTICIPACIÓN CIUDADANA'!QVZ27</f>
        <v>0</v>
      </c>
      <c r="QUR35" s="694">
        <f>'PARTICIPACIÓN CIUDADANA'!QWA27</f>
        <v>0</v>
      </c>
      <c r="QUS35" s="694">
        <f>'PARTICIPACIÓN CIUDADANA'!QWB27</f>
        <v>0</v>
      </c>
      <c r="QUT35" s="694">
        <f>'PARTICIPACIÓN CIUDADANA'!QWC27</f>
        <v>0</v>
      </c>
      <c r="QUU35" s="694">
        <f>'PARTICIPACIÓN CIUDADANA'!QWD27</f>
        <v>0</v>
      </c>
      <c r="QUV35" s="694">
        <f>'PARTICIPACIÓN CIUDADANA'!QWE27</f>
        <v>0</v>
      </c>
      <c r="QUW35" s="694">
        <f>'PARTICIPACIÓN CIUDADANA'!QWF27</f>
        <v>0</v>
      </c>
      <c r="QUX35" s="694">
        <f>'PARTICIPACIÓN CIUDADANA'!QWG27</f>
        <v>0</v>
      </c>
      <c r="QUY35" s="694">
        <f>'PARTICIPACIÓN CIUDADANA'!QWH27</f>
        <v>0</v>
      </c>
      <c r="QUZ35" s="694">
        <f>'PARTICIPACIÓN CIUDADANA'!QWI27</f>
        <v>0</v>
      </c>
      <c r="QVA35" s="694">
        <f>'PARTICIPACIÓN CIUDADANA'!QWJ27</f>
        <v>0</v>
      </c>
      <c r="QVB35" s="694">
        <f>'PARTICIPACIÓN CIUDADANA'!QWK27</f>
        <v>0</v>
      </c>
      <c r="QVC35" s="694">
        <f>'PARTICIPACIÓN CIUDADANA'!QWL27</f>
        <v>0</v>
      </c>
      <c r="QVD35" s="694">
        <f>'PARTICIPACIÓN CIUDADANA'!QWM27</f>
        <v>0</v>
      </c>
      <c r="QVE35" s="694">
        <f>'PARTICIPACIÓN CIUDADANA'!QWN27</f>
        <v>0</v>
      </c>
      <c r="QVF35" s="694">
        <f>'PARTICIPACIÓN CIUDADANA'!QWO27</f>
        <v>0</v>
      </c>
      <c r="QVG35" s="694">
        <f>'PARTICIPACIÓN CIUDADANA'!QWP27</f>
        <v>0</v>
      </c>
      <c r="QVH35" s="694">
        <f>'PARTICIPACIÓN CIUDADANA'!QWQ27</f>
        <v>0</v>
      </c>
      <c r="QVI35" s="694">
        <f>'PARTICIPACIÓN CIUDADANA'!QWR27</f>
        <v>0</v>
      </c>
      <c r="QVJ35" s="694">
        <f>'PARTICIPACIÓN CIUDADANA'!QWS27</f>
        <v>0</v>
      </c>
      <c r="QVK35" s="694">
        <f>'PARTICIPACIÓN CIUDADANA'!QWT27</f>
        <v>0</v>
      </c>
      <c r="QVL35" s="694">
        <f>'PARTICIPACIÓN CIUDADANA'!QWU27</f>
        <v>0</v>
      </c>
      <c r="QVM35" s="694">
        <f>'PARTICIPACIÓN CIUDADANA'!QWV27</f>
        <v>0</v>
      </c>
      <c r="QVN35" s="694">
        <f>'PARTICIPACIÓN CIUDADANA'!QWW27</f>
        <v>0</v>
      </c>
      <c r="QVO35" s="694">
        <f>'PARTICIPACIÓN CIUDADANA'!QWX27</f>
        <v>0</v>
      </c>
      <c r="QVP35" s="694">
        <f>'PARTICIPACIÓN CIUDADANA'!QWY27</f>
        <v>0</v>
      </c>
      <c r="QVQ35" s="694">
        <f>'PARTICIPACIÓN CIUDADANA'!QWZ27</f>
        <v>0</v>
      </c>
      <c r="QVR35" s="694">
        <f>'PARTICIPACIÓN CIUDADANA'!QXA27</f>
        <v>0</v>
      </c>
      <c r="QVS35" s="694">
        <f>'PARTICIPACIÓN CIUDADANA'!QXB27</f>
        <v>0</v>
      </c>
      <c r="QVT35" s="694">
        <f>'PARTICIPACIÓN CIUDADANA'!QXC27</f>
        <v>0</v>
      </c>
      <c r="QVU35" s="694">
        <f>'PARTICIPACIÓN CIUDADANA'!QXD27</f>
        <v>0</v>
      </c>
      <c r="QVV35" s="694">
        <f>'PARTICIPACIÓN CIUDADANA'!QXE27</f>
        <v>0</v>
      </c>
      <c r="QVW35" s="694">
        <f>'PARTICIPACIÓN CIUDADANA'!QXF27</f>
        <v>0</v>
      </c>
      <c r="QVX35" s="694">
        <f>'PARTICIPACIÓN CIUDADANA'!QXG27</f>
        <v>0</v>
      </c>
      <c r="QVY35" s="694">
        <f>'PARTICIPACIÓN CIUDADANA'!QXH27</f>
        <v>0</v>
      </c>
      <c r="QVZ35" s="694">
        <f>'PARTICIPACIÓN CIUDADANA'!QXI27</f>
        <v>0</v>
      </c>
      <c r="QWA35" s="694">
        <f>'PARTICIPACIÓN CIUDADANA'!QXJ27</f>
        <v>0</v>
      </c>
      <c r="QWB35" s="694">
        <f>'PARTICIPACIÓN CIUDADANA'!QXK27</f>
        <v>0</v>
      </c>
      <c r="QWC35" s="694">
        <f>'PARTICIPACIÓN CIUDADANA'!QXL27</f>
        <v>0</v>
      </c>
      <c r="QWD35" s="694">
        <f>'PARTICIPACIÓN CIUDADANA'!QXM27</f>
        <v>0</v>
      </c>
      <c r="QWE35" s="694">
        <f>'PARTICIPACIÓN CIUDADANA'!QXN27</f>
        <v>0</v>
      </c>
      <c r="QWF35" s="694">
        <f>'PARTICIPACIÓN CIUDADANA'!QXO27</f>
        <v>0</v>
      </c>
      <c r="QWG35" s="694">
        <f>'PARTICIPACIÓN CIUDADANA'!QXP27</f>
        <v>0</v>
      </c>
      <c r="QWH35" s="694">
        <f>'PARTICIPACIÓN CIUDADANA'!QXQ27</f>
        <v>0</v>
      </c>
      <c r="QWI35" s="694">
        <f>'PARTICIPACIÓN CIUDADANA'!QXR27</f>
        <v>0</v>
      </c>
      <c r="QWJ35" s="694">
        <f>'PARTICIPACIÓN CIUDADANA'!QXS27</f>
        <v>0</v>
      </c>
      <c r="QWK35" s="694">
        <f>'PARTICIPACIÓN CIUDADANA'!QXT27</f>
        <v>0</v>
      </c>
      <c r="QWL35" s="694">
        <f>'PARTICIPACIÓN CIUDADANA'!QXU27</f>
        <v>0</v>
      </c>
      <c r="QWM35" s="694">
        <f>'PARTICIPACIÓN CIUDADANA'!QXV27</f>
        <v>0</v>
      </c>
      <c r="QWN35" s="694">
        <f>'PARTICIPACIÓN CIUDADANA'!QXW27</f>
        <v>0</v>
      </c>
      <c r="QWO35" s="694">
        <f>'PARTICIPACIÓN CIUDADANA'!QXX27</f>
        <v>0</v>
      </c>
      <c r="QWP35" s="694">
        <f>'PARTICIPACIÓN CIUDADANA'!QXY27</f>
        <v>0</v>
      </c>
      <c r="QWQ35" s="694">
        <f>'PARTICIPACIÓN CIUDADANA'!QXZ27</f>
        <v>0</v>
      </c>
      <c r="QWR35" s="694">
        <f>'PARTICIPACIÓN CIUDADANA'!QYA27</f>
        <v>0</v>
      </c>
      <c r="QWS35" s="694">
        <f>'PARTICIPACIÓN CIUDADANA'!QYB27</f>
        <v>0</v>
      </c>
      <c r="QWT35" s="694">
        <f>'PARTICIPACIÓN CIUDADANA'!QYC27</f>
        <v>0</v>
      </c>
      <c r="QWU35" s="694">
        <f>'PARTICIPACIÓN CIUDADANA'!QYD27</f>
        <v>0</v>
      </c>
      <c r="QWV35" s="694">
        <f>'PARTICIPACIÓN CIUDADANA'!QYE27</f>
        <v>0</v>
      </c>
      <c r="QWW35" s="694">
        <f>'PARTICIPACIÓN CIUDADANA'!QYF27</f>
        <v>0</v>
      </c>
      <c r="QWX35" s="694">
        <f>'PARTICIPACIÓN CIUDADANA'!QYG27</f>
        <v>0</v>
      </c>
      <c r="QWY35" s="694">
        <f>'PARTICIPACIÓN CIUDADANA'!QYH27</f>
        <v>0</v>
      </c>
      <c r="QWZ35" s="694">
        <f>'PARTICIPACIÓN CIUDADANA'!QYI27</f>
        <v>0</v>
      </c>
      <c r="QXA35" s="694">
        <f>'PARTICIPACIÓN CIUDADANA'!QYJ27</f>
        <v>0</v>
      </c>
      <c r="QXB35" s="694">
        <f>'PARTICIPACIÓN CIUDADANA'!QYK27</f>
        <v>0</v>
      </c>
      <c r="QXC35" s="694">
        <f>'PARTICIPACIÓN CIUDADANA'!QYL27</f>
        <v>0</v>
      </c>
      <c r="QXD35" s="694">
        <f>'PARTICIPACIÓN CIUDADANA'!QYM27</f>
        <v>0</v>
      </c>
      <c r="QXE35" s="694">
        <f>'PARTICIPACIÓN CIUDADANA'!QYN27</f>
        <v>0</v>
      </c>
      <c r="QXF35" s="694">
        <f>'PARTICIPACIÓN CIUDADANA'!QYO27</f>
        <v>0</v>
      </c>
      <c r="QXG35" s="694">
        <f>'PARTICIPACIÓN CIUDADANA'!QYP27</f>
        <v>0</v>
      </c>
      <c r="QXH35" s="694">
        <f>'PARTICIPACIÓN CIUDADANA'!QYQ27</f>
        <v>0</v>
      </c>
      <c r="QXI35" s="694">
        <f>'PARTICIPACIÓN CIUDADANA'!QYR27</f>
        <v>0</v>
      </c>
      <c r="QXJ35" s="694">
        <f>'PARTICIPACIÓN CIUDADANA'!QYS27</f>
        <v>0</v>
      </c>
      <c r="QXK35" s="694">
        <f>'PARTICIPACIÓN CIUDADANA'!QYT27</f>
        <v>0</v>
      </c>
      <c r="QXL35" s="694">
        <f>'PARTICIPACIÓN CIUDADANA'!QYU27</f>
        <v>0</v>
      </c>
      <c r="QXM35" s="694">
        <f>'PARTICIPACIÓN CIUDADANA'!QYV27</f>
        <v>0</v>
      </c>
      <c r="QXN35" s="694">
        <f>'PARTICIPACIÓN CIUDADANA'!QYW27</f>
        <v>0</v>
      </c>
      <c r="QXO35" s="694">
        <f>'PARTICIPACIÓN CIUDADANA'!QYX27</f>
        <v>0</v>
      </c>
      <c r="QXP35" s="694">
        <f>'PARTICIPACIÓN CIUDADANA'!QYY27</f>
        <v>0</v>
      </c>
      <c r="QXQ35" s="694">
        <f>'PARTICIPACIÓN CIUDADANA'!QYZ27</f>
        <v>0</v>
      </c>
      <c r="QXR35" s="694">
        <f>'PARTICIPACIÓN CIUDADANA'!QZA27</f>
        <v>0</v>
      </c>
      <c r="QXS35" s="694">
        <f>'PARTICIPACIÓN CIUDADANA'!QZB27</f>
        <v>0</v>
      </c>
      <c r="QXT35" s="694">
        <f>'PARTICIPACIÓN CIUDADANA'!QZC27</f>
        <v>0</v>
      </c>
      <c r="QXU35" s="694">
        <f>'PARTICIPACIÓN CIUDADANA'!QZD27</f>
        <v>0</v>
      </c>
      <c r="QXV35" s="694">
        <f>'PARTICIPACIÓN CIUDADANA'!QZE27</f>
        <v>0</v>
      </c>
      <c r="QXW35" s="694">
        <f>'PARTICIPACIÓN CIUDADANA'!QZF27</f>
        <v>0</v>
      </c>
      <c r="QXX35" s="694">
        <f>'PARTICIPACIÓN CIUDADANA'!QZG27</f>
        <v>0</v>
      </c>
      <c r="QXY35" s="694">
        <f>'PARTICIPACIÓN CIUDADANA'!QZH27</f>
        <v>0</v>
      </c>
      <c r="QXZ35" s="694">
        <f>'PARTICIPACIÓN CIUDADANA'!QZI27</f>
        <v>0</v>
      </c>
      <c r="QYA35" s="694">
        <f>'PARTICIPACIÓN CIUDADANA'!QZJ27</f>
        <v>0</v>
      </c>
      <c r="QYB35" s="694">
        <f>'PARTICIPACIÓN CIUDADANA'!QZK27</f>
        <v>0</v>
      </c>
      <c r="QYC35" s="694">
        <f>'PARTICIPACIÓN CIUDADANA'!QZL27</f>
        <v>0</v>
      </c>
      <c r="QYD35" s="694">
        <f>'PARTICIPACIÓN CIUDADANA'!QZM27</f>
        <v>0</v>
      </c>
      <c r="QYE35" s="694">
        <f>'PARTICIPACIÓN CIUDADANA'!QZN27</f>
        <v>0</v>
      </c>
      <c r="QYF35" s="694">
        <f>'PARTICIPACIÓN CIUDADANA'!QZO27</f>
        <v>0</v>
      </c>
      <c r="QYG35" s="694">
        <f>'PARTICIPACIÓN CIUDADANA'!QZP27</f>
        <v>0</v>
      </c>
      <c r="QYH35" s="694">
        <f>'PARTICIPACIÓN CIUDADANA'!QZQ27</f>
        <v>0</v>
      </c>
      <c r="QYI35" s="694">
        <f>'PARTICIPACIÓN CIUDADANA'!QZR27</f>
        <v>0</v>
      </c>
      <c r="QYJ35" s="694">
        <f>'PARTICIPACIÓN CIUDADANA'!QZS27</f>
        <v>0</v>
      </c>
      <c r="QYK35" s="694">
        <f>'PARTICIPACIÓN CIUDADANA'!QZT27</f>
        <v>0</v>
      </c>
      <c r="QYL35" s="694">
        <f>'PARTICIPACIÓN CIUDADANA'!QZU27</f>
        <v>0</v>
      </c>
      <c r="QYM35" s="694">
        <f>'PARTICIPACIÓN CIUDADANA'!QZV27</f>
        <v>0</v>
      </c>
      <c r="QYN35" s="694">
        <f>'PARTICIPACIÓN CIUDADANA'!QZW27</f>
        <v>0</v>
      </c>
      <c r="QYO35" s="694">
        <f>'PARTICIPACIÓN CIUDADANA'!QZX27</f>
        <v>0</v>
      </c>
      <c r="QYP35" s="694">
        <f>'PARTICIPACIÓN CIUDADANA'!QZY27</f>
        <v>0</v>
      </c>
      <c r="QYQ35" s="694">
        <f>'PARTICIPACIÓN CIUDADANA'!QZZ27</f>
        <v>0</v>
      </c>
      <c r="QYR35" s="694">
        <f>'PARTICIPACIÓN CIUDADANA'!RAA27</f>
        <v>0</v>
      </c>
      <c r="QYS35" s="694">
        <f>'PARTICIPACIÓN CIUDADANA'!RAB27</f>
        <v>0</v>
      </c>
      <c r="QYT35" s="694">
        <f>'PARTICIPACIÓN CIUDADANA'!RAC27</f>
        <v>0</v>
      </c>
      <c r="QYU35" s="694">
        <f>'PARTICIPACIÓN CIUDADANA'!RAD27</f>
        <v>0</v>
      </c>
      <c r="QYV35" s="694">
        <f>'PARTICIPACIÓN CIUDADANA'!RAE27</f>
        <v>0</v>
      </c>
      <c r="QYW35" s="694">
        <f>'PARTICIPACIÓN CIUDADANA'!RAF27</f>
        <v>0</v>
      </c>
      <c r="QYX35" s="694">
        <f>'PARTICIPACIÓN CIUDADANA'!RAG27</f>
        <v>0</v>
      </c>
      <c r="QYY35" s="694">
        <f>'PARTICIPACIÓN CIUDADANA'!RAH27</f>
        <v>0</v>
      </c>
      <c r="QYZ35" s="694">
        <f>'PARTICIPACIÓN CIUDADANA'!RAI27</f>
        <v>0</v>
      </c>
      <c r="QZA35" s="694">
        <f>'PARTICIPACIÓN CIUDADANA'!RAJ27</f>
        <v>0</v>
      </c>
      <c r="QZB35" s="694">
        <f>'PARTICIPACIÓN CIUDADANA'!RAK27</f>
        <v>0</v>
      </c>
      <c r="QZC35" s="694">
        <f>'PARTICIPACIÓN CIUDADANA'!RAL27</f>
        <v>0</v>
      </c>
      <c r="QZD35" s="694">
        <f>'PARTICIPACIÓN CIUDADANA'!RAM27</f>
        <v>0</v>
      </c>
      <c r="QZE35" s="694">
        <f>'PARTICIPACIÓN CIUDADANA'!RAN27</f>
        <v>0</v>
      </c>
      <c r="QZF35" s="694">
        <f>'PARTICIPACIÓN CIUDADANA'!RAO27</f>
        <v>0</v>
      </c>
      <c r="QZG35" s="694">
        <f>'PARTICIPACIÓN CIUDADANA'!RAP27</f>
        <v>0</v>
      </c>
      <c r="QZH35" s="694">
        <f>'PARTICIPACIÓN CIUDADANA'!RAQ27</f>
        <v>0</v>
      </c>
      <c r="QZI35" s="694">
        <f>'PARTICIPACIÓN CIUDADANA'!RAR27</f>
        <v>0</v>
      </c>
      <c r="QZJ35" s="694">
        <f>'PARTICIPACIÓN CIUDADANA'!RAS27</f>
        <v>0</v>
      </c>
      <c r="QZK35" s="694">
        <f>'PARTICIPACIÓN CIUDADANA'!RAT27</f>
        <v>0</v>
      </c>
      <c r="QZL35" s="694">
        <f>'PARTICIPACIÓN CIUDADANA'!RAU27</f>
        <v>0</v>
      </c>
      <c r="QZM35" s="694">
        <f>'PARTICIPACIÓN CIUDADANA'!RAV27</f>
        <v>0</v>
      </c>
      <c r="QZN35" s="694">
        <f>'PARTICIPACIÓN CIUDADANA'!RAW27</f>
        <v>0</v>
      </c>
      <c r="QZO35" s="694">
        <f>'PARTICIPACIÓN CIUDADANA'!RAX27</f>
        <v>0</v>
      </c>
      <c r="QZP35" s="694">
        <f>'PARTICIPACIÓN CIUDADANA'!RAY27</f>
        <v>0</v>
      </c>
      <c r="QZQ35" s="694">
        <f>'PARTICIPACIÓN CIUDADANA'!RAZ27</f>
        <v>0</v>
      </c>
      <c r="QZR35" s="694">
        <f>'PARTICIPACIÓN CIUDADANA'!RBA27</f>
        <v>0</v>
      </c>
      <c r="QZS35" s="694">
        <f>'PARTICIPACIÓN CIUDADANA'!RBB27</f>
        <v>0</v>
      </c>
      <c r="QZT35" s="694">
        <f>'PARTICIPACIÓN CIUDADANA'!RBC27</f>
        <v>0</v>
      </c>
      <c r="QZU35" s="694">
        <f>'PARTICIPACIÓN CIUDADANA'!RBD27</f>
        <v>0</v>
      </c>
      <c r="QZV35" s="694">
        <f>'PARTICIPACIÓN CIUDADANA'!RBE27</f>
        <v>0</v>
      </c>
      <c r="QZW35" s="694">
        <f>'PARTICIPACIÓN CIUDADANA'!RBF27</f>
        <v>0</v>
      </c>
      <c r="QZX35" s="694">
        <f>'PARTICIPACIÓN CIUDADANA'!RBG27</f>
        <v>0</v>
      </c>
      <c r="QZY35" s="694">
        <f>'PARTICIPACIÓN CIUDADANA'!RBH27</f>
        <v>0</v>
      </c>
      <c r="QZZ35" s="694">
        <f>'PARTICIPACIÓN CIUDADANA'!RBI27</f>
        <v>0</v>
      </c>
      <c r="RAA35" s="694">
        <f>'PARTICIPACIÓN CIUDADANA'!RBJ27</f>
        <v>0</v>
      </c>
      <c r="RAB35" s="694">
        <f>'PARTICIPACIÓN CIUDADANA'!RBK27</f>
        <v>0</v>
      </c>
      <c r="RAC35" s="694">
        <f>'PARTICIPACIÓN CIUDADANA'!RBL27</f>
        <v>0</v>
      </c>
      <c r="RAD35" s="694">
        <f>'PARTICIPACIÓN CIUDADANA'!RBM27</f>
        <v>0</v>
      </c>
      <c r="RAE35" s="694">
        <f>'PARTICIPACIÓN CIUDADANA'!RBN27</f>
        <v>0</v>
      </c>
      <c r="RAF35" s="694">
        <f>'PARTICIPACIÓN CIUDADANA'!RBO27</f>
        <v>0</v>
      </c>
      <c r="RAG35" s="694">
        <f>'PARTICIPACIÓN CIUDADANA'!RBP27</f>
        <v>0</v>
      </c>
      <c r="RAH35" s="694">
        <f>'PARTICIPACIÓN CIUDADANA'!RBQ27</f>
        <v>0</v>
      </c>
      <c r="RAI35" s="694">
        <f>'PARTICIPACIÓN CIUDADANA'!RBR27</f>
        <v>0</v>
      </c>
      <c r="RAJ35" s="694">
        <f>'PARTICIPACIÓN CIUDADANA'!RBS27</f>
        <v>0</v>
      </c>
      <c r="RAK35" s="694">
        <f>'PARTICIPACIÓN CIUDADANA'!RBT27</f>
        <v>0</v>
      </c>
      <c r="RAL35" s="694">
        <f>'PARTICIPACIÓN CIUDADANA'!RBU27</f>
        <v>0</v>
      </c>
      <c r="RAM35" s="694">
        <f>'PARTICIPACIÓN CIUDADANA'!RBV27</f>
        <v>0</v>
      </c>
      <c r="RAN35" s="694">
        <f>'PARTICIPACIÓN CIUDADANA'!RBW27</f>
        <v>0</v>
      </c>
      <c r="RAO35" s="694">
        <f>'PARTICIPACIÓN CIUDADANA'!RBX27</f>
        <v>0</v>
      </c>
      <c r="RAP35" s="694">
        <f>'PARTICIPACIÓN CIUDADANA'!RBY27</f>
        <v>0</v>
      </c>
      <c r="RAQ35" s="694">
        <f>'PARTICIPACIÓN CIUDADANA'!RBZ27</f>
        <v>0</v>
      </c>
      <c r="RAR35" s="694">
        <f>'PARTICIPACIÓN CIUDADANA'!RCA27</f>
        <v>0</v>
      </c>
      <c r="RAS35" s="694">
        <f>'PARTICIPACIÓN CIUDADANA'!RCB27</f>
        <v>0</v>
      </c>
      <c r="RAT35" s="694">
        <f>'PARTICIPACIÓN CIUDADANA'!RCC27</f>
        <v>0</v>
      </c>
      <c r="RAU35" s="694">
        <f>'PARTICIPACIÓN CIUDADANA'!RCD27</f>
        <v>0</v>
      </c>
      <c r="RAV35" s="694">
        <f>'PARTICIPACIÓN CIUDADANA'!RCE27</f>
        <v>0</v>
      </c>
      <c r="RAW35" s="694">
        <f>'PARTICIPACIÓN CIUDADANA'!RCF27</f>
        <v>0</v>
      </c>
      <c r="RAX35" s="694">
        <f>'PARTICIPACIÓN CIUDADANA'!RCG27</f>
        <v>0</v>
      </c>
      <c r="RAY35" s="694">
        <f>'PARTICIPACIÓN CIUDADANA'!RCH27</f>
        <v>0</v>
      </c>
      <c r="RAZ35" s="694">
        <f>'PARTICIPACIÓN CIUDADANA'!RCI27</f>
        <v>0</v>
      </c>
      <c r="RBA35" s="694">
        <f>'PARTICIPACIÓN CIUDADANA'!RCJ27</f>
        <v>0</v>
      </c>
      <c r="RBB35" s="694">
        <f>'PARTICIPACIÓN CIUDADANA'!RCK27</f>
        <v>0</v>
      </c>
      <c r="RBC35" s="694">
        <f>'PARTICIPACIÓN CIUDADANA'!RCL27</f>
        <v>0</v>
      </c>
      <c r="RBD35" s="694">
        <f>'PARTICIPACIÓN CIUDADANA'!RCM27</f>
        <v>0</v>
      </c>
      <c r="RBE35" s="694">
        <f>'PARTICIPACIÓN CIUDADANA'!RCN27</f>
        <v>0</v>
      </c>
      <c r="RBF35" s="694">
        <f>'PARTICIPACIÓN CIUDADANA'!RCO27</f>
        <v>0</v>
      </c>
      <c r="RBG35" s="694">
        <f>'PARTICIPACIÓN CIUDADANA'!RCP27</f>
        <v>0</v>
      </c>
      <c r="RBH35" s="694">
        <f>'PARTICIPACIÓN CIUDADANA'!RCQ27</f>
        <v>0</v>
      </c>
      <c r="RBI35" s="694">
        <f>'PARTICIPACIÓN CIUDADANA'!RCR27</f>
        <v>0</v>
      </c>
      <c r="RBJ35" s="694">
        <f>'PARTICIPACIÓN CIUDADANA'!RCS27</f>
        <v>0</v>
      </c>
      <c r="RBK35" s="694">
        <f>'PARTICIPACIÓN CIUDADANA'!RCT27</f>
        <v>0</v>
      </c>
      <c r="RBL35" s="694">
        <f>'PARTICIPACIÓN CIUDADANA'!RCU27</f>
        <v>0</v>
      </c>
      <c r="RBM35" s="694">
        <f>'PARTICIPACIÓN CIUDADANA'!RCV27</f>
        <v>0</v>
      </c>
      <c r="RBN35" s="694">
        <f>'PARTICIPACIÓN CIUDADANA'!RCW27</f>
        <v>0</v>
      </c>
      <c r="RBO35" s="694">
        <f>'PARTICIPACIÓN CIUDADANA'!RCX27</f>
        <v>0</v>
      </c>
      <c r="RBP35" s="694">
        <f>'PARTICIPACIÓN CIUDADANA'!RCY27</f>
        <v>0</v>
      </c>
      <c r="RBQ35" s="694">
        <f>'PARTICIPACIÓN CIUDADANA'!RCZ27</f>
        <v>0</v>
      </c>
      <c r="RBR35" s="694">
        <f>'PARTICIPACIÓN CIUDADANA'!RDA27</f>
        <v>0</v>
      </c>
      <c r="RBS35" s="694">
        <f>'PARTICIPACIÓN CIUDADANA'!RDB27</f>
        <v>0</v>
      </c>
      <c r="RBT35" s="694">
        <f>'PARTICIPACIÓN CIUDADANA'!RDC27</f>
        <v>0</v>
      </c>
      <c r="RBU35" s="694">
        <f>'PARTICIPACIÓN CIUDADANA'!RDD27</f>
        <v>0</v>
      </c>
      <c r="RBV35" s="694">
        <f>'PARTICIPACIÓN CIUDADANA'!RDE27</f>
        <v>0</v>
      </c>
      <c r="RBW35" s="694">
        <f>'PARTICIPACIÓN CIUDADANA'!RDF27</f>
        <v>0</v>
      </c>
      <c r="RBX35" s="694">
        <f>'PARTICIPACIÓN CIUDADANA'!RDG27</f>
        <v>0</v>
      </c>
      <c r="RBY35" s="694">
        <f>'PARTICIPACIÓN CIUDADANA'!RDH27</f>
        <v>0</v>
      </c>
      <c r="RBZ35" s="694">
        <f>'PARTICIPACIÓN CIUDADANA'!RDI27</f>
        <v>0</v>
      </c>
      <c r="RCA35" s="694">
        <f>'PARTICIPACIÓN CIUDADANA'!RDJ27</f>
        <v>0</v>
      </c>
      <c r="RCB35" s="694">
        <f>'PARTICIPACIÓN CIUDADANA'!RDK27</f>
        <v>0</v>
      </c>
      <c r="RCC35" s="694">
        <f>'PARTICIPACIÓN CIUDADANA'!RDL27</f>
        <v>0</v>
      </c>
      <c r="RCD35" s="694">
        <f>'PARTICIPACIÓN CIUDADANA'!RDM27</f>
        <v>0</v>
      </c>
      <c r="RCE35" s="694">
        <f>'PARTICIPACIÓN CIUDADANA'!RDN27</f>
        <v>0</v>
      </c>
      <c r="RCF35" s="694">
        <f>'PARTICIPACIÓN CIUDADANA'!RDO27</f>
        <v>0</v>
      </c>
      <c r="RCG35" s="694">
        <f>'PARTICIPACIÓN CIUDADANA'!RDP27</f>
        <v>0</v>
      </c>
      <c r="RCH35" s="694">
        <f>'PARTICIPACIÓN CIUDADANA'!RDQ27</f>
        <v>0</v>
      </c>
      <c r="RCI35" s="694">
        <f>'PARTICIPACIÓN CIUDADANA'!RDR27</f>
        <v>0</v>
      </c>
      <c r="RCJ35" s="694">
        <f>'PARTICIPACIÓN CIUDADANA'!RDS27</f>
        <v>0</v>
      </c>
      <c r="RCK35" s="694">
        <f>'PARTICIPACIÓN CIUDADANA'!RDT27</f>
        <v>0</v>
      </c>
      <c r="RCL35" s="694">
        <f>'PARTICIPACIÓN CIUDADANA'!RDU27</f>
        <v>0</v>
      </c>
      <c r="RCM35" s="694">
        <f>'PARTICIPACIÓN CIUDADANA'!RDV27</f>
        <v>0</v>
      </c>
      <c r="RCN35" s="694">
        <f>'PARTICIPACIÓN CIUDADANA'!RDW27</f>
        <v>0</v>
      </c>
      <c r="RCO35" s="694">
        <f>'PARTICIPACIÓN CIUDADANA'!RDX27</f>
        <v>0</v>
      </c>
      <c r="RCP35" s="694">
        <f>'PARTICIPACIÓN CIUDADANA'!RDY27</f>
        <v>0</v>
      </c>
      <c r="RCQ35" s="694">
        <f>'PARTICIPACIÓN CIUDADANA'!RDZ27</f>
        <v>0</v>
      </c>
      <c r="RCR35" s="694">
        <f>'PARTICIPACIÓN CIUDADANA'!REA27</f>
        <v>0</v>
      </c>
      <c r="RCS35" s="694">
        <f>'PARTICIPACIÓN CIUDADANA'!REB27</f>
        <v>0</v>
      </c>
      <c r="RCT35" s="694">
        <f>'PARTICIPACIÓN CIUDADANA'!REC27</f>
        <v>0</v>
      </c>
      <c r="RCU35" s="694">
        <f>'PARTICIPACIÓN CIUDADANA'!RED27</f>
        <v>0</v>
      </c>
      <c r="RCV35" s="694">
        <f>'PARTICIPACIÓN CIUDADANA'!REE27</f>
        <v>0</v>
      </c>
      <c r="RCW35" s="694">
        <f>'PARTICIPACIÓN CIUDADANA'!REF27</f>
        <v>0</v>
      </c>
      <c r="RCX35" s="694">
        <f>'PARTICIPACIÓN CIUDADANA'!REG27</f>
        <v>0</v>
      </c>
      <c r="RCY35" s="694">
        <f>'PARTICIPACIÓN CIUDADANA'!REH27</f>
        <v>0</v>
      </c>
      <c r="RCZ35" s="694">
        <f>'PARTICIPACIÓN CIUDADANA'!REI27</f>
        <v>0</v>
      </c>
      <c r="RDA35" s="694">
        <f>'PARTICIPACIÓN CIUDADANA'!REJ27</f>
        <v>0</v>
      </c>
      <c r="RDB35" s="694">
        <f>'PARTICIPACIÓN CIUDADANA'!REK27</f>
        <v>0</v>
      </c>
      <c r="RDC35" s="694">
        <f>'PARTICIPACIÓN CIUDADANA'!REL27</f>
        <v>0</v>
      </c>
      <c r="RDD35" s="694">
        <f>'PARTICIPACIÓN CIUDADANA'!REM27</f>
        <v>0</v>
      </c>
      <c r="RDE35" s="694">
        <f>'PARTICIPACIÓN CIUDADANA'!REN27</f>
        <v>0</v>
      </c>
      <c r="RDF35" s="694">
        <f>'PARTICIPACIÓN CIUDADANA'!REO27</f>
        <v>0</v>
      </c>
      <c r="RDG35" s="694">
        <f>'PARTICIPACIÓN CIUDADANA'!REP27</f>
        <v>0</v>
      </c>
      <c r="RDH35" s="694">
        <f>'PARTICIPACIÓN CIUDADANA'!REQ27</f>
        <v>0</v>
      </c>
      <c r="RDI35" s="694">
        <f>'PARTICIPACIÓN CIUDADANA'!RER27</f>
        <v>0</v>
      </c>
      <c r="RDJ35" s="694">
        <f>'PARTICIPACIÓN CIUDADANA'!RES27</f>
        <v>0</v>
      </c>
      <c r="RDK35" s="694">
        <f>'PARTICIPACIÓN CIUDADANA'!RET27</f>
        <v>0</v>
      </c>
      <c r="RDL35" s="694">
        <f>'PARTICIPACIÓN CIUDADANA'!REU27</f>
        <v>0</v>
      </c>
      <c r="RDM35" s="694">
        <f>'PARTICIPACIÓN CIUDADANA'!REV27</f>
        <v>0</v>
      </c>
      <c r="RDN35" s="694">
        <f>'PARTICIPACIÓN CIUDADANA'!REW27</f>
        <v>0</v>
      </c>
      <c r="RDO35" s="694">
        <f>'PARTICIPACIÓN CIUDADANA'!REX27</f>
        <v>0</v>
      </c>
      <c r="RDP35" s="694">
        <f>'PARTICIPACIÓN CIUDADANA'!REY27</f>
        <v>0</v>
      </c>
      <c r="RDQ35" s="694">
        <f>'PARTICIPACIÓN CIUDADANA'!REZ27</f>
        <v>0</v>
      </c>
      <c r="RDR35" s="694">
        <f>'PARTICIPACIÓN CIUDADANA'!RFA27</f>
        <v>0</v>
      </c>
      <c r="RDS35" s="694">
        <f>'PARTICIPACIÓN CIUDADANA'!RFB27</f>
        <v>0</v>
      </c>
      <c r="RDT35" s="694">
        <f>'PARTICIPACIÓN CIUDADANA'!RFC27</f>
        <v>0</v>
      </c>
      <c r="RDU35" s="694">
        <f>'PARTICIPACIÓN CIUDADANA'!RFD27</f>
        <v>0</v>
      </c>
      <c r="RDV35" s="694">
        <f>'PARTICIPACIÓN CIUDADANA'!RFE27</f>
        <v>0</v>
      </c>
      <c r="RDW35" s="694">
        <f>'PARTICIPACIÓN CIUDADANA'!RFF27</f>
        <v>0</v>
      </c>
      <c r="RDX35" s="694">
        <f>'PARTICIPACIÓN CIUDADANA'!RFG27</f>
        <v>0</v>
      </c>
      <c r="RDY35" s="694">
        <f>'PARTICIPACIÓN CIUDADANA'!RFH27</f>
        <v>0</v>
      </c>
      <c r="RDZ35" s="694">
        <f>'PARTICIPACIÓN CIUDADANA'!RFI27</f>
        <v>0</v>
      </c>
      <c r="REA35" s="694">
        <f>'PARTICIPACIÓN CIUDADANA'!RFJ27</f>
        <v>0</v>
      </c>
      <c r="REB35" s="694">
        <f>'PARTICIPACIÓN CIUDADANA'!RFK27</f>
        <v>0</v>
      </c>
      <c r="REC35" s="694">
        <f>'PARTICIPACIÓN CIUDADANA'!RFL27</f>
        <v>0</v>
      </c>
      <c r="RED35" s="694">
        <f>'PARTICIPACIÓN CIUDADANA'!RFM27</f>
        <v>0</v>
      </c>
      <c r="REE35" s="694">
        <f>'PARTICIPACIÓN CIUDADANA'!RFN27</f>
        <v>0</v>
      </c>
      <c r="REF35" s="694">
        <f>'PARTICIPACIÓN CIUDADANA'!RFO27</f>
        <v>0</v>
      </c>
      <c r="REG35" s="694">
        <f>'PARTICIPACIÓN CIUDADANA'!RFP27</f>
        <v>0</v>
      </c>
      <c r="REH35" s="694">
        <f>'PARTICIPACIÓN CIUDADANA'!RFQ27</f>
        <v>0</v>
      </c>
      <c r="REI35" s="694">
        <f>'PARTICIPACIÓN CIUDADANA'!RFR27</f>
        <v>0</v>
      </c>
      <c r="REJ35" s="694">
        <f>'PARTICIPACIÓN CIUDADANA'!RFS27</f>
        <v>0</v>
      </c>
      <c r="REK35" s="694">
        <f>'PARTICIPACIÓN CIUDADANA'!RFT27</f>
        <v>0</v>
      </c>
      <c r="REL35" s="694">
        <f>'PARTICIPACIÓN CIUDADANA'!RFU27</f>
        <v>0</v>
      </c>
      <c r="REM35" s="694">
        <f>'PARTICIPACIÓN CIUDADANA'!RFV27</f>
        <v>0</v>
      </c>
      <c r="REN35" s="694">
        <f>'PARTICIPACIÓN CIUDADANA'!RFW27</f>
        <v>0</v>
      </c>
      <c r="REO35" s="694">
        <f>'PARTICIPACIÓN CIUDADANA'!RFX27</f>
        <v>0</v>
      </c>
      <c r="REP35" s="694">
        <f>'PARTICIPACIÓN CIUDADANA'!RFY27</f>
        <v>0</v>
      </c>
      <c r="REQ35" s="694">
        <f>'PARTICIPACIÓN CIUDADANA'!RFZ27</f>
        <v>0</v>
      </c>
      <c r="RER35" s="694">
        <f>'PARTICIPACIÓN CIUDADANA'!RGA27</f>
        <v>0</v>
      </c>
      <c r="RES35" s="694">
        <f>'PARTICIPACIÓN CIUDADANA'!RGB27</f>
        <v>0</v>
      </c>
      <c r="RET35" s="694">
        <f>'PARTICIPACIÓN CIUDADANA'!RGC27</f>
        <v>0</v>
      </c>
      <c r="REU35" s="694">
        <f>'PARTICIPACIÓN CIUDADANA'!RGD27</f>
        <v>0</v>
      </c>
      <c r="REV35" s="694">
        <f>'PARTICIPACIÓN CIUDADANA'!RGE27</f>
        <v>0</v>
      </c>
      <c r="REW35" s="694">
        <f>'PARTICIPACIÓN CIUDADANA'!RGF27</f>
        <v>0</v>
      </c>
      <c r="REX35" s="694">
        <f>'PARTICIPACIÓN CIUDADANA'!RGG27</f>
        <v>0</v>
      </c>
      <c r="REY35" s="694">
        <f>'PARTICIPACIÓN CIUDADANA'!RGH27</f>
        <v>0</v>
      </c>
      <c r="REZ35" s="694">
        <f>'PARTICIPACIÓN CIUDADANA'!RGI27</f>
        <v>0</v>
      </c>
      <c r="RFA35" s="694">
        <f>'PARTICIPACIÓN CIUDADANA'!RGJ27</f>
        <v>0</v>
      </c>
      <c r="RFB35" s="694">
        <f>'PARTICIPACIÓN CIUDADANA'!RGK27</f>
        <v>0</v>
      </c>
      <c r="RFC35" s="694">
        <f>'PARTICIPACIÓN CIUDADANA'!RGL27</f>
        <v>0</v>
      </c>
      <c r="RFD35" s="694">
        <f>'PARTICIPACIÓN CIUDADANA'!RGM27</f>
        <v>0</v>
      </c>
      <c r="RFE35" s="694">
        <f>'PARTICIPACIÓN CIUDADANA'!RGN27</f>
        <v>0</v>
      </c>
      <c r="RFF35" s="694">
        <f>'PARTICIPACIÓN CIUDADANA'!RGO27</f>
        <v>0</v>
      </c>
      <c r="RFG35" s="694">
        <f>'PARTICIPACIÓN CIUDADANA'!RGP27</f>
        <v>0</v>
      </c>
      <c r="RFH35" s="694">
        <f>'PARTICIPACIÓN CIUDADANA'!RGQ27</f>
        <v>0</v>
      </c>
      <c r="RFI35" s="694">
        <f>'PARTICIPACIÓN CIUDADANA'!RGR27</f>
        <v>0</v>
      </c>
      <c r="RFJ35" s="694">
        <f>'PARTICIPACIÓN CIUDADANA'!RGS27</f>
        <v>0</v>
      </c>
      <c r="RFK35" s="694">
        <f>'PARTICIPACIÓN CIUDADANA'!RGT27</f>
        <v>0</v>
      </c>
      <c r="RFL35" s="694">
        <f>'PARTICIPACIÓN CIUDADANA'!RGU27</f>
        <v>0</v>
      </c>
      <c r="RFM35" s="694">
        <f>'PARTICIPACIÓN CIUDADANA'!RGV27</f>
        <v>0</v>
      </c>
      <c r="RFN35" s="694">
        <f>'PARTICIPACIÓN CIUDADANA'!RGW27</f>
        <v>0</v>
      </c>
      <c r="RFO35" s="694">
        <f>'PARTICIPACIÓN CIUDADANA'!RGX27</f>
        <v>0</v>
      </c>
      <c r="RFP35" s="694">
        <f>'PARTICIPACIÓN CIUDADANA'!RGY27</f>
        <v>0</v>
      </c>
      <c r="RFQ35" s="694">
        <f>'PARTICIPACIÓN CIUDADANA'!RGZ27</f>
        <v>0</v>
      </c>
      <c r="RFR35" s="694">
        <f>'PARTICIPACIÓN CIUDADANA'!RHA27</f>
        <v>0</v>
      </c>
      <c r="RFS35" s="694">
        <f>'PARTICIPACIÓN CIUDADANA'!RHB27</f>
        <v>0</v>
      </c>
      <c r="RFT35" s="694">
        <f>'PARTICIPACIÓN CIUDADANA'!RHC27</f>
        <v>0</v>
      </c>
      <c r="RFU35" s="694">
        <f>'PARTICIPACIÓN CIUDADANA'!RHD27</f>
        <v>0</v>
      </c>
      <c r="RFV35" s="694">
        <f>'PARTICIPACIÓN CIUDADANA'!RHE27</f>
        <v>0</v>
      </c>
      <c r="RFW35" s="694">
        <f>'PARTICIPACIÓN CIUDADANA'!RHF27</f>
        <v>0</v>
      </c>
      <c r="RFX35" s="694">
        <f>'PARTICIPACIÓN CIUDADANA'!RHG27</f>
        <v>0</v>
      </c>
      <c r="RFY35" s="694">
        <f>'PARTICIPACIÓN CIUDADANA'!RHH27</f>
        <v>0</v>
      </c>
      <c r="RFZ35" s="694">
        <f>'PARTICIPACIÓN CIUDADANA'!RHI27</f>
        <v>0</v>
      </c>
      <c r="RGA35" s="694">
        <f>'PARTICIPACIÓN CIUDADANA'!RHJ27</f>
        <v>0</v>
      </c>
      <c r="RGB35" s="694">
        <f>'PARTICIPACIÓN CIUDADANA'!RHK27</f>
        <v>0</v>
      </c>
      <c r="RGC35" s="694">
        <f>'PARTICIPACIÓN CIUDADANA'!RHL27</f>
        <v>0</v>
      </c>
      <c r="RGD35" s="694">
        <f>'PARTICIPACIÓN CIUDADANA'!RHM27</f>
        <v>0</v>
      </c>
      <c r="RGE35" s="694">
        <f>'PARTICIPACIÓN CIUDADANA'!RHN27</f>
        <v>0</v>
      </c>
      <c r="RGF35" s="694">
        <f>'PARTICIPACIÓN CIUDADANA'!RHO27</f>
        <v>0</v>
      </c>
      <c r="RGG35" s="694">
        <f>'PARTICIPACIÓN CIUDADANA'!RHP27</f>
        <v>0</v>
      </c>
      <c r="RGH35" s="694">
        <f>'PARTICIPACIÓN CIUDADANA'!RHQ27</f>
        <v>0</v>
      </c>
      <c r="RGI35" s="694">
        <f>'PARTICIPACIÓN CIUDADANA'!RHR27</f>
        <v>0</v>
      </c>
      <c r="RGJ35" s="694">
        <f>'PARTICIPACIÓN CIUDADANA'!RHS27</f>
        <v>0</v>
      </c>
      <c r="RGK35" s="694">
        <f>'PARTICIPACIÓN CIUDADANA'!RHT27</f>
        <v>0</v>
      </c>
      <c r="RGL35" s="694">
        <f>'PARTICIPACIÓN CIUDADANA'!RHU27</f>
        <v>0</v>
      </c>
      <c r="RGM35" s="694">
        <f>'PARTICIPACIÓN CIUDADANA'!RHV27</f>
        <v>0</v>
      </c>
      <c r="RGN35" s="694">
        <f>'PARTICIPACIÓN CIUDADANA'!RHW27</f>
        <v>0</v>
      </c>
      <c r="RGO35" s="694">
        <f>'PARTICIPACIÓN CIUDADANA'!RHX27</f>
        <v>0</v>
      </c>
      <c r="RGP35" s="694">
        <f>'PARTICIPACIÓN CIUDADANA'!RHY27</f>
        <v>0</v>
      </c>
      <c r="RGQ35" s="694">
        <f>'PARTICIPACIÓN CIUDADANA'!RHZ27</f>
        <v>0</v>
      </c>
      <c r="RGR35" s="694">
        <f>'PARTICIPACIÓN CIUDADANA'!RIA27</f>
        <v>0</v>
      </c>
      <c r="RGS35" s="694">
        <f>'PARTICIPACIÓN CIUDADANA'!RIB27</f>
        <v>0</v>
      </c>
      <c r="RGT35" s="694">
        <f>'PARTICIPACIÓN CIUDADANA'!RIC27</f>
        <v>0</v>
      </c>
      <c r="RGU35" s="694">
        <f>'PARTICIPACIÓN CIUDADANA'!RID27</f>
        <v>0</v>
      </c>
      <c r="RGV35" s="694">
        <f>'PARTICIPACIÓN CIUDADANA'!RIE27</f>
        <v>0</v>
      </c>
      <c r="RGW35" s="694">
        <f>'PARTICIPACIÓN CIUDADANA'!RIF27</f>
        <v>0</v>
      </c>
      <c r="RGX35" s="694">
        <f>'PARTICIPACIÓN CIUDADANA'!RIG27</f>
        <v>0</v>
      </c>
      <c r="RGY35" s="694">
        <f>'PARTICIPACIÓN CIUDADANA'!RIH27</f>
        <v>0</v>
      </c>
      <c r="RGZ35" s="694">
        <f>'PARTICIPACIÓN CIUDADANA'!RII27</f>
        <v>0</v>
      </c>
      <c r="RHA35" s="694">
        <f>'PARTICIPACIÓN CIUDADANA'!RIJ27</f>
        <v>0</v>
      </c>
      <c r="RHB35" s="694">
        <f>'PARTICIPACIÓN CIUDADANA'!RIK27</f>
        <v>0</v>
      </c>
      <c r="RHC35" s="694">
        <f>'PARTICIPACIÓN CIUDADANA'!RIL27</f>
        <v>0</v>
      </c>
      <c r="RHD35" s="694">
        <f>'PARTICIPACIÓN CIUDADANA'!RIM27</f>
        <v>0</v>
      </c>
      <c r="RHE35" s="694">
        <f>'PARTICIPACIÓN CIUDADANA'!RIN27</f>
        <v>0</v>
      </c>
      <c r="RHF35" s="694">
        <f>'PARTICIPACIÓN CIUDADANA'!RIO27</f>
        <v>0</v>
      </c>
      <c r="RHG35" s="694">
        <f>'PARTICIPACIÓN CIUDADANA'!RIP27</f>
        <v>0</v>
      </c>
      <c r="RHH35" s="694">
        <f>'PARTICIPACIÓN CIUDADANA'!RIQ27</f>
        <v>0</v>
      </c>
      <c r="RHI35" s="694">
        <f>'PARTICIPACIÓN CIUDADANA'!RIR27</f>
        <v>0</v>
      </c>
      <c r="RHJ35" s="694">
        <f>'PARTICIPACIÓN CIUDADANA'!RIS27</f>
        <v>0</v>
      </c>
      <c r="RHK35" s="694">
        <f>'PARTICIPACIÓN CIUDADANA'!RIT27</f>
        <v>0</v>
      </c>
      <c r="RHL35" s="694">
        <f>'PARTICIPACIÓN CIUDADANA'!RIU27</f>
        <v>0</v>
      </c>
      <c r="RHM35" s="694">
        <f>'PARTICIPACIÓN CIUDADANA'!RIV27</f>
        <v>0</v>
      </c>
      <c r="RHN35" s="694">
        <f>'PARTICIPACIÓN CIUDADANA'!RIW27</f>
        <v>0</v>
      </c>
      <c r="RHO35" s="694">
        <f>'PARTICIPACIÓN CIUDADANA'!RIX27</f>
        <v>0</v>
      </c>
      <c r="RHP35" s="694">
        <f>'PARTICIPACIÓN CIUDADANA'!RIY27</f>
        <v>0</v>
      </c>
      <c r="RHQ35" s="694">
        <f>'PARTICIPACIÓN CIUDADANA'!RIZ27</f>
        <v>0</v>
      </c>
      <c r="RHR35" s="694">
        <f>'PARTICIPACIÓN CIUDADANA'!RJA27</f>
        <v>0</v>
      </c>
      <c r="RHS35" s="694">
        <f>'PARTICIPACIÓN CIUDADANA'!RJB27</f>
        <v>0</v>
      </c>
      <c r="RHT35" s="694">
        <f>'PARTICIPACIÓN CIUDADANA'!RJC27</f>
        <v>0</v>
      </c>
      <c r="RHU35" s="694">
        <f>'PARTICIPACIÓN CIUDADANA'!RJD27</f>
        <v>0</v>
      </c>
      <c r="RHV35" s="694">
        <f>'PARTICIPACIÓN CIUDADANA'!RJE27</f>
        <v>0</v>
      </c>
      <c r="RHW35" s="694">
        <f>'PARTICIPACIÓN CIUDADANA'!RJF27</f>
        <v>0</v>
      </c>
      <c r="RHX35" s="694">
        <f>'PARTICIPACIÓN CIUDADANA'!RJG27</f>
        <v>0</v>
      </c>
      <c r="RHY35" s="694">
        <f>'PARTICIPACIÓN CIUDADANA'!RJH27</f>
        <v>0</v>
      </c>
      <c r="RHZ35" s="694">
        <f>'PARTICIPACIÓN CIUDADANA'!RJI27</f>
        <v>0</v>
      </c>
      <c r="RIA35" s="694">
        <f>'PARTICIPACIÓN CIUDADANA'!RJJ27</f>
        <v>0</v>
      </c>
      <c r="RIB35" s="694">
        <f>'PARTICIPACIÓN CIUDADANA'!RJK27</f>
        <v>0</v>
      </c>
      <c r="RIC35" s="694">
        <f>'PARTICIPACIÓN CIUDADANA'!RJL27</f>
        <v>0</v>
      </c>
      <c r="RID35" s="694">
        <f>'PARTICIPACIÓN CIUDADANA'!RJM27</f>
        <v>0</v>
      </c>
      <c r="RIE35" s="694">
        <f>'PARTICIPACIÓN CIUDADANA'!RJN27</f>
        <v>0</v>
      </c>
      <c r="RIF35" s="694">
        <f>'PARTICIPACIÓN CIUDADANA'!RJO27</f>
        <v>0</v>
      </c>
      <c r="RIG35" s="694">
        <f>'PARTICIPACIÓN CIUDADANA'!RJP27</f>
        <v>0</v>
      </c>
      <c r="RIH35" s="694">
        <f>'PARTICIPACIÓN CIUDADANA'!RJQ27</f>
        <v>0</v>
      </c>
      <c r="RII35" s="694">
        <f>'PARTICIPACIÓN CIUDADANA'!RJR27</f>
        <v>0</v>
      </c>
      <c r="RIJ35" s="694">
        <f>'PARTICIPACIÓN CIUDADANA'!RJS27</f>
        <v>0</v>
      </c>
      <c r="RIK35" s="694">
        <f>'PARTICIPACIÓN CIUDADANA'!RJT27</f>
        <v>0</v>
      </c>
      <c r="RIL35" s="694">
        <f>'PARTICIPACIÓN CIUDADANA'!RJU27</f>
        <v>0</v>
      </c>
      <c r="RIM35" s="694">
        <f>'PARTICIPACIÓN CIUDADANA'!RJV27</f>
        <v>0</v>
      </c>
      <c r="RIN35" s="694">
        <f>'PARTICIPACIÓN CIUDADANA'!RJW27</f>
        <v>0</v>
      </c>
      <c r="RIO35" s="694">
        <f>'PARTICIPACIÓN CIUDADANA'!RJX27</f>
        <v>0</v>
      </c>
      <c r="RIP35" s="694">
        <f>'PARTICIPACIÓN CIUDADANA'!RJY27</f>
        <v>0</v>
      </c>
      <c r="RIQ35" s="694">
        <f>'PARTICIPACIÓN CIUDADANA'!RJZ27</f>
        <v>0</v>
      </c>
      <c r="RIR35" s="694">
        <f>'PARTICIPACIÓN CIUDADANA'!RKA27</f>
        <v>0</v>
      </c>
      <c r="RIS35" s="694">
        <f>'PARTICIPACIÓN CIUDADANA'!RKB27</f>
        <v>0</v>
      </c>
      <c r="RIT35" s="694">
        <f>'PARTICIPACIÓN CIUDADANA'!RKC27</f>
        <v>0</v>
      </c>
      <c r="RIU35" s="694">
        <f>'PARTICIPACIÓN CIUDADANA'!RKD27</f>
        <v>0</v>
      </c>
      <c r="RIV35" s="694">
        <f>'PARTICIPACIÓN CIUDADANA'!RKE27</f>
        <v>0</v>
      </c>
      <c r="RIW35" s="694">
        <f>'PARTICIPACIÓN CIUDADANA'!RKF27</f>
        <v>0</v>
      </c>
      <c r="RIX35" s="694">
        <f>'PARTICIPACIÓN CIUDADANA'!RKG27</f>
        <v>0</v>
      </c>
      <c r="RIY35" s="694">
        <f>'PARTICIPACIÓN CIUDADANA'!RKH27</f>
        <v>0</v>
      </c>
      <c r="RIZ35" s="694">
        <f>'PARTICIPACIÓN CIUDADANA'!RKI27</f>
        <v>0</v>
      </c>
      <c r="RJA35" s="694">
        <f>'PARTICIPACIÓN CIUDADANA'!RKJ27</f>
        <v>0</v>
      </c>
      <c r="RJB35" s="694">
        <f>'PARTICIPACIÓN CIUDADANA'!RKK27</f>
        <v>0</v>
      </c>
      <c r="RJC35" s="694">
        <f>'PARTICIPACIÓN CIUDADANA'!RKL27</f>
        <v>0</v>
      </c>
      <c r="RJD35" s="694">
        <f>'PARTICIPACIÓN CIUDADANA'!RKM27</f>
        <v>0</v>
      </c>
      <c r="RJE35" s="694">
        <f>'PARTICIPACIÓN CIUDADANA'!RKN27</f>
        <v>0</v>
      </c>
      <c r="RJF35" s="694">
        <f>'PARTICIPACIÓN CIUDADANA'!RKO27</f>
        <v>0</v>
      </c>
      <c r="RJG35" s="694">
        <f>'PARTICIPACIÓN CIUDADANA'!RKP27</f>
        <v>0</v>
      </c>
      <c r="RJH35" s="694">
        <f>'PARTICIPACIÓN CIUDADANA'!RKQ27</f>
        <v>0</v>
      </c>
      <c r="RJI35" s="694">
        <f>'PARTICIPACIÓN CIUDADANA'!RKR27</f>
        <v>0</v>
      </c>
      <c r="RJJ35" s="694">
        <f>'PARTICIPACIÓN CIUDADANA'!RKS27</f>
        <v>0</v>
      </c>
      <c r="RJK35" s="694">
        <f>'PARTICIPACIÓN CIUDADANA'!RKT27</f>
        <v>0</v>
      </c>
      <c r="RJL35" s="694">
        <f>'PARTICIPACIÓN CIUDADANA'!RKU27</f>
        <v>0</v>
      </c>
      <c r="RJM35" s="694">
        <f>'PARTICIPACIÓN CIUDADANA'!RKV27</f>
        <v>0</v>
      </c>
      <c r="RJN35" s="694">
        <f>'PARTICIPACIÓN CIUDADANA'!RKW27</f>
        <v>0</v>
      </c>
      <c r="RJO35" s="694">
        <f>'PARTICIPACIÓN CIUDADANA'!RKX27</f>
        <v>0</v>
      </c>
      <c r="RJP35" s="694">
        <f>'PARTICIPACIÓN CIUDADANA'!RKY27</f>
        <v>0</v>
      </c>
      <c r="RJQ35" s="694">
        <f>'PARTICIPACIÓN CIUDADANA'!RKZ27</f>
        <v>0</v>
      </c>
      <c r="RJR35" s="694">
        <f>'PARTICIPACIÓN CIUDADANA'!RLA27</f>
        <v>0</v>
      </c>
      <c r="RJS35" s="694">
        <f>'PARTICIPACIÓN CIUDADANA'!RLB27</f>
        <v>0</v>
      </c>
      <c r="RJT35" s="694">
        <f>'PARTICIPACIÓN CIUDADANA'!RLC27</f>
        <v>0</v>
      </c>
      <c r="RJU35" s="694">
        <f>'PARTICIPACIÓN CIUDADANA'!RLD27</f>
        <v>0</v>
      </c>
      <c r="RJV35" s="694">
        <f>'PARTICIPACIÓN CIUDADANA'!RLE27</f>
        <v>0</v>
      </c>
      <c r="RJW35" s="694">
        <f>'PARTICIPACIÓN CIUDADANA'!RLF27</f>
        <v>0</v>
      </c>
      <c r="RJX35" s="694">
        <f>'PARTICIPACIÓN CIUDADANA'!RLG27</f>
        <v>0</v>
      </c>
      <c r="RJY35" s="694">
        <f>'PARTICIPACIÓN CIUDADANA'!RLH27</f>
        <v>0</v>
      </c>
      <c r="RJZ35" s="694">
        <f>'PARTICIPACIÓN CIUDADANA'!RLI27</f>
        <v>0</v>
      </c>
      <c r="RKA35" s="694">
        <f>'PARTICIPACIÓN CIUDADANA'!RLJ27</f>
        <v>0</v>
      </c>
      <c r="RKB35" s="694">
        <f>'PARTICIPACIÓN CIUDADANA'!RLK27</f>
        <v>0</v>
      </c>
      <c r="RKC35" s="694">
        <f>'PARTICIPACIÓN CIUDADANA'!RLL27</f>
        <v>0</v>
      </c>
      <c r="RKD35" s="694">
        <f>'PARTICIPACIÓN CIUDADANA'!RLM27</f>
        <v>0</v>
      </c>
      <c r="RKE35" s="694">
        <f>'PARTICIPACIÓN CIUDADANA'!RLN27</f>
        <v>0</v>
      </c>
      <c r="RKF35" s="694">
        <f>'PARTICIPACIÓN CIUDADANA'!RLO27</f>
        <v>0</v>
      </c>
      <c r="RKG35" s="694">
        <f>'PARTICIPACIÓN CIUDADANA'!RLP27</f>
        <v>0</v>
      </c>
      <c r="RKH35" s="694">
        <f>'PARTICIPACIÓN CIUDADANA'!RLQ27</f>
        <v>0</v>
      </c>
      <c r="RKI35" s="694">
        <f>'PARTICIPACIÓN CIUDADANA'!RLR27</f>
        <v>0</v>
      </c>
      <c r="RKJ35" s="694">
        <f>'PARTICIPACIÓN CIUDADANA'!RLS27</f>
        <v>0</v>
      </c>
      <c r="RKK35" s="694">
        <f>'PARTICIPACIÓN CIUDADANA'!RLT27</f>
        <v>0</v>
      </c>
      <c r="RKL35" s="694">
        <f>'PARTICIPACIÓN CIUDADANA'!RLU27</f>
        <v>0</v>
      </c>
      <c r="RKM35" s="694">
        <f>'PARTICIPACIÓN CIUDADANA'!RLV27</f>
        <v>0</v>
      </c>
      <c r="RKN35" s="694">
        <f>'PARTICIPACIÓN CIUDADANA'!RLW27</f>
        <v>0</v>
      </c>
      <c r="RKO35" s="694">
        <f>'PARTICIPACIÓN CIUDADANA'!RLX27</f>
        <v>0</v>
      </c>
      <c r="RKP35" s="694">
        <f>'PARTICIPACIÓN CIUDADANA'!RLY27</f>
        <v>0</v>
      </c>
      <c r="RKQ35" s="694">
        <f>'PARTICIPACIÓN CIUDADANA'!RLZ27</f>
        <v>0</v>
      </c>
      <c r="RKR35" s="694">
        <f>'PARTICIPACIÓN CIUDADANA'!RMA27</f>
        <v>0</v>
      </c>
      <c r="RKS35" s="694">
        <f>'PARTICIPACIÓN CIUDADANA'!RMB27</f>
        <v>0</v>
      </c>
      <c r="RKT35" s="694">
        <f>'PARTICIPACIÓN CIUDADANA'!RMC27</f>
        <v>0</v>
      </c>
      <c r="RKU35" s="694">
        <f>'PARTICIPACIÓN CIUDADANA'!RMD27</f>
        <v>0</v>
      </c>
      <c r="RKV35" s="694">
        <f>'PARTICIPACIÓN CIUDADANA'!RME27</f>
        <v>0</v>
      </c>
      <c r="RKW35" s="694">
        <f>'PARTICIPACIÓN CIUDADANA'!RMF27</f>
        <v>0</v>
      </c>
      <c r="RKX35" s="694">
        <f>'PARTICIPACIÓN CIUDADANA'!RMG27</f>
        <v>0</v>
      </c>
      <c r="RKY35" s="694">
        <f>'PARTICIPACIÓN CIUDADANA'!RMH27</f>
        <v>0</v>
      </c>
      <c r="RKZ35" s="694">
        <f>'PARTICIPACIÓN CIUDADANA'!RMI27</f>
        <v>0</v>
      </c>
      <c r="RLA35" s="694">
        <f>'PARTICIPACIÓN CIUDADANA'!RMJ27</f>
        <v>0</v>
      </c>
      <c r="RLB35" s="694">
        <f>'PARTICIPACIÓN CIUDADANA'!RMK27</f>
        <v>0</v>
      </c>
      <c r="RLC35" s="694">
        <f>'PARTICIPACIÓN CIUDADANA'!RML27</f>
        <v>0</v>
      </c>
      <c r="RLD35" s="694">
        <f>'PARTICIPACIÓN CIUDADANA'!RMM27</f>
        <v>0</v>
      </c>
      <c r="RLE35" s="694">
        <f>'PARTICIPACIÓN CIUDADANA'!RMN27</f>
        <v>0</v>
      </c>
      <c r="RLF35" s="694">
        <f>'PARTICIPACIÓN CIUDADANA'!RMO27</f>
        <v>0</v>
      </c>
      <c r="RLG35" s="694">
        <f>'PARTICIPACIÓN CIUDADANA'!RMP27</f>
        <v>0</v>
      </c>
      <c r="RLH35" s="694">
        <f>'PARTICIPACIÓN CIUDADANA'!RMQ27</f>
        <v>0</v>
      </c>
      <c r="RLI35" s="694">
        <f>'PARTICIPACIÓN CIUDADANA'!RMR27</f>
        <v>0</v>
      </c>
      <c r="RLJ35" s="694">
        <f>'PARTICIPACIÓN CIUDADANA'!RMS27</f>
        <v>0</v>
      </c>
      <c r="RLK35" s="694">
        <f>'PARTICIPACIÓN CIUDADANA'!RMT27</f>
        <v>0</v>
      </c>
      <c r="RLL35" s="694">
        <f>'PARTICIPACIÓN CIUDADANA'!RMU27</f>
        <v>0</v>
      </c>
      <c r="RLM35" s="694">
        <f>'PARTICIPACIÓN CIUDADANA'!RMV27</f>
        <v>0</v>
      </c>
      <c r="RLN35" s="694">
        <f>'PARTICIPACIÓN CIUDADANA'!RMW27</f>
        <v>0</v>
      </c>
      <c r="RLO35" s="694">
        <f>'PARTICIPACIÓN CIUDADANA'!RMX27</f>
        <v>0</v>
      </c>
      <c r="RLP35" s="694">
        <f>'PARTICIPACIÓN CIUDADANA'!RMY27</f>
        <v>0</v>
      </c>
      <c r="RLQ35" s="694">
        <f>'PARTICIPACIÓN CIUDADANA'!RMZ27</f>
        <v>0</v>
      </c>
      <c r="RLR35" s="694">
        <f>'PARTICIPACIÓN CIUDADANA'!RNA27</f>
        <v>0</v>
      </c>
      <c r="RLS35" s="694">
        <f>'PARTICIPACIÓN CIUDADANA'!RNB27</f>
        <v>0</v>
      </c>
      <c r="RLT35" s="694">
        <f>'PARTICIPACIÓN CIUDADANA'!RNC27</f>
        <v>0</v>
      </c>
      <c r="RLU35" s="694">
        <f>'PARTICIPACIÓN CIUDADANA'!RND27</f>
        <v>0</v>
      </c>
      <c r="RLV35" s="694">
        <f>'PARTICIPACIÓN CIUDADANA'!RNE27</f>
        <v>0</v>
      </c>
      <c r="RLW35" s="694">
        <f>'PARTICIPACIÓN CIUDADANA'!RNF27</f>
        <v>0</v>
      </c>
      <c r="RLX35" s="694">
        <f>'PARTICIPACIÓN CIUDADANA'!RNG27</f>
        <v>0</v>
      </c>
      <c r="RLY35" s="694">
        <f>'PARTICIPACIÓN CIUDADANA'!RNH27</f>
        <v>0</v>
      </c>
      <c r="RLZ35" s="694">
        <f>'PARTICIPACIÓN CIUDADANA'!RNI27</f>
        <v>0</v>
      </c>
      <c r="RMA35" s="694">
        <f>'PARTICIPACIÓN CIUDADANA'!RNJ27</f>
        <v>0</v>
      </c>
      <c r="RMB35" s="694">
        <f>'PARTICIPACIÓN CIUDADANA'!RNK27</f>
        <v>0</v>
      </c>
      <c r="RMC35" s="694">
        <f>'PARTICIPACIÓN CIUDADANA'!RNL27</f>
        <v>0</v>
      </c>
      <c r="RMD35" s="694">
        <f>'PARTICIPACIÓN CIUDADANA'!RNM27</f>
        <v>0</v>
      </c>
      <c r="RME35" s="694">
        <f>'PARTICIPACIÓN CIUDADANA'!RNN27</f>
        <v>0</v>
      </c>
      <c r="RMF35" s="694">
        <f>'PARTICIPACIÓN CIUDADANA'!RNO27</f>
        <v>0</v>
      </c>
      <c r="RMG35" s="694">
        <f>'PARTICIPACIÓN CIUDADANA'!RNP27</f>
        <v>0</v>
      </c>
      <c r="RMH35" s="694">
        <f>'PARTICIPACIÓN CIUDADANA'!RNQ27</f>
        <v>0</v>
      </c>
      <c r="RMI35" s="694">
        <f>'PARTICIPACIÓN CIUDADANA'!RNR27</f>
        <v>0</v>
      </c>
      <c r="RMJ35" s="694">
        <f>'PARTICIPACIÓN CIUDADANA'!RNS27</f>
        <v>0</v>
      </c>
      <c r="RMK35" s="694">
        <f>'PARTICIPACIÓN CIUDADANA'!RNT27</f>
        <v>0</v>
      </c>
      <c r="RML35" s="694">
        <f>'PARTICIPACIÓN CIUDADANA'!RNU27</f>
        <v>0</v>
      </c>
      <c r="RMM35" s="694">
        <f>'PARTICIPACIÓN CIUDADANA'!RNV27</f>
        <v>0</v>
      </c>
      <c r="RMN35" s="694">
        <f>'PARTICIPACIÓN CIUDADANA'!RNW27</f>
        <v>0</v>
      </c>
      <c r="RMO35" s="694">
        <f>'PARTICIPACIÓN CIUDADANA'!RNX27</f>
        <v>0</v>
      </c>
      <c r="RMP35" s="694">
        <f>'PARTICIPACIÓN CIUDADANA'!RNY27</f>
        <v>0</v>
      </c>
      <c r="RMQ35" s="694">
        <f>'PARTICIPACIÓN CIUDADANA'!RNZ27</f>
        <v>0</v>
      </c>
      <c r="RMR35" s="694">
        <f>'PARTICIPACIÓN CIUDADANA'!ROA27</f>
        <v>0</v>
      </c>
      <c r="RMS35" s="694">
        <f>'PARTICIPACIÓN CIUDADANA'!ROB27</f>
        <v>0</v>
      </c>
      <c r="RMT35" s="694">
        <f>'PARTICIPACIÓN CIUDADANA'!ROC27</f>
        <v>0</v>
      </c>
      <c r="RMU35" s="694">
        <f>'PARTICIPACIÓN CIUDADANA'!ROD27</f>
        <v>0</v>
      </c>
      <c r="RMV35" s="694">
        <f>'PARTICIPACIÓN CIUDADANA'!ROE27</f>
        <v>0</v>
      </c>
      <c r="RMW35" s="694">
        <f>'PARTICIPACIÓN CIUDADANA'!ROF27</f>
        <v>0</v>
      </c>
      <c r="RMX35" s="694">
        <f>'PARTICIPACIÓN CIUDADANA'!ROG27</f>
        <v>0</v>
      </c>
      <c r="RMY35" s="694">
        <f>'PARTICIPACIÓN CIUDADANA'!ROH27</f>
        <v>0</v>
      </c>
      <c r="RMZ35" s="694">
        <f>'PARTICIPACIÓN CIUDADANA'!ROI27</f>
        <v>0</v>
      </c>
      <c r="RNA35" s="694">
        <f>'PARTICIPACIÓN CIUDADANA'!ROJ27</f>
        <v>0</v>
      </c>
      <c r="RNB35" s="694">
        <f>'PARTICIPACIÓN CIUDADANA'!ROK27</f>
        <v>0</v>
      </c>
      <c r="RNC35" s="694">
        <f>'PARTICIPACIÓN CIUDADANA'!ROL27</f>
        <v>0</v>
      </c>
      <c r="RND35" s="694">
        <f>'PARTICIPACIÓN CIUDADANA'!ROM27</f>
        <v>0</v>
      </c>
      <c r="RNE35" s="694">
        <f>'PARTICIPACIÓN CIUDADANA'!RON27</f>
        <v>0</v>
      </c>
      <c r="RNF35" s="694">
        <f>'PARTICIPACIÓN CIUDADANA'!ROO27</f>
        <v>0</v>
      </c>
      <c r="RNG35" s="694">
        <f>'PARTICIPACIÓN CIUDADANA'!ROP27</f>
        <v>0</v>
      </c>
      <c r="RNH35" s="694">
        <f>'PARTICIPACIÓN CIUDADANA'!ROQ27</f>
        <v>0</v>
      </c>
      <c r="RNI35" s="694">
        <f>'PARTICIPACIÓN CIUDADANA'!ROR27</f>
        <v>0</v>
      </c>
      <c r="RNJ35" s="694">
        <f>'PARTICIPACIÓN CIUDADANA'!ROS27</f>
        <v>0</v>
      </c>
      <c r="RNK35" s="694">
        <f>'PARTICIPACIÓN CIUDADANA'!ROT27</f>
        <v>0</v>
      </c>
      <c r="RNL35" s="694">
        <f>'PARTICIPACIÓN CIUDADANA'!ROU27</f>
        <v>0</v>
      </c>
      <c r="RNM35" s="694">
        <f>'PARTICIPACIÓN CIUDADANA'!ROV27</f>
        <v>0</v>
      </c>
      <c r="RNN35" s="694">
        <f>'PARTICIPACIÓN CIUDADANA'!ROW27</f>
        <v>0</v>
      </c>
      <c r="RNO35" s="694">
        <f>'PARTICIPACIÓN CIUDADANA'!ROX27</f>
        <v>0</v>
      </c>
      <c r="RNP35" s="694">
        <f>'PARTICIPACIÓN CIUDADANA'!ROY27</f>
        <v>0</v>
      </c>
      <c r="RNQ35" s="694">
        <f>'PARTICIPACIÓN CIUDADANA'!ROZ27</f>
        <v>0</v>
      </c>
      <c r="RNR35" s="694">
        <f>'PARTICIPACIÓN CIUDADANA'!RPA27</f>
        <v>0</v>
      </c>
      <c r="RNS35" s="694">
        <f>'PARTICIPACIÓN CIUDADANA'!RPB27</f>
        <v>0</v>
      </c>
      <c r="RNT35" s="694">
        <f>'PARTICIPACIÓN CIUDADANA'!RPC27</f>
        <v>0</v>
      </c>
      <c r="RNU35" s="694">
        <f>'PARTICIPACIÓN CIUDADANA'!RPD27</f>
        <v>0</v>
      </c>
      <c r="RNV35" s="694">
        <f>'PARTICIPACIÓN CIUDADANA'!RPE27</f>
        <v>0</v>
      </c>
      <c r="RNW35" s="694">
        <f>'PARTICIPACIÓN CIUDADANA'!RPF27</f>
        <v>0</v>
      </c>
      <c r="RNX35" s="694">
        <f>'PARTICIPACIÓN CIUDADANA'!RPG27</f>
        <v>0</v>
      </c>
      <c r="RNY35" s="694">
        <f>'PARTICIPACIÓN CIUDADANA'!RPH27</f>
        <v>0</v>
      </c>
      <c r="RNZ35" s="694">
        <f>'PARTICIPACIÓN CIUDADANA'!RPI27</f>
        <v>0</v>
      </c>
      <c r="ROA35" s="694">
        <f>'PARTICIPACIÓN CIUDADANA'!RPJ27</f>
        <v>0</v>
      </c>
      <c r="ROB35" s="694">
        <f>'PARTICIPACIÓN CIUDADANA'!RPK27</f>
        <v>0</v>
      </c>
      <c r="ROC35" s="694">
        <f>'PARTICIPACIÓN CIUDADANA'!RPL27</f>
        <v>0</v>
      </c>
      <c r="ROD35" s="694">
        <f>'PARTICIPACIÓN CIUDADANA'!RPM27</f>
        <v>0</v>
      </c>
      <c r="ROE35" s="694">
        <f>'PARTICIPACIÓN CIUDADANA'!RPN27</f>
        <v>0</v>
      </c>
      <c r="ROF35" s="694">
        <f>'PARTICIPACIÓN CIUDADANA'!RPO27</f>
        <v>0</v>
      </c>
      <c r="ROG35" s="694">
        <f>'PARTICIPACIÓN CIUDADANA'!RPP27</f>
        <v>0</v>
      </c>
      <c r="ROH35" s="694">
        <f>'PARTICIPACIÓN CIUDADANA'!RPQ27</f>
        <v>0</v>
      </c>
      <c r="ROI35" s="694">
        <f>'PARTICIPACIÓN CIUDADANA'!RPR27</f>
        <v>0</v>
      </c>
      <c r="ROJ35" s="694">
        <f>'PARTICIPACIÓN CIUDADANA'!RPS27</f>
        <v>0</v>
      </c>
      <c r="ROK35" s="694">
        <f>'PARTICIPACIÓN CIUDADANA'!RPT27</f>
        <v>0</v>
      </c>
      <c r="ROL35" s="694">
        <f>'PARTICIPACIÓN CIUDADANA'!RPU27</f>
        <v>0</v>
      </c>
      <c r="ROM35" s="694">
        <f>'PARTICIPACIÓN CIUDADANA'!RPV27</f>
        <v>0</v>
      </c>
      <c r="RON35" s="694">
        <f>'PARTICIPACIÓN CIUDADANA'!RPW27</f>
        <v>0</v>
      </c>
      <c r="ROO35" s="694">
        <f>'PARTICIPACIÓN CIUDADANA'!RPX27</f>
        <v>0</v>
      </c>
      <c r="ROP35" s="694">
        <f>'PARTICIPACIÓN CIUDADANA'!RPY27</f>
        <v>0</v>
      </c>
      <c r="ROQ35" s="694">
        <f>'PARTICIPACIÓN CIUDADANA'!RPZ27</f>
        <v>0</v>
      </c>
      <c r="ROR35" s="694">
        <f>'PARTICIPACIÓN CIUDADANA'!RQA27</f>
        <v>0</v>
      </c>
      <c r="ROS35" s="694">
        <f>'PARTICIPACIÓN CIUDADANA'!RQB27</f>
        <v>0</v>
      </c>
      <c r="ROT35" s="694">
        <f>'PARTICIPACIÓN CIUDADANA'!RQC27</f>
        <v>0</v>
      </c>
      <c r="ROU35" s="694">
        <f>'PARTICIPACIÓN CIUDADANA'!RQD27</f>
        <v>0</v>
      </c>
      <c r="ROV35" s="694">
        <f>'PARTICIPACIÓN CIUDADANA'!RQE27</f>
        <v>0</v>
      </c>
      <c r="ROW35" s="694">
        <f>'PARTICIPACIÓN CIUDADANA'!RQF27</f>
        <v>0</v>
      </c>
      <c r="ROX35" s="694">
        <f>'PARTICIPACIÓN CIUDADANA'!RQG27</f>
        <v>0</v>
      </c>
      <c r="ROY35" s="694">
        <f>'PARTICIPACIÓN CIUDADANA'!RQH27</f>
        <v>0</v>
      </c>
      <c r="ROZ35" s="694">
        <f>'PARTICIPACIÓN CIUDADANA'!RQI27</f>
        <v>0</v>
      </c>
      <c r="RPA35" s="694">
        <f>'PARTICIPACIÓN CIUDADANA'!RQJ27</f>
        <v>0</v>
      </c>
      <c r="RPB35" s="694">
        <f>'PARTICIPACIÓN CIUDADANA'!RQK27</f>
        <v>0</v>
      </c>
      <c r="RPC35" s="694">
        <f>'PARTICIPACIÓN CIUDADANA'!RQL27</f>
        <v>0</v>
      </c>
      <c r="RPD35" s="694">
        <f>'PARTICIPACIÓN CIUDADANA'!RQM27</f>
        <v>0</v>
      </c>
      <c r="RPE35" s="694">
        <f>'PARTICIPACIÓN CIUDADANA'!RQN27</f>
        <v>0</v>
      </c>
      <c r="RPF35" s="694">
        <f>'PARTICIPACIÓN CIUDADANA'!RQO27</f>
        <v>0</v>
      </c>
      <c r="RPG35" s="694">
        <f>'PARTICIPACIÓN CIUDADANA'!RQP27</f>
        <v>0</v>
      </c>
      <c r="RPH35" s="694">
        <f>'PARTICIPACIÓN CIUDADANA'!RQQ27</f>
        <v>0</v>
      </c>
      <c r="RPI35" s="694">
        <f>'PARTICIPACIÓN CIUDADANA'!RQR27</f>
        <v>0</v>
      </c>
      <c r="RPJ35" s="694">
        <f>'PARTICIPACIÓN CIUDADANA'!RQS27</f>
        <v>0</v>
      </c>
      <c r="RPK35" s="694">
        <f>'PARTICIPACIÓN CIUDADANA'!RQT27</f>
        <v>0</v>
      </c>
      <c r="RPL35" s="694">
        <f>'PARTICIPACIÓN CIUDADANA'!RQU27</f>
        <v>0</v>
      </c>
      <c r="RPM35" s="694">
        <f>'PARTICIPACIÓN CIUDADANA'!RQV27</f>
        <v>0</v>
      </c>
      <c r="RPN35" s="694">
        <f>'PARTICIPACIÓN CIUDADANA'!RQW27</f>
        <v>0</v>
      </c>
      <c r="RPO35" s="694">
        <f>'PARTICIPACIÓN CIUDADANA'!RQX27</f>
        <v>0</v>
      </c>
      <c r="RPP35" s="694">
        <f>'PARTICIPACIÓN CIUDADANA'!RQY27</f>
        <v>0</v>
      </c>
      <c r="RPQ35" s="694">
        <f>'PARTICIPACIÓN CIUDADANA'!RQZ27</f>
        <v>0</v>
      </c>
      <c r="RPR35" s="694">
        <f>'PARTICIPACIÓN CIUDADANA'!RRA27</f>
        <v>0</v>
      </c>
      <c r="RPS35" s="694">
        <f>'PARTICIPACIÓN CIUDADANA'!RRB27</f>
        <v>0</v>
      </c>
      <c r="RPT35" s="694">
        <f>'PARTICIPACIÓN CIUDADANA'!RRC27</f>
        <v>0</v>
      </c>
      <c r="RPU35" s="694">
        <f>'PARTICIPACIÓN CIUDADANA'!RRD27</f>
        <v>0</v>
      </c>
      <c r="RPV35" s="694">
        <f>'PARTICIPACIÓN CIUDADANA'!RRE27</f>
        <v>0</v>
      </c>
      <c r="RPW35" s="694">
        <f>'PARTICIPACIÓN CIUDADANA'!RRF27</f>
        <v>0</v>
      </c>
      <c r="RPX35" s="694">
        <f>'PARTICIPACIÓN CIUDADANA'!RRG27</f>
        <v>0</v>
      </c>
      <c r="RPY35" s="694">
        <f>'PARTICIPACIÓN CIUDADANA'!RRH27</f>
        <v>0</v>
      </c>
      <c r="RPZ35" s="694">
        <f>'PARTICIPACIÓN CIUDADANA'!RRI27</f>
        <v>0</v>
      </c>
      <c r="RQA35" s="694">
        <f>'PARTICIPACIÓN CIUDADANA'!RRJ27</f>
        <v>0</v>
      </c>
      <c r="RQB35" s="694">
        <f>'PARTICIPACIÓN CIUDADANA'!RRK27</f>
        <v>0</v>
      </c>
      <c r="RQC35" s="694">
        <f>'PARTICIPACIÓN CIUDADANA'!RRL27</f>
        <v>0</v>
      </c>
      <c r="RQD35" s="694">
        <f>'PARTICIPACIÓN CIUDADANA'!RRM27</f>
        <v>0</v>
      </c>
      <c r="RQE35" s="694">
        <f>'PARTICIPACIÓN CIUDADANA'!RRN27</f>
        <v>0</v>
      </c>
      <c r="RQF35" s="694">
        <f>'PARTICIPACIÓN CIUDADANA'!RRO27</f>
        <v>0</v>
      </c>
      <c r="RQG35" s="694">
        <f>'PARTICIPACIÓN CIUDADANA'!RRP27</f>
        <v>0</v>
      </c>
      <c r="RQH35" s="694">
        <f>'PARTICIPACIÓN CIUDADANA'!RRQ27</f>
        <v>0</v>
      </c>
      <c r="RQI35" s="694">
        <f>'PARTICIPACIÓN CIUDADANA'!RRR27</f>
        <v>0</v>
      </c>
      <c r="RQJ35" s="694">
        <f>'PARTICIPACIÓN CIUDADANA'!RRS27</f>
        <v>0</v>
      </c>
      <c r="RQK35" s="694">
        <f>'PARTICIPACIÓN CIUDADANA'!RRT27</f>
        <v>0</v>
      </c>
      <c r="RQL35" s="694">
        <f>'PARTICIPACIÓN CIUDADANA'!RRU27</f>
        <v>0</v>
      </c>
      <c r="RQM35" s="694">
        <f>'PARTICIPACIÓN CIUDADANA'!RRV27</f>
        <v>0</v>
      </c>
      <c r="RQN35" s="694">
        <f>'PARTICIPACIÓN CIUDADANA'!RRW27</f>
        <v>0</v>
      </c>
      <c r="RQO35" s="694">
        <f>'PARTICIPACIÓN CIUDADANA'!RRX27</f>
        <v>0</v>
      </c>
      <c r="RQP35" s="694">
        <f>'PARTICIPACIÓN CIUDADANA'!RRY27</f>
        <v>0</v>
      </c>
      <c r="RQQ35" s="694">
        <f>'PARTICIPACIÓN CIUDADANA'!RRZ27</f>
        <v>0</v>
      </c>
      <c r="RQR35" s="694">
        <f>'PARTICIPACIÓN CIUDADANA'!RSA27</f>
        <v>0</v>
      </c>
      <c r="RQS35" s="694">
        <f>'PARTICIPACIÓN CIUDADANA'!RSB27</f>
        <v>0</v>
      </c>
      <c r="RQT35" s="694">
        <f>'PARTICIPACIÓN CIUDADANA'!RSC27</f>
        <v>0</v>
      </c>
      <c r="RQU35" s="694">
        <f>'PARTICIPACIÓN CIUDADANA'!RSD27</f>
        <v>0</v>
      </c>
      <c r="RQV35" s="694">
        <f>'PARTICIPACIÓN CIUDADANA'!RSE27</f>
        <v>0</v>
      </c>
      <c r="RQW35" s="694">
        <f>'PARTICIPACIÓN CIUDADANA'!RSF27</f>
        <v>0</v>
      </c>
      <c r="RQX35" s="694">
        <f>'PARTICIPACIÓN CIUDADANA'!RSG27</f>
        <v>0</v>
      </c>
      <c r="RQY35" s="694">
        <f>'PARTICIPACIÓN CIUDADANA'!RSH27</f>
        <v>0</v>
      </c>
      <c r="RQZ35" s="694">
        <f>'PARTICIPACIÓN CIUDADANA'!RSI27</f>
        <v>0</v>
      </c>
      <c r="RRA35" s="694">
        <f>'PARTICIPACIÓN CIUDADANA'!RSJ27</f>
        <v>0</v>
      </c>
      <c r="RRB35" s="694">
        <f>'PARTICIPACIÓN CIUDADANA'!RSK27</f>
        <v>0</v>
      </c>
      <c r="RRC35" s="694">
        <f>'PARTICIPACIÓN CIUDADANA'!RSL27</f>
        <v>0</v>
      </c>
      <c r="RRD35" s="694">
        <f>'PARTICIPACIÓN CIUDADANA'!RSM27</f>
        <v>0</v>
      </c>
      <c r="RRE35" s="694">
        <f>'PARTICIPACIÓN CIUDADANA'!RSN27</f>
        <v>0</v>
      </c>
      <c r="RRF35" s="694">
        <f>'PARTICIPACIÓN CIUDADANA'!RSO27</f>
        <v>0</v>
      </c>
      <c r="RRG35" s="694">
        <f>'PARTICIPACIÓN CIUDADANA'!RSP27</f>
        <v>0</v>
      </c>
      <c r="RRH35" s="694">
        <f>'PARTICIPACIÓN CIUDADANA'!RSQ27</f>
        <v>0</v>
      </c>
      <c r="RRI35" s="694">
        <f>'PARTICIPACIÓN CIUDADANA'!RSR27</f>
        <v>0</v>
      </c>
      <c r="RRJ35" s="694">
        <f>'PARTICIPACIÓN CIUDADANA'!RSS27</f>
        <v>0</v>
      </c>
      <c r="RRK35" s="694">
        <f>'PARTICIPACIÓN CIUDADANA'!RST27</f>
        <v>0</v>
      </c>
      <c r="RRL35" s="694">
        <f>'PARTICIPACIÓN CIUDADANA'!RSU27</f>
        <v>0</v>
      </c>
      <c r="RRM35" s="694">
        <f>'PARTICIPACIÓN CIUDADANA'!RSV27</f>
        <v>0</v>
      </c>
      <c r="RRN35" s="694">
        <f>'PARTICIPACIÓN CIUDADANA'!RSW27</f>
        <v>0</v>
      </c>
      <c r="RRO35" s="694">
        <f>'PARTICIPACIÓN CIUDADANA'!RSX27</f>
        <v>0</v>
      </c>
      <c r="RRP35" s="694">
        <f>'PARTICIPACIÓN CIUDADANA'!RSY27</f>
        <v>0</v>
      </c>
      <c r="RRQ35" s="694">
        <f>'PARTICIPACIÓN CIUDADANA'!RSZ27</f>
        <v>0</v>
      </c>
      <c r="RRR35" s="694">
        <f>'PARTICIPACIÓN CIUDADANA'!RTA27</f>
        <v>0</v>
      </c>
      <c r="RRS35" s="694">
        <f>'PARTICIPACIÓN CIUDADANA'!RTB27</f>
        <v>0</v>
      </c>
      <c r="RRT35" s="694">
        <f>'PARTICIPACIÓN CIUDADANA'!RTC27</f>
        <v>0</v>
      </c>
      <c r="RRU35" s="694">
        <f>'PARTICIPACIÓN CIUDADANA'!RTD27</f>
        <v>0</v>
      </c>
      <c r="RRV35" s="694">
        <f>'PARTICIPACIÓN CIUDADANA'!RTE27</f>
        <v>0</v>
      </c>
      <c r="RRW35" s="694">
        <f>'PARTICIPACIÓN CIUDADANA'!RTF27</f>
        <v>0</v>
      </c>
      <c r="RRX35" s="694">
        <f>'PARTICIPACIÓN CIUDADANA'!RTG27</f>
        <v>0</v>
      </c>
      <c r="RRY35" s="694">
        <f>'PARTICIPACIÓN CIUDADANA'!RTH27</f>
        <v>0</v>
      </c>
      <c r="RRZ35" s="694">
        <f>'PARTICIPACIÓN CIUDADANA'!RTI27</f>
        <v>0</v>
      </c>
      <c r="RSA35" s="694">
        <f>'PARTICIPACIÓN CIUDADANA'!RTJ27</f>
        <v>0</v>
      </c>
      <c r="RSB35" s="694">
        <f>'PARTICIPACIÓN CIUDADANA'!RTK27</f>
        <v>0</v>
      </c>
      <c r="RSC35" s="694">
        <f>'PARTICIPACIÓN CIUDADANA'!RTL27</f>
        <v>0</v>
      </c>
      <c r="RSD35" s="694">
        <f>'PARTICIPACIÓN CIUDADANA'!RTM27</f>
        <v>0</v>
      </c>
      <c r="RSE35" s="694">
        <f>'PARTICIPACIÓN CIUDADANA'!RTN27</f>
        <v>0</v>
      </c>
      <c r="RSF35" s="694">
        <f>'PARTICIPACIÓN CIUDADANA'!RTO27</f>
        <v>0</v>
      </c>
      <c r="RSG35" s="694">
        <f>'PARTICIPACIÓN CIUDADANA'!RTP27</f>
        <v>0</v>
      </c>
      <c r="RSH35" s="694">
        <f>'PARTICIPACIÓN CIUDADANA'!RTQ27</f>
        <v>0</v>
      </c>
      <c r="RSI35" s="694">
        <f>'PARTICIPACIÓN CIUDADANA'!RTR27</f>
        <v>0</v>
      </c>
      <c r="RSJ35" s="694">
        <f>'PARTICIPACIÓN CIUDADANA'!RTS27</f>
        <v>0</v>
      </c>
      <c r="RSK35" s="694">
        <f>'PARTICIPACIÓN CIUDADANA'!RTT27</f>
        <v>0</v>
      </c>
      <c r="RSL35" s="694">
        <f>'PARTICIPACIÓN CIUDADANA'!RTU27</f>
        <v>0</v>
      </c>
      <c r="RSM35" s="694">
        <f>'PARTICIPACIÓN CIUDADANA'!RTV27</f>
        <v>0</v>
      </c>
      <c r="RSN35" s="694">
        <f>'PARTICIPACIÓN CIUDADANA'!RTW27</f>
        <v>0</v>
      </c>
      <c r="RSO35" s="694">
        <f>'PARTICIPACIÓN CIUDADANA'!RTX27</f>
        <v>0</v>
      </c>
      <c r="RSP35" s="694">
        <f>'PARTICIPACIÓN CIUDADANA'!RTY27</f>
        <v>0</v>
      </c>
      <c r="RSQ35" s="694">
        <f>'PARTICIPACIÓN CIUDADANA'!RTZ27</f>
        <v>0</v>
      </c>
      <c r="RSR35" s="694">
        <f>'PARTICIPACIÓN CIUDADANA'!RUA27</f>
        <v>0</v>
      </c>
      <c r="RSS35" s="694">
        <f>'PARTICIPACIÓN CIUDADANA'!RUB27</f>
        <v>0</v>
      </c>
      <c r="RST35" s="694">
        <f>'PARTICIPACIÓN CIUDADANA'!RUC27</f>
        <v>0</v>
      </c>
      <c r="RSU35" s="694">
        <f>'PARTICIPACIÓN CIUDADANA'!RUD27</f>
        <v>0</v>
      </c>
      <c r="RSV35" s="694">
        <f>'PARTICIPACIÓN CIUDADANA'!RUE27</f>
        <v>0</v>
      </c>
      <c r="RSW35" s="694">
        <f>'PARTICIPACIÓN CIUDADANA'!RUF27</f>
        <v>0</v>
      </c>
      <c r="RSX35" s="694">
        <f>'PARTICIPACIÓN CIUDADANA'!RUG27</f>
        <v>0</v>
      </c>
      <c r="RSY35" s="694">
        <f>'PARTICIPACIÓN CIUDADANA'!RUH27</f>
        <v>0</v>
      </c>
      <c r="RSZ35" s="694">
        <f>'PARTICIPACIÓN CIUDADANA'!RUI27</f>
        <v>0</v>
      </c>
      <c r="RTA35" s="694">
        <f>'PARTICIPACIÓN CIUDADANA'!RUJ27</f>
        <v>0</v>
      </c>
      <c r="RTB35" s="694">
        <f>'PARTICIPACIÓN CIUDADANA'!RUK27</f>
        <v>0</v>
      </c>
      <c r="RTC35" s="694">
        <f>'PARTICIPACIÓN CIUDADANA'!RUL27</f>
        <v>0</v>
      </c>
      <c r="RTD35" s="694">
        <f>'PARTICIPACIÓN CIUDADANA'!RUM27</f>
        <v>0</v>
      </c>
      <c r="RTE35" s="694">
        <f>'PARTICIPACIÓN CIUDADANA'!RUN27</f>
        <v>0</v>
      </c>
      <c r="RTF35" s="694">
        <f>'PARTICIPACIÓN CIUDADANA'!RUO27</f>
        <v>0</v>
      </c>
      <c r="RTG35" s="694">
        <f>'PARTICIPACIÓN CIUDADANA'!RUP27</f>
        <v>0</v>
      </c>
      <c r="RTH35" s="694">
        <f>'PARTICIPACIÓN CIUDADANA'!RUQ27</f>
        <v>0</v>
      </c>
      <c r="RTI35" s="694">
        <f>'PARTICIPACIÓN CIUDADANA'!RUR27</f>
        <v>0</v>
      </c>
      <c r="RTJ35" s="694">
        <f>'PARTICIPACIÓN CIUDADANA'!RUS27</f>
        <v>0</v>
      </c>
      <c r="RTK35" s="694">
        <f>'PARTICIPACIÓN CIUDADANA'!RUT27</f>
        <v>0</v>
      </c>
      <c r="RTL35" s="694">
        <f>'PARTICIPACIÓN CIUDADANA'!RUU27</f>
        <v>0</v>
      </c>
      <c r="RTM35" s="694">
        <f>'PARTICIPACIÓN CIUDADANA'!RUV27</f>
        <v>0</v>
      </c>
      <c r="RTN35" s="694">
        <f>'PARTICIPACIÓN CIUDADANA'!RUW27</f>
        <v>0</v>
      </c>
      <c r="RTO35" s="694">
        <f>'PARTICIPACIÓN CIUDADANA'!RUX27</f>
        <v>0</v>
      </c>
      <c r="RTP35" s="694">
        <f>'PARTICIPACIÓN CIUDADANA'!RUY27</f>
        <v>0</v>
      </c>
      <c r="RTQ35" s="694">
        <f>'PARTICIPACIÓN CIUDADANA'!RUZ27</f>
        <v>0</v>
      </c>
      <c r="RTR35" s="694">
        <f>'PARTICIPACIÓN CIUDADANA'!RVA27</f>
        <v>0</v>
      </c>
      <c r="RTS35" s="694">
        <f>'PARTICIPACIÓN CIUDADANA'!RVB27</f>
        <v>0</v>
      </c>
      <c r="RTT35" s="694">
        <f>'PARTICIPACIÓN CIUDADANA'!RVC27</f>
        <v>0</v>
      </c>
      <c r="RTU35" s="694">
        <f>'PARTICIPACIÓN CIUDADANA'!RVD27</f>
        <v>0</v>
      </c>
      <c r="RTV35" s="694">
        <f>'PARTICIPACIÓN CIUDADANA'!RVE27</f>
        <v>0</v>
      </c>
      <c r="RTW35" s="694">
        <f>'PARTICIPACIÓN CIUDADANA'!RVF27</f>
        <v>0</v>
      </c>
      <c r="RTX35" s="694">
        <f>'PARTICIPACIÓN CIUDADANA'!RVG27</f>
        <v>0</v>
      </c>
      <c r="RTY35" s="694">
        <f>'PARTICIPACIÓN CIUDADANA'!RVH27</f>
        <v>0</v>
      </c>
      <c r="RTZ35" s="694">
        <f>'PARTICIPACIÓN CIUDADANA'!RVI27</f>
        <v>0</v>
      </c>
      <c r="RUA35" s="694">
        <f>'PARTICIPACIÓN CIUDADANA'!RVJ27</f>
        <v>0</v>
      </c>
      <c r="RUB35" s="694">
        <f>'PARTICIPACIÓN CIUDADANA'!RVK27</f>
        <v>0</v>
      </c>
      <c r="RUC35" s="694">
        <f>'PARTICIPACIÓN CIUDADANA'!RVL27</f>
        <v>0</v>
      </c>
      <c r="RUD35" s="694">
        <f>'PARTICIPACIÓN CIUDADANA'!RVM27</f>
        <v>0</v>
      </c>
      <c r="RUE35" s="694">
        <f>'PARTICIPACIÓN CIUDADANA'!RVN27</f>
        <v>0</v>
      </c>
      <c r="RUF35" s="694">
        <f>'PARTICIPACIÓN CIUDADANA'!RVO27</f>
        <v>0</v>
      </c>
      <c r="RUG35" s="694">
        <f>'PARTICIPACIÓN CIUDADANA'!RVP27</f>
        <v>0</v>
      </c>
      <c r="RUH35" s="694">
        <f>'PARTICIPACIÓN CIUDADANA'!RVQ27</f>
        <v>0</v>
      </c>
      <c r="RUI35" s="694">
        <f>'PARTICIPACIÓN CIUDADANA'!RVR27</f>
        <v>0</v>
      </c>
      <c r="RUJ35" s="694">
        <f>'PARTICIPACIÓN CIUDADANA'!RVS27</f>
        <v>0</v>
      </c>
      <c r="RUK35" s="694">
        <f>'PARTICIPACIÓN CIUDADANA'!RVT27</f>
        <v>0</v>
      </c>
      <c r="RUL35" s="694">
        <f>'PARTICIPACIÓN CIUDADANA'!RVU27</f>
        <v>0</v>
      </c>
      <c r="RUM35" s="694">
        <f>'PARTICIPACIÓN CIUDADANA'!RVV27</f>
        <v>0</v>
      </c>
      <c r="RUN35" s="694">
        <f>'PARTICIPACIÓN CIUDADANA'!RVW27</f>
        <v>0</v>
      </c>
      <c r="RUO35" s="694">
        <f>'PARTICIPACIÓN CIUDADANA'!RVX27</f>
        <v>0</v>
      </c>
      <c r="RUP35" s="694">
        <f>'PARTICIPACIÓN CIUDADANA'!RVY27</f>
        <v>0</v>
      </c>
      <c r="RUQ35" s="694">
        <f>'PARTICIPACIÓN CIUDADANA'!RVZ27</f>
        <v>0</v>
      </c>
      <c r="RUR35" s="694">
        <f>'PARTICIPACIÓN CIUDADANA'!RWA27</f>
        <v>0</v>
      </c>
      <c r="RUS35" s="694">
        <f>'PARTICIPACIÓN CIUDADANA'!RWB27</f>
        <v>0</v>
      </c>
      <c r="RUT35" s="694">
        <f>'PARTICIPACIÓN CIUDADANA'!RWC27</f>
        <v>0</v>
      </c>
      <c r="RUU35" s="694">
        <f>'PARTICIPACIÓN CIUDADANA'!RWD27</f>
        <v>0</v>
      </c>
      <c r="RUV35" s="694">
        <f>'PARTICIPACIÓN CIUDADANA'!RWE27</f>
        <v>0</v>
      </c>
      <c r="RUW35" s="694">
        <f>'PARTICIPACIÓN CIUDADANA'!RWF27</f>
        <v>0</v>
      </c>
      <c r="RUX35" s="694">
        <f>'PARTICIPACIÓN CIUDADANA'!RWG27</f>
        <v>0</v>
      </c>
      <c r="RUY35" s="694">
        <f>'PARTICIPACIÓN CIUDADANA'!RWH27</f>
        <v>0</v>
      </c>
      <c r="RUZ35" s="694">
        <f>'PARTICIPACIÓN CIUDADANA'!RWI27</f>
        <v>0</v>
      </c>
      <c r="RVA35" s="694">
        <f>'PARTICIPACIÓN CIUDADANA'!RWJ27</f>
        <v>0</v>
      </c>
      <c r="RVB35" s="694">
        <f>'PARTICIPACIÓN CIUDADANA'!RWK27</f>
        <v>0</v>
      </c>
      <c r="RVC35" s="694">
        <f>'PARTICIPACIÓN CIUDADANA'!RWL27</f>
        <v>0</v>
      </c>
      <c r="RVD35" s="694">
        <f>'PARTICIPACIÓN CIUDADANA'!RWM27</f>
        <v>0</v>
      </c>
      <c r="RVE35" s="694">
        <f>'PARTICIPACIÓN CIUDADANA'!RWN27</f>
        <v>0</v>
      </c>
      <c r="RVF35" s="694">
        <f>'PARTICIPACIÓN CIUDADANA'!RWO27</f>
        <v>0</v>
      </c>
      <c r="RVG35" s="694">
        <f>'PARTICIPACIÓN CIUDADANA'!RWP27</f>
        <v>0</v>
      </c>
      <c r="RVH35" s="694">
        <f>'PARTICIPACIÓN CIUDADANA'!RWQ27</f>
        <v>0</v>
      </c>
      <c r="RVI35" s="694">
        <f>'PARTICIPACIÓN CIUDADANA'!RWR27</f>
        <v>0</v>
      </c>
      <c r="RVJ35" s="694">
        <f>'PARTICIPACIÓN CIUDADANA'!RWS27</f>
        <v>0</v>
      </c>
      <c r="RVK35" s="694">
        <f>'PARTICIPACIÓN CIUDADANA'!RWT27</f>
        <v>0</v>
      </c>
      <c r="RVL35" s="694">
        <f>'PARTICIPACIÓN CIUDADANA'!RWU27</f>
        <v>0</v>
      </c>
      <c r="RVM35" s="694">
        <f>'PARTICIPACIÓN CIUDADANA'!RWV27</f>
        <v>0</v>
      </c>
      <c r="RVN35" s="694">
        <f>'PARTICIPACIÓN CIUDADANA'!RWW27</f>
        <v>0</v>
      </c>
      <c r="RVO35" s="694">
        <f>'PARTICIPACIÓN CIUDADANA'!RWX27</f>
        <v>0</v>
      </c>
      <c r="RVP35" s="694">
        <f>'PARTICIPACIÓN CIUDADANA'!RWY27</f>
        <v>0</v>
      </c>
      <c r="RVQ35" s="694">
        <f>'PARTICIPACIÓN CIUDADANA'!RWZ27</f>
        <v>0</v>
      </c>
      <c r="RVR35" s="694">
        <f>'PARTICIPACIÓN CIUDADANA'!RXA27</f>
        <v>0</v>
      </c>
      <c r="RVS35" s="694">
        <f>'PARTICIPACIÓN CIUDADANA'!RXB27</f>
        <v>0</v>
      </c>
      <c r="RVT35" s="694">
        <f>'PARTICIPACIÓN CIUDADANA'!RXC27</f>
        <v>0</v>
      </c>
      <c r="RVU35" s="694">
        <f>'PARTICIPACIÓN CIUDADANA'!RXD27</f>
        <v>0</v>
      </c>
      <c r="RVV35" s="694">
        <f>'PARTICIPACIÓN CIUDADANA'!RXE27</f>
        <v>0</v>
      </c>
      <c r="RVW35" s="694">
        <f>'PARTICIPACIÓN CIUDADANA'!RXF27</f>
        <v>0</v>
      </c>
      <c r="RVX35" s="694">
        <f>'PARTICIPACIÓN CIUDADANA'!RXG27</f>
        <v>0</v>
      </c>
      <c r="RVY35" s="694">
        <f>'PARTICIPACIÓN CIUDADANA'!RXH27</f>
        <v>0</v>
      </c>
      <c r="RVZ35" s="694">
        <f>'PARTICIPACIÓN CIUDADANA'!RXI27</f>
        <v>0</v>
      </c>
      <c r="RWA35" s="694">
        <f>'PARTICIPACIÓN CIUDADANA'!RXJ27</f>
        <v>0</v>
      </c>
      <c r="RWB35" s="694">
        <f>'PARTICIPACIÓN CIUDADANA'!RXK27</f>
        <v>0</v>
      </c>
      <c r="RWC35" s="694">
        <f>'PARTICIPACIÓN CIUDADANA'!RXL27</f>
        <v>0</v>
      </c>
      <c r="RWD35" s="694">
        <f>'PARTICIPACIÓN CIUDADANA'!RXM27</f>
        <v>0</v>
      </c>
      <c r="RWE35" s="694">
        <f>'PARTICIPACIÓN CIUDADANA'!RXN27</f>
        <v>0</v>
      </c>
      <c r="RWF35" s="694">
        <f>'PARTICIPACIÓN CIUDADANA'!RXO27</f>
        <v>0</v>
      </c>
      <c r="RWG35" s="694">
        <f>'PARTICIPACIÓN CIUDADANA'!RXP27</f>
        <v>0</v>
      </c>
      <c r="RWH35" s="694">
        <f>'PARTICIPACIÓN CIUDADANA'!RXQ27</f>
        <v>0</v>
      </c>
      <c r="RWI35" s="694">
        <f>'PARTICIPACIÓN CIUDADANA'!RXR27</f>
        <v>0</v>
      </c>
      <c r="RWJ35" s="694">
        <f>'PARTICIPACIÓN CIUDADANA'!RXS27</f>
        <v>0</v>
      </c>
      <c r="RWK35" s="694">
        <f>'PARTICIPACIÓN CIUDADANA'!RXT27</f>
        <v>0</v>
      </c>
      <c r="RWL35" s="694">
        <f>'PARTICIPACIÓN CIUDADANA'!RXU27</f>
        <v>0</v>
      </c>
      <c r="RWM35" s="694">
        <f>'PARTICIPACIÓN CIUDADANA'!RXV27</f>
        <v>0</v>
      </c>
      <c r="RWN35" s="694">
        <f>'PARTICIPACIÓN CIUDADANA'!RXW27</f>
        <v>0</v>
      </c>
      <c r="RWO35" s="694">
        <f>'PARTICIPACIÓN CIUDADANA'!RXX27</f>
        <v>0</v>
      </c>
      <c r="RWP35" s="694">
        <f>'PARTICIPACIÓN CIUDADANA'!RXY27</f>
        <v>0</v>
      </c>
      <c r="RWQ35" s="694">
        <f>'PARTICIPACIÓN CIUDADANA'!RXZ27</f>
        <v>0</v>
      </c>
      <c r="RWR35" s="694">
        <f>'PARTICIPACIÓN CIUDADANA'!RYA27</f>
        <v>0</v>
      </c>
      <c r="RWS35" s="694">
        <f>'PARTICIPACIÓN CIUDADANA'!RYB27</f>
        <v>0</v>
      </c>
      <c r="RWT35" s="694">
        <f>'PARTICIPACIÓN CIUDADANA'!RYC27</f>
        <v>0</v>
      </c>
      <c r="RWU35" s="694">
        <f>'PARTICIPACIÓN CIUDADANA'!RYD27</f>
        <v>0</v>
      </c>
      <c r="RWV35" s="694">
        <f>'PARTICIPACIÓN CIUDADANA'!RYE27</f>
        <v>0</v>
      </c>
      <c r="RWW35" s="694">
        <f>'PARTICIPACIÓN CIUDADANA'!RYF27</f>
        <v>0</v>
      </c>
      <c r="RWX35" s="694">
        <f>'PARTICIPACIÓN CIUDADANA'!RYG27</f>
        <v>0</v>
      </c>
      <c r="RWY35" s="694">
        <f>'PARTICIPACIÓN CIUDADANA'!RYH27</f>
        <v>0</v>
      </c>
      <c r="RWZ35" s="694">
        <f>'PARTICIPACIÓN CIUDADANA'!RYI27</f>
        <v>0</v>
      </c>
      <c r="RXA35" s="694">
        <f>'PARTICIPACIÓN CIUDADANA'!RYJ27</f>
        <v>0</v>
      </c>
      <c r="RXB35" s="694">
        <f>'PARTICIPACIÓN CIUDADANA'!RYK27</f>
        <v>0</v>
      </c>
      <c r="RXC35" s="694">
        <f>'PARTICIPACIÓN CIUDADANA'!RYL27</f>
        <v>0</v>
      </c>
      <c r="RXD35" s="694">
        <f>'PARTICIPACIÓN CIUDADANA'!RYM27</f>
        <v>0</v>
      </c>
      <c r="RXE35" s="694">
        <f>'PARTICIPACIÓN CIUDADANA'!RYN27</f>
        <v>0</v>
      </c>
      <c r="RXF35" s="694">
        <f>'PARTICIPACIÓN CIUDADANA'!RYO27</f>
        <v>0</v>
      </c>
      <c r="RXG35" s="694">
        <f>'PARTICIPACIÓN CIUDADANA'!RYP27</f>
        <v>0</v>
      </c>
      <c r="RXH35" s="694">
        <f>'PARTICIPACIÓN CIUDADANA'!RYQ27</f>
        <v>0</v>
      </c>
      <c r="RXI35" s="694">
        <f>'PARTICIPACIÓN CIUDADANA'!RYR27</f>
        <v>0</v>
      </c>
      <c r="RXJ35" s="694">
        <f>'PARTICIPACIÓN CIUDADANA'!RYS27</f>
        <v>0</v>
      </c>
      <c r="RXK35" s="694">
        <f>'PARTICIPACIÓN CIUDADANA'!RYT27</f>
        <v>0</v>
      </c>
      <c r="RXL35" s="694">
        <f>'PARTICIPACIÓN CIUDADANA'!RYU27</f>
        <v>0</v>
      </c>
      <c r="RXM35" s="694">
        <f>'PARTICIPACIÓN CIUDADANA'!RYV27</f>
        <v>0</v>
      </c>
      <c r="RXN35" s="694">
        <f>'PARTICIPACIÓN CIUDADANA'!RYW27</f>
        <v>0</v>
      </c>
      <c r="RXO35" s="694">
        <f>'PARTICIPACIÓN CIUDADANA'!RYX27</f>
        <v>0</v>
      </c>
      <c r="RXP35" s="694">
        <f>'PARTICIPACIÓN CIUDADANA'!RYY27</f>
        <v>0</v>
      </c>
      <c r="RXQ35" s="694">
        <f>'PARTICIPACIÓN CIUDADANA'!RYZ27</f>
        <v>0</v>
      </c>
      <c r="RXR35" s="694">
        <f>'PARTICIPACIÓN CIUDADANA'!RZA27</f>
        <v>0</v>
      </c>
      <c r="RXS35" s="694">
        <f>'PARTICIPACIÓN CIUDADANA'!RZB27</f>
        <v>0</v>
      </c>
      <c r="RXT35" s="694">
        <f>'PARTICIPACIÓN CIUDADANA'!RZC27</f>
        <v>0</v>
      </c>
      <c r="RXU35" s="694">
        <f>'PARTICIPACIÓN CIUDADANA'!RZD27</f>
        <v>0</v>
      </c>
      <c r="RXV35" s="694">
        <f>'PARTICIPACIÓN CIUDADANA'!RZE27</f>
        <v>0</v>
      </c>
      <c r="RXW35" s="694">
        <f>'PARTICIPACIÓN CIUDADANA'!RZF27</f>
        <v>0</v>
      </c>
      <c r="RXX35" s="694">
        <f>'PARTICIPACIÓN CIUDADANA'!RZG27</f>
        <v>0</v>
      </c>
      <c r="RXY35" s="694">
        <f>'PARTICIPACIÓN CIUDADANA'!RZH27</f>
        <v>0</v>
      </c>
      <c r="RXZ35" s="694">
        <f>'PARTICIPACIÓN CIUDADANA'!RZI27</f>
        <v>0</v>
      </c>
      <c r="RYA35" s="694">
        <f>'PARTICIPACIÓN CIUDADANA'!RZJ27</f>
        <v>0</v>
      </c>
      <c r="RYB35" s="694">
        <f>'PARTICIPACIÓN CIUDADANA'!RZK27</f>
        <v>0</v>
      </c>
      <c r="RYC35" s="694">
        <f>'PARTICIPACIÓN CIUDADANA'!RZL27</f>
        <v>0</v>
      </c>
      <c r="RYD35" s="694">
        <f>'PARTICIPACIÓN CIUDADANA'!RZM27</f>
        <v>0</v>
      </c>
      <c r="RYE35" s="694">
        <f>'PARTICIPACIÓN CIUDADANA'!RZN27</f>
        <v>0</v>
      </c>
      <c r="RYF35" s="694">
        <f>'PARTICIPACIÓN CIUDADANA'!RZO27</f>
        <v>0</v>
      </c>
      <c r="RYG35" s="694">
        <f>'PARTICIPACIÓN CIUDADANA'!RZP27</f>
        <v>0</v>
      </c>
      <c r="RYH35" s="694">
        <f>'PARTICIPACIÓN CIUDADANA'!RZQ27</f>
        <v>0</v>
      </c>
      <c r="RYI35" s="694">
        <f>'PARTICIPACIÓN CIUDADANA'!RZR27</f>
        <v>0</v>
      </c>
      <c r="RYJ35" s="694">
        <f>'PARTICIPACIÓN CIUDADANA'!RZS27</f>
        <v>0</v>
      </c>
      <c r="RYK35" s="694">
        <f>'PARTICIPACIÓN CIUDADANA'!RZT27</f>
        <v>0</v>
      </c>
      <c r="RYL35" s="694">
        <f>'PARTICIPACIÓN CIUDADANA'!RZU27</f>
        <v>0</v>
      </c>
      <c r="RYM35" s="694">
        <f>'PARTICIPACIÓN CIUDADANA'!RZV27</f>
        <v>0</v>
      </c>
      <c r="RYN35" s="694">
        <f>'PARTICIPACIÓN CIUDADANA'!RZW27</f>
        <v>0</v>
      </c>
      <c r="RYO35" s="694">
        <f>'PARTICIPACIÓN CIUDADANA'!RZX27</f>
        <v>0</v>
      </c>
      <c r="RYP35" s="694">
        <f>'PARTICIPACIÓN CIUDADANA'!RZY27</f>
        <v>0</v>
      </c>
      <c r="RYQ35" s="694">
        <f>'PARTICIPACIÓN CIUDADANA'!RZZ27</f>
        <v>0</v>
      </c>
      <c r="RYR35" s="694">
        <f>'PARTICIPACIÓN CIUDADANA'!SAA27</f>
        <v>0</v>
      </c>
      <c r="RYS35" s="694">
        <f>'PARTICIPACIÓN CIUDADANA'!SAB27</f>
        <v>0</v>
      </c>
      <c r="RYT35" s="694">
        <f>'PARTICIPACIÓN CIUDADANA'!SAC27</f>
        <v>0</v>
      </c>
      <c r="RYU35" s="694">
        <f>'PARTICIPACIÓN CIUDADANA'!SAD27</f>
        <v>0</v>
      </c>
      <c r="RYV35" s="694">
        <f>'PARTICIPACIÓN CIUDADANA'!SAE27</f>
        <v>0</v>
      </c>
      <c r="RYW35" s="694">
        <f>'PARTICIPACIÓN CIUDADANA'!SAF27</f>
        <v>0</v>
      </c>
      <c r="RYX35" s="694">
        <f>'PARTICIPACIÓN CIUDADANA'!SAG27</f>
        <v>0</v>
      </c>
      <c r="RYY35" s="694">
        <f>'PARTICIPACIÓN CIUDADANA'!SAH27</f>
        <v>0</v>
      </c>
      <c r="RYZ35" s="694">
        <f>'PARTICIPACIÓN CIUDADANA'!SAI27</f>
        <v>0</v>
      </c>
      <c r="RZA35" s="694">
        <f>'PARTICIPACIÓN CIUDADANA'!SAJ27</f>
        <v>0</v>
      </c>
      <c r="RZB35" s="694">
        <f>'PARTICIPACIÓN CIUDADANA'!SAK27</f>
        <v>0</v>
      </c>
      <c r="RZC35" s="694">
        <f>'PARTICIPACIÓN CIUDADANA'!SAL27</f>
        <v>0</v>
      </c>
      <c r="RZD35" s="694">
        <f>'PARTICIPACIÓN CIUDADANA'!SAM27</f>
        <v>0</v>
      </c>
      <c r="RZE35" s="694">
        <f>'PARTICIPACIÓN CIUDADANA'!SAN27</f>
        <v>0</v>
      </c>
      <c r="RZF35" s="694">
        <f>'PARTICIPACIÓN CIUDADANA'!SAO27</f>
        <v>0</v>
      </c>
      <c r="RZG35" s="694">
        <f>'PARTICIPACIÓN CIUDADANA'!SAP27</f>
        <v>0</v>
      </c>
      <c r="RZH35" s="694">
        <f>'PARTICIPACIÓN CIUDADANA'!SAQ27</f>
        <v>0</v>
      </c>
      <c r="RZI35" s="694">
        <f>'PARTICIPACIÓN CIUDADANA'!SAR27</f>
        <v>0</v>
      </c>
      <c r="RZJ35" s="694">
        <f>'PARTICIPACIÓN CIUDADANA'!SAS27</f>
        <v>0</v>
      </c>
      <c r="RZK35" s="694">
        <f>'PARTICIPACIÓN CIUDADANA'!SAT27</f>
        <v>0</v>
      </c>
      <c r="RZL35" s="694">
        <f>'PARTICIPACIÓN CIUDADANA'!SAU27</f>
        <v>0</v>
      </c>
      <c r="RZM35" s="694">
        <f>'PARTICIPACIÓN CIUDADANA'!SAV27</f>
        <v>0</v>
      </c>
      <c r="RZN35" s="694">
        <f>'PARTICIPACIÓN CIUDADANA'!SAW27</f>
        <v>0</v>
      </c>
      <c r="RZO35" s="694">
        <f>'PARTICIPACIÓN CIUDADANA'!SAX27</f>
        <v>0</v>
      </c>
      <c r="RZP35" s="694">
        <f>'PARTICIPACIÓN CIUDADANA'!SAY27</f>
        <v>0</v>
      </c>
      <c r="RZQ35" s="694">
        <f>'PARTICIPACIÓN CIUDADANA'!SAZ27</f>
        <v>0</v>
      </c>
      <c r="RZR35" s="694">
        <f>'PARTICIPACIÓN CIUDADANA'!SBA27</f>
        <v>0</v>
      </c>
      <c r="RZS35" s="694">
        <f>'PARTICIPACIÓN CIUDADANA'!SBB27</f>
        <v>0</v>
      </c>
      <c r="RZT35" s="694">
        <f>'PARTICIPACIÓN CIUDADANA'!SBC27</f>
        <v>0</v>
      </c>
      <c r="RZU35" s="694">
        <f>'PARTICIPACIÓN CIUDADANA'!SBD27</f>
        <v>0</v>
      </c>
      <c r="RZV35" s="694">
        <f>'PARTICIPACIÓN CIUDADANA'!SBE27</f>
        <v>0</v>
      </c>
      <c r="RZW35" s="694">
        <f>'PARTICIPACIÓN CIUDADANA'!SBF27</f>
        <v>0</v>
      </c>
      <c r="RZX35" s="694">
        <f>'PARTICIPACIÓN CIUDADANA'!SBG27</f>
        <v>0</v>
      </c>
      <c r="RZY35" s="694">
        <f>'PARTICIPACIÓN CIUDADANA'!SBH27</f>
        <v>0</v>
      </c>
      <c r="RZZ35" s="694">
        <f>'PARTICIPACIÓN CIUDADANA'!SBI27</f>
        <v>0</v>
      </c>
      <c r="SAA35" s="694">
        <f>'PARTICIPACIÓN CIUDADANA'!SBJ27</f>
        <v>0</v>
      </c>
      <c r="SAB35" s="694">
        <f>'PARTICIPACIÓN CIUDADANA'!SBK27</f>
        <v>0</v>
      </c>
      <c r="SAC35" s="694">
        <f>'PARTICIPACIÓN CIUDADANA'!SBL27</f>
        <v>0</v>
      </c>
      <c r="SAD35" s="694">
        <f>'PARTICIPACIÓN CIUDADANA'!SBM27</f>
        <v>0</v>
      </c>
      <c r="SAE35" s="694">
        <f>'PARTICIPACIÓN CIUDADANA'!SBN27</f>
        <v>0</v>
      </c>
      <c r="SAF35" s="694">
        <f>'PARTICIPACIÓN CIUDADANA'!SBO27</f>
        <v>0</v>
      </c>
      <c r="SAG35" s="694">
        <f>'PARTICIPACIÓN CIUDADANA'!SBP27</f>
        <v>0</v>
      </c>
      <c r="SAH35" s="694">
        <f>'PARTICIPACIÓN CIUDADANA'!SBQ27</f>
        <v>0</v>
      </c>
      <c r="SAI35" s="694">
        <f>'PARTICIPACIÓN CIUDADANA'!SBR27</f>
        <v>0</v>
      </c>
      <c r="SAJ35" s="694">
        <f>'PARTICIPACIÓN CIUDADANA'!SBS27</f>
        <v>0</v>
      </c>
      <c r="SAK35" s="694">
        <f>'PARTICIPACIÓN CIUDADANA'!SBT27</f>
        <v>0</v>
      </c>
      <c r="SAL35" s="694">
        <f>'PARTICIPACIÓN CIUDADANA'!SBU27</f>
        <v>0</v>
      </c>
      <c r="SAM35" s="694">
        <f>'PARTICIPACIÓN CIUDADANA'!SBV27</f>
        <v>0</v>
      </c>
      <c r="SAN35" s="694">
        <f>'PARTICIPACIÓN CIUDADANA'!SBW27</f>
        <v>0</v>
      </c>
      <c r="SAO35" s="694">
        <f>'PARTICIPACIÓN CIUDADANA'!SBX27</f>
        <v>0</v>
      </c>
      <c r="SAP35" s="694">
        <f>'PARTICIPACIÓN CIUDADANA'!SBY27</f>
        <v>0</v>
      </c>
      <c r="SAQ35" s="694">
        <f>'PARTICIPACIÓN CIUDADANA'!SBZ27</f>
        <v>0</v>
      </c>
      <c r="SAR35" s="694">
        <f>'PARTICIPACIÓN CIUDADANA'!SCA27</f>
        <v>0</v>
      </c>
      <c r="SAS35" s="694">
        <f>'PARTICIPACIÓN CIUDADANA'!SCB27</f>
        <v>0</v>
      </c>
      <c r="SAT35" s="694">
        <f>'PARTICIPACIÓN CIUDADANA'!SCC27</f>
        <v>0</v>
      </c>
      <c r="SAU35" s="694">
        <f>'PARTICIPACIÓN CIUDADANA'!SCD27</f>
        <v>0</v>
      </c>
      <c r="SAV35" s="694">
        <f>'PARTICIPACIÓN CIUDADANA'!SCE27</f>
        <v>0</v>
      </c>
      <c r="SAW35" s="694">
        <f>'PARTICIPACIÓN CIUDADANA'!SCF27</f>
        <v>0</v>
      </c>
      <c r="SAX35" s="694">
        <f>'PARTICIPACIÓN CIUDADANA'!SCG27</f>
        <v>0</v>
      </c>
      <c r="SAY35" s="694">
        <f>'PARTICIPACIÓN CIUDADANA'!SCH27</f>
        <v>0</v>
      </c>
      <c r="SAZ35" s="694">
        <f>'PARTICIPACIÓN CIUDADANA'!SCI27</f>
        <v>0</v>
      </c>
      <c r="SBA35" s="694">
        <f>'PARTICIPACIÓN CIUDADANA'!SCJ27</f>
        <v>0</v>
      </c>
      <c r="SBB35" s="694">
        <f>'PARTICIPACIÓN CIUDADANA'!SCK27</f>
        <v>0</v>
      </c>
      <c r="SBC35" s="694">
        <f>'PARTICIPACIÓN CIUDADANA'!SCL27</f>
        <v>0</v>
      </c>
      <c r="SBD35" s="694">
        <f>'PARTICIPACIÓN CIUDADANA'!SCM27</f>
        <v>0</v>
      </c>
      <c r="SBE35" s="694">
        <f>'PARTICIPACIÓN CIUDADANA'!SCN27</f>
        <v>0</v>
      </c>
      <c r="SBF35" s="694">
        <f>'PARTICIPACIÓN CIUDADANA'!SCO27</f>
        <v>0</v>
      </c>
      <c r="SBG35" s="694">
        <f>'PARTICIPACIÓN CIUDADANA'!SCP27</f>
        <v>0</v>
      </c>
      <c r="SBH35" s="694">
        <f>'PARTICIPACIÓN CIUDADANA'!SCQ27</f>
        <v>0</v>
      </c>
      <c r="SBI35" s="694">
        <f>'PARTICIPACIÓN CIUDADANA'!SCR27</f>
        <v>0</v>
      </c>
      <c r="SBJ35" s="694">
        <f>'PARTICIPACIÓN CIUDADANA'!SCS27</f>
        <v>0</v>
      </c>
      <c r="SBK35" s="694">
        <f>'PARTICIPACIÓN CIUDADANA'!SCT27</f>
        <v>0</v>
      </c>
      <c r="SBL35" s="694">
        <f>'PARTICIPACIÓN CIUDADANA'!SCU27</f>
        <v>0</v>
      </c>
      <c r="SBM35" s="694">
        <f>'PARTICIPACIÓN CIUDADANA'!SCV27</f>
        <v>0</v>
      </c>
      <c r="SBN35" s="694">
        <f>'PARTICIPACIÓN CIUDADANA'!SCW27</f>
        <v>0</v>
      </c>
      <c r="SBO35" s="694">
        <f>'PARTICIPACIÓN CIUDADANA'!SCX27</f>
        <v>0</v>
      </c>
      <c r="SBP35" s="694">
        <f>'PARTICIPACIÓN CIUDADANA'!SCY27</f>
        <v>0</v>
      </c>
      <c r="SBQ35" s="694">
        <f>'PARTICIPACIÓN CIUDADANA'!SCZ27</f>
        <v>0</v>
      </c>
      <c r="SBR35" s="694">
        <f>'PARTICIPACIÓN CIUDADANA'!SDA27</f>
        <v>0</v>
      </c>
      <c r="SBS35" s="694">
        <f>'PARTICIPACIÓN CIUDADANA'!SDB27</f>
        <v>0</v>
      </c>
      <c r="SBT35" s="694">
        <f>'PARTICIPACIÓN CIUDADANA'!SDC27</f>
        <v>0</v>
      </c>
      <c r="SBU35" s="694">
        <f>'PARTICIPACIÓN CIUDADANA'!SDD27</f>
        <v>0</v>
      </c>
      <c r="SBV35" s="694">
        <f>'PARTICIPACIÓN CIUDADANA'!SDE27</f>
        <v>0</v>
      </c>
      <c r="SBW35" s="694">
        <f>'PARTICIPACIÓN CIUDADANA'!SDF27</f>
        <v>0</v>
      </c>
      <c r="SBX35" s="694">
        <f>'PARTICIPACIÓN CIUDADANA'!SDG27</f>
        <v>0</v>
      </c>
      <c r="SBY35" s="694">
        <f>'PARTICIPACIÓN CIUDADANA'!SDH27</f>
        <v>0</v>
      </c>
      <c r="SBZ35" s="694">
        <f>'PARTICIPACIÓN CIUDADANA'!SDI27</f>
        <v>0</v>
      </c>
      <c r="SCA35" s="694">
        <f>'PARTICIPACIÓN CIUDADANA'!SDJ27</f>
        <v>0</v>
      </c>
      <c r="SCB35" s="694">
        <f>'PARTICIPACIÓN CIUDADANA'!SDK27</f>
        <v>0</v>
      </c>
      <c r="SCC35" s="694">
        <f>'PARTICIPACIÓN CIUDADANA'!SDL27</f>
        <v>0</v>
      </c>
      <c r="SCD35" s="694">
        <f>'PARTICIPACIÓN CIUDADANA'!SDM27</f>
        <v>0</v>
      </c>
      <c r="SCE35" s="694">
        <f>'PARTICIPACIÓN CIUDADANA'!SDN27</f>
        <v>0</v>
      </c>
      <c r="SCF35" s="694">
        <f>'PARTICIPACIÓN CIUDADANA'!SDO27</f>
        <v>0</v>
      </c>
      <c r="SCG35" s="694">
        <f>'PARTICIPACIÓN CIUDADANA'!SDP27</f>
        <v>0</v>
      </c>
      <c r="SCH35" s="694">
        <f>'PARTICIPACIÓN CIUDADANA'!SDQ27</f>
        <v>0</v>
      </c>
      <c r="SCI35" s="694">
        <f>'PARTICIPACIÓN CIUDADANA'!SDR27</f>
        <v>0</v>
      </c>
      <c r="SCJ35" s="694">
        <f>'PARTICIPACIÓN CIUDADANA'!SDS27</f>
        <v>0</v>
      </c>
      <c r="SCK35" s="694">
        <f>'PARTICIPACIÓN CIUDADANA'!SDT27</f>
        <v>0</v>
      </c>
      <c r="SCL35" s="694">
        <f>'PARTICIPACIÓN CIUDADANA'!SDU27</f>
        <v>0</v>
      </c>
      <c r="SCM35" s="694">
        <f>'PARTICIPACIÓN CIUDADANA'!SDV27</f>
        <v>0</v>
      </c>
      <c r="SCN35" s="694">
        <f>'PARTICIPACIÓN CIUDADANA'!SDW27</f>
        <v>0</v>
      </c>
      <c r="SCO35" s="694">
        <f>'PARTICIPACIÓN CIUDADANA'!SDX27</f>
        <v>0</v>
      </c>
      <c r="SCP35" s="694">
        <f>'PARTICIPACIÓN CIUDADANA'!SDY27</f>
        <v>0</v>
      </c>
      <c r="SCQ35" s="694">
        <f>'PARTICIPACIÓN CIUDADANA'!SDZ27</f>
        <v>0</v>
      </c>
      <c r="SCR35" s="694">
        <f>'PARTICIPACIÓN CIUDADANA'!SEA27</f>
        <v>0</v>
      </c>
      <c r="SCS35" s="694">
        <f>'PARTICIPACIÓN CIUDADANA'!SEB27</f>
        <v>0</v>
      </c>
      <c r="SCT35" s="694">
        <f>'PARTICIPACIÓN CIUDADANA'!SEC27</f>
        <v>0</v>
      </c>
      <c r="SCU35" s="694">
        <f>'PARTICIPACIÓN CIUDADANA'!SED27</f>
        <v>0</v>
      </c>
      <c r="SCV35" s="694">
        <f>'PARTICIPACIÓN CIUDADANA'!SEE27</f>
        <v>0</v>
      </c>
      <c r="SCW35" s="694">
        <f>'PARTICIPACIÓN CIUDADANA'!SEF27</f>
        <v>0</v>
      </c>
      <c r="SCX35" s="694">
        <f>'PARTICIPACIÓN CIUDADANA'!SEG27</f>
        <v>0</v>
      </c>
      <c r="SCY35" s="694">
        <f>'PARTICIPACIÓN CIUDADANA'!SEH27</f>
        <v>0</v>
      </c>
      <c r="SCZ35" s="694">
        <f>'PARTICIPACIÓN CIUDADANA'!SEI27</f>
        <v>0</v>
      </c>
      <c r="SDA35" s="694">
        <f>'PARTICIPACIÓN CIUDADANA'!SEJ27</f>
        <v>0</v>
      </c>
      <c r="SDB35" s="694">
        <f>'PARTICIPACIÓN CIUDADANA'!SEK27</f>
        <v>0</v>
      </c>
      <c r="SDC35" s="694">
        <f>'PARTICIPACIÓN CIUDADANA'!SEL27</f>
        <v>0</v>
      </c>
      <c r="SDD35" s="694">
        <f>'PARTICIPACIÓN CIUDADANA'!SEM27</f>
        <v>0</v>
      </c>
      <c r="SDE35" s="694">
        <f>'PARTICIPACIÓN CIUDADANA'!SEN27</f>
        <v>0</v>
      </c>
      <c r="SDF35" s="694">
        <f>'PARTICIPACIÓN CIUDADANA'!SEO27</f>
        <v>0</v>
      </c>
      <c r="SDG35" s="694">
        <f>'PARTICIPACIÓN CIUDADANA'!SEP27</f>
        <v>0</v>
      </c>
      <c r="SDH35" s="694">
        <f>'PARTICIPACIÓN CIUDADANA'!SEQ27</f>
        <v>0</v>
      </c>
      <c r="SDI35" s="694">
        <f>'PARTICIPACIÓN CIUDADANA'!SER27</f>
        <v>0</v>
      </c>
      <c r="SDJ35" s="694">
        <f>'PARTICIPACIÓN CIUDADANA'!SES27</f>
        <v>0</v>
      </c>
      <c r="SDK35" s="694">
        <f>'PARTICIPACIÓN CIUDADANA'!SET27</f>
        <v>0</v>
      </c>
      <c r="SDL35" s="694">
        <f>'PARTICIPACIÓN CIUDADANA'!SEU27</f>
        <v>0</v>
      </c>
      <c r="SDM35" s="694">
        <f>'PARTICIPACIÓN CIUDADANA'!SEV27</f>
        <v>0</v>
      </c>
      <c r="SDN35" s="694">
        <f>'PARTICIPACIÓN CIUDADANA'!SEW27</f>
        <v>0</v>
      </c>
      <c r="SDO35" s="694">
        <f>'PARTICIPACIÓN CIUDADANA'!SEX27</f>
        <v>0</v>
      </c>
      <c r="SDP35" s="694">
        <f>'PARTICIPACIÓN CIUDADANA'!SEY27</f>
        <v>0</v>
      </c>
      <c r="SDQ35" s="694">
        <f>'PARTICIPACIÓN CIUDADANA'!SEZ27</f>
        <v>0</v>
      </c>
      <c r="SDR35" s="694">
        <f>'PARTICIPACIÓN CIUDADANA'!SFA27</f>
        <v>0</v>
      </c>
      <c r="SDS35" s="694">
        <f>'PARTICIPACIÓN CIUDADANA'!SFB27</f>
        <v>0</v>
      </c>
      <c r="SDT35" s="694">
        <f>'PARTICIPACIÓN CIUDADANA'!SFC27</f>
        <v>0</v>
      </c>
      <c r="SDU35" s="694">
        <f>'PARTICIPACIÓN CIUDADANA'!SFD27</f>
        <v>0</v>
      </c>
      <c r="SDV35" s="694">
        <f>'PARTICIPACIÓN CIUDADANA'!SFE27</f>
        <v>0</v>
      </c>
      <c r="SDW35" s="694">
        <f>'PARTICIPACIÓN CIUDADANA'!SFF27</f>
        <v>0</v>
      </c>
      <c r="SDX35" s="694">
        <f>'PARTICIPACIÓN CIUDADANA'!SFG27</f>
        <v>0</v>
      </c>
      <c r="SDY35" s="694">
        <f>'PARTICIPACIÓN CIUDADANA'!SFH27</f>
        <v>0</v>
      </c>
      <c r="SDZ35" s="694">
        <f>'PARTICIPACIÓN CIUDADANA'!SFI27</f>
        <v>0</v>
      </c>
      <c r="SEA35" s="694">
        <f>'PARTICIPACIÓN CIUDADANA'!SFJ27</f>
        <v>0</v>
      </c>
      <c r="SEB35" s="694">
        <f>'PARTICIPACIÓN CIUDADANA'!SFK27</f>
        <v>0</v>
      </c>
      <c r="SEC35" s="694">
        <f>'PARTICIPACIÓN CIUDADANA'!SFL27</f>
        <v>0</v>
      </c>
      <c r="SED35" s="694">
        <f>'PARTICIPACIÓN CIUDADANA'!SFM27</f>
        <v>0</v>
      </c>
      <c r="SEE35" s="694">
        <f>'PARTICIPACIÓN CIUDADANA'!SFN27</f>
        <v>0</v>
      </c>
      <c r="SEF35" s="694">
        <f>'PARTICIPACIÓN CIUDADANA'!SFO27</f>
        <v>0</v>
      </c>
      <c r="SEG35" s="694">
        <f>'PARTICIPACIÓN CIUDADANA'!SFP27</f>
        <v>0</v>
      </c>
      <c r="SEH35" s="694">
        <f>'PARTICIPACIÓN CIUDADANA'!SFQ27</f>
        <v>0</v>
      </c>
      <c r="SEI35" s="694">
        <f>'PARTICIPACIÓN CIUDADANA'!SFR27</f>
        <v>0</v>
      </c>
      <c r="SEJ35" s="694">
        <f>'PARTICIPACIÓN CIUDADANA'!SFS27</f>
        <v>0</v>
      </c>
      <c r="SEK35" s="694">
        <f>'PARTICIPACIÓN CIUDADANA'!SFT27</f>
        <v>0</v>
      </c>
      <c r="SEL35" s="694">
        <f>'PARTICIPACIÓN CIUDADANA'!SFU27</f>
        <v>0</v>
      </c>
      <c r="SEM35" s="694">
        <f>'PARTICIPACIÓN CIUDADANA'!SFV27</f>
        <v>0</v>
      </c>
      <c r="SEN35" s="694">
        <f>'PARTICIPACIÓN CIUDADANA'!SFW27</f>
        <v>0</v>
      </c>
      <c r="SEO35" s="694">
        <f>'PARTICIPACIÓN CIUDADANA'!SFX27</f>
        <v>0</v>
      </c>
      <c r="SEP35" s="694">
        <f>'PARTICIPACIÓN CIUDADANA'!SFY27</f>
        <v>0</v>
      </c>
      <c r="SEQ35" s="694">
        <f>'PARTICIPACIÓN CIUDADANA'!SFZ27</f>
        <v>0</v>
      </c>
      <c r="SER35" s="694">
        <f>'PARTICIPACIÓN CIUDADANA'!SGA27</f>
        <v>0</v>
      </c>
      <c r="SES35" s="694">
        <f>'PARTICIPACIÓN CIUDADANA'!SGB27</f>
        <v>0</v>
      </c>
      <c r="SET35" s="694">
        <f>'PARTICIPACIÓN CIUDADANA'!SGC27</f>
        <v>0</v>
      </c>
      <c r="SEU35" s="694">
        <f>'PARTICIPACIÓN CIUDADANA'!SGD27</f>
        <v>0</v>
      </c>
      <c r="SEV35" s="694">
        <f>'PARTICIPACIÓN CIUDADANA'!SGE27</f>
        <v>0</v>
      </c>
      <c r="SEW35" s="694">
        <f>'PARTICIPACIÓN CIUDADANA'!SGF27</f>
        <v>0</v>
      </c>
      <c r="SEX35" s="694">
        <f>'PARTICIPACIÓN CIUDADANA'!SGG27</f>
        <v>0</v>
      </c>
      <c r="SEY35" s="694">
        <f>'PARTICIPACIÓN CIUDADANA'!SGH27</f>
        <v>0</v>
      </c>
      <c r="SEZ35" s="694">
        <f>'PARTICIPACIÓN CIUDADANA'!SGI27</f>
        <v>0</v>
      </c>
      <c r="SFA35" s="694">
        <f>'PARTICIPACIÓN CIUDADANA'!SGJ27</f>
        <v>0</v>
      </c>
      <c r="SFB35" s="694">
        <f>'PARTICIPACIÓN CIUDADANA'!SGK27</f>
        <v>0</v>
      </c>
      <c r="SFC35" s="694">
        <f>'PARTICIPACIÓN CIUDADANA'!SGL27</f>
        <v>0</v>
      </c>
      <c r="SFD35" s="694">
        <f>'PARTICIPACIÓN CIUDADANA'!SGM27</f>
        <v>0</v>
      </c>
      <c r="SFE35" s="694">
        <f>'PARTICIPACIÓN CIUDADANA'!SGN27</f>
        <v>0</v>
      </c>
      <c r="SFF35" s="694">
        <f>'PARTICIPACIÓN CIUDADANA'!SGO27</f>
        <v>0</v>
      </c>
      <c r="SFG35" s="694">
        <f>'PARTICIPACIÓN CIUDADANA'!SGP27</f>
        <v>0</v>
      </c>
      <c r="SFH35" s="694">
        <f>'PARTICIPACIÓN CIUDADANA'!SGQ27</f>
        <v>0</v>
      </c>
      <c r="SFI35" s="694">
        <f>'PARTICIPACIÓN CIUDADANA'!SGR27</f>
        <v>0</v>
      </c>
      <c r="SFJ35" s="694">
        <f>'PARTICIPACIÓN CIUDADANA'!SGS27</f>
        <v>0</v>
      </c>
      <c r="SFK35" s="694">
        <f>'PARTICIPACIÓN CIUDADANA'!SGT27</f>
        <v>0</v>
      </c>
      <c r="SFL35" s="694">
        <f>'PARTICIPACIÓN CIUDADANA'!SGU27</f>
        <v>0</v>
      </c>
      <c r="SFM35" s="694">
        <f>'PARTICIPACIÓN CIUDADANA'!SGV27</f>
        <v>0</v>
      </c>
      <c r="SFN35" s="694">
        <f>'PARTICIPACIÓN CIUDADANA'!SGW27</f>
        <v>0</v>
      </c>
      <c r="SFO35" s="694">
        <f>'PARTICIPACIÓN CIUDADANA'!SGX27</f>
        <v>0</v>
      </c>
      <c r="SFP35" s="694">
        <f>'PARTICIPACIÓN CIUDADANA'!SGY27</f>
        <v>0</v>
      </c>
      <c r="SFQ35" s="694">
        <f>'PARTICIPACIÓN CIUDADANA'!SGZ27</f>
        <v>0</v>
      </c>
      <c r="SFR35" s="694">
        <f>'PARTICIPACIÓN CIUDADANA'!SHA27</f>
        <v>0</v>
      </c>
      <c r="SFS35" s="694">
        <f>'PARTICIPACIÓN CIUDADANA'!SHB27</f>
        <v>0</v>
      </c>
      <c r="SFT35" s="694">
        <f>'PARTICIPACIÓN CIUDADANA'!SHC27</f>
        <v>0</v>
      </c>
      <c r="SFU35" s="694">
        <f>'PARTICIPACIÓN CIUDADANA'!SHD27</f>
        <v>0</v>
      </c>
      <c r="SFV35" s="694">
        <f>'PARTICIPACIÓN CIUDADANA'!SHE27</f>
        <v>0</v>
      </c>
      <c r="SFW35" s="694">
        <f>'PARTICIPACIÓN CIUDADANA'!SHF27</f>
        <v>0</v>
      </c>
      <c r="SFX35" s="694">
        <f>'PARTICIPACIÓN CIUDADANA'!SHG27</f>
        <v>0</v>
      </c>
      <c r="SFY35" s="694">
        <f>'PARTICIPACIÓN CIUDADANA'!SHH27</f>
        <v>0</v>
      </c>
      <c r="SFZ35" s="694">
        <f>'PARTICIPACIÓN CIUDADANA'!SHI27</f>
        <v>0</v>
      </c>
      <c r="SGA35" s="694">
        <f>'PARTICIPACIÓN CIUDADANA'!SHJ27</f>
        <v>0</v>
      </c>
      <c r="SGB35" s="694">
        <f>'PARTICIPACIÓN CIUDADANA'!SHK27</f>
        <v>0</v>
      </c>
      <c r="SGC35" s="694">
        <f>'PARTICIPACIÓN CIUDADANA'!SHL27</f>
        <v>0</v>
      </c>
      <c r="SGD35" s="694">
        <f>'PARTICIPACIÓN CIUDADANA'!SHM27</f>
        <v>0</v>
      </c>
      <c r="SGE35" s="694">
        <f>'PARTICIPACIÓN CIUDADANA'!SHN27</f>
        <v>0</v>
      </c>
      <c r="SGF35" s="694">
        <f>'PARTICIPACIÓN CIUDADANA'!SHO27</f>
        <v>0</v>
      </c>
      <c r="SGG35" s="694">
        <f>'PARTICIPACIÓN CIUDADANA'!SHP27</f>
        <v>0</v>
      </c>
      <c r="SGH35" s="694">
        <f>'PARTICIPACIÓN CIUDADANA'!SHQ27</f>
        <v>0</v>
      </c>
      <c r="SGI35" s="694">
        <f>'PARTICIPACIÓN CIUDADANA'!SHR27</f>
        <v>0</v>
      </c>
      <c r="SGJ35" s="694">
        <f>'PARTICIPACIÓN CIUDADANA'!SHS27</f>
        <v>0</v>
      </c>
      <c r="SGK35" s="694">
        <f>'PARTICIPACIÓN CIUDADANA'!SHT27</f>
        <v>0</v>
      </c>
      <c r="SGL35" s="694">
        <f>'PARTICIPACIÓN CIUDADANA'!SHU27</f>
        <v>0</v>
      </c>
      <c r="SGM35" s="694">
        <f>'PARTICIPACIÓN CIUDADANA'!SHV27</f>
        <v>0</v>
      </c>
      <c r="SGN35" s="694">
        <f>'PARTICIPACIÓN CIUDADANA'!SHW27</f>
        <v>0</v>
      </c>
      <c r="SGO35" s="694">
        <f>'PARTICIPACIÓN CIUDADANA'!SHX27</f>
        <v>0</v>
      </c>
      <c r="SGP35" s="694">
        <f>'PARTICIPACIÓN CIUDADANA'!SHY27</f>
        <v>0</v>
      </c>
      <c r="SGQ35" s="694">
        <f>'PARTICIPACIÓN CIUDADANA'!SHZ27</f>
        <v>0</v>
      </c>
      <c r="SGR35" s="694">
        <f>'PARTICIPACIÓN CIUDADANA'!SIA27</f>
        <v>0</v>
      </c>
      <c r="SGS35" s="694">
        <f>'PARTICIPACIÓN CIUDADANA'!SIB27</f>
        <v>0</v>
      </c>
      <c r="SGT35" s="694">
        <f>'PARTICIPACIÓN CIUDADANA'!SIC27</f>
        <v>0</v>
      </c>
      <c r="SGU35" s="694">
        <f>'PARTICIPACIÓN CIUDADANA'!SID27</f>
        <v>0</v>
      </c>
      <c r="SGV35" s="694">
        <f>'PARTICIPACIÓN CIUDADANA'!SIE27</f>
        <v>0</v>
      </c>
      <c r="SGW35" s="694">
        <f>'PARTICIPACIÓN CIUDADANA'!SIF27</f>
        <v>0</v>
      </c>
      <c r="SGX35" s="694">
        <f>'PARTICIPACIÓN CIUDADANA'!SIG27</f>
        <v>0</v>
      </c>
      <c r="SGY35" s="694">
        <f>'PARTICIPACIÓN CIUDADANA'!SIH27</f>
        <v>0</v>
      </c>
      <c r="SGZ35" s="694">
        <f>'PARTICIPACIÓN CIUDADANA'!SII27</f>
        <v>0</v>
      </c>
      <c r="SHA35" s="694">
        <f>'PARTICIPACIÓN CIUDADANA'!SIJ27</f>
        <v>0</v>
      </c>
      <c r="SHB35" s="694">
        <f>'PARTICIPACIÓN CIUDADANA'!SIK27</f>
        <v>0</v>
      </c>
      <c r="SHC35" s="694">
        <f>'PARTICIPACIÓN CIUDADANA'!SIL27</f>
        <v>0</v>
      </c>
      <c r="SHD35" s="694">
        <f>'PARTICIPACIÓN CIUDADANA'!SIM27</f>
        <v>0</v>
      </c>
      <c r="SHE35" s="694">
        <f>'PARTICIPACIÓN CIUDADANA'!SIN27</f>
        <v>0</v>
      </c>
      <c r="SHF35" s="694">
        <f>'PARTICIPACIÓN CIUDADANA'!SIO27</f>
        <v>0</v>
      </c>
      <c r="SHG35" s="694">
        <f>'PARTICIPACIÓN CIUDADANA'!SIP27</f>
        <v>0</v>
      </c>
      <c r="SHH35" s="694">
        <f>'PARTICIPACIÓN CIUDADANA'!SIQ27</f>
        <v>0</v>
      </c>
      <c r="SHI35" s="694">
        <f>'PARTICIPACIÓN CIUDADANA'!SIR27</f>
        <v>0</v>
      </c>
      <c r="SHJ35" s="694">
        <f>'PARTICIPACIÓN CIUDADANA'!SIS27</f>
        <v>0</v>
      </c>
      <c r="SHK35" s="694">
        <f>'PARTICIPACIÓN CIUDADANA'!SIT27</f>
        <v>0</v>
      </c>
      <c r="SHL35" s="694">
        <f>'PARTICIPACIÓN CIUDADANA'!SIU27</f>
        <v>0</v>
      </c>
      <c r="SHM35" s="694">
        <f>'PARTICIPACIÓN CIUDADANA'!SIV27</f>
        <v>0</v>
      </c>
      <c r="SHN35" s="694">
        <f>'PARTICIPACIÓN CIUDADANA'!SIW27</f>
        <v>0</v>
      </c>
      <c r="SHO35" s="694">
        <f>'PARTICIPACIÓN CIUDADANA'!SIX27</f>
        <v>0</v>
      </c>
      <c r="SHP35" s="694">
        <f>'PARTICIPACIÓN CIUDADANA'!SIY27</f>
        <v>0</v>
      </c>
      <c r="SHQ35" s="694">
        <f>'PARTICIPACIÓN CIUDADANA'!SIZ27</f>
        <v>0</v>
      </c>
      <c r="SHR35" s="694">
        <f>'PARTICIPACIÓN CIUDADANA'!SJA27</f>
        <v>0</v>
      </c>
      <c r="SHS35" s="694">
        <f>'PARTICIPACIÓN CIUDADANA'!SJB27</f>
        <v>0</v>
      </c>
      <c r="SHT35" s="694">
        <f>'PARTICIPACIÓN CIUDADANA'!SJC27</f>
        <v>0</v>
      </c>
      <c r="SHU35" s="694">
        <f>'PARTICIPACIÓN CIUDADANA'!SJD27</f>
        <v>0</v>
      </c>
      <c r="SHV35" s="694">
        <f>'PARTICIPACIÓN CIUDADANA'!SJE27</f>
        <v>0</v>
      </c>
      <c r="SHW35" s="694">
        <f>'PARTICIPACIÓN CIUDADANA'!SJF27</f>
        <v>0</v>
      </c>
      <c r="SHX35" s="694">
        <f>'PARTICIPACIÓN CIUDADANA'!SJG27</f>
        <v>0</v>
      </c>
      <c r="SHY35" s="694">
        <f>'PARTICIPACIÓN CIUDADANA'!SJH27</f>
        <v>0</v>
      </c>
      <c r="SHZ35" s="694">
        <f>'PARTICIPACIÓN CIUDADANA'!SJI27</f>
        <v>0</v>
      </c>
      <c r="SIA35" s="694">
        <f>'PARTICIPACIÓN CIUDADANA'!SJJ27</f>
        <v>0</v>
      </c>
      <c r="SIB35" s="694">
        <f>'PARTICIPACIÓN CIUDADANA'!SJK27</f>
        <v>0</v>
      </c>
      <c r="SIC35" s="694">
        <f>'PARTICIPACIÓN CIUDADANA'!SJL27</f>
        <v>0</v>
      </c>
      <c r="SID35" s="694">
        <f>'PARTICIPACIÓN CIUDADANA'!SJM27</f>
        <v>0</v>
      </c>
      <c r="SIE35" s="694">
        <f>'PARTICIPACIÓN CIUDADANA'!SJN27</f>
        <v>0</v>
      </c>
      <c r="SIF35" s="694">
        <f>'PARTICIPACIÓN CIUDADANA'!SJO27</f>
        <v>0</v>
      </c>
      <c r="SIG35" s="694">
        <f>'PARTICIPACIÓN CIUDADANA'!SJP27</f>
        <v>0</v>
      </c>
      <c r="SIH35" s="694">
        <f>'PARTICIPACIÓN CIUDADANA'!SJQ27</f>
        <v>0</v>
      </c>
      <c r="SII35" s="694">
        <f>'PARTICIPACIÓN CIUDADANA'!SJR27</f>
        <v>0</v>
      </c>
      <c r="SIJ35" s="694">
        <f>'PARTICIPACIÓN CIUDADANA'!SJS27</f>
        <v>0</v>
      </c>
      <c r="SIK35" s="694">
        <f>'PARTICIPACIÓN CIUDADANA'!SJT27</f>
        <v>0</v>
      </c>
      <c r="SIL35" s="694">
        <f>'PARTICIPACIÓN CIUDADANA'!SJU27</f>
        <v>0</v>
      </c>
      <c r="SIM35" s="694">
        <f>'PARTICIPACIÓN CIUDADANA'!SJV27</f>
        <v>0</v>
      </c>
      <c r="SIN35" s="694">
        <f>'PARTICIPACIÓN CIUDADANA'!SJW27</f>
        <v>0</v>
      </c>
      <c r="SIO35" s="694">
        <f>'PARTICIPACIÓN CIUDADANA'!SJX27</f>
        <v>0</v>
      </c>
      <c r="SIP35" s="694">
        <f>'PARTICIPACIÓN CIUDADANA'!SJY27</f>
        <v>0</v>
      </c>
      <c r="SIQ35" s="694">
        <f>'PARTICIPACIÓN CIUDADANA'!SJZ27</f>
        <v>0</v>
      </c>
      <c r="SIR35" s="694">
        <f>'PARTICIPACIÓN CIUDADANA'!SKA27</f>
        <v>0</v>
      </c>
      <c r="SIS35" s="694">
        <f>'PARTICIPACIÓN CIUDADANA'!SKB27</f>
        <v>0</v>
      </c>
      <c r="SIT35" s="694">
        <f>'PARTICIPACIÓN CIUDADANA'!SKC27</f>
        <v>0</v>
      </c>
      <c r="SIU35" s="694">
        <f>'PARTICIPACIÓN CIUDADANA'!SKD27</f>
        <v>0</v>
      </c>
      <c r="SIV35" s="694">
        <f>'PARTICIPACIÓN CIUDADANA'!SKE27</f>
        <v>0</v>
      </c>
      <c r="SIW35" s="694">
        <f>'PARTICIPACIÓN CIUDADANA'!SKF27</f>
        <v>0</v>
      </c>
      <c r="SIX35" s="694">
        <f>'PARTICIPACIÓN CIUDADANA'!SKG27</f>
        <v>0</v>
      </c>
      <c r="SIY35" s="694">
        <f>'PARTICIPACIÓN CIUDADANA'!SKH27</f>
        <v>0</v>
      </c>
      <c r="SIZ35" s="694">
        <f>'PARTICIPACIÓN CIUDADANA'!SKI27</f>
        <v>0</v>
      </c>
      <c r="SJA35" s="694">
        <f>'PARTICIPACIÓN CIUDADANA'!SKJ27</f>
        <v>0</v>
      </c>
      <c r="SJB35" s="694">
        <f>'PARTICIPACIÓN CIUDADANA'!SKK27</f>
        <v>0</v>
      </c>
      <c r="SJC35" s="694">
        <f>'PARTICIPACIÓN CIUDADANA'!SKL27</f>
        <v>0</v>
      </c>
      <c r="SJD35" s="694">
        <f>'PARTICIPACIÓN CIUDADANA'!SKM27</f>
        <v>0</v>
      </c>
      <c r="SJE35" s="694">
        <f>'PARTICIPACIÓN CIUDADANA'!SKN27</f>
        <v>0</v>
      </c>
      <c r="SJF35" s="694">
        <f>'PARTICIPACIÓN CIUDADANA'!SKO27</f>
        <v>0</v>
      </c>
      <c r="SJG35" s="694">
        <f>'PARTICIPACIÓN CIUDADANA'!SKP27</f>
        <v>0</v>
      </c>
      <c r="SJH35" s="694">
        <f>'PARTICIPACIÓN CIUDADANA'!SKQ27</f>
        <v>0</v>
      </c>
      <c r="SJI35" s="694">
        <f>'PARTICIPACIÓN CIUDADANA'!SKR27</f>
        <v>0</v>
      </c>
      <c r="SJJ35" s="694">
        <f>'PARTICIPACIÓN CIUDADANA'!SKS27</f>
        <v>0</v>
      </c>
      <c r="SJK35" s="694">
        <f>'PARTICIPACIÓN CIUDADANA'!SKT27</f>
        <v>0</v>
      </c>
      <c r="SJL35" s="694">
        <f>'PARTICIPACIÓN CIUDADANA'!SKU27</f>
        <v>0</v>
      </c>
      <c r="SJM35" s="694">
        <f>'PARTICIPACIÓN CIUDADANA'!SKV27</f>
        <v>0</v>
      </c>
      <c r="SJN35" s="694">
        <f>'PARTICIPACIÓN CIUDADANA'!SKW27</f>
        <v>0</v>
      </c>
      <c r="SJO35" s="694">
        <f>'PARTICIPACIÓN CIUDADANA'!SKX27</f>
        <v>0</v>
      </c>
      <c r="SJP35" s="694">
        <f>'PARTICIPACIÓN CIUDADANA'!SKY27</f>
        <v>0</v>
      </c>
      <c r="SJQ35" s="694">
        <f>'PARTICIPACIÓN CIUDADANA'!SKZ27</f>
        <v>0</v>
      </c>
      <c r="SJR35" s="694">
        <f>'PARTICIPACIÓN CIUDADANA'!SLA27</f>
        <v>0</v>
      </c>
      <c r="SJS35" s="694">
        <f>'PARTICIPACIÓN CIUDADANA'!SLB27</f>
        <v>0</v>
      </c>
      <c r="SJT35" s="694">
        <f>'PARTICIPACIÓN CIUDADANA'!SLC27</f>
        <v>0</v>
      </c>
      <c r="SJU35" s="694">
        <f>'PARTICIPACIÓN CIUDADANA'!SLD27</f>
        <v>0</v>
      </c>
      <c r="SJV35" s="694">
        <f>'PARTICIPACIÓN CIUDADANA'!SLE27</f>
        <v>0</v>
      </c>
      <c r="SJW35" s="694">
        <f>'PARTICIPACIÓN CIUDADANA'!SLF27</f>
        <v>0</v>
      </c>
      <c r="SJX35" s="694">
        <f>'PARTICIPACIÓN CIUDADANA'!SLG27</f>
        <v>0</v>
      </c>
      <c r="SJY35" s="694">
        <f>'PARTICIPACIÓN CIUDADANA'!SLH27</f>
        <v>0</v>
      </c>
      <c r="SJZ35" s="694">
        <f>'PARTICIPACIÓN CIUDADANA'!SLI27</f>
        <v>0</v>
      </c>
      <c r="SKA35" s="694">
        <f>'PARTICIPACIÓN CIUDADANA'!SLJ27</f>
        <v>0</v>
      </c>
      <c r="SKB35" s="694">
        <f>'PARTICIPACIÓN CIUDADANA'!SLK27</f>
        <v>0</v>
      </c>
      <c r="SKC35" s="694">
        <f>'PARTICIPACIÓN CIUDADANA'!SLL27</f>
        <v>0</v>
      </c>
      <c r="SKD35" s="694">
        <f>'PARTICIPACIÓN CIUDADANA'!SLM27</f>
        <v>0</v>
      </c>
      <c r="SKE35" s="694">
        <f>'PARTICIPACIÓN CIUDADANA'!SLN27</f>
        <v>0</v>
      </c>
      <c r="SKF35" s="694">
        <f>'PARTICIPACIÓN CIUDADANA'!SLO27</f>
        <v>0</v>
      </c>
      <c r="SKG35" s="694">
        <f>'PARTICIPACIÓN CIUDADANA'!SLP27</f>
        <v>0</v>
      </c>
      <c r="SKH35" s="694">
        <f>'PARTICIPACIÓN CIUDADANA'!SLQ27</f>
        <v>0</v>
      </c>
      <c r="SKI35" s="694">
        <f>'PARTICIPACIÓN CIUDADANA'!SLR27</f>
        <v>0</v>
      </c>
      <c r="SKJ35" s="694">
        <f>'PARTICIPACIÓN CIUDADANA'!SLS27</f>
        <v>0</v>
      </c>
      <c r="SKK35" s="694">
        <f>'PARTICIPACIÓN CIUDADANA'!SLT27</f>
        <v>0</v>
      </c>
      <c r="SKL35" s="694">
        <f>'PARTICIPACIÓN CIUDADANA'!SLU27</f>
        <v>0</v>
      </c>
      <c r="SKM35" s="694">
        <f>'PARTICIPACIÓN CIUDADANA'!SLV27</f>
        <v>0</v>
      </c>
      <c r="SKN35" s="694">
        <f>'PARTICIPACIÓN CIUDADANA'!SLW27</f>
        <v>0</v>
      </c>
      <c r="SKO35" s="694">
        <f>'PARTICIPACIÓN CIUDADANA'!SLX27</f>
        <v>0</v>
      </c>
      <c r="SKP35" s="694">
        <f>'PARTICIPACIÓN CIUDADANA'!SLY27</f>
        <v>0</v>
      </c>
      <c r="SKQ35" s="694">
        <f>'PARTICIPACIÓN CIUDADANA'!SLZ27</f>
        <v>0</v>
      </c>
      <c r="SKR35" s="694">
        <f>'PARTICIPACIÓN CIUDADANA'!SMA27</f>
        <v>0</v>
      </c>
      <c r="SKS35" s="694">
        <f>'PARTICIPACIÓN CIUDADANA'!SMB27</f>
        <v>0</v>
      </c>
      <c r="SKT35" s="694">
        <f>'PARTICIPACIÓN CIUDADANA'!SMC27</f>
        <v>0</v>
      </c>
      <c r="SKU35" s="694">
        <f>'PARTICIPACIÓN CIUDADANA'!SMD27</f>
        <v>0</v>
      </c>
      <c r="SKV35" s="694">
        <f>'PARTICIPACIÓN CIUDADANA'!SME27</f>
        <v>0</v>
      </c>
      <c r="SKW35" s="694">
        <f>'PARTICIPACIÓN CIUDADANA'!SMF27</f>
        <v>0</v>
      </c>
      <c r="SKX35" s="694">
        <f>'PARTICIPACIÓN CIUDADANA'!SMG27</f>
        <v>0</v>
      </c>
      <c r="SKY35" s="694">
        <f>'PARTICIPACIÓN CIUDADANA'!SMH27</f>
        <v>0</v>
      </c>
      <c r="SKZ35" s="694">
        <f>'PARTICIPACIÓN CIUDADANA'!SMI27</f>
        <v>0</v>
      </c>
      <c r="SLA35" s="694">
        <f>'PARTICIPACIÓN CIUDADANA'!SMJ27</f>
        <v>0</v>
      </c>
      <c r="SLB35" s="694">
        <f>'PARTICIPACIÓN CIUDADANA'!SMK27</f>
        <v>0</v>
      </c>
      <c r="SLC35" s="694">
        <f>'PARTICIPACIÓN CIUDADANA'!SML27</f>
        <v>0</v>
      </c>
      <c r="SLD35" s="694">
        <f>'PARTICIPACIÓN CIUDADANA'!SMM27</f>
        <v>0</v>
      </c>
      <c r="SLE35" s="694">
        <f>'PARTICIPACIÓN CIUDADANA'!SMN27</f>
        <v>0</v>
      </c>
      <c r="SLF35" s="694">
        <f>'PARTICIPACIÓN CIUDADANA'!SMO27</f>
        <v>0</v>
      </c>
      <c r="SLG35" s="694">
        <f>'PARTICIPACIÓN CIUDADANA'!SMP27</f>
        <v>0</v>
      </c>
      <c r="SLH35" s="694">
        <f>'PARTICIPACIÓN CIUDADANA'!SMQ27</f>
        <v>0</v>
      </c>
      <c r="SLI35" s="694">
        <f>'PARTICIPACIÓN CIUDADANA'!SMR27</f>
        <v>0</v>
      </c>
      <c r="SLJ35" s="694">
        <f>'PARTICIPACIÓN CIUDADANA'!SMS27</f>
        <v>0</v>
      </c>
      <c r="SLK35" s="694">
        <f>'PARTICIPACIÓN CIUDADANA'!SMT27</f>
        <v>0</v>
      </c>
      <c r="SLL35" s="694">
        <f>'PARTICIPACIÓN CIUDADANA'!SMU27</f>
        <v>0</v>
      </c>
      <c r="SLM35" s="694">
        <f>'PARTICIPACIÓN CIUDADANA'!SMV27</f>
        <v>0</v>
      </c>
      <c r="SLN35" s="694">
        <f>'PARTICIPACIÓN CIUDADANA'!SMW27</f>
        <v>0</v>
      </c>
      <c r="SLO35" s="694">
        <f>'PARTICIPACIÓN CIUDADANA'!SMX27</f>
        <v>0</v>
      </c>
      <c r="SLP35" s="694">
        <f>'PARTICIPACIÓN CIUDADANA'!SMY27</f>
        <v>0</v>
      </c>
      <c r="SLQ35" s="694">
        <f>'PARTICIPACIÓN CIUDADANA'!SMZ27</f>
        <v>0</v>
      </c>
      <c r="SLR35" s="694">
        <f>'PARTICIPACIÓN CIUDADANA'!SNA27</f>
        <v>0</v>
      </c>
      <c r="SLS35" s="694">
        <f>'PARTICIPACIÓN CIUDADANA'!SNB27</f>
        <v>0</v>
      </c>
      <c r="SLT35" s="694">
        <f>'PARTICIPACIÓN CIUDADANA'!SNC27</f>
        <v>0</v>
      </c>
      <c r="SLU35" s="694">
        <f>'PARTICIPACIÓN CIUDADANA'!SND27</f>
        <v>0</v>
      </c>
      <c r="SLV35" s="694">
        <f>'PARTICIPACIÓN CIUDADANA'!SNE27</f>
        <v>0</v>
      </c>
      <c r="SLW35" s="694">
        <f>'PARTICIPACIÓN CIUDADANA'!SNF27</f>
        <v>0</v>
      </c>
      <c r="SLX35" s="694">
        <f>'PARTICIPACIÓN CIUDADANA'!SNG27</f>
        <v>0</v>
      </c>
      <c r="SLY35" s="694">
        <f>'PARTICIPACIÓN CIUDADANA'!SNH27</f>
        <v>0</v>
      </c>
      <c r="SLZ35" s="694">
        <f>'PARTICIPACIÓN CIUDADANA'!SNI27</f>
        <v>0</v>
      </c>
      <c r="SMA35" s="694">
        <f>'PARTICIPACIÓN CIUDADANA'!SNJ27</f>
        <v>0</v>
      </c>
      <c r="SMB35" s="694">
        <f>'PARTICIPACIÓN CIUDADANA'!SNK27</f>
        <v>0</v>
      </c>
      <c r="SMC35" s="694">
        <f>'PARTICIPACIÓN CIUDADANA'!SNL27</f>
        <v>0</v>
      </c>
      <c r="SMD35" s="694">
        <f>'PARTICIPACIÓN CIUDADANA'!SNM27</f>
        <v>0</v>
      </c>
      <c r="SME35" s="694">
        <f>'PARTICIPACIÓN CIUDADANA'!SNN27</f>
        <v>0</v>
      </c>
      <c r="SMF35" s="694">
        <f>'PARTICIPACIÓN CIUDADANA'!SNO27</f>
        <v>0</v>
      </c>
      <c r="SMG35" s="694">
        <f>'PARTICIPACIÓN CIUDADANA'!SNP27</f>
        <v>0</v>
      </c>
      <c r="SMH35" s="694">
        <f>'PARTICIPACIÓN CIUDADANA'!SNQ27</f>
        <v>0</v>
      </c>
      <c r="SMI35" s="694">
        <f>'PARTICIPACIÓN CIUDADANA'!SNR27</f>
        <v>0</v>
      </c>
      <c r="SMJ35" s="694">
        <f>'PARTICIPACIÓN CIUDADANA'!SNS27</f>
        <v>0</v>
      </c>
      <c r="SMK35" s="694">
        <f>'PARTICIPACIÓN CIUDADANA'!SNT27</f>
        <v>0</v>
      </c>
      <c r="SML35" s="694">
        <f>'PARTICIPACIÓN CIUDADANA'!SNU27</f>
        <v>0</v>
      </c>
      <c r="SMM35" s="694">
        <f>'PARTICIPACIÓN CIUDADANA'!SNV27</f>
        <v>0</v>
      </c>
      <c r="SMN35" s="694">
        <f>'PARTICIPACIÓN CIUDADANA'!SNW27</f>
        <v>0</v>
      </c>
      <c r="SMO35" s="694">
        <f>'PARTICIPACIÓN CIUDADANA'!SNX27</f>
        <v>0</v>
      </c>
      <c r="SMP35" s="694">
        <f>'PARTICIPACIÓN CIUDADANA'!SNY27</f>
        <v>0</v>
      </c>
      <c r="SMQ35" s="694">
        <f>'PARTICIPACIÓN CIUDADANA'!SNZ27</f>
        <v>0</v>
      </c>
      <c r="SMR35" s="694">
        <f>'PARTICIPACIÓN CIUDADANA'!SOA27</f>
        <v>0</v>
      </c>
      <c r="SMS35" s="694">
        <f>'PARTICIPACIÓN CIUDADANA'!SOB27</f>
        <v>0</v>
      </c>
      <c r="SMT35" s="694">
        <f>'PARTICIPACIÓN CIUDADANA'!SOC27</f>
        <v>0</v>
      </c>
      <c r="SMU35" s="694">
        <f>'PARTICIPACIÓN CIUDADANA'!SOD27</f>
        <v>0</v>
      </c>
      <c r="SMV35" s="694">
        <f>'PARTICIPACIÓN CIUDADANA'!SOE27</f>
        <v>0</v>
      </c>
      <c r="SMW35" s="694">
        <f>'PARTICIPACIÓN CIUDADANA'!SOF27</f>
        <v>0</v>
      </c>
      <c r="SMX35" s="694">
        <f>'PARTICIPACIÓN CIUDADANA'!SOG27</f>
        <v>0</v>
      </c>
      <c r="SMY35" s="694">
        <f>'PARTICIPACIÓN CIUDADANA'!SOH27</f>
        <v>0</v>
      </c>
      <c r="SMZ35" s="694">
        <f>'PARTICIPACIÓN CIUDADANA'!SOI27</f>
        <v>0</v>
      </c>
      <c r="SNA35" s="694">
        <f>'PARTICIPACIÓN CIUDADANA'!SOJ27</f>
        <v>0</v>
      </c>
      <c r="SNB35" s="694">
        <f>'PARTICIPACIÓN CIUDADANA'!SOK27</f>
        <v>0</v>
      </c>
      <c r="SNC35" s="694">
        <f>'PARTICIPACIÓN CIUDADANA'!SOL27</f>
        <v>0</v>
      </c>
      <c r="SND35" s="694">
        <f>'PARTICIPACIÓN CIUDADANA'!SOM27</f>
        <v>0</v>
      </c>
      <c r="SNE35" s="694">
        <f>'PARTICIPACIÓN CIUDADANA'!SON27</f>
        <v>0</v>
      </c>
      <c r="SNF35" s="694">
        <f>'PARTICIPACIÓN CIUDADANA'!SOO27</f>
        <v>0</v>
      </c>
      <c r="SNG35" s="694">
        <f>'PARTICIPACIÓN CIUDADANA'!SOP27</f>
        <v>0</v>
      </c>
      <c r="SNH35" s="694">
        <f>'PARTICIPACIÓN CIUDADANA'!SOQ27</f>
        <v>0</v>
      </c>
      <c r="SNI35" s="694">
        <f>'PARTICIPACIÓN CIUDADANA'!SOR27</f>
        <v>0</v>
      </c>
      <c r="SNJ35" s="694">
        <f>'PARTICIPACIÓN CIUDADANA'!SOS27</f>
        <v>0</v>
      </c>
      <c r="SNK35" s="694">
        <f>'PARTICIPACIÓN CIUDADANA'!SOT27</f>
        <v>0</v>
      </c>
      <c r="SNL35" s="694">
        <f>'PARTICIPACIÓN CIUDADANA'!SOU27</f>
        <v>0</v>
      </c>
      <c r="SNM35" s="694">
        <f>'PARTICIPACIÓN CIUDADANA'!SOV27</f>
        <v>0</v>
      </c>
      <c r="SNN35" s="694">
        <f>'PARTICIPACIÓN CIUDADANA'!SOW27</f>
        <v>0</v>
      </c>
      <c r="SNO35" s="694">
        <f>'PARTICIPACIÓN CIUDADANA'!SOX27</f>
        <v>0</v>
      </c>
      <c r="SNP35" s="694">
        <f>'PARTICIPACIÓN CIUDADANA'!SOY27</f>
        <v>0</v>
      </c>
      <c r="SNQ35" s="694">
        <f>'PARTICIPACIÓN CIUDADANA'!SOZ27</f>
        <v>0</v>
      </c>
      <c r="SNR35" s="694">
        <f>'PARTICIPACIÓN CIUDADANA'!SPA27</f>
        <v>0</v>
      </c>
      <c r="SNS35" s="694">
        <f>'PARTICIPACIÓN CIUDADANA'!SPB27</f>
        <v>0</v>
      </c>
      <c r="SNT35" s="694">
        <f>'PARTICIPACIÓN CIUDADANA'!SPC27</f>
        <v>0</v>
      </c>
      <c r="SNU35" s="694">
        <f>'PARTICIPACIÓN CIUDADANA'!SPD27</f>
        <v>0</v>
      </c>
      <c r="SNV35" s="694">
        <f>'PARTICIPACIÓN CIUDADANA'!SPE27</f>
        <v>0</v>
      </c>
      <c r="SNW35" s="694">
        <f>'PARTICIPACIÓN CIUDADANA'!SPF27</f>
        <v>0</v>
      </c>
      <c r="SNX35" s="694">
        <f>'PARTICIPACIÓN CIUDADANA'!SPG27</f>
        <v>0</v>
      </c>
      <c r="SNY35" s="694">
        <f>'PARTICIPACIÓN CIUDADANA'!SPH27</f>
        <v>0</v>
      </c>
      <c r="SNZ35" s="694">
        <f>'PARTICIPACIÓN CIUDADANA'!SPI27</f>
        <v>0</v>
      </c>
      <c r="SOA35" s="694">
        <f>'PARTICIPACIÓN CIUDADANA'!SPJ27</f>
        <v>0</v>
      </c>
      <c r="SOB35" s="694">
        <f>'PARTICIPACIÓN CIUDADANA'!SPK27</f>
        <v>0</v>
      </c>
      <c r="SOC35" s="694">
        <f>'PARTICIPACIÓN CIUDADANA'!SPL27</f>
        <v>0</v>
      </c>
      <c r="SOD35" s="694">
        <f>'PARTICIPACIÓN CIUDADANA'!SPM27</f>
        <v>0</v>
      </c>
      <c r="SOE35" s="694">
        <f>'PARTICIPACIÓN CIUDADANA'!SPN27</f>
        <v>0</v>
      </c>
      <c r="SOF35" s="694">
        <f>'PARTICIPACIÓN CIUDADANA'!SPO27</f>
        <v>0</v>
      </c>
      <c r="SOG35" s="694">
        <f>'PARTICIPACIÓN CIUDADANA'!SPP27</f>
        <v>0</v>
      </c>
      <c r="SOH35" s="694">
        <f>'PARTICIPACIÓN CIUDADANA'!SPQ27</f>
        <v>0</v>
      </c>
      <c r="SOI35" s="694">
        <f>'PARTICIPACIÓN CIUDADANA'!SPR27</f>
        <v>0</v>
      </c>
      <c r="SOJ35" s="694">
        <f>'PARTICIPACIÓN CIUDADANA'!SPS27</f>
        <v>0</v>
      </c>
      <c r="SOK35" s="694">
        <f>'PARTICIPACIÓN CIUDADANA'!SPT27</f>
        <v>0</v>
      </c>
      <c r="SOL35" s="694">
        <f>'PARTICIPACIÓN CIUDADANA'!SPU27</f>
        <v>0</v>
      </c>
      <c r="SOM35" s="694">
        <f>'PARTICIPACIÓN CIUDADANA'!SPV27</f>
        <v>0</v>
      </c>
      <c r="SON35" s="694">
        <f>'PARTICIPACIÓN CIUDADANA'!SPW27</f>
        <v>0</v>
      </c>
      <c r="SOO35" s="694">
        <f>'PARTICIPACIÓN CIUDADANA'!SPX27</f>
        <v>0</v>
      </c>
      <c r="SOP35" s="694">
        <f>'PARTICIPACIÓN CIUDADANA'!SPY27</f>
        <v>0</v>
      </c>
      <c r="SOQ35" s="694">
        <f>'PARTICIPACIÓN CIUDADANA'!SPZ27</f>
        <v>0</v>
      </c>
      <c r="SOR35" s="694">
        <f>'PARTICIPACIÓN CIUDADANA'!SQA27</f>
        <v>0</v>
      </c>
      <c r="SOS35" s="694">
        <f>'PARTICIPACIÓN CIUDADANA'!SQB27</f>
        <v>0</v>
      </c>
      <c r="SOT35" s="694">
        <f>'PARTICIPACIÓN CIUDADANA'!SQC27</f>
        <v>0</v>
      </c>
      <c r="SOU35" s="694">
        <f>'PARTICIPACIÓN CIUDADANA'!SQD27</f>
        <v>0</v>
      </c>
      <c r="SOV35" s="694">
        <f>'PARTICIPACIÓN CIUDADANA'!SQE27</f>
        <v>0</v>
      </c>
      <c r="SOW35" s="694">
        <f>'PARTICIPACIÓN CIUDADANA'!SQF27</f>
        <v>0</v>
      </c>
      <c r="SOX35" s="694">
        <f>'PARTICIPACIÓN CIUDADANA'!SQG27</f>
        <v>0</v>
      </c>
      <c r="SOY35" s="694">
        <f>'PARTICIPACIÓN CIUDADANA'!SQH27</f>
        <v>0</v>
      </c>
      <c r="SOZ35" s="694">
        <f>'PARTICIPACIÓN CIUDADANA'!SQI27</f>
        <v>0</v>
      </c>
      <c r="SPA35" s="694">
        <f>'PARTICIPACIÓN CIUDADANA'!SQJ27</f>
        <v>0</v>
      </c>
      <c r="SPB35" s="694">
        <f>'PARTICIPACIÓN CIUDADANA'!SQK27</f>
        <v>0</v>
      </c>
      <c r="SPC35" s="694">
        <f>'PARTICIPACIÓN CIUDADANA'!SQL27</f>
        <v>0</v>
      </c>
      <c r="SPD35" s="694">
        <f>'PARTICIPACIÓN CIUDADANA'!SQM27</f>
        <v>0</v>
      </c>
      <c r="SPE35" s="694">
        <f>'PARTICIPACIÓN CIUDADANA'!SQN27</f>
        <v>0</v>
      </c>
      <c r="SPF35" s="694">
        <f>'PARTICIPACIÓN CIUDADANA'!SQO27</f>
        <v>0</v>
      </c>
      <c r="SPG35" s="694">
        <f>'PARTICIPACIÓN CIUDADANA'!SQP27</f>
        <v>0</v>
      </c>
      <c r="SPH35" s="694">
        <f>'PARTICIPACIÓN CIUDADANA'!SQQ27</f>
        <v>0</v>
      </c>
      <c r="SPI35" s="694">
        <f>'PARTICIPACIÓN CIUDADANA'!SQR27</f>
        <v>0</v>
      </c>
      <c r="SPJ35" s="694">
        <f>'PARTICIPACIÓN CIUDADANA'!SQS27</f>
        <v>0</v>
      </c>
      <c r="SPK35" s="694">
        <f>'PARTICIPACIÓN CIUDADANA'!SQT27</f>
        <v>0</v>
      </c>
      <c r="SPL35" s="694">
        <f>'PARTICIPACIÓN CIUDADANA'!SQU27</f>
        <v>0</v>
      </c>
      <c r="SPM35" s="694">
        <f>'PARTICIPACIÓN CIUDADANA'!SQV27</f>
        <v>0</v>
      </c>
      <c r="SPN35" s="694">
        <f>'PARTICIPACIÓN CIUDADANA'!SQW27</f>
        <v>0</v>
      </c>
      <c r="SPO35" s="694">
        <f>'PARTICIPACIÓN CIUDADANA'!SQX27</f>
        <v>0</v>
      </c>
      <c r="SPP35" s="694">
        <f>'PARTICIPACIÓN CIUDADANA'!SQY27</f>
        <v>0</v>
      </c>
      <c r="SPQ35" s="694">
        <f>'PARTICIPACIÓN CIUDADANA'!SQZ27</f>
        <v>0</v>
      </c>
      <c r="SPR35" s="694">
        <f>'PARTICIPACIÓN CIUDADANA'!SRA27</f>
        <v>0</v>
      </c>
      <c r="SPS35" s="694">
        <f>'PARTICIPACIÓN CIUDADANA'!SRB27</f>
        <v>0</v>
      </c>
      <c r="SPT35" s="694">
        <f>'PARTICIPACIÓN CIUDADANA'!SRC27</f>
        <v>0</v>
      </c>
      <c r="SPU35" s="694">
        <f>'PARTICIPACIÓN CIUDADANA'!SRD27</f>
        <v>0</v>
      </c>
      <c r="SPV35" s="694">
        <f>'PARTICIPACIÓN CIUDADANA'!SRE27</f>
        <v>0</v>
      </c>
      <c r="SPW35" s="694">
        <f>'PARTICIPACIÓN CIUDADANA'!SRF27</f>
        <v>0</v>
      </c>
      <c r="SPX35" s="694">
        <f>'PARTICIPACIÓN CIUDADANA'!SRG27</f>
        <v>0</v>
      </c>
      <c r="SPY35" s="694">
        <f>'PARTICIPACIÓN CIUDADANA'!SRH27</f>
        <v>0</v>
      </c>
      <c r="SPZ35" s="694">
        <f>'PARTICIPACIÓN CIUDADANA'!SRI27</f>
        <v>0</v>
      </c>
      <c r="SQA35" s="694">
        <f>'PARTICIPACIÓN CIUDADANA'!SRJ27</f>
        <v>0</v>
      </c>
      <c r="SQB35" s="694">
        <f>'PARTICIPACIÓN CIUDADANA'!SRK27</f>
        <v>0</v>
      </c>
      <c r="SQC35" s="694">
        <f>'PARTICIPACIÓN CIUDADANA'!SRL27</f>
        <v>0</v>
      </c>
      <c r="SQD35" s="694">
        <f>'PARTICIPACIÓN CIUDADANA'!SRM27</f>
        <v>0</v>
      </c>
      <c r="SQE35" s="694">
        <f>'PARTICIPACIÓN CIUDADANA'!SRN27</f>
        <v>0</v>
      </c>
      <c r="SQF35" s="694">
        <f>'PARTICIPACIÓN CIUDADANA'!SRO27</f>
        <v>0</v>
      </c>
      <c r="SQG35" s="694">
        <f>'PARTICIPACIÓN CIUDADANA'!SRP27</f>
        <v>0</v>
      </c>
      <c r="SQH35" s="694">
        <f>'PARTICIPACIÓN CIUDADANA'!SRQ27</f>
        <v>0</v>
      </c>
      <c r="SQI35" s="694">
        <f>'PARTICIPACIÓN CIUDADANA'!SRR27</f>
        <v>0</v>
      </c>
      <c r="SQJ35" s="694">
        <f>'PARTICIPACIÓN CIUDADANA'!SRS27</f>
        <v>0</v>
      </c>
      <c r="SQK35" s="694">
        <f>'PARTICIPACIÓN CIUDADANA'!SRT27</f>
        <v>0</v>
      </c>
      <c r="SQL35" s="694">
        <f>'PARTICIPACIÓN CIUDADANA'!SRU27</f>
        <v>0</v>
      </c>
      <c r="SQM35" s="694">
        <f>'PARTICIPACIÓN CIUDADANA'!SRV27</f>
        <v>0</v>
      </c>
      <c r="SQN35" s="694">
        <f>'PARTICIPACIÓN CIUDADANA'!SRW27</f>
        <v>0</v>
      </c>
      <c r="SQO35" s="694">
        <f>'PARTICIPACIÓN CIUDADANA'!SRX27</f>
        <v>0</v>
      </c>
      <c r="SQP35" s="694">
        <f>'PARTICIPACIÓN CIUDADANA'!SRY27</f>
        <v>0</v>
      </c>
      <c r="SQQ35" s="694">
        <f>'PARTICIPACIÓN CIUDADANA'!SRZ27</f>
        <v>0</v>
      </c>
      <c r="SQR35" s="694">
        <f>'PARTICIPACIÓN CIUDADANA'!SSA27</f>
        <v>0</v>
      </c>
      <c r="SQS35" s="694">
        <f>'PARTICIPACIÓN CIUDADANA'!SSB27</f>
        <v>0</v>
      </c>
      <c r="SQT35" s="694">
        <f>'PARTICIPACIÓN CIUDADANA'!SSC27</f>
        <v>0</v>
      </c>
      <c r="SQU35" s="694">
        <f>'PARTICIPACIÓN CIUDADANA'!SSD27</f>
        <v>0</v>
      </c>
      <c r="SQV35" s="694">
        <f>'PARTICIPACIÓN CIUDADANA'!SSE27</f>
        <v>0</v>
      </c>
      <c r="SQW35" s="694">
        <f>'PARTICIPACIÓN CIUDADANA'!SSF27</f>
        <v>0</v>
      </c>
      <c r="SQX35" s="694">
        <f>'PARTICIPACIÓN CIUDADANA'!SSG27</f>
        <v>0</v>
      </c>
      <c r="SQY35" s="694">
        <f>'PARTICIPACIÓN CIUDADANA'!SSH27</f>
        <v>0</v>
      </c>
      <c r="SQZ35" s="694">
        <f>'PARTICIPACIÓN CIUDADANA'!SSI27</f>
        <v>0</v>
      </c>
      <c r="SRA35" s="694">
        <f>'PARTICIPACIÓN CIUDADANA'!SSJ27</f>
        <v>0</v>
      </c>
      <c r="SRB35" s="694">
        <f>'PARTICIPACIÓN CIUDADANA'!SSK27</f>
        <v>0</v>
      </c>
      <c r="SRC35" s="694">
        <f>'PARTICIPACIÓN CIUDADANA'!SSL27</f>
        <v>0</v>
      </c>
      <c r="SRD35" s="694">
        <f>'PARTICIPACIÓN CIUDADANA'!SSM27</f>
        <v>0</v>
      </c>
      <c r="SRE35" s="694">
        <f>'PARTICIPACIÓN CIUDADANA'!SSN27</f>
        <v>0</v>
      </c>
      <c r="SRF35" s="694">
        <f>'PARTICIPACIÓN CIUDADANA'!SSO27</f>
        <v>0</v>
      </c>
      <c r="SRG35" s="694">
        <f>'PARTICIPACIÓN CIUDADANA'!SSP27</f>
        <v>0</v>
      </c>
      <c r="SRH35" s="694">
        <f>'PARTICIPACIÓN CIUDADANA'!SSQ27</f>
        <v>0</v>
      </c>
      <c r="SRI35" s="694">
        <f>'PARTICIPACIÓN CIUDADANA'!SSR27</f>
        <v>0</v>
      </c>
      <c r="SRJ35" s="694">
        <f>'PARTICIPACIÓN CIUDADANA'!SSS27</f>
        <v>0</v>
      </c>
      <c r="SRK35" s="694">
        <f>'PARTICIPACIÓN CIUDADANA'!SST27</f>
        <v>0</v>
      </c>
      <c r="SRL35" s="694">
        <f>'PARTICIPACIÓN CIUDADANA'!SSU27</f>
        <v>0</v>
      </c>
      <c r="SRM35" s="694">
        <f>'PARTICIPACIÓN CIUDADANA'!SSV27</f>
        <v>0</v>
      </c>
      <c r="SRN35" s="694">
        <f>'PARTICIPACIÓN CIUDADANA'!SSW27</f>
        <v>0</v>
      </c>
      <c r="SRO35" s="694">
        <f>'PARTICIPACIÓN CIUDADANA'!SSX27</f>
        <v>0</v>
      </c>
      <c r="SRP35" s="694">
        <f>'PARTICIPACIÓN CIUDADANA'!SSY27</f>
        <v>0</v>
      </c>
      <c r="SRQ35" s="694">
        <f>'PARTICIPACIÓN CIUDADANA'!SSZ27</f>
        <v>0</v>
      </c>
      <c r="SRR35" s="694">
        <f>'PARTICIPACIÓN CIUDADANA'!STA27</f>
        <v>0</v>
      </c>
      <c r="SRS35" s="694">
        <f>'PARTICIPACIÓN CIUDADANA'!STB27</f>
        <v>0</v>
      </c>
      <c r="SRT35" s="694">
        <f>'PARTICIPACIÓN CIUDADANA'!STC27</f>
        <v>0</v>
      </c>
      <c r="SRU35" s="694">
        <f>'PARTICIPACIÓN CIUDADANA'!STD27</f>
        <v>0</v>
      </c>
      <c r="SRV35" s="694">
        <f>'PARTICIPACIÓN CIUDADANA'!STE27</f>
        <v>0</v>
      </c>
      <c r="SRW35" s="694">
        <f>'PARTICIPACIÓN CIUDADANA'!STF27</f>
        <v>0</v>
      </c>
      <c r="SRX35" s="694">
        <f>'PARTICIPACIÓN CIUDADANA'!STG27</f>
        <v>0</v>
      </c>
      <c r="SRY35" s="694">
        <f>'PARTICIPACIÓN CIUDADANA'!STH27</f>
        <v>0</v>
      </c>
      <c r="SRZ35" s="694">
        <f>'PARTICIPACIÓN CIUDADANA'!STI27</f>
        <v>0</v>
      </c>
      <c r="SSA35" s="694">
        <f>'PARTICIPACIÓN CIUDADANA'!STJ27</f>
        <v>0</v>
      </c>
      <c r="SSB35" s="694">
        <f>'PARTICIPACIÓN CIUDADANA'!STK27</f>
        <v>0</v>
      </c>
      <c r="SSC35" s="694">
        <f>'PARTICIPACIÓN CIUDADANA'!STL27</f>
        <v>0</v>
      </c>
      <c r="SSD35" s="694">
        <f>'PARTICIPACIÓN CIUDADANA'!STM27</f>
        <v>0</v>
      </c>
      <c r="SSE35" s="694">
        <f>'PARTICIPACIÓN CIUDADANA'!STN27</f>
        <v>0</v>
      </c>
      <c r="SSF35" s="694">
        <f>'PARTICIPACIÓN CIUDADANA'!STO27</f>
        <v>0</v>
      </c>
      <c r="SSG35" s="694">
        <f>'PARTICIPACIÓN CIUDADANA'!STP27</f>
        <v>0</v>
      </c>
      <c r="SSH35" s="694">
        <f>'PARTICIPACIÓN CIUDADANA'!STQ27</f>
        <v>0</v>
      </c>
      <c r="SSI35" s="694">
        <f>'PARTICIPACIÓN CIUDADANA'!STR27</f>
        <v>0</v>
      </c>
      <c r="SSJ35" s="694">
        <f>'PARTICIPACIÓN CIUDADANA'!STS27</f>
        <v>0</v>
      </c>
      <c r="SSK35" s="694">
        <f>'PARTICIPACIÓN CIUDADANA'!STT27</f>
        <v>0</v>
      </c>
      <c r="SSL35" s="694">
        <f>'PARTICIPACIÓN CIUDADANA'!STU27</f>
        <v>0</v>
      </c>
      <c r="SSM35" s="694">
        <f>'PARTICIPACIÓN CIUDADANA'!STV27</f>
        <v>0</v>
      </c>
      <c r="SSN35" s="694">
        <f>'PARTICIPACIÓN CIUDADANA'!STW27</f>
        <v>0</v>
      </c>
      <c r="SSO35" s="694">
        <f>'PARTICIPACIÓN CIUDADANA'!STX27</f>
        <v>0</v>
      </c>
      <c r="SSP35" s="694">
        <f>'PARTICIPACIÓN CIUDADANA'!STY27</f>
        <v>0</v>
      </c>
      <c r="SSQ35" s="694">
        <f>'PARTICIPACIÓN CIUDADANA'!STZ27</f>
        <v>0</v>
      </c>
      <c r="SSR35" s="694">
        <f>'PARTICIPACIÓN CIUDADANA'!SUA27</f>
        <v>0</v>
      </c>
      <c r="SSS35" s="694">
        <f>'PARTICIPACIÓN CIUDADANA'!SUB27</f>
        <v>0</v>
      </c>
      <c r="SST35" s="694">
        <f>'PARTICIPACIÓN CIUDADANA'!SUC27</f>
        <v>0</v>
      </c>
      <c r="SSU35" s="694">
        <f>'PARTICIPACIÓN CIUDADANA'!SUD27</f>
        <v>0</v>
      </c>
      <c r="SSV35" s="694">
        <f>'PARTICIPACIÓN CIUDADANA'!SUE27</f>
        <v>0</v>
      </c>
      <c r="SSW35" s="694">
        <f>'PARTICIPACIÓN CIUDADANA'!SUF27</f>
        <v>0</v>
      </c>
      <c r="SSX35" s="694">
        <f>'PARTICIPACIÓN CIUDADANA'!SUG27</f>
        <v>0</v>
      </c>
      <c r="SSY35" s="694">
        <f>'PARTICIPACIÓN CIUDADANA'!SUH27</f>
        <v>0</v>
      </c>
      <c r="SSZ35" s="694">
        <f>'PARTICIPACIÓN CIUDADANA'!SUI27</f>
        <v>0</v>
      </c>
      <c r="STA35" s="694">
        <f>'PARTICIPACIÓN CIUDADANA'!SUJ27</f>
        <v>0</v>
      </c>
      <c r="STB35" s="694">
        <f>'PARTICIPACIÓN CIUDADANA'!SUK27</f>
        <v>0</v>
      </c>
      <c r="STC35" s="694">
        <f>'PARTICIPACIÓN CIUDADANA'!SUL27</f>
        <v>0</v>
      </c>
      <c r="STD35" s="694">
        <f>'PARTICIPACIÓN CIUDADANA'!SUM27</f>
        <v>0</v>
      </c>
      <c r="STE35" s="694">
        <f>'PARTICIPACIÓN CIUDADANA'!SUN27</f>
        <v>0</v>
      </c>
      <c r="STF35" s="694">
        <f>'PARTICIPACIÓN CIUDADANA'!SUO27</f>
        <v>0</v>
      </c>
      <c r="STG35" s="694">
        <f>'PARTICIPACIÓN CIUDADANA'!SUP27</f>
        <v>0</v>
      </c>
      <c r="STH35" s="694">
        <f>'PARTICIPACIÓN CIUDADANA'!SUQ27</f>
        <v>0</v>
      </c>
      <c r="STI35" s="694">
        <f>'PARTICIPACIÓN CIUDADANA'!SUR27</f>
        <v>0</v>
      </c>
      <c r="STJ35" s="694">
        <f>'PARTICIPACIÓN CIUDADANA'!SUS27</f>
        <v>0</v>
      </c>
      <c r="STK35" s="694">
        <f>'PARTICIPACIÓN CIUDADANA'!SUT27</f>
        <v>0</v>
      </c>
      <c r="STL35" s="694">
        <f>'PARTICIPACIÓN CIUDADANA'!SUU27</f>
        <v>0</v>
      </c>
      <c r="STM35" s="694">
        <f>'PARTICIPACIÓN CIUDADANA'!SUV27</f>
        <v>0</v>
      </c>
      <c r="STN35" s="694">
        <f>'PARTICIPACIÓN CIUDADANA'!SUW27</f>
        <v>0</v>
      </c>
      <c r="STO35" s="694">
        <f>'PARTICIPACIÓN CIUDADANA'!SUX27</f>
        <v>0</v>
      </c>
      <c r="STP35" s="694">
        <f>'PARTICIPACIÓN CIUDADANA'!SUY27</f>
        <v>0</v>
      </c>
      <c r="STQ35" s="694">
        <f>'PARTICIPACIÓN CIUDADANA'!SUZ27</f>
        <v>0</v>
      </c>
      <c r="STR35" s="694">
        <f>'PARTICIPACIÓN CIUDADANA'!SVA27</f>
        <v>0</v>
      </c>
      <c r="STS35" s="694">
        <f>'PARTICIPACIÓN CIUDADANA'!SVB27</f>
        <v>0</v>
      </c>
      <c r="STT35" s="694">
        <f>'PARTICIPACIÓN CIUDADANA'!SVC27</f>
        <v>0</v>
      </c>
      <c r="STU35" s="694">
        <f>'PARTICIPACIÓN CIUDADANA'!SVD27</f>
        <v>0</v>
      </c>
      <c r="STV35" s="694">
        <f>'PARTICIPACIÓN CIUDADANA'!SVE27</f>
        <v>0</v>
      </c>
      <c r="STW35" s="694">
        <f>'PARTICIPACIÓN CIUDADANA'!SVF27</f>
        <v>0</v>
      </c>
      <c r="STX35" s="694">
        <f>'PARTICIPACIÓN CIUDADANA'!SVG27</f>
        <v>0</v>
      </c>
      <c r="STY35" s="694">
        <f>'PARTICIPACIÓN CIUDADANA'!SVH27</f>
        <v>0</v>
      </c>
      <c r="STZ35" s="694">
        <f>'PARTICIPACIÓN CIUDADANA'!SVI27</f>
        <v>0</v>
      </c>
      <c r="SUA35" s="694">
        <f>'PARTICIPACIÓN CIUDADANA'!SVJ27</f>
        <v>0</v>
      </c>
      <c r="SUB35" s="694">
        <f>'PARTICIPACIÓN CIUDADANA'!SVK27</f>
        <v>0</v>
      </c>
      <c r="SUC35" s="694">
        <f>'PARTICIPACIÓN CIUDADANA'!SVL27</f>
        <v>0</v>
      </c>
      <c r="SUD35" s="694">
        <f>'PARTICIPACIÓN CIUDADANA'!SVM27</f>
        <v>0</v>
      </c>
      <c r="SUE35" s="694">
        <f>'PARTICIPACIÓN CIUDADANA'!SVN27</f>
        <v>0</v>
      </c>
      <c r="SUF35" s="694">
        <f>'PARTICIPACIÓN CIUDADANA'!SVO27</f>
        <v>0</v>
      </c>
      <c r="SUG35" s="694">
        <f>'PARTICIPACIÓN CIUDADANA'!SVP27</f>
        <v>0</v>
      </c>
      <c r="SUH35" s="694">
        <f>'PARTICIPACIÓN CIUDADANA'!SVQ27</f>
        <v>0</v>
      </c>
      <c r="SUI35" s="694">
        <f>'PARTICIPACIÓN CIUDADANA'!SVR27</f>
        <v>0</v>
      </c>
      <c r="SUJ35" s="694">
        <f>'PARTICIPACIÓN CIUDADANA'!SVS27</f>
        <v>0</v>
      </c>
      <c r="SUK35" s="694">
        <f>'PARTICIPACIÓN CIUDADANA'!SVT27</f>
        <v>0</v>
      </c>
      <c r="SUL35" s="694">
        <f>'PARTICIPACIÓN CIUDADANA'!SVU27</f>
        <v>0</v>
      </c>
      <c r="SUM35" s="694">
        <f>'PARTICIPACIÓN CIUDADANA'!SVV27</f>
        <v>0</v>
      </c>
      <c r="SUN35" s="694">
        <f>'PARTICIPACIÓN CIUDADANA'!SVW27</f>
        <v>0</v>
      </c>
      <c r="SUO35" s="694">
        <f>'PARTICIPACIÓN CIUDADANA'!SVX27</f>
        <v>0</v>
      </c>
      <c r="SUP35" s="694">
        <f>'PARTICIPACIÓN CIUDADANA'!SVY27</f>
        <v>0</v>
      </c>
      <c r="SUQ35" s="694">
        <f>'PARTICIPACIÓN CIUDADANA'!SVZ27</f>
        <v>0</v>
      </c>
      <c r="SUR35" s="694">
        <f>'PARTICIPACIÓN CIUDADANA'!SWA27</f>
        <v>0</v>
      </c>
      <c r="SUS35" s="694">
        <f>'PARTICIPACIÓN CIUDADANA'!SWB27</f>
        <v>0</v>
      </c>
      <c r="SUT35" s="694">
        <f>'PARTICIPACIÓN CIUDADANA'!SWC27</f>
        <v>0</v>
      </c>
      <c r="SUU35" s="694">
        <f>'PARTICIPACIÓN CIUDADANA'!SWD27</f>
        <v>0</v>
      </c>
      <c r="SUV35" s="694">
        <f>'PARTICIPACIÓN CIUDADANA'!SWE27</f>
        <v>0</v>
      </c>
      <c r="SUW35" s="694">
        <f>'PARTICIPACIÓN CIUDADANA'!SWF27</f>
        <v>0</v>
      </c>
      <c r="SUX35" s="694">
        <f>'PARTICIPACIÓN CIUDADANA'!SWG27</f>
        <v>0</v>
      </c>
      <c r="SUY35" s="694">
        <f>'PARTICIPACIÓN CIUDADANA'!SWH27</f>
        <v>0</v>
      </c>
      <c r="SUZ35" s="694">
        <f>'PARTICIPACIÓN CIUDADANA'!SWI27</f>
        <v>0</v>
      </c>
      <c r="SVA35" s="694">
        <f>'PARTICIPACIÓN CIUDADANA'!SWJ27</f>
        <v>0</v>
      </c>
      <c r="SVB35" s="694">
        <f>'PARTICIPACIÓN CIUDADANA'!SWK27</f>
        <v>0</v>
      </c>
      <c r="SVC35" s="694">
        <f>'PARTICIPACIÓN CIUDADANA'!SWL27</f>
        <v>0</v>
      </c>
      <c r="SVD35" s="694">
        <f>'PARTICIPACIÓN CIUDADANA'!SWM27</f>
        <v>0</v>
      </c>
      <c r="SVE35" s="694">
        <f>'PARTICIPACIÓN CIUDADANA'!SWN27</f>
        <v>0</v>
      </c>
      <c r="SVF35" s="694">
        <f>'PARTICIPACIÓN CIUDADANA'!SWO27</f>
        <v>0</v>
      </c>
      <c r="SVG35" s="694">
        <f>'PARTICIPACIÓN CIUDADANA'!SWP27</f>
        <v>0</v>
      </c>
      <c r="SVH35" s="694">
        <f>'PARTICIPACIÓN CIUDADANA'!SWQ27</f>
        <v>0</v>
      </c>
      <c r="SVI35" s="694">
        <f>'PARTICIPACIÓN CIUDADANA'!SWR27</f>
        <v>0</v>
      </c>
      <c r="SVJ35" s="694">
        <f>'PARTICIPACIÓN CIUDADANA'!SWS27</f>
        <v>0</v>
      </c>
      <c r="SVK35" s="694">
        <f>'PARTICIPACIÓN CIUDADANA'!SWT27</f>
        <v>0</v>
      </c>
      <c r="SVL35" s="694">
        <f>'PARTICIPACIÓN CIUDADANA'!SWU27</f>
        <v>0</v>
      </c>
      <c r="SVM35" s="694">
        <f>'PARTICIPACIÓN CIUDADANA'!SWV27</f>
        <v>0</v>
      </c>
      <c r="SVN35" s="694">
        <f>'PARTICIPACIÓN CIUDADANA'!SWW27</f>
        <v>0</v>
      </c>
      <c r="SVO35" s="694">
        <f>'PARTICIPACIÓN CIUDADANA'!SWX27</f>
        <v>0</v>
      </c>
      <c r="SVP35" s="694">
        <f>'PARTICIPACIÓN CIUDADANA'!SWY27</f>
        <v>0</v>
      </c>
      <c r="SVQ35" s="694">
        <f>'PARTICIPACIÓN CIUDADANA'!SWZ27</f>
        <v>0</v>
      </c>
      <c r="SVR35" s="694">
        <f>'PARTICIPACIÓN CIUDADANA'!SXA27</f>
        <v>0</v>
      </c>
      <c r="SVS35" s="694">
        <f>'PARTICIPACIÓN CIUDADANA'!SXB27</f>
        <v>0</v>
      </c>
      <c r="SVT35" s="694">
        <f>'PARTICIPACIÓN CIUDADANA'!SXC27</f>
        <v>0</v>
      </c>
      <c r="SVU35" s="694">
        <f>'PARTICIPACIÓN CIUDADANA'!SXD27</f>
        <v>0</v>
      </c>
      <c r="SVV35" s="694">
        <f>'PARTICIPACIÓN CIUDADANA'!SXE27</f>
        <v>0</v>
      </c>
      <c r="SVW35" s="694">
        <f>'PARTICIPACIÓN CIUDADANA'!SXF27</f>
        <v>0</v>
      </c>
      <c r="SVX35" s="694">
        <f>'PARTICIPACIÓN CIUDADANA'!SXG27</f>
        <v>0</v>
      </c>
      <c r="SVY35" s="694">
        <f>'PARTICIPACIÓN CIUDADANA'!SXH27</f>
        <v>0</v>
      </c>
      <c r="SVZ35" s="694">
        <f>'PARTICIPACIÓN CIUDADANA'!SXI27</f>
        <v>0</v>
      </c>
      <c r="SWA35" s="694">
        <f>'PARTICIPACIÓN CIUDADANA'!SXJ27</f>
        <v>0</v>
      </c>
      <c r="SWB35" s="694">
        <f>'PARTICIPACIÓN CIUDADANA'!SXK27</f>
        <v>0</v>
      </c>
      <c r="SWC35" s="694">
        <f>'PARTICIPACIÓN CIUDADANA'!SXL27</f>
        <v>0</v>
      </c>
      <c r="SWD35" s="694">
        <f>'PARTICIPACIÓN CIUDADANA'!SXM27</f>
        <v>0</v>
      </c>
      <c r="SWE35" s="694">
        <f>'PARTICIPACIÓN CIUDADANA'!SXN27</f>
        <v>0</v>
      </c>
      <c r="SWF35" s="694">
        <f>'PARTICIPACIÓN CIUDADANA'!SXO27</f>
        <v>0</v>
      </c>
      <c r="SWG35" s="694">
        <f>'PARTICIPACIÓN CIUDADANA'!SXP27</f>
        <v>0</v>
      </c>
      <c r="SWH35" s="694">
        <f>'PARTICIPACIÓN CIUDADANA'!SXQ27</f>
        <v>0</v>
      </c>
      <c r="SWI35" s="694">
        <f>'PARTICIPACIÓN CIUDADANA'!SXR27</f>
        <v>0</v>
      </c>
      <c r="SWJ35" s="694">
        <f>'PARTICIPACIÓN CIUDADANA'!SXS27</f>
        <v>0</v>
      </c>
      <c r="SWK35" s="694">
        <f>'PARTICIPACIÓN CIUDADANA'!SXT27</f>
        <v>0</v>
      </c>
      <c r="SWL35" s="694">
        <f>'PARTICIPACIÓN CIUDADANA'!SXU27</f>
        <v>0</v>
      </c>
      <c r="SWM35" s="694">
        <f>'PARTICIPACIÓN CIUDADANA'!SXV27</f>
        <v>0</v>
      </c>
      <c r="SWN35" s="694">
        <f>'PARTICIPACIÓN CIUDADANA'!SXW27</f>
        <v>0</v>
      </c>
      <c r="SWO35" s="694">
        <f>'PARTICIPACIÓN CIUDADANA'!SXX27</f>
        <v>0</v>
      </c>
      <c r="SWP35" s="694">
        <f>'PARTICIPACIÓN CIUDADANA'!SXY27</f>
        <v>0</v>
      </c>
      <c r="SWQ35" s="694">
        <f>'PARTICIPACIÓN CIUDADANA'!SXZ27</f>
        <v>0</v>
      </c>
      <c r="SWR35" s="694">
        <f>'PARTICIPACIÓN CIUDADANA'!SYA27</f>
        <v>0</v>
      </c>
      <c r="SWS35" s="694">
        <f>'PARTICIPACIÓN CIUDADANA'!SYB27</f>
        <v>0</v>
      </c>
      <c r="SWT35" s="694">
        <f>'PARTICIPACIÓN CIUDADANA'!SYC27</f>
        <v>0</v>
      </c>
      <c r="SWU35" s="694">
        <f>'PARTICIPACIÓN CIUDADANA'!SYD27</f>
        <v>0</v>
      </c>
      <c r="SWV35" s="694">
        <f>'PARTICIPACIÓN CIUDADANA'!SYE27</f>
        <v>0</v>
      </c>
      <c r="SWW35" s="694">
        <f>'PARTICIPACIÓN CIUDADANA'!SYF27</f>
        <v>0</v>
      </c>
      <c r="SWX35" s="694">
        <f>'PARTICIPACIÓN CIUDADANA'!SYG27</f>
        <v>0</v>
      </c>
      <c r="SWY35" s="694">
        <f>'PARTICIPACIÓN CIUDADANA'!SYH27</f>
        <v>0</v>
      </c>
      <c r="SWZ35" s="694">
        <f>'PARTICIPACIÓN CIUDADANA'!SYI27</f>
        <v>0</v>
      </c>
      <c r="SXA35" s="694">
        <f>'PARTICIPACIÓN CIUDADANA'!SYJ27</f>
        <v>0</v>
      </c>
      <c r="SXB35" s="694">
        <f>'PARTICIPACIÓN CIUDADANA'!SYK27</f>
        <v>0</v>
      </c>
      <c r="SXC35" s="694">
        <f>'PARTICIPACIÓN CIUDADANA'!SYL27</f>
        <v>0</v>
      </c>
      <c r="SXD35" s="694">
        <f>'PARTICIPACIÓN CIUDADANA'!SYM27</f>
        <v>0</v>
      </c>
      <c r="SXE35" s="694">
        <f>'PARTICIPACIÓN CIUDADANA'!SYN27</f>
        <v>0</v>
      </c>
      <c r="SXF35" s="694">
        <f>'PARTICIPACIÓN CIUDADANA'!SYO27</f>
        <v>0</v>
      </c>
      <c r="SXG35" s="694">
        <f>'PARTICIPACIÓN CIUDADANA'!SYP27</f>
        <v>0</v>
      </c>
      <c r="SXH35" s="694">
        <f>'PARTICIPACIÓN CIUDADANA'!SYQ27</f>
        <v>0</v>
      </c>
      <c r="SXI35" s="694">
        <f>'PARTICIPACIÓN CIUDADANA'!SYR27</f>
        <v>0</v>
      </c>
      <c r="SXJ35" s="694">
        <f>'PARTICIPACIÓN CIUDADANA'!SYS27</f>
        <v>0</v>
      </c>
      <c r="SXK35" s="694">
        <f>'PARTICIPACIÓN CIUDADANA'!SYT27</f>
        <v>0</v>
      </c>
      <c r="SXL35" s="694">
        <f>'PARTICIPACIÓN CIUDADANA'!SYU27</f>
        <v>0</v>
      </c>
      <c r="SXM35" s="694">
        <f>'PARTICIPACIÓN CIUDADANA'!SYV27</f>
        <v>0</v>
      </c>
      <c r="SXN35" s="694">
        <f>'PARTICIPACIÓN CIUDADANA'!SYW27</f>
        <v>0</v>
      </c>
      <c r="SXO35" s="694">
        <f>'PARTICIPACIÓN CIUDADANA'!SYX27</f>
        <v>0</v>
      </c>
      <c r="SXP35" s="694">
        <f>'PARTICIPACIÓN CIUDADANA'!SYY27</f>
        <v>0</v>
      </c>
      <c r="SXQ35" s="694">
        <f>'PARTICIPACIÓN CIUDADANA'!SYZ27</f>
        <v>0</v>
      </c>
      <c r="SXR35" s="694">
        <f>'PARTICIPACIÓN CIUDADANA'!SZA27</f>
        <v>0</v>
      </c>
      <c r="SXS35" s="694">
        <f>'PARTICIPACIÓN CIUDADANA'!SZB27</f>
        <v>0</v>
      </c>
      <c r="SXT35" s="694">
        <f>'PARTICIPACIÓN CIUDADANA'!SZC27</f>
        <v>0</v>
      </c>
      <c r="SXU35" s="694">
        <f>'PARTICIPACIÓN CIUDADANA'!SZD27</f>
        <v>0</v>
      </c>
      <c r="SXV35" s="694">
        <f>'PARTICIPACIÓN CIUDADANA'!SZE27</f>
        <v>0</v>
      </c>
      <c r="SXW35" s="694">
        <f>'PARTICIPACIÓN CIUDADANA'!SZF27</f>
        <v>0</v>
      </c>
      <c r="SXX35" s="694">
        <f>'PARTICIPACIÓN CIUDADANA'!SZG27</f>
        <v>0</v>
      </c>
      <c r="SXY35" s="694">
        <f>'PARTICIPACIÓN CIUDADANA'!SZH27</f>
        <v>0</v>
      </c>
      <c r="SXZ35" s="694">
        <f>'PARTICIPACIÓN CIUDADANA'!SZI27</f>
        <v>0</v>
      </c>
      <c r="SYA35" s="694">
        <f>'PARTICIPACIÓN CIUDADANA'!SZJ27</f>
        <v>0</v>
      </c>
      <c r="SYB35" s="694">
        <f>'PARTICIPACIÓN CIUDADANA'!SZK27</f>
        <v>0</v>
      </c>
      <c r="SYC35" s="694">
        <f>'PARTICIPACIÓN CIUDADANA'!SZL27</f>
        <v>0</v>
      </c>
      <c r="SYD35" s="694">
        <f>'PARTICIPACIÓN CIUDADANA'!SZM27</f>
        <v>0</v>
      </c>
      <c r="SYE35" s="694">
        <f>'PARTICIPACIÓN CIUDADANA'!SZN27</f>
        <v>0</v>
      </c>
      <c r="SYF35" s="694">
        <f>'PARTICIPACIÓN CIUDADANA'!SZO27</f>
        <v>0</v>
      </c>
      <c r="SYG35" s="694">
        <f>'PARTICIPACIÓN CIUDADANA'!SZP27</f>
        <v>0</v>
      </c>
      <c r="SYH35" s="694">
        <f>'PARTICIPACIÓN CIUDADANA'!SZQ27</f>
        <v>0</v>
      </c>
      <c r="SYI35" s="694">
        <f>'PARTICIPACIÓN CIUDADANA'!SZR27</f>
        <v>0</v>
      </c>
      <c r="SYJ35" s="694">
        <f>'PARTICIPACIÓN CIUDADANA'!SZS27</f>
        <v>0</v>
      </c>
      <c r="SYK35" s="694">
        <f>'PARTICIPACIÓN CIUDADANA'!SZT27</f>
        <v>0</v>
      </c>
      <c r="SYL35" s="694">
        <f>'PARTICIPACIÓN CIUDADANA'!SZU27</f>
        <v>0</v>
      </c>
      <c r="SYM35" s="694">
        <f>'PARTICIPACIÓN CIUDADANA'!SZV27</f>
        <v>0</v>
      </c>
      <c r="SYN35" s="694">
        <f>'PARTICIPACIÓN CIUDADANA'!SZW27</f>
        <v>0</v>
      </c>
      <c r="SYO35" s="694">
        <f>'PARTICIPACIÓN CIUDADANA'!SZX27</f>
        <v>0</v>
      </c>
      <c r="SYP35" s="694">
        <f>'PARTICIPACIÓN CIUDADANA'!SZY27</f>
        <v>0</v>
      </c>
      <c r="SYQ35" s="694">
        <f>'PARTICIPACIÓN CIUDADANA'!SZZ27</f>
        <v>0</v>
      </c>
      <c r="SYR35" s="694">
        <f>'PARTICIPACIÓN CIUDADANA'!TAA27</f>
        <v>0</v>
      </c>
      <c r="SYS35" s="694">
        <f>'PARTICIPACIÓN CIUDADANA'!TAB27</f>
        <v>0</v>
      </c>
      <c r="SYT35" s="694">
        <f>'PARTICIPACIÓN CIUDADANA'!TAC27</f>
        <v>0</v>
      </c>
      <c r="SYU35" s="694">
        <f>'PARTICIPACIÓN CIUDADANA'!TAD27</f>
        <v>0</v>
      </c>
      <c r="SYV35" s="694">
        <f>'PARTICIPACIÓN CIUDADANA'!TAE27</f>
        <v>0</v>
      </c>
      <c r="SYW35" s="694">
        <f>'PARTICIPACIÓN CIUDADANA'!TAF27</f>
        <v>0</v>
      </c>
      <c r="SYX35" s="694">
        <f>'PARTICIPACIÓN CIUDADANA'!TAG27</f>
        <v>0</v>
      </c>
      <c r="SYY35" s="694">
        <f>'PARTICIPACIÓN CIUDADANA'!TAH27</f>
        <v>0</v>
      </c>
      <c r="SYZ35" s="694">
        <f>'PARTICIPACIÓN CIUDADANA'!TAI27</f>
        <v>0</v>
      </c>
      <c r="SZA35" s="694">
        <f>'PARTICIPACIÓN CIUDADANA'!TAJ27</f>
        <v>0</v>
      </c>
      <c r="SZB35" s="694">
        <f>'PARTICIPACIÓN CIUDADANA'!TAK27</f>
        <v>0</v>
      </c>
      <c r="SZC35" s="694">
        <f>'PARTICIPACIÓN CIUDADANA'!TAL27</f>
        <v>0</v>
      </c>
      <c r="SZD35" s="694">
        <f>'PARTICIPACIÓN CIUDADANA'!TAM27</f>
        <v>0</v>
      </c>
      <c r="SZE35" s="694">
        <f>'PARTICIPACIÓN CIUDADANA'!TAN27</f>
        <v>0</v>
      </c>
      <c r="SZF35" s="694">
        <f>'PARTICIPACIÓN CIUDADANA'!TAO27</f>
        <v>0</v>
      </c>
      <c r="SZG35" s="694">
        <f>'PARTICIPACIÓN CIUDADANA'!TAP27</f>
        <v>0</v>
      </c>
      <c r="SZH35" s="694">
        <f>'PARTICIPACIÓN CIUDADANA'!TAQ27</f>
        <v>0</v>
      </c>
      <c r="SZI35" s="694">
        <f>'PARTICIPACIÓN CIUDADANA'!TAR27</f>
        <v>0</v>
      </c>
      <c r="SZJ35" s="694">
        <f>'PARTICIPACIÓN CIUDADANA'!TAS27</f>
        <v>0</v>
      </c>
      <c r="SZK35" s="694">
        <f>'PARTICIPACIÓN CIUDADANA'!TAT27</f>
        <v>0</v>
      </c>
      <c r="SZL35" s="694">
        <f>'PARTICIPACIÓN CIUDADANA'!TAU27</f>
        <v>0</v>
      </c>
      <c r="SZM35" s="694">
        <f>'PARTICIPACIÓN CIUDADANA'!TAV27</f>
        <v>0</v>
      </c>
      <c r="SZN35" s="694">
        <f>'PARTICIPACIÓN CIUDADANA'!TAW27</f>
        <v>0</v>
      </c>
      <c r="SZO35" s="694">
        <f>'PARTICIPACIÓN CIUDADANA'!TAX27</f>
        <v>0</v>
      </c>
      <c r="SZP35" s="694">
        <f>'PARTICIPACIÓN CIUDADANA'!TAY27</f>
        <v>0</v>
      </c>
      <c r="SZQ35" s="694">
        <f>'PARTICIPACIÓN CIUDADANA'!TAZ27</f>
        <v>0</v>
      </c>
      <c r="SZR35" s="694">
        <f>'PARTICIPACIÓN CIUDADANA'!TBA27</f>
        <v>0</v>
      </c>
      <c r="SZS35" s="694">
        <f>'PARTICIPACIÓN CIUDADANA'!TBB27</f>
        <v>0</v>
      </c>
      <c r="SZT35" s="694">
        <f>'PARTICIPACIÓN CIUDADANA'!TBC27</f>
        <v>0</v>
      </c>
      <c r="SZU35" s="694">
        <f>'PARTICIPACIÓN CIUDADANA'!TBD27</f>
        <v>0</v>
      </c>
      <c r="SZV35" s="694">
        <f>'PARTICIPACIÓN CIUDADANA'!TBE27</f>
        <v>0</v>
      </c>
      <c r="SZW35" s="694">
        <f>'PARTICIPACIÓN CIUDADANA'!TBF27</f>
        <v>0</v>
      </c>
      <c r="SZX35" s="694">
        <f>'PARTICIPACIÓN CIUDADANA'!TBG27</f>
        <v>0</v>
      </c>
      <c r="SZY35" s="694">
        <f>'PARTICIPACIÓN CIUDADANA'!TBH27</f>
        <v>0</v>
      </c>
      <c r="SZZ35" s="694">
        <f>'PARTICIPACIÓN CIUDADANA'!TBI27</f>
        <v>0</v>
      </c>
      <c r="TAA35" s="694">
        <f>'PARTICIPACIÓN CIUDADANA'!TBJ27</f>
        <v>0</v>
      </c>
      <c r="TAB35" s="694">
        <f>'PARTICIPACIÓN CIUDADANA'!TBK27</f>
        <v>0</v>
      </c>
      <c r="TAC35" s="694">
        <f>'PARTICIPACIÓN CIUDADANA'!TBL27</f>
        <v>0</v>
      </c>
      <c r="TAD35" s="694">
        <f>'PARTICIPACIÓN CIUDADANA'!TBM27</f>
        <v>0</v>
      </c>
      <c r="TAE35" s="694">
        <f>'PARTICIPACIÓN CIUDADANA'!TBN27</f>
        <v>0</v>
      </c>
      <c r="TAF35" s="694">
        <f>'PARTICIPACIÓN CIUDADANA'!TBO27</f>
        <v>0</v>
      </c>
      <c r="TAG35" s="694">
        <f>'PARTICIPACIÓN CIUDADANA'!TBP27</f>
        <v>0</v>
      </c>
      <c r="TAH35" s="694">
        <f>'PARTICIPACIÓN CIUDADANA'!TBQ27</f>
        <v>0</v>
      </c>
      <c r="TAI35" s="694">
        <f>'PARTICIPACIÓN CIUDADANA'!TBR27</f>
        <v>0</v>
      </c>
      <c r="TAJ35" s="694">
        <f>'PARTICIPACIÓN CIUDADANA'!TBS27</f>
        <v>0</v>
      </c>
      <c r="TAK35" s="694">
        <f>'PARTICIPACIÓN CIUDADANA'!TBT27</f>
        <v>0</v>
      </c>
      <c r="TAL35" s="694">
        <f>'PARTICIPACIÓN CIUDADANA'!TBU27</f>
        <v>0</v>
      </c>
      <c r="TAM35" s="694">
        <f>'PARTICIPACIÓN CIUDADANA'!TBV27</f>
        <v>0</v>
      </c>
      <c r="TAN35" s="694">
        <f>'PARTICIPACIÓN CIUDADANA'!TBW27</f>
        <v>0</v>
      </c>
      <c r="TAO35" s="694">
        <f>'PARTICIPACIÓN CIUDADANA'!TBX27</f>
        <v>0</v>
      </c>
      <c r="TAP35" s="694">
        <f>'PARTICIPACIÓN CIUDADANA'!TBY27</f>
        <v>0</v>
      </c>
      <c r="TAQ35" s="694">
        <f>'PARTICIPACIÓN CIUDADANA'!TBZ27</f>
        <v>0</v>
      </c>
      <c r="TAR35" s="694">
        <f>'PARTICIPACIÓN CIUDADANA'!TCA27</f>
        <v>0</v>
      </c>
      <c r="TAS35" s="694">
        <f>'PARTICIPACIÓN CIUDADANA'!TCB27</f>
        <v>0</v>
      </c>
      <c r="TAT35" s="694">
        <f>'PARTICIPACIÓN CIUDADANA'!TCC27</f>
        <v>0</v>
      </c>
      <c r="TAU35" s="694">
        <f>'PARTICIPACIÓN CIUDADANA'!TCD27</f>
        <v>0</v>
      </c>
      <c r="TAV35" s="694">
        <f>'PARTICIPACIÓN CIUDADANA'!TCE27</f>
        <v>0</v>
      </c>
      <c r="TAW35" s="694">
        <f>'PARTICIPACIÓN CIUDADANA'!TCF27</f>
        <v>0</v>
      </c>
      <c r="TAX35" s="694">
        <f>'PARTICIPACIÓN CIUDADANA'!TCG27</f>
        <v>0</v>
      </c>
      <c r="TAY35" s="694">
        <f>'PARTICIPACIÓN CIUDADANA'!TCH27</f>
        <v>0</v>
      </c>
      <c r="TAZ35" s="694">
        <f>'PARTICIPACIÓN CIUDADANA'!TCI27</f>
        <v>0</v>
      </c>
      <c r="TBA35" s="694">
        <f>'PARTICIPACIÓN CIUDADANA'!TCJ27</f>
        <v>0</v>
      </c>
      <c r="TBB35" s="694">
        <f>'PARTICIPACIÓN CIUDADANA'!TCK27</f>
        <v>0</v>
      </c>
      <c r="TBC35" s="694">
        <f>'PARTICIPACIÓN CIUDADANA'!TCL27</f>
        <v>0</v>
      </c>
      <c r="TBD35" s="694">
        <f>'PARTICIPACIÓN CIUDADANA'!TCM27</f>
        <v>0</v>
      </c>
      <c r="TBE35" s="694">
        <f>'PARTICIPACIÓN CIUDADANA'!TCN27</f>
        <v>0</v>
      </c>
      <c r="TBF35" s="694">
        <f>'PARTICIPACIÓN CIUDADANA'!TCO27</f>
        <v>0</v>
      </c>
      <c r="TBG35" s="694">
        <f>'PARTICIPACIÓN CIUDADANA'!TCP27</f>
        <v>0</v>
      </c>
      <c r="TBH35" s="694">
        <f>'PARTICIPACIÓN CIUDADANA'!TCQ27</f>
        <v>0</v>
      </c>
      <c r="TBI35" s="694">
        <f>'PARTICIPACIÓN CIUDADANA'!TCR27</f>
        <v>0</v>
      </c>
      <c r="TBJ35" s="694">
        <f>'PARTICIPACIÓN CIUDADANA'!TCS27</f>
        <v>0</v>
      </c>
      <c r="TBK35" s="694">
        <f>'PARTICIPACIÓN CIUDADANA'!TCT27</f>
        <v>0</v>
      </c>
      <c r="TBL35" s="694">
        <f>'PARTICIPACIÓN CIUDADANA'!TCU27</f>
        <v>0</v>
      </c>
      <c r="TBM35" s="694">
        <f>'PARTICIPACIÓN CIUDADANA'!TCV27</f>
        <v>0</v>
      </c>
      <c r="TBN35" s="694">
        <f>'PARTICIPACIÓN CIUDADANA'!TCW27</f>
        <v>0</v>
      </c>
      <c r="TBO35" s="694">
        <f>'PARTICIPACIÓN CIUDADANA'!TCX27</f>
        <v>0</v>
      </c>
      <c r="TBP35" s="694">
        <f>'PARTICIPACIÓN CIUDADANA'!TCY27</f>
        <v>0</v>
      </c>
      <c r="TBQ35" s="694">
        <f>'PARTICIPACIÓN CIUDADANA'!TCZ27</f>
        <v>0</v>
      </c>
      <c r="TBR35" s="694">
        <f>'PARTICIPACIÓN CIUDADANA'!TDA27</f>
        <v>0</v>
      </c>
      <c r="TBS35" s="694">
        <f>'PARTICIPACIÓN CIUDADANA'!TDB27</f>
        <v>0</v>
      </c>
      <c r="TBT35" s="694">
        <f>'PARTICIPACIÓN CIUDADANA'!TDC27</f>
        <v>0</v>
      </c>
      <c r="TBU35" s="694">
        <f>'PARTICIPACIÓN CIUDADANA'!TDD27</f>
        <v>0</v>
      </c>
      <c r="TBV35" s="694">
        <f>'PARTICIPACIÓN CIUDADANA'!TDE27</f>
        <v>0</v>
      </c>
      <c r="TBW35" s="694">
        <f>'PARTICIPACIÓN CIUDADANA'!TDF27</f>
        <v>0</v>
      </c>
      <c r="TBX35" s="694">
        <f>'PARTICIPACIÓN CIUDADANA'!TDG27</f>
        <v>0</v>
      </c>
      <c r="TBY35" s="694">
        <f>'PARTICIPACIÓN CIUDADANA'!TDH27</f>
        <v>0</v>
      </c>
      <c r="TBZ35" s="694">
        <f>'PARTICIPACIÓN CIUDADANA'!TDI27</f>
        <v>0</v>
      </c>
      <c r="TCA35" s="694">
        <f>'PARTICIPACIÓN CIUDADANA'!TDJ27</f>
        <v>0</v>
      </c>
      <c r="TCB35" s="694">
        <f>'PARTICIPACIÓN CIUDADANA'!TDK27</f>
        <v>0</v>
      </c>
      <c r="TCC35" s="694">
        <f>'PARTICIPACIÓN CIUDADANA'!TDL27</f>
        <v>0</v>
      </c>
      <c r="TCD35" s="694">
        <f>'PARTICIPACIÓN CIUDADANA'!TDM27</f>
        <v>0</v>
      </c>
      <c r="TCE35" s="694">
        <f>'PARTICIPACIÓN CIUDADANA'!TDN27</f>
        <v>0</v>
      </c>
      <c r="TCF35" s="694">
        <f>'PARTICIPACIÓN CIUDADANA'!TDO27</f>
        <v>0</v>
      </c>
      <c r="TCG35" s="694">
        <f>'PARTICIPACIÓN CIUDADANA'!TDP27</f>
        <v>0</v>
      </c>
      <c r="TCH35" s="694">
        <f>'PARTICIPACIÓN CIUDADANA'!TDQ27</f>
        <v>0</v>
      </c>
      <c r="TCI35" s="694">
        <f>'PARTICIPACIÓN CIUDADANA'!TDR27</f>
        <v>0</v>
      </c>
      <c r="TCJ35" s="694">
        <f>'PARTICIPACIÓN CIUDADANA'!TDS27</f>
        <v>0</v>
      </c>
      <c r="TCK35" s="694">
        <f>'PARTICIPACIÓN CIUDADANA'!TDT27</f>
        <v>0</v>
      </c>
      <c r="TCL35" s="694">
        <f>'PARTICIPACIÓN CIUDADANA'!TDU27</f>
        <v>0</v>
      </c>
      <c r="TCM35" s="694">
        <f>'PARTICIPACIÓN CIUDADANA'!TDV27</f>
        <v>0</v>
      </c>
      <c r="TCN35" s="694">
        <f>'PARTICIPACIÓN CIUDADANA'!TDW27</f>
        <v>0</v>
      </c>
      <c r="TCO35" s="694">
        <f>'PARTICIPACIÓN CIUDADANA'!TDX27</f>
        <v>0</v>
      </c>
      <c r="TCP35" s="694">
        <f>'PARTICIPACIÓN CIUDADANA'!TDY27</f>
        <v>0</v>
      </c>
      <c r="TCQ35" s="694">
        <f>'PARTICIPACIÓN CIUDADANA'!TDZ27</f>
        <v>0</v>
      </c>
      <c r="TCR35" s="694">
        <f>'PARTICIPACIÓN CIUDADANA'!TEA27</f>
        <v>0</v>
      </c>
      <c r="TCS35" s="694">
        <f>'PARTICIPACIÓN CIUDADANA'!TEB27</f>
        <v>0</v>
      </c>
      <c r="TCT35" s="694">
        <f>'PARTICIPACIÓN CIUDADANA'!TEC27</f>
        <v>0</v>
      </c>
      <c r="TCU35" s="694">
        <f>'PARTICIPACIÓN CIUDADANA'!TED27</f>
        <v>0</v>
      </c>
      <c r="TCV35" s="694">
        <f>'PARTICIPACIÓN CIUDADANA'!TEE27</f>
        <v>0</v>
      </c>
      <c r="TCW35" s="694">
        <f>'PARTICIPACIÓN CIUDADANA'!TEF27</f>
        <v>0</v>
      </c>
      <c r="TCX35" s="694">
        <f>'PARTICIPACIÓN CIUDADANA'!TEG27</f>
        <v>0</v>
      </c>
      <c r="TCY35" s="694">
        <f>'PARTICIPACIÓN CIUDADANA'!TEH27</f>
        <v>0</v>
      </c>
      <c r="TCZ35" s="694">
        <f>'PARTICIPACIÓN CIUDADANA'!TEI27</f>
        <v>0</v>
      </c>
      <c r="TDA35" s="694">
        <f>'PARTICIPACIÓN CIUDADANA'!TEJ27</f>
        <v>0</v>
      </c>
      <c r="TDB35" s="694">
        <f>'PARTICIPACIÓN CIUDADANA'!TEK27</f>
        <v>0</v>
      </c>
      <c r="TDC35" s="694">
        <f>'PARTICIPACIÓN CIUDADANA'!TEL27</f>
        <v>0</v>
      </c>
      <c r="TDD35" s="694">
        <f>'PARTICIPACIÓN CIUDADANA'!TEM27</f>
        <v>0</v>
      </c>
      <c r="TDE35" s="694">
        <f>'PARTICIPACIÓN CIUDADANA'!TEN27</f>
        <v>0</v>
      </c>
      <c r="TDF35" s="694">
        <f>'PARTICIPACIÓN CIUDADANA'!TEO27</f>
        <v>0</v>
      </c>
      <c r="TDG35" s="694">
        <f>'PARTICIPACIÓN CIUDADANA'!TEP27</f>
        <v>0</v>
      </c>
      <c r="TDH35" s="694">
        <f>'PARTICIPACIÓN CIUDADANA'!TEQ27</f>
        <v>0</v>
      </c>
      <c r="TDI35" s="694">
        <f>'PARTICIPACIÓN CIUDADANA'!TER27</f>
        <v>0</v>
      </c>
      <c r="TDJ35" s="694">
        <f>'PARTICIPACIÓN CIUDADANA'!TES27</f>
        <v>0</v>
      </c>
      <c r="TDK35" s="694">
        <f>'PARTICIPACIÓN CIUDADANA'!TET27</f>
        <v>0</v>
      </c>
      <c r="TDL35" s="694">
        <f>'PARTICIPACIÓN CIUDADANA'!TEU27</f>
        <v>0</v>
      </c>
      <c r="TDM35" s="694">
        <f>'PARTICIPACIÓN CIUDADANA'!TEV27</f>
        <v>0</v>
      </c>
      <c r="TDN35" s="694">
        <f>'PARTICIPACIÓN CIUDADANA'!TEW27</f>
        <v>0</v>
      </c>
      <c r="TDO35" s="694">
        <f>'PARTICIPACIÓN CIUDADANA'!TEX27</f>
        <v>0</v>
      </c>
      <c r="TDP35" s="694">
        <f>'PARTICIPACIÓN CIUDADANA'!TEY27</f>
        <v>0</v>
      </c>
      <c r="TDQ35" s="694">
        <f>'PARTICIPACIÓN CIUDADANA'!TEZ27</f>
        <v>0</v>
      </c>
      <c r="TDR35" s="694">
        <f>'PARTICIPACIÓN CIUDADANA'!TFA27</f>
        <v>0</v>
      </c>
      <c r="TDS35" s="694">
        <f>'PARTICIPACIÓN CIUDADANA'!TFB27</f>
        <v>0</v>
      </c>
      <c r="TDT35" s="694">
        <f>'PARTICIPACIÓN CIUDADANA'!TFC27</f>
        <v>0</v>
      </c>
      <c r="TDU35" s="694">
        <f>'PARTICIPACIÓN CIUDADANA'!TFD27</f>
        <v>0</v>
      </c>
      <c r="TDV35" s="694">
        <f>'PARTICIPACIÓN CIUDADANA'!TFE27</f>
        <v>0</v>
      </c>
      <c r="TDW35" s="694">
        <f>'PARTICIPACIÓN CIUDADANA'!TFF27</f>
        <v>0</v>
      </c>
      <c r="TDX35" s="694">
        <f>'PARTICIPACIÓN CIUDADANA'!TFG27</f>
        <v>0</v>
      </c>
      <c r="TDY35" s="694">
        <f>'PARTICIPACIÓN CIUDADANA'!TFH27</f>
        <v>0</v>
      </c>
      <c r="TDZ35" s="694">
        <f>'PARTICIPACIÓN CIUDADANA'!TFI27</f>
        <v>0</v>
      </c>
      <c r="TEA35" s="694">
        <f>'PARTICIPACIÓN CIUDADANA'!TFJ27</f>
        <v>0</v>
      </c>
      <c r="TEB35" s="694">
        <f>'PARTICIPACIÓN CIUDADANA'!TFK27</f>
        <v>0</v>
      </c>
      <c r="TEC35" s="694">
        <f>'PARTICIPACIÓN CIUDADANA'!TFL27</f>
        <v>0</v>
      </c>
      <c r="TED35" s="694">
        <f>'PARTICIPACIÓN CIUDADANA'!TFM27</f>
        <v>0</v>
      </c>
      <c r="TEE35" s="694">
        <f>'PARTICIPACIÓN CIUDADANA'!TFN27</f>
        <v>0</v>
      </c>
      <c r="TEF35" s="694">
        <f>'PARTICIPACIÓN CIUDADANA'!TFO27</f>
        <v>0</v>
      </c>
      <c r="TEG35" s="694">
        <f>'PARTICIPACIÓN CIUDADANA'!TFP27</f>
        <v>0</v>
      </c>
      <c r="TEH35" s="694">
        <f>'PARTICIPACIÓN CIUDADANA'!TFQ27</f>
        <v>0</v>
      </c>
      <c r="TEI35" s="694">
        <f>'PARTICIPACIÓN CIUDADANA'!TFR27</f>
        <v>0</v>
      </c>
      <c r="TEJ35" s="694">
        <f>'PARTICIPACIÓN CIUDADANA'!TFS27</f>
        <v>0</v>
      </c>
      <c r="TEK35" s="694">
        <f>'PARTICIPACIÓN CIUDADANA'!TFT27</f>
        <v>0</v>
      </c>
      <c r="TEL35" s="694">
        <f>'PARTICIPACIÓN CIUDADANA'!TFU27</f>
        <v>0</v>
      </c>
      <c r="TEM35" s="694">
        <f>'PARTICIPACIÓN CIUDADANA'!TFV27</f>
        <v>0</v>
      </c>
      <c r="TEN35" s="694">
        <f>'PARTICIPACIÓN CIUDADANA'!TFW27</f>
        <v>0</v>
      </c>
      <c r="TEO35" s="694">
        <f>'PARTICIPACIÓN CIUDADANA'!TFX27</f>
        <v>0</v>
      </c>
      <c r="TEP35" s="694">
        <f>'PARTICIPACIÓN CIUDADANA'!TFY27</f>
        <v>0</v>
      </c>
      <c r="TEQ35" s="694">
        <f>'PARTICIPACIÓN CIUDADANA'!TFZ27</f>
        <v>0</v>
      </c>
      <c r="TER35" s="694">
        <f>'PARTICIPACIÓN CIUDADANA'!TGA27</f>
        <v>0</v>
      </c>
      <c r="TES35" s="694">
        <f>'PARTICIPACIÓN CIUDADANA'!TGB27</f>
        <v>0</v>
      </c>
      <c r="TET35" s="694">
        <f>'PARTICIPACIÓN CIUDADANA'!TGC27</f>
        <v>0</v>
      </c>
      <c r="TEU35" s="694">
        <f>'PARTICIPACIÓN CIUDADANA'!TGD27</f>
        <v>0</v>
      </c>
      <c r="TEV35" s="694">
        <f>'PARTICIPACIÓN CIUDADANA'!TGE27</f>
        <v>0</v>
      </c>
      <c r="TEW35" s="694">
        <f>'PARTICIPACIÓN CIUDADANA'!TGF27</f>
        <v>0</v>
      </c>
      <c r="TEX35" s="694">
        <f>'PARTICIPACIÓN CIUDADANA'!TGG27</f>
        <v>0</v>
      </c>
      <c r="TEY35" s="694">
        <f>'PARTICIPACIÓN CIUDADANA'!TGH27</f>
        <v>0</v>
      </c>
      <c r="TEZ35" s="694">
        <f>'PARTICIPACIÓN CIUDADANA'!TGI27</f>
        <v>0</v>
      </c>
      <c r="TFA35" s="694">
        <f>'PARTICIPACIÓN CIUDADANA'!TGJ27</f>
        <v>0</v>
      </c>
      <c r="TFB35" s="694">
        <f>'PARTICIPACIÓN CIUDADANA'!TGK27</f>
        <v>0</v>
      </c>
      <c r="TFC35" s="694">
        <f>'PARTICIPACIÓN CIUDADANA'!TGL27</f>
        <v>0</v>
      </c>
      <c r="TFD35" s="694">
        <f>'PARTICIPACIÓN CIUDADANA'!TGM27</f>
        <v>0</v>
      </c>
      <c r="TFE35" s="694">
        <f>'PARTICIPACIÓN CIUDADANA'!TGN27</f>
        <v>0</v>
      </c>
      <c r="TFF35" s="694">
        <f>'PARTICIPACIÓN CIUDADANA'!TGO27</f>
        <v>0</v>
      </c>
      <c r="TFG35" s="694">
        <f>'PARTICIPACIÓN CIUDADANA'!TGP27</f>
        <v>0</v>
      </c>
      <c r="TFH35" s="694">
        <f>'PARTICIPACIÓN CIUDADANA'!TGQ27</f>
        <v>0</v>
      </c>
      <c r="TFI35" s="694">
        <f>'PARTICIPACIÓN CIUDADANA'!TGR27</f>
        <v>0</v>
      </c>
      <c r="TFJ35" s="694">
        <f>'PARTICIPACIÓN CIUDADANA'!TGS27</f>
        <v>0</v>
      </c>
      <c r="TFK35" s="694">
        <f>'PARTICIPACIÓN CIUDADANA'!TGT27</f>
        <v>0</v>
      </c>
      <c r="TFL35" s="694">
        <f>'PARTICIPACIÓN CIUDADANA'!TGU27</f>
        <v>0</v>
      </c>
      <c r="TFM35" s="694">
        <f>'PARTICIPACIÓN CIUDADANA'!TGV27</f>
        <v>0</v>
      </c>
      <c r="TFN35" s="694">
        <f>'PARTICIPACIÓN CIUDADANA'!TGW27</f>
        <v>0</v>
      </c>
      <c r="TFO35" s="694">
        <f>'PARTICIPACIÓN CIUDADANA'!TGX27</f>
        <v>0</v>
      </c>
      <c r="TFP35" s="694">
        <f>'PARTICIPACIÓN CIUDADANA'!TGY27</f>
        <v>0</v>
      </c>
      <c r="TFQ35" s="694">
        <f>'PARTICIPACIÓN CIUDADANA'!TGZ27</f>
        <v>0</v>
      </c>
      <c r="TFR35" s="694">
        <f>'PARTICIPACIÓN CIUDADANA'!THA27</f>
        <v>0</v>
      </c>
      <c r="TFS35" s="694">
        <f>'PARTICIPACIÓN CIUDADANA'!THB27</f>
        <v>0</v>
      </c>
      <c r="TFT35" s="694">
        <f>'PARTICIPACIÓN CIUDADANA'!THC27</f>
        <v>0</v>
      </c>
      <c r="TFU35" s="694">
        <f>'PARTICIPACIÓN CIUDADANA'!THD27</f>
        <v>0</v>
      </c>
      <c r="TFV35" s="694">
        <f>'PARTICIPACIÓN CIUDADANA'!THE27</f>
        <v>0</v>
      </c>
      <c r="TFW35" s="694">
        <f>'PARTICIPACIÓN CIUDADANA'!THF27</f>
        <v>0</v>
      </c>
      <c r="TFX35" s="694">
        <f>'PARTICIPACIÓN CIUDADANA'!THG27</f>
        <v>0</v>
      </c>
      <c r="TFY35" s="694">
        <f>'PARTICIPACIÓN CIUDADANA'!THH27</f>
        <v>0</v>
      </c>
      <c r="TFZ35" s="694">
        <f>'PARTICIPACIÓN CIUDADANA'!THI27</f>
        <v>0</v>
      </c>
      <c r="TGA35" s="694">
        <f>'PARTICIPACIÓN CIUDADANA'!THJ27</f>
        <v>0</v>
      </c>
      <c r="TGB35" s="694">
        <f>'PARTICIPACIÓN CIUDADANA'!THK27</f>
        <v>0</v>
      </c>
      <c r="TGC35" s="694">
        <f>'PARTICIPACIÓN CIUDADANA'!THL27</f>
        <v>0</v>
      </c>
      <c r="TGD35" s="694">
        <f>'PARTICIPACIÓN CIUDADANA'!THM27</f>
        <v>0</v>
      </c>
      <c r="TGE35" s="694">
        <f>'PARTICIPACIÓN CIUDADANA'!THN27</f>
        <v>0</v>
      </c>
      <c r="TGF35" s="694">
        <f>'PARTICIPACIÓN CIUDADANA'!THO27</f>
        <v>0</v>
      </c>
      <c r="TGG35" s="694">
        <f>'PARTICIPACIÓN CIUDADANA'!THP27</f>
        <v>0</v>
      </c>
      <c r="TGH35" s="694">
        <f>'PARTICIPACIÓN CIUDADANA'!THQ27</f>
        <v>0</v>
      </c>
      <c r="TGI35" s="694">
        <f>'PARTICIPACIÓN CIUDADANA'!THR27</f>
        <v>0</v>
      </c>
      <c r="TGJ35" s="694">
        <f>'PARTICIPACIÓN CIUDADANA'!THS27</f>
        <v>0</v>
      </c>
      <c r="TGK35" s="694">
        <f>'PARTICIPACIÓN CIUDADANA'!THT27</f>
        <v>0</v>
      </c>
      <c r="TGL35" s="694">
        <f>'PARTICIPACIÓN CIUDADANA'!THU27</f>
        <v>0</v>
      </c>
      <c r="TGM35" s="694">
        <f>'PARTICIPACIÓN CIUDADANA'!THV27</f>
        <v>0</v>
      </c>
      <c r="TGN35" s="694">
        <f>'PARTICIPACIÓN CIUDADANA'!THW27</f>
        <v>0</v>
      </c>
      <c r="TGO35" s="694">
        <f>'PARTICIPACIÓN CIUDADANA'!THX27</f>
        <v>0</v>
      </c>
      <c r="TGP35" s="694">
        <f>'PARTICIPACIÓN CIUDADANA'!THY27</f>
        <v>0</v>
      </c>
      <c r="TGQ35" s="694">
        <f>'PARTICIPACIÓN CIUDADANA'!THZ27</f>
        <v>0</v>
      </c>
      <c r="TGR35" s="694">
        <f>'PARTICIPACIÓN CIUDADANA'!TIA27</f>
        <v>0</v>
      </c>
      <c r="TGS35" s="694">
        <f>'PARTICIPACIÓN CIUDADANA'!TIB27</f>
        <v>0</v>
      </c>
      <c r="TGT35" s="694">
        <f>'PARTICIPACIÓN CIUDADANA'!TIC27</f>
        <v>0</v>
      </c>
      <c r="TGU35" s="694">
        <f>'PARTICIPACIÓN CIUDADANA'!TID27</f>
        <v>0</v>
      </c>
      <c r="TGV35" s="694">
        <f>'PARTICIPACIÓN CIUDADANA'!TIE27</f>
        <v>0</v>
      </c>
      <c r="TGW35" s="694">
        <f>'PARTICIPACIÓN CIUDADANA'!TIF27</f>
        <v>0</v>
      </c>
      <c r="TGX35" s="694">
        <f>'PARTICIPACIÓN CIUDADANA'!TIG27</f>
        <v>0</v>
      </c>
      <c r="TGY35" s="694">
        <f>'PARTICIPACIÓN CIUDADANA'!TIH27</f>
        <v>0</v>
      </c>
      <c r="TGZ35" s="694">
        <f>'PARTICIPACIÓN CIUDADANA'!TII27</f>
        <v>0</v>
      </c>
      <c r="THA35" s="694">
        <f>'PARTICIPACIÓN CIUDADANA'!TIJ27</f>
        <v>0</v>
      </c>
      <c r="THB35" s="694">
        <f>'PARTICIPACIÓN CIUDADANA'!TIK27</f>
        <v>0</v>
      </c>
      <c r="THC35" s="694">
        <f>'PARTICIPACIÓN CIUDADANA'!TIL27</f>
        <v>0</v>
      </c>
      <c r="THD35" s="694">
        <f>'PARTICIPACIÓN CIUDADANA'!TIM27</f>
        <v>0</v>
      </c>
      <c r="THE35" s="694">
        <f>'PARTICIPACIÓN CIUDADANA'!TIN27</f>
        <v>0</v>
      </c>
      <c r="THF35" s="694">
        <f>'PARTICIPACIÓN CIUDADANA'!TIO27</f>
        <v>0</v>
      </c>
      <c r="THG35" s="694">
        <f>'PARTICIPACIÓN CIUDADANA'!TIP27</f>
        <v>0</v>
      </c>
      <c r="THH35" s="694">
        <f>'PARTICIPACIÓN CIUDADANA'!TIQ27</f>
        <v>0</v>
      </c>
      <c r="THI35" s="694">
        <f>'PARTICIPACIÓN CIUDADANA'!TIR27</f>
        <v>0</v>
      </c>
      <c r="THJ35" s="694">
        <f>'PARTICIPACIÓN CIUDADANA'!TIS27</f>
        <v>0</v>
      </c>
      <c r="THK35" s="694">
        <f>'PARTICIPACIÓN CIUDADANA'!TIT27</f>
        <v>0</v>
      </c>
      <c r="THL35" s="694">
        <f>'PARTICIPACIÓN CIUDADANA'!TIU27</f>
        <v>0</v>
      </c>
      <c r="THM35" s="694">
        <f>'PARTICIPACIÓN CIUDADANA'!TIV27</f>
        <v>0</v>
      </c>
      <c r="THN35" s="694">
        <f>'PARTICIPACIÓN CIUDADANA'!TIW27</f>
        <v>0</v>
      </c>
      <c r="THO35" s="694">
        <f>'PARTICIPACIÓN CIUDADANA'!TIX27</f>
        <v>0</v>
      </c>
      <c r="THP35" s="694">
        <f>'PARTICIPACIÓN CIUDADANA'!TIY27</f>
        <v>0</v>
      </c>
      <c r="THQ35" s="694">
        <f>'PARTICIPACIÓN CIUDADANA'!TIZ27</f>
        <v>0</v>
      </c>
      <c r="THR35" s="694">
        <f>'PARTICIPACIÓN CIUDADANA'!TJA27</f>
        <v>0</v>
      </c>
      <c r="THS35" s="694">
        <f>'PARTICIPACIÓN CIUDADANA'!TJB27</f>
        <v>0</v>
      </c>
      <c r="THT35" s="694">
        <f>'PARTICIPACIÓN CIUDADANA'!TJC27</f>
        <v>0</v>
      </c>
      <c r="THU35" s="694">
        <f>'PARTICIPACIÓN CIUDADANA'!TJD27</f>
        <v>0</v>
      </c>
      <c r="THV35" s="694">
        <f>'PARTICIPACIÓN CIUDADANA'!TJE27</f>
        <v>0</v>
      </c>
      <c r="THW35" s="694">
        <f>'PARTICIPACIÓN CIUDADANA'!TJF27</f>
        <v>0</v>
      </c>
      <c r="THX35" s="694">
        <f>'PARTICIPACIÓN CIUDADANA'!TJG27</f>
        <v>0</v>
      </c>
      <c r="THY35" s="694">
        <f>'PARTICIPACIÓN CIUDADANA'!TJH27</f>
        <v>0</v>
      </c>
      <c r="THZ35" s="694">
        <f>'PARTICIPACIÓN CIUDADANA'!TJI27</f>
        <v>0</v>
      </c>
      <c r="TIA35" s="694">
        <f>'PARTICIPACIÓN CIUDADANA'!TJJ27</f>
        <v>0</v>
      </c>
      <c r="TIB35" s="694">
        <f>'PARTICIPACIÓN CIUDADANA'!TJK27</f>
        <v>0</v>
      </c>
      <c r="TIC35" s="694">
        <f>'PARTICIPACIÓN CIUDADANA'!TJL27</f>
        <v>0</v>
      </c>
      <c r="TID35" s="694">
        <f>'PARTICIPACIÓN CIUDADANA'!TJM27</f>
        <v>0</v>
      </c>
      <c r="TIE35" s="694">
        <f>'PARTICIPACIÓN CIUDADANA'!TJN27</f>
        <v>0</v>
      </c>
      <c r="TIF35" s="694">
        <f>'PARTICIPACIÓN CIUDADANA'!TJO27</f>
        <v>0</v>
      </c>
      <c r="TIG35" s="694">
        <f>'PARTICIPACIÓN CIUDADANA'!TJP27</f>
        <v>0</v>
      </c>
      <c r="TIH35" s="694">
        <f>'PARTICIPACIÓN CIUDADANA'!TJQ27</f>
        <v>0</v>
      </c>
      <c r="TII35" s="694">
        <f>'PARTICIPACIÓN CIUDADANA'!TJR27</f>
        <v>0</v>
      </c>
      <c r="TIJ35" s="694">
        <f>'PARTICIPACIÓN CIUDADANA'!TJS27</f>
        <v>0</v>
      </c>
      <c r="TIK35" s="694">
        <f>'PARTICIPACIÓN CIUDADANA'!TJT27</f>
        <v>0</v>
      </c>
      <c r="TIL35" s="694">
        <f>'PARTICIPACIÓN CIUDADANA'!TJU27</f>
        <v>0</v>
      </c>
      <c r="TIM35" s="694">
        <f>'PARTICIPACIÓN CIUDADANA'!TJV27</f>
        <v>0</v>
      </c>
      <c r="TIN35" s="694">
        <f>'PARTICIPACIÓN CIUDADANA'!TJW27</f>
        <v>0</v>
      </c>
      <c r="TIO35" s="694">
        <f>'PARTICIPACIÓN CIUDADANA'!TJX27</f>
        <v>0</v>
      </c>
      <c r="TIP35" s="694">
        <f>'PARTICIPACIÓN CIUDADANA'!TJY27</f>
        <v>0</v>
      </c>
      <c r="TIQ35" s="694">
        <f>'PARTICIPACIÓN CIUDADANA'!TJZ27</f>
        <v>0</v>
      </c>
      <c r="TIR35" s="694">
        <f>'PARTICIPACIÓN CIUDADANA'!TKA27</f>
        <v>0</v>
      </c>
      <c r="TIS35" s="694">
        <f>'PARTICIPACIÓN CIUDADANA'!TKB27</f>
        <v>0</v>
      </c>
      <c r="TIT35" s="694">
        <f>'PARTICIPACIÓN CIUDADANA'!TKC27</f>
        <v>0</v>
      </c>
      <c r="TIU35" s="694">
        <f>'PARTICIPACIÓN CIUDADANA'!TKD27</f>
        <v>0</v>
      </c>
      <c r="TIV35" s="694">
        <f>'PARTICIPACIÓN CIUDADANA'!TKE27</f>
        <v>0</v>
      </c>
      <c r="TIW35" s="694">
        <f>'PARTICIPACIÓN CIUDADANA'!TKF27</f>
        <v>0</v>
      </c>
      <c r="TIX35" s="694">
        <f>'PARTICIPACIÓN CIUDADANA'!TKG27</f>
        <v>0</v>
      </c>
      <c r="TIY35" s="694">
        <f>'PARTICIPACIÓN CIUDADANA'!TKH27</f>
        <v>0</v>
      </c>
      <c r="TIZ35" s="694">
        <f>'PARTICIPACIÓN CIUDADANA'!TKI27</f>
        <v>0</v>
      </c>
      <c r="TJA35" s="694">
        <f>'PARTICIPACIÓN CIUDADANA'!TKJ27</f>
        <v>0</v>
      </c>
      <c r="TJB35" s="694">
        <f>'PARTICIPACIÓN CIUDADANA'!TKK27</f>
        <v>0</v>
      </c>
      <c r="TJC35" s="694">
        <f>'PARTICIPACIÓN CIUDADANA'!TKL27</f>
        <v>0</v>
      </c>
      <c r="TJD35" s="694">
        <f>'PARTICIPACIÓN CIUDADANA'!TKM27</f>
        <v>0</v>
      </c>
      <c r="TJE35" s="694">
        <f>'PARTICIPACIÓN CIUDADANA'!TKN27</f>
        <v>0</v>
      </c>
      <c r="TJF35" s="694">
        <f>'PARTICIPACIÓN CIUDADANA'!TKO27</f>
        <v>0</v>
      </c>
      <c r="TJG35" s="694">
        <f>'PARTICIPACIÓN CIUDADANA'!TKP27</f>
        <v>0</v>
      </c>
      <c r="TJH35" s="694">
        <f>'PARTICIPACIÓN CIUDADANA'!TKQ27</f>
        <v>0</v>
      </c>
      <c r="TJI35" s="694">
        <f>'PARTICIPACIÓN CIUDADANA'!TKR27</f>
        <v>0</v>
      </c>
      <c r="TJJ35" s="694">
        <f>'PARTICIPACIÓN CIUDADANA'!TKS27</f>
        <v>0</v>
      </c>
      <c r="TJK35" s="694">
        <f>'PARTICIPACIÓN CIUDADANA'!TKT27</f>
        <v>0</v>
      </c>
      <c r="TJL35" s="694">
        <f>'PARTICIPACIÓN CIUDADANA'!TKU27</f>
        <v>0</v>
      </c>
      <c r="TJM35" s="694">
        <f>'PARTICIPACIÓN CIUDADANA'!TKV27</f>
        <v>0</v>
      </c>
      <c r="TJN35" s="694">
        <f>'PARTICIPACIÓN CIUDADANA'!TKW27</f>
        <v>0</v>
      </c>
      <c r="TJO35" s="694">
        <f>'PARTICIPACIÓN CIUDADANA'!TKX27</f>
        <v>0</v>
      </c>
      <c r="TJP35" s="694">
        <f>'PARTICIPACIÓN CIUDADANA'!TKY27</f>
        <v>0</v>
      </c>
      <c r="TJQ35" s="694">
        <f>'PARTICIPACIÓN CIUDADANA'!TKZ27</f>
        <v>0</v>
      </c>
      <c r="TJR35" s="694">
        <f>'PARTICIPACIÓN CIUDADANA'!TLA27</f>
        <v>0</v>
      </c>
      <c r="TJS35" s="694">
        <f>'PARTICIPACIÓN CIUDADANA'!TLB27</f>
        <v>0</v>
      </c>
      <c r="TJT35" s="694">
        <f>'PARTICIPACIÓN CIUDADANA'!TLC27</f>
        <v>0</v>
      </c>
      <c r="TJU35" s="694">
        <f>'PARTICIPACIÓN CIUDADANA'!TLD27</f>
        <v>0</v>
      </c>
      <c r="TJV35" s="694">
        <f>'PARTICIPACIÓN CIUDADANA'!TLE27</f>
        <v>0</v>
      </c>
      <c r="TJW35" s="694">
        <f>'PARTICIPACIÓN CIUDADANA'!TLF27</f>
        <v>0</v>
      </c>
      <c r="TJX35" s="694">
        <f>'PARTICIPACIÓN CIUDADANA'!TLG27</f>
        <v>0</v>
      </c>
      <c r="TJY35" s="694">
        <f>'PARTICIPACIÓN CIUDADANA'!TLH27</f>
        <v>0</v>
      </c>
      <c r="TJZ35" s="694">
        <f>'PARTICIPACIÓN CIUDADANA'!TLI27</f>
        <v>0</v>
      </c>
      <c r="TKA35" s="694">
        <f>'PARTICIPACIÓN CIUDADANA'!TLJ27</f>
        <v>0</v>
      </c>
      <c r="TKB35" s="694">
        <f>'PARTICIPACIÓN CIUDADANA'!TLK27</f>
        <v>0</v>
      </c>
      <c r="TKC35" s="694">
        <f>'PARTICIPACIÓN CIUDADANA'!TLL27</f>
        <v>0</v>
      </c>
      <c r="TKD35" s="694">
        <f>'PARTICIPACIÓN CIUDADANA'!TLM27</f>
        <v>0</v>
      </c>
      <c r="TKE35" s="694">
        <f>'PARTICIPACIÓN CIUDADANA'!TLN27</f>
        <v>0</v>
      </c>
      <c r="TKF35" s="694">
        <f>'PARTICIPACIÓN CIUDADANA'!TLO27</f>
        <v>0</v>
      </c>
      <c r="TKG35" s="694">
        <f>'PARTICIPACIÓN CIUDADANA'!TLP27</f>
        <v>0</v>
      </c>
      <c r="TKH35" s="694">
        <f>'PARTICIPACIÓN CIUDADANA'!TLQ27</f>
        <v>0</v>
      </c>
      <c r="TKI35" s="694">
        <f>'PARTICIPACIÓN CIUDADANA'!TLR27</f>
        <v>0</v>
      </c>
      <c r="TKJ35" s="694">
        <f>'PARTICIPACIÓN CIUDADANA'!TLS27</f>
        <v>0</v>
      </c>
      <c r="TKK35" s="694">
        <f>'PARTICIPACIÓN CIUDADANA'!TLT27</f>
        <v>0</v>
      </c>
      <c r="TKL35" s="694">
        <f>'PARTICIPACIÓN CIUDADANA'!TLU27</f>
        <v>0</v>
      </c>
      <c r="TKM35" s="694">
        <f>'PARTICIPACIÓN CIUDADANA'!TLV27</f>
        <v>0</v>
      </c>
      <c r="TKN35" s="694">
        <f>'PARTICIPACIÓN CIUDADANA'!TLW27</f>
        <v>0</v>
      </c>
      <c r="TKO35" s="694">
        <f>'PARTICIPACIÓN CIUDADANA'!TLX27</f>
        <v>0</v>
      </c>
      <c r="TKP35" s="694">
        <f>'PARTICIPACIÓN CIUDADANA'!TLY27</f>
        <v>0</v>
      </c>
      <c r="TKQ35" s="694">
        <f>'PARTICIPACIÓN CIUDADANA'!TLZ27</f>
        <v>0</v>
      </c>
      <c r="TKR35" s="694">
        <f>'PARTICIPACIÓN CIUDADANA'!TMA27</f>
        <v>0</v>
      </c>
      <c r="TKS35" s="694">
        <f>'PARTICIPACIÓN CIUDADANA'!TMB27</f>
        <v>0</v>
      </c>
      <c r="TKT35" s="694">
        <f>'PARTICIPACIÓN CIUDADANA'!TMC27</f>
        <v>0</v>
      </c>
      <c r="TKU35" s="694">
        <f>'PARTICIPACIÓN CIUDADANA'!TMD27</f>
        <v>0</v>
      </c>
      <c r="TKV35" s="694">
        <f>'PARTICIPACIÓN CIUDADANA'!TME27</f>
        <v>0</v>
      </c>
      <c r="TKW35" s="694">
        <f>'PARTICIPACIÓN CIUDADANA'!TMF27</f>
        <v>0</v>
      </c>
      <c r="TKX35" s="694">
        <f>'PARTICIPACIÓN CIUDADANA'!TMG27</f>
        <v>0</v>
      </c>
      <c r="TKY35" s="694">
        <f>'PARTICIPACIÓN CIUDADANA'!TMH27</f>
        <v>0</v>
      </c>
      <c r="TKZ35" s="694">
        <f>'PARTICIPACIÓN CIUDADANA'!TMI27</f>
        <v>0</v>
      </c>
      <c r="TLA35" s="694">
        <f>'PARTICIPACIÓN CIUDADANA'!TMJ27</f>
        <v>0</v>
      </c>
      <c r="TLB35" s="694">
        <f>'PARTICIPACIÓN CIUDADANA'!TMK27</f>
        <v>0</v>
      </c>
      <c r="TLC35" s="694">
        <f>'PARTICIPACIÓN CIUDADANA'!TML27</f>
        <v>0</v>
      </c>
      <c r="TLD35" s="694">
        <f>'PARTICIPACIÓN CIUDADANA'!TMM27</f>
        <v>0</v>
      </c>
      <c r="TLE35" s="694">
        <f>'PARTICIPACIÓN CIUDADANA'!TMN27</f>
        <v>0</v>
      </c>
      <c r="TLF35" s="694">
        <f>'PARTICIPACIÓN CIUDADANA'!TMO27</f>
        <v>0</v>
      </c>
      <c r="TLG35" s="694">
        <f>'PARTICIPACIÓN CIUDADANA'!TMP27</f>
        <v>0</v>
      </c>
      <c r="TLH35" s="694">
        <f>'PARTICIPACIÓN CIUDADANA'!TMQ27</f>
        <v>0</v>
      </c>
      <c r="TLI35" s="694">
        <f>'PARTICIPACIÓN CIUDADANA'!TMR27</f>
        <v>0</v>
      </c>
      <c r="TLJ35" s="694">
        <f>'PARTICIPACIÓN CIUDADANA'!TMS27</f>
        <v>0</v>
      </c>
      <c r="TLK35" s="694">
        <f>'PARTICIPACIÓN CIUDADANA'!TMT27</f>
        <v>0</v>
      </c>
      <c r="TLL35" s="694">
        <f>'PARTICIPACIÓN CIUDADANA'!TMU27</f>
        <v>0</v>
      </c>
      <c r="TLM35" s="694">
        <f>'PARTICIPACIÓN CIUDADANA'!TMV27</f>
        <v>0</v>
      </c>
      <c r="TLN35" s="694">
        <f>'PARTICIPACIÓN CIUDADANA'!TMW27</f>
        <v>0</v>
      </c>
      <c r="TLO35" s="694">
        <f>'PARTICIPACIÓN CIUDADANA'!TMX27</f>
        <v>0</v>
      </c>
      <c r="TLP35" s="694">
        <f>'PARTICIPACIÓN CIUDADANA'!TMY27</f>
        <v>0</v>
      </c>
      <c r="TLQ35" s="694">
        <f>'PARTICIPACIÓN CIUDADANA'!TMZ27</f>
        <v>0</v>
      </c>
      <c r="TLR35" s="694">
        <f>'PARTICIPACIÓN CIUDADANA'!TNA27</f>
        <v>0</v>
      </c>
      <c r="TLS35" s="694">
        <f>'PARTICIPACIÓN CIUDADANA'!TNB27</f>
        <v>0</v>
      </c>
      <c r="TLT35" s="694">
        <f>'PARTICIPACIÓN CIUDADANA'!TNC27</f>
        <v>0</v>
      </c>
      <c r="TLU35" s="694">
        <f>'PARTICIPACIÓN CIUDADANA'!TND27</f>
        <v>0</v>
      </c>
      <c r="TLV35" s="694">
        <f>'PARTICIPACIÓN CIUDADANA'!TNE27</f>
        <v>0</v>
      </c>
      <c r="TLW35" s="694">
        <f>'PARTICIPACIÓN CIUDADANA'!TNF27</f>
        <v>0</v>
      </c>
      <c r="TLX35" s="694">
        <f>'PARTICIPACIÓN CIUDADANA'!TNG27</f>
        <v>0</v>
      </c>
      <c r="TLY35" s="694">
        <f>'PARTICIPACIÓN CIUDADANA'!TNH27</f>
        <v>0</v>
      </c>
      <c r="TLZ35" s="694">
        <f>'PARTICIPACIÓN CIUDADANA'!TNI27</f>
        <v>0</v>
      </c>
      <c r="TMA35" s="694">
        <f>'PARTICIPACIÓN CIUDADANA'!TNJ27</f>
        <v>0</v>
      </c>
      <c r="TMB35" s="694">
        <f>'PARTICIPACIÓN CIUDADANA'!TNK27</f>
        <v>0</v>
      </c>
      <c r="TMC35" s="694">
        <f>'PARTICIPACIÓN CIUDADANA'!TNL27</f>
        <v>0</v>
      </c>
      <c r="TMD35" s="694">
        <f>'PARTICIPACIÓN CIUDADANA'!TNM27</f>
        <v>0</v>
      </c>
      <c r="TME35" s="694">
        <f>'PARTICIPACIÓN CIUDADANA'!TNN27</f>
        <v>0</v>
      </c>
      <c r="TMF35" s="694">
        <f>'PARTICIPACIÓN CIUDADANA'!TNO27</f>
        <v>0</v>
      </c>
      <c r="TMG35" s="694">
        <f>'PARTICIPACIÓN CIUDADANA'!TNP27</f>
        <v>0</v>
      </c>
      <c r="TMH35" s="694">
        <f>'PARTICIPACIÓN CIUDADANA'!TNQ27</f>
        <v>0</v>
      </c>
      <c r="TMI35" s="694">
        <f>'PARTICIPACIÓN CIUDADANA'!TNR27</f>
        <v>0</v>
      </c>
      <c r="TMJ35" s="694">
        <f>'PARTICIPACIÓN CIUDADANA'!TNS27</f>
        <v>0</v>
      </c>
      <c r="TMK35" s="694">
        <f>'PARTICIPACIÓN CIUDADANA'!TNT27</f>
        <v>0</v>
      </c>
      <c r="TML35" s="694">
        <f>'PARTICIPACIÓN CIUDADANA'!TNU27</f>
        <v>0</v>
      </c>
      <c r="TMM35" s="694">
        <f>'PARTICIPACIÓN CIUDADANA'!TNV27</f>
        <v>0</v>
      </c>
      <c r="TMN35" s="694">
        <f>'PARTICIPACIÓN CIUDADANA'!TNW27</f>
        <v>0</v>
      </c>
      <c r="TMO35" s="694">
        <f>'PARTICIPACIÓN CIUDADANA'!TNX27</f>
        <v>0</v>
      </c>
      <c r="TMP35" s="694">
        <f>'PARTICIPACIÓN CIUDADANA'!TNY27</f>
        <v>0</v>
      </c>
      <c r="TMQ35" s="694">
        <f>'PARTICIPACIÓN CIUDADANA'!TNZ27</f>
        <v>0</v>
      </c>
      <c r="TMR35" s="694">
        <f>'PARTICIPACIÓN CIUDADANA'!TOA27</f>
        <v>0</v>
      </c>
      <c r="TMS35" s="694">
        <f>'PARTICIPACIÓN CIUDADANA'!TOB27</f>
        <v>0</v>
      </c>
      <c r="TMT35" s="694">
        <f>'PARTICIPACIÓN CIUDADANA'!TOC27</f>
        <v>0</v>
      </c>
      <c r="TMU35" s="694">
        <f>'PARTICIPACIÓN CIUDADANA'!TOD27</f>
        <v>0</v>
      </c>
      <c r="TMV35" s="694">
        <f>'PARTICIPACIÓN CIUDADANA'!TOE27</f>
        <v>0</v>
      </c>
      <c r="TMW35" s="694">
        <f>'PARTICIPACIÓN CIUDADANA'!TOF27</f>
        <v>0</v>
      </c>
      <c r="TMX35" s="694">
        <f>'PARTICIPACIÓN CIUDADANA'!TOG27</f>
        <v>0</v>
      </c>
      <c r="TMY35" s="694">
        <f>'PARTICIPACIÓN CIUDADANA'!TOH27</f>
        <v>0</v>
      </c>
      <c r="TMZ35" s="694">
        <f>'PARTICIPACIÓN CIUDADANA'!TOI27</f>
        <v>0</v>
      </c>
      <c r="TNA35" s="694">
        <f>'PARTICIPACIÓN CIUDADANA'!TOJ27</f>
        <v>0</v>
      </c>
      <c r="TNB35" s="694">
        <f>'PARTICIPACIÓN CIUDADANA'!TOK27</f>
        <v>0</v>
      </c>
      <c r="TNC35" s="694">
        <f>'PARTICIPACIÓN CIUDADANA'!TOL27</f>
        <v>0</v>
      </c>
      <c r="TND35" s="694">
        <f>'PARTICIPACIÓN CIUDADANA'!TOM27</f>
        <v>0</v>
      </c>
      <c r="TNE35" s="694">
        <f>'PARTICIPACIÓN CIUDADANA'!TON27</f>
        <v>0</v>
      </c>
      <c r="TNF35" s="694">
        <f>'PARTICIPACIÓN CIUDADANA'!TOO27</f>
        <v>0</v>
      </c>
      <c r="TNG35" s="694">
        <f>'PARTICIPACIÓN CIUDADANA'!TOP27</f>
        <v>0</v>
      </c>
      <c r="TNH35" s="694">
        <f>'PARTICIPACIÓN CIUDADANA'!TOQ27</f>
        <v>0</v>
      </c>
      <c r="TNI35" s="694">
        <f>'PARTICIPACIÓN CIUDADANA'!TOR27</f>
        <v>0</v>
      </c>
      <c r="TNJ35" s="694">
        <f>'PARTICIPACIÓN CIUDADANA'!TOS27</f>
        <v>0</v>
      </c>
      <c r="TNK35" s="694">
        <f>'PARTICIPACIÓN CIUDADANA'!TOT27</f>
        <v>0</v>
      </c>
      <c r="TNL35" s="694">
        <f>'PARTICIPACIÓN CIUDADANA'!TOU27</f>
        <v>0</v>
      </c>
      <c r="TNM35" s="694">
        <f>'PARTICIPACIÓN CIUDADANA'!TOV27</f>
        <v>0</v>
      </c>
      <c r="TNN35" s="694">
        <f>'PARTICIPACIÓN CIUDADANA'!TOW27</f>
        <v>0</v>
      </c>
      <c r="TNO35" s="694">
        <f>'PARTICIPACIÓN CIUDADANA'!TOX27</f>
        <v>0</v>
      </c>
      <c r="TNP35" s="694">
        <f>'PARTICIPACIÓN CIUDADANA'!TOY27</f>
        <v>0</v>
      </c>
      <c r="TNQ35" s="694">
        <f>'PARTICIPACIÓN CIUDADANA'!TOZ27</f>
        <v>0</v>
      </c>
      <c r="TNR35" s="694">
        <f>'PARTICIPACIÓN CIUDADANA'!TPA27</f>
        <v>0</v>
      </c>
      <c r="TNS35" s="694">
        <f>'PARTICIPACIÓN CIUDADANA'!TPB27</f>
        <v>0</v>
      </c>
      <c r="TNT35" s="694">
        <f>'PARTICIPACIÓN CIUDADANA'!TPC27</f>
        <v>0</v>
      </c>
      <c r="TNU35" s="694">
        <f>'PARTICIPACIÓN CIUDADANA'!TPD27</f>
        <v>0</v>
      </c>
      <c r="TNV35" s="694">
        <f>'PARTICIPACIÓN CIUDADANA'!TPE27</f>
        <v>0</v>
      </c>
      <c r="TNW35" s="694">
        <f>'PARTICIPACIÓN CIUDADANA'!TPF27</f>
        <v>0</v>
      </c>
      <c r="TNX35" s="694">
        <f>'PARTICIPACIÓN CIUDADANA'!TPG27</f>
        <v>0</v>
      </c>
      <c r="TNY35" s="694">
        <f>'PARTICIPACIÓN CIUDADANA'!TPH27</f>
        <v>0</v>
      </c>
      <c r="TNZ35" s="694">
        <f>'PARTICIPACIÓN CIUDADANA'!TPI27</f>
        <v>0</v>
      </c>
      <c r="TOA35" s="694">
        <f>'PARTICIPACIÓN CIUDADANA'!TPJ27</f>
        <v>0</v>
      </c>
      <c r="TOB35" s="694">
        <f>'PARTICIPACIÓN CIUDADANA'!TPK27</f>
        <v>0</v>
      </c>
      <c r="TOC35" s="694">
        <f>'PARTICIPACIÓN CIUDADANA'!TPL27</f>
        <v>0</v>
      </c>
      <c r="TOD35" s="694">
        <f>'PARTICIPACIÓN CIUDADANA'!TPM27</f>
        <v>0</v>
      </c>
      <c r="TOE35" s="694">
        <f>'PARTICIPACIÓN CIUDADANA'!TPN27</f>
        <v>0</v>
      </c>
      <c r="TOF35" s="694">
        <f>'PARTICIPACIÓN CIUDADANA'!TPO27</f>
        <v>0</v>
      </c>
      <c r="TOG35" s="694">
        <f>'PARTICIPACIÓN CIUDADANA'!TPP27</f>
        <v>0</v>
      </c>
      <c r="TOH35" s="694">
        <f>'PARTICIPACIÓN CIUDADANA'!TPQ27</f>
        <v>0</v>
      </c>
      <c r="TOI35" s="694">
        <f>'PARTICIPACIÓN CIUDADANA'!TPR27</f>
        <v>0</v>
      </c>
      <c r="TOJ35" s="694">
        <f>'PARTICIPACIÓN CIUDADANA'!TPS27</f>
        <v>0</v>
      </c>
      <c r="TOK35" s="694">
        <f>'PARTICIPACIÓN CIUDADANA'!TPT27</f>
        <v>0</v>
      </c>
      <c r="TOL35" s="694">
        <f>'PARTICIPACIÓN CIUDADANA'!TPU27</f>
        <v>0</v>
      </c>
      <c r="TOM35" s="694">
        <f>'PARTICIPACIÓN CIUDADANA'!TPV27</f>
        <v>0</v>
      </c>
      <c r="TON35" s="694">
        <f>'PARTICIPACIÓN CIUDADANA'!TPW27</f>
        <v>0</v>
      </c>
      <c r="TOO35" s="694">
        <f>'PARTICIPACIÓN CIUDADANA'!TPX27</f>
        <v>0</v>
      </c>
      <c r="TOP35" s="694">
        <f>'PARTICIPACIÓN CIUDADANA'!TPY27</f>
        <v>0</v>
      </c>
      <c r="TOQ35" s="694">
        <f>'PARTICIPACIÓN CIUDADANA'!TPZ27</f>
        <v>0</v>
      </c>
      <c r="TOR35" s="694">
        <f>'PARTICIPACIÓN CIUDADANA'!TQA27</f>
        <v>0</v>
      </c>
      <c r="TOS35" s="694">
        <f>'PARTICIPACIÓN CIUDADANA'!TQB27</f>
        <v>0</v>
      </c>
      <c r="TOT35" s="694">
        <f>'PARTICIPACIÓN CIUDADANA'!TQC27</f>
        <v>0</v>
      </c>
      <c r="TOU35" s="694">
        <f>'PARTICIPACIÓN CIUDADANA'!TQD27</f>
        <v>0</v>
      </c>
      <c r="TOV35" s="694">
        <f>'PARTICIPACIÓN CIUDADANA'!TQE27</f>
        <v>0</v>
      </c>
      <c r="TOW35" s="694">
        <f>'PARTICIPACIÓN CIUDADANA'!TQF27</f>
        <v>0</v>
      </c>
      <c r="TOX35" s="694">
        <f>'PARTICIPACIÓN CIUDADANA'!TQG27</f>
        <v>0</v>
      </c>
      <c r="TOY35" s="694">
        <f>'PARTICIPACIÓN CIUDADANA'!TQH27</f>
        <v>0</v>
      </c>
      <c r="TOZ35" s="694">
        <f>'PARTICIPACIÓN CIUDADANA'!TQI27</f>
        <v>0</v>
      </c>
      <c r="TPA35" s="694">
        <f>'PARTICIPACIÓN CIUDADANA'!TQJ27</f>
        <v>0</v>
      </c>
      <c r="TPB35" s="694">
        <f>'PARTICIPACIÓN CIUDADANA'!TQK27</f>
        <v>0</v>
      </c>
      <c r="TPC35" s="694">
        <f>'PARTICIPACIÓN CIUDADANA'!TQL27</f>
        <v>0</v>
      </c>
      <c r="TPD35" s="694">
        <f>'PARTICIPACIÓN CIUDADANA'!TQM27</f>
        <v>0</v>
      </c>
      <c r="TPE35" s="694">
        <f>'PARTICIPACIÓN CIUDADANA'!TQN27</f>
        <v>0</v>
      </c>
      <c r="TPF35" s="694">
        <f>'PARTICIPACIÓN CIUDADANA'!TQO27</f>
        <v>0</v>
      </c>
      <c r="TPG35" s="694">
        <f>'PARTICIPACIÓN CIUDADANA'!TQP27</f>
        <v>0</v>
      </c>
      <c r="TPH35" s="694">
        <f>'PARTICIPACIÓN CIUDADANA'!TQQ27</f>
        <v>0</v>
      </c>
      <c r="TPI35" s="694">
        <f>'PARTICIPACIÓN CIUDADANA'!TQR27</f>
        <v>0</v>
      </c>
      <c r="TPJ35" s="694">
        <f>'PARTICIPACIÓN CIUDADANA'!TQS27</f>
        <v>0</v>
      </c>
      <c r="TPK35" s="694">
        <f>'PARTICIPACIÓN CIUDADANA'!TQT27</f>
        <v>0</v>
      </c>
      <c r="TPL35" s="694">
        <f>'PARTICIPACIÓN CIUDADANA'!TQU27</f>
        <v>0</v>
      </c>
      <c r="TPM35" s="694">
        <f>'PARTICIPACIÓN CIUDADANA'!TQV27</f>
        <v>0</v>
      </c>
      <c r="TPN35" s="694">
        <f>'PARTICIPACIÓN CIUDADANA'!TQW27</f>
        <v>0</v>
      </c>
      <c r="TPO35" s="694">
        <f>'PARTICIPACIÓN CIUDADANA'!TQX27</f>
        <v>0</v>
      </c>
      <c r="TPP35" s="694">
        <f>'PARTICIPACIÓN CIUDADANA'!TQY27</f>
        <v>0</v>
      </c>
      <c r="TPQ35" s="694">
        <f>'PARTICIPACIÓN CIUDADANA'!TQZ27</f>
        <v>0</v>
      </c>
      <c r="TPR35" s="694">
        <f>'PARTICIPACIÓN CIUDADANA'!TRA27</f>
        <v>0</v>
      </c>
      <c r="TPS35" s="694">
        <f>'PARTICIPACIÓN CIUDADANA'!TRB27</f>
        <v>0</v>
      </c>
      <c r="TPT35" s="694">
        <f>'PARTICIPACIÓN CIUDADANA'!TRC27</f>
        <v>0</v>
      </c>
      <c r="TPU35" s="694">
        <f>'PARTICIPACIÓN CIUDADANA'!TRD27</f>
        <v>0</v>
      </c>
      <c r="TPV35" s="694">
        <f>'PARTICIPACIÓN CIUDADANA'!TRE27</f>
        <v>0</v>
      </c>
      <c r="TPW35" s="694">
        <f>'PARTICIPACIÓN CIUDADANA'!TRF27</f>
        <v>0</v>
      </c>
      <c r="TPX35" s="694">
        <f>'PARTICIPACIÓN CIUDADANA'!TRG27</f>
        <v>0</v>
      </c>
      <c r="TPY35" s="694">
        <f>'PARTICIPACIÓN CIUDADANA'!TRH27</f>
        <v>0</v>
      </c>
      <c r="TPZ35" s="694">
        <f>'PARTICIPACIÓN CIUDADANA'!TRI27</f>
        <v>0</v>
      </c>
      <c r="TQA35" s="694">
        <f>'PARTICIPACIÓN CIUDADANA'!TRJ27</f>
        <v>0</v>
      </c>
      <c r="TQB35" s="694">
        <f>'PARTICIPACIÓN CIUDADANA'!TRK27</f>
        <v>0</v>
      </c>
      <c r="TQC35" s="694">
        <f>'PARTICIPACIÓN CIUDADANA'!TRL27</f>
        <v>0</v>
      </c>
      <c r="TQD35" s="694">
        <f>'PARTICIPACIÓN CIUDADANA'!TRM27</f>
        <v>0</v>
      </c>
      <c r="TQE35" s="694">
        <f>'PARTICIPACIÓN CIUDADANA'!TRN27</f>
        <v>0</v>
      </c>
      <c r="TQF35" s="694">
        <f>'PARTICIPACIÓN CIUDADANA'!TRO27</f>
        <v>0</v>
      </c>
      <c r="TQG35" s="694">
        <f>'PARTICIPACIÓN CIUDADANA'!TRP27</f>
        <v>0</v>
      </c>
      <c r="TQH35" s="694">
        <f>'PARTICIPACIÓN CIUDADANA'!TRQ27</f>
        <v>0</v>
      </c>
      <c r="TQI35" s="694">
        <f>'PARTICIPACIÓN CIUDADANA'!TRR27</f>
        <v>0</v>
      </c>
      <c r="TQJ35" s="694">
        <f>'PARTICIPACIÓN CIUDADANA'!TRS27</f>
        <v>0</v>
      </c>
      <c r="TQK35" s="694">
        <f>'PARTICIPACIÓN CIUDADANA'!TRT27</f>
        <v>0</v>
      </c>
      <c r="TQL35" s="694">
        <f>'PARTICIPACIÓN CIUDADANA'!TRU27</f>
        <v>0</v>
      </c>
      <c r="TQM35" s="694">
        <f>'PARTICIPACIÓN CIUDADANA'!TRV27</f>
        <v>0</v>
      </c>
      <c r="TQN35" s="694">
        <f>'PARTICIPACIÓN CIUDADANA'!TRW27</f>
        <v>0</v>
      </c>
      <c r="TQO35" s="694">
        <f>'PARTICIPACIÓN CIUDADANA'!TRX27</f>
        <v>0</v>
      </c>
      <c r="TQP35" s="694">
        <f>'PARTICIPACIÓN CIUDADANA'!TRY27</f>
        <v>0</v>
      </c>
      <c r="TQQ35" s="694">
        <f>'PARTICIPACIÓN CIUDADANA'!TRZ27</f>
        <v>0</v>
      </c>
      <c r="TQR35" s="694">
        <f>'PARTICIPACIÓN CIUDADANA'!TSA27</f>
        <v>0</v>
      </c>
      <c r="TQS35" s="694">
        <f>'PARTICIPACIÓN CIUDADANA'!TSB27</f>
        <v>0</v>
      </c>
      <c r="TQT35" s="694">
        <f>'PARTICIPACIÓN CIUDADANA'!TSC27</f>
        <v>0</v>
      </c>
      <c r="TQU35" s="694">
        <f>'PARTICIPACIÓN CIUDADANA'!TSD27</f>
        <v>0</v>
      </c>
      <c r="TQV35" s="694">
        <f>'PARTICIPACIÓN CIUDADANA'!TSE27</f>
        <v>0</v>
      </c>
      <c r="TQW35" s="694">
        <f>'PARTICIPACIÓN CIUDADANA'!TSF27</f>
        <v>0</v>
      </c>
      <c r="TQX35" s="694">
        <f>'PARTICIPACIÓN CIUDADANA'!TSG27</f>
        <v>0</v>
      </c>
      <c r="TQY35" s="694">
        <f>'PARTICIPACIÓN CIUDADANA'!TSH27</f>
        <v>0</v>
      </c>
      <c r="TQZ35" s="694">
        <f>'PARTICIPACIÓN CIUDADANA'!TSI27</f>
        <v>0</v>
      </c>
      <c r="TRA35" s="694">
        <f>'PARTICIPACIÓN CIUDADANA'!TSJ27</f>
        <v>0</v>
      </c>
      <c r="TRB35" s="694">
        <f>'PARTICIPACIÓN CIUDADANA'!TSK27</f>
        <v>0</v>
      </c>
      <c r="TRC35" s="694">
        <f>'PARTICIPACIÓN CIUDADANA'!TSL27</f>
        <v>0</v>
      </c>
      <c r="TRD35" s="694">
        <f>'PARTICIPACIÓN CIUDADANA'!TSM27</f>
        <v>0</v>
      </c>
      <c r="TRE35" s="694">
        <f>'PARTICIPACIÓN CIUDADANA'!TSN27</f>
        <v>0</v>
      </c>
      <c r="TRF35" s="694">
        <f>'PARTICIPACIÓN CIUDADANA'!TSO27</f>
        <v>0</v>
      </c>
      <c r="TRG35" s="694">
        <f>'PARTICIPACIÓN CIUDADANA'!TSP27</f>
        <v>0</v>
      </c>
      <c r="TRH35" s="694">
        <f>'PARTICIPACIÓN CIUDADANA'!TSQ27</f>
        <v>0</v>
      </c>
      <c r="TRI35" s="694">
        <f>'PARTICIPACIÓN CIUDADANA'!TSR27</f>
        <v>0</v>
      </c>
      <c r="TRJ35" s="694">
        <f>'PARTICIPACIÓN CIUDADANA'!TSS27</f>
        <v>0</v>
      </c>
      <c r="TRK35" s="694">
        <f>'PARTICIPACIÓN CIUDADANA'!TST27</f>
        <v>0</v>
      </c>
      <c r="TRL35" s="694">
        <f>'PARTICIPACIÓN CIUDADANA'!TSU27</f>
        <v>0</v>
      </c>
      <c r="TRM35" s="694">
        <f>'PARTICIPACIÓN CIUDADANA'!TSV27</f>
        <v>0</v>
      </c>
      <c r="TRN35" s="694">
        <f>'PARTICIPACIÓN CIUDADANA'!TSW27</f>
        <v>0</v>
      </c>
      <c r="TRO35" s="694">
        <f>'PARTICIPACIÓN CIUDADANA'!TSX27</f>
        <v>0</v>
      </c>
      <c r="TRP35" s="694">
        <f>'PARTICIPACIÓN CIUDADANA'!TSY27</f>
        <v>0</v>
      </c>
      <c r="TRQ35" s="694">
        <f>'PARTICIPACIÓN CIUDADANA'!TSZ27</f>
        <v>0</v>
      </c>
      <c r="TRR35" s="694">
        <f>'PARTICIPACIÓN CIUDADANA'!TTA27</f>
        <v>0</v>
      </c>
      <c r="TRS35" s="694">
        <f>'PARTICIPACIÓN CIUDADANA'!TTB27</f>
        <v>0</v>
      </c>
      <c r="TRT35" s="694">
        <f>'PARTICIPACIÓN CIUDADANA'!TTC27</f>
        <v>0</v>
      </c>
      <c r="TRU35" s="694">
        <f>'PARTICIPACIÓN CIUDADANA'!TTD27</f>
        <v>0</v>
      </c>
      <c r="TRV35" s="694">
        <f>'PARTICIPACIÓN CIUDADANA'!TTE27</f>
        <v>0</v>
      </c>
      <c r="TRW35" s="694">
        <f>'PARTICIPACIÓN CIUDADANA'!TTF27</f>
        <v>0</v>
      </c>
      <c r="TRX35" s="694">
        <f>'PARTICIPACIÓN CIUDADANA'!TTG27</f>
        <v>0</v>
      </c>
      <c r="TRY35" s="694">
        <f>'PARTICIPACIÓN CIUDADANA'!TTH27</f>
        <v>0</v>
      </c>
      <c r="TRZ35" s="694">
        <f>'PARTICIPACIÓN CIUDADANA'!TTI27</f>
        <v>0</v>
      </c>
      <c r="TSA35" s="694">
        <f>'PARTICIPACIÓN CIUDADANA'!TTJ27</f>
        <v>0</v>
      </c>
      <c r="TSB35" s="694">
        <f>'PARTICIPACIÓN CIUDADANA'!TTK27</f>
        <v>0</v>
      </c>
      <c r="TSC35" s="694">
        <f>'PARTICIPACIÓN CIUDADANA'!TTL27</f>
        <v>0</v>
      </c>
      <c r="TSD35" s="694">
        <f>'PARTICIPACIÓN CIUDADANA'!TTM27</f>
        <v>0</v>
      </c>
      <c r="TSE35" s="694">
        <f>'PARTICIPACIÓN CIUDADANA'!TTN27</f>
        <v>0</v>
      </c>
      <c r="TSF35" s="694">
        <f>'PARTICIPACIÓN CIUDADANA'!TTO27</f>
        <v>0</v>
      </c>
      <c r="TSG35" s="694">
        <f>'PARTICIPACIÓN CIUDADANA'!TTP27</f>
        <v>0</v>
      </c>
      <c r="TSH35" s="694">
        <f>'PARTICIPACIÓN CIUDADANA'!TTQ27</f>
        <v>0</v>
      </c>
      <c r="TSI35" s="694">
        <f>'PARTICIPACIÓN CIUDADANA'!TTR27</f>
        <v>0</v>
      </c>
      <c r="TSJ35" s="694">
        <f>'PARTICIPACIÓN CIUDADANA'!TTS27</f>
        <v>0</v>
      </c>
      <c r="TSK35" s="694">
        <f>'PARTICIPACIÓN CIUDADANA'!TTT27</f>
        <v>0</v>
      </c>
      <c r="TSL35" s="694">
        <f>'PARTICIPACIÓN CIUDADANA'!TTU27</f>
        <v>0</v>
      </c>
      <c r="TSM35" s="694">
        <f>'PARTICIPACIÓN CIUDADANA'!TTV27</f>
        <v>0</v>
      </c>
      <c r="TSN35" s="694">
        <f>'PARTICIPACIÓN CIUDADANA'!TTW27</f>
        <v>0</v>
      </c>
      <c r="TSO35" s="694">
        <f>'PARTICIPACIÓN CIUDADANA'!TTX27</f>
        <v>0</v>
      </c>
      <c r="TSP35" s="694">
        <f>'PARTICIPACIÓN CIUDADANA'!TTY27</f>
        <v>0</v>
      </c>
      <c r="TSQ35" s="694">
        <f>'PARTICIPACIÓN CIUDADANA'!TTZ27</f>
        <v>0</v>
      </c>
      <c r="TSR35" s="694">
        <f>'PARTICIPACIÓN CIUDADANA'!TUA27</f>
        <v>0</v>
      </c>
      <c r="TSS35" s="694">
        <f>'PARTICIPACIÓN CIUDADANA'!TUB27</f>
        <v>0</v>
      </c>
      <c r="TST35" s="694">
        <f>'PARTICIPACIÓN CIUDADANA'!TUC27</f>
        <v>0</v>
      </c>
      <c r="TSU35" s="694">
        <f>'PARTICIPACIÓN CIUDADANA'!TUD27</f>
        <v>0</v>
      </c>
      <c r="TSV35" s="694">
        <f>'PARTICIPACIÓN CIUDADANA'!TUE27</f>
        <v>0</v>
      </c>
      <c r="TSW35" s="694">
        <f>'PARTICIPACIÓN CIUDADANA'!TUF27</f>
        <v>0</v>
      </c>
      <c r="TSX35" s="694">
        <f>'PARTICIPACIÓN CIUDADANA'!TUG27</f>
        <v>0</v>
      </c>
      <c r="TSY35" s="694">
        <f>'PARTICIPACIÓN CIUDADANA'!TUH27</f>
        <v>0</v>
      </c>
      <c r="TSZ35" s="694">
        <f>'PARTICIPACIÓN CIUDADANA'!TUI27</f>
        <v>0</v>
      </c>
      <c r="TTA35" s="694">
        <f>'PARTICIPACIÓN CIUDADANA'!TUJ27</f>
        <v>0</v>
      </c>
      <c r="TTB35" s="694">
        <f>'PARTICIPACIÓN CIUDADANA'!TUK27</f>
        <v>0</v>
      </c>
      <c r="TTC35" s="694">
        <f>'PARTICIPACIÓN CIUDADANA'!TUL27</f>
        <v>0</v>
      </c>
      <c r="TTD35" s="694">
        <f>'PARTICIPACIÓN CIUDADANA'!TUM27</f>
        <v>0</v>
      </c>
      <c r="TTE35" s="694">
        <f>'PARTICIPACIÓN CIUDADANA'!TUN27</f>
        <v>0</v>
      </c>
      <c r="TTF35" s="694">
        <f>'PARTICIPACIÓN CIUDADANA'!TUO27</f>
        <v>0</v>
      </c>
      <c r="TTG35" s="694">
        <f>'PARTICIPACIÓN CIUDADANA'!TUP27</f>
        <v>0</v>
      </c>
      <c r="TTH35" s="694">
        <f>'PARTICIPACIÓN CIUDADANA'!TUQ27</f>
        <v>0</v>
      </c>
      <c r="TTI35" s="694">
        <f>'PARTICIPACIÓN CIUDADANA'!TUR27</f>
        <v>0</v>
      </c>
      <c r="TTJ35" s="694">
        <f>'PARTICIPACIÓN CIUDADANA'!TUS27</f>
        <v>0</v>
      </c>
      <c r="TTK35" s="694">
        <f>'PARTICIPACIÓN CIUDADANA'!TUT27</f>
        <v>0</v>
      </c>
      <c r="TTL35" s="694">
        <f>'PARTICIPACIÓN CIUDADANA'!TUU27</f>
        <v>0</v>
      </c>
      <c r="TTM35" s="694">
        <f>'PARTICIPACIÓN CIUDADANA'!TUV27</f>
        <v>0</v>
      </c>
      <c r="TTN35" s="694">
        <f>'PARTICIPACIÓN CIUDADANA'!TUW27</f>
        <v>0</v>
      </c>
      <c r="TTO35" s="694">
        <f>'PARTICIPACIÓN CIUDADANA'!TUX27</f>
        <v>0</v>
      </c>
      <c r="TTP35" s="694">
        <f>'PARTICIPACIÓN CIUDADANA'!TUY27</f>
        <v>0</v>
      </c>
      <c r="TTQ35" s="694">
        <f>'PARTICIPACIÓN CIUDADANA'!TUZ27</f>
        <v>0</v>
      </c>
      <c r="TTR35" s="694">
        <f>'PARTICIPACIÓN CIUDADANA'!TVA27</f>
        <v>0</v>
      </c>
      <c r="TTS35" s="694">
        <f>'PARTICIPACIÓN CIUDADANA'!TVB27</f>
        <v>0</v>
      </c>
      <c r="TTT35" s="694">
        <f>'PARTICIPACIÓN CIUDADANA'!TVC27</f>
        <v>0</v>
      </c>
      <c r="TTU35" s="694">
        <f>'PARTICIPACIÓN CIUDADANA'!TVD27</f>
        <v>0</v>
      </c>
      <c r="TTV35" s="694">
        <f>'PARTICIPACIÓN CIUDADANA'!TVE27</f>
        <v>0</v>
      </c>
      <c r="TTW35" s="694">
        <f>'PARTICIPACIÓN CIUDADANA'!TVF27</f>
        <v>0</v>
      </c>
      <c r="TTX35" s="694">
        <f>'PARTICIPACIÓN CIUDADANA'!TVG27</f>
        <v>0</v>
      </c>
      <c r="TTY35" s="694">
        <f>'PARTICIPACIÓN CIUDADANA'!TVH27</f>
        <v>0</v>
      </c>
      <c r="TTZ35" s="694">
        <f>'PARTICIPACIÓN CIUDADANA'!TVI27</f>
        <v>0</v>
      </c>
      <c r="TUA35" s="694">
        <f>'PARTICIPACIÓN CIUDADANA'!TVJ27</f>
        <v>0</v>
      </c>
      <c r="TUB35" s="694">
        <f>'PARTICIPACIÓN CIUDADANA'!TVK27</f>
        <v>0</v>
      </c>
      <c r="TUC35" s="694">
        <f>'PARTICIPACIÓN CIUDADANA'!TVL27</f>
        <v>0</v>
      </c>
      <c r="TUD35" s="694">
        <f>'PARTICIPACIÓN CIUDADANA'!TVM27</f>
        <v>0</v>
      </c>
      <c r="TUE35" s="694">
        <f>'PARTICIPACIÓN CIUDADANA'!TVN27</f>
        <v>0</v>
      </c>
      <c r="TUF35" s="694">
        <f>'PARTICIPACIÓN CIUDADANA'!TVO27</f>
        <v>0</v>
      </c>
      <c r="TUG35" s="694">
        <f>'PARTICIPACIÓN CIUDADANA'!TVP27</f>
        <v>0</v>
      </c>
      <c r="TUH35" s="694">
        <f>'PARTICIPACIÓN CIUDADANA'!TVQ27</f>
        <v>0</v>
      </c>
      <c r="TUI35" s="694">
        <f>'PARTICIPACIÓN CIUDADANA'!TVR27</f>
        <v>0</v>
      </c>
      <c r="TUJ35" s="694">
        <f>'PARTICIPACIÓN CIUDADANA'!TVS27</f>
        <v>0</v>
      </c>
      <c r="TUK35" s="694">
        <f>'PARTICIPACIÓN CIUDADANA'!TVT27</f>
        <v>0</v>
      </c>
      <c r="TUL35" s="694">
        <f>'PARTICIPACIÓN CIUDADANA'!TVU27</f>
        <v>0</v>
      </c>
      <c r="TUM35" s="694">
        <f>'PARTICIPACIÓN CIUDADANA'!TVV27</f>
        <v>0</v>
      </c>
      <c r="TUN35" s="694">
        <f>'PARTICIPACIÓN CIUDADANA'!TVW27</f>
        <v>0</v>
      </c>
      <c r="TUO35" s="694">
        <f>'PARTICIPACIÓN CIUDADANA'!TVX27</f>
        <v>0</v>
      </c>
      <c r="TUP35" s="694">
        <f>'PARTICIPACIÓN CIUDADANA'!TVY27</f>
        <v>0</v>
      </c>
      <c r="TUQ35" s="694">
        <f>'PARTICIPACIÓN CIUDADANA'!TVZ27</f>
        <v>0</v>
      </c>
      <c r="TUR35" s="694">
        <f>'PARTICIPACIÓN CIUDADANA'!TWA27</f>
        <v>0</v>
      </c>
      <c r="TUS35" s="694">
        <f>'PARTICIPACIÓN CIUDADANA'!TWB27</f>
        <v>0</v>
      </c>
      <c r="TUT35" s="694">
        <f>'PARTICIPACIÓN CIUDADANA'!TWC27</f>
        <v>0</v>
      </c>
      <c r="TUU35" s="694">
        <f>'PARTICIPACIÓN CIUDADANA'!TWD27</f>
        <v>0</v>
      </c>
      <c r="TUV35" s="694">
        <f>'PARTICIPACIÓN CIUDADANA'!TWE27</f>
        <v>0</v>
      </c>
      <c r="TUW35" s="694">
        <f>'PARTICIPACIÓN CIUDADANA'!TWF27</f>
        <v>0</v>
      </c>
      <c r="TUX35" s="694">
        <f>'PARTICIPACIÓN CIUDADANA'!TWG27</f>
        <v>0</v>
      </c>
      <c r="TUY35" s="694">
        <f>'PARTICIPACIÓN CIUDADANA'!TWH27</f>
        <v>0</v>
      </c>
      <c r="TUZ35" s="694">
        <f>'PARTICIPACIÓN CIUDADANA'!TWI27</f>
        <v>0</v>
      </c>
      <c r="TVA35" s="694">
        <f>'PARTICIPACIÓN CIUDADANA'!TWJ27</f>
        <v>0</v>
      </c>
      <c r="TVB35" s="694">
        <f>'PARTICIPACIÓN CIUDADANA'!TWK27</f>
        <v>0</v>
      </c>
      <c r="TVC35" s="694">
        <f>'PARTICIPACIÓN CIUDADANA'!TWL27</f>
        <v>0</v>
      </c>
      <c r="TVD35" s="694">
        <f>'PARTICIPACIÓN CIUDADANA'!TWM27</f>
        <v>0</v>
      </c>
      <c r="TVE35" s="694">
        <f>'PARTICIPACIÓN CIUDADANA'!TWN27</f>
        <v>0</v>
      </c>
      <c r="TVF35" s="694">
        <f>'PARTICIPACIÓN CIUDADANA'!TWO27</f>
        <v>0</v>
      </c>
      <c r="TVG35" s="694">
        <f>'PARTICIPACIÓN CIUDADANA'!TWP27</f>
        <v>0</v>
      </c>
      <c r="TVH35" s="694">
        <f>'PARTICIPACIÓN CIUDADANA'!TWQ27</f>
        <v>0</v>
      </c>
      <c r="TVI35" s="694">
        <f>'PARTICIPACIÓN CIUDADANA'!TWR27</f>
        <v>0</v>
      </c>
      <c r="TVJ35" s="694">
        <f>'PARTICIPACIÓN CIUDADANA'!TWS27</f>
        <v>0</v>
      </c>
      <c r="TVK35" s="694">
        <f>'PARTICIPACIÓN CIUDADANA'!TWT27</f>
        <v>0</v>
      </c>
      <c r="TVL35" s="694">
        <f>'PARTICIPACIÓN CIUDADANA'!TWU27</f>
        <v>0</v>
      </c>
      <c r="TVM35" s="694">
        <f>'PARTICIPACIÓN CIUDADANA'!TWV27</f>
        <v>0</v>
      </c>
      <c r="TVN35" s="694">
        <f>'PARTICIPACIÓN CIUDADANA'!TWW27</f>
        <v>0</v>
      </c>
      <c r="TVO35" s="694">
        <f>'PARTICIPACIÓN CIUDADANA'!TWX27</f>
        <v>0</v>
      </c>
      <c r="TVP35" s="694">
        <f>'PARTICIPACIÓN CIUDADANA'!TWY27</f>
        <v>0</v>
      </c>
      <c r="TVQ35" s="694">
        <f>'PARTICIPACIÓN CIUDADANA'!TWZ27</f>
        <v>0</v>
      </c>
      <c r="TVR35" s="694">
        <f>'PARTICIPACIÓN CIUDADANA'!TXA27</f>
        <v>0</v>
      </c>
      <c r="TVS35" s="694">
        <f>'PARTICIPACIÓN CIUDADANA'!TXB27</f>
        <v>0</v>
      </c>
      <c r="TVT35" s="694">
        <f>'PARTICIPACIÓN CIUDADANA'!TXC27</f>
        <v>0</v>
      </c>
      <c r="TVU35" s="694">
        <f>'PARTICIPACIÓN CIUDADANA'!TXD27</f>
        <v>0</v>
      </c>
      <c r="TVV35" s="694">
        <f>'PARTICIPACIÓN CIUDADANA'!TXE27</f>
        <v>0</v>
      </c>
      <c r="TVW35" s="694">
        <f>'PARTICIPACIÓN CIUDADANA'!TXF27</f>
        <v>0</v>
      </c>
      <c r="TVX35" s="694">
        <f>'PARTICIPACIÓN CIUDADANA'!TXG27</f>
        <v>0</v>
      </c>
      <c r="TVY35" s="694">
        <f>'PARTICIPACIÓN CIUDADANA'!TXH27</f>
        <v>0</v>
      </c>
      <c r="TVZ35" s="694">
        <f>'PARTICIPACIÓN CIUDADANA'!TXI27</f>
        <v>0</v>
      </c>
      <c r="TWA35" s="694">
        <f>'PARTICIPACIÓN CIUDADANA'!TXJ27</f>
        <v>0</v>
      </c>
      <c r="TWB35" s="694">
        <f>'PARTICIPACIÓN CIUDADANA'!TXK27</f>
        <v>0</v>
      </c>
      <c r="TWC35" s="694">
        <f>'PARTICIPACIÓN CIUDADANA'!TXL27</f>
        <v>0</v>
      </c>
      <c r="TWD35" s="694">
        <f>'PARTICIPACIÓN CIUDADANA'!TXM27</f>
        <v>0</v>
      </c>
      <c r="TWE35" s="694">
        <f>'PARTICIPACIÓN CIUDADANA'!TXN27</f>
        <v>0</v>
      </c>
      <c r="TWF35" s="694">
        <f>'PARTICIPACIÓN CIUDADANA'!TXO27</f>
        <v>0</v>
      </c>
      <c r="TWG35" s="694">
        <f>'PARTICIPACIÓN CIUDADANA'!TXP27</f>
        <v>0</v>
      </c>
      <c r="TWH35" s="694">
        <f>'PARTICIPACIÓN CIUDADANA'!TXQ27</f>
        <v>0</v>
      </c>
      <c r="TWI35" s="694">
        <f>'PARTICIPACIÓN CIUDADANA'!TXR27</f>
        <v>0</v>
      </c>
      <c r="TWJ35" s="694">
        <f>'PARTICIPACIÓN CIUDADANA'!TXS27</f>
        <v>0</v>
      </c>
      <c r="TWK35" s="694">
        <f>'PARTICIPACIÓN CIUDADANA'!TXT27</f>
        <v>0</v>
      </c>
      <c r="TWL35" s="694">
        <f>'PARTICIPACIÓN CIUDADANA'!TXU27</f>
        <v>0</v>
      </c>
      <c r="TWM35" s="694">
        <f>'PARTICIPACIÓN CIUDADANA'!TXV27</f>
        <v>0</v>
      </c>
      <c r="TWN35" s="694">
        <f>'PARTICIPACIÓN CIUDADANA'!TXW27</f>
        <v>0</v>
      </c>
      <c r="TWO35" s="694">
        <f>'PARTICIPACIÓN CIUDADANA'!TXX27</f>
        <v>0</v>
      </c>
      <c r="TWP35" s="694">
        <f>'PARTICIPACIÓN CIUDADANA'!TXY27</f>
        <v>0</v>
      </c>
      <c r="TWQ35" s="694">
        <f>'PARTICIPACIÓN CIUDADANA'!TXZ27</f>
        <v>0</v>
      </c>
      <c r="TWR35" s="694">
        <f>'PARTICIPACIÓN CIUDADANA'!TYA27</f>
        <v>0</v>
      </c>
      <c r="TWS35" s="694">
        <f>'PARTICIPACIÓN CIUDADANA'!TYB27</f>
        <v>0</v>
      </c>
      <c r="TWT35" s="694">
        <f>'PARTICIPACIÓN CIUDADANA'!TYC27</f>
        <v>0</v>
      </c>
      <c r="TWU35" s="694">
        <f>'PARTICIPACIÓN CIUDADANA'!TYD27</f>
        <v>0</v>
      </c>
      <c r="TWV35" s="694">
        <f>'PARTICIPACIÓN CIUDADANA'!TYE27</f>
        <v>0</v>
      </c>
      <c r="TWW35" s="694">
        <f>'PARTICIPACIÓN CIUDADANA'!TYF27</f>
        <v>0</v>
      </c>
      <c r="TWX35" s="694">
        <f>'PARTICIPACIÓN CIUDADANA'!TYG27</f>
        <v>0</v>
      </c>
      <c r="TWY35" s="694">
        <f>'PARTICIPACIÓN CIUDADANA'!TYH27</f>
        <v>0</v>
      </c>
      <c r="TWZ35" s="694">
        <f>'PARTICIPACIÓN CIUDADANA'!TYI27</f>
        <v>0</v>
      </c>
      <c r="TXA35" s="694">
        <f>'PARTICIPACIÓN CIUDADANA'!TYJ27</f>
        <v>0</v>
      </c>
      <c r="TXB35" s="694">
        <f>'PARTICIPACIÓN CIUDADANA'!TYK27</f>
        <v>0</v>
      </c>
      <c r="TXC35" s="694">
        <f>'PARTICIPACIÓN CIUDADANA'!TYL27</f>
        <v>0</v>
      </c>
      <c r="TXD35" s="694">
        <f>'PARTICIPACIÓN CIUDADANA'!TYM27</f>
        <v>0</v>
      </c>
      <c r="TXE35" s="694">
        <f>'PARTICIPACIÓN CIUDADANA'!TYN27</f>
        <v>0</v>
      </c>
      <c r="TXF35" s="694">
        <f>'PARTICIPACIÓN CIUDADANA'!TYO27</f>
        <v>0</v>
      </c>
      <c r="TXG35" s="694">
        <f>'PARTICIPACIÓN CIUDADANA'!TYP27</f>
        <v>0</v>
      </c>
      <c r="TXH35" s="694">
        <f>'PARTICIPACIÓN CIUDADANA'!TYQ27</f>
        <v>0</v>
      </c>
      <c r="TXI35" s="694">
        <f>'PARTICIPACIÓN CIUDADANA'!TYR27</f>
        <v>0</v>
      </c>
      <c r="TXJ35" s="694">
        <f>'PARTICIPACIÓN CIUDADANA'!TYS27</f>
        <v>0</v>
      </c>
      <c r="TXK35" s="694">
        <f>'PARTICIPACIÓN CIUDADANA'!TYT27</f>
        <v>0</v>
      </c>
      <c r="TXL35" s="694">
        <f>'PARTICIPACIÓN CIUDADANA'!TYU27</f>
        <v>0</v>
      </c>
      <c r="TXM35" s="694">
        <f>'PARTICIPACIÓN CIUDADANA'!TYV27</f>
        <v>0</v>
      </c>
      <c r="TXN35" s="694">
        <f>'PARTICIPACIÓN CIUDADANA'!TYW27</f>
        <v>0</v>
      </c>
      <c r="TXO35" s="694">
        <f>'PARTICIPACIÓN CIUDADANA'!TYX27</f>
        <v>0</v>
      </c>
      <c r="TXP35" s="694">
        <f>'PARTICIPACIÓN CIUDADANA'!TYY27</f>
        <v>0</v>
      </c>
      <c r="TXQ35" s="694">
        <f>'PARTICIPACIÓN CIUDADANA'!TYZ27</f>
        <v>0</v>
      </c>
      <c r="TXR35" s="694">
        <f>'PARTICIPACIÓN CIUDADANA'!TZA27</f>
        <v>0</v>
      </c>
      <c r="TXS35" s="694">
        <f>'PARTICIPACIÓN CIUDADANA'!TZB27</f>
        <v>0</v>
      </c>
      <c r="TXT35" s="694">
        <f>'PARTICIPACIÓN CIUDADANA'!TZC27</f>
        <v>0</v>
      </c>
      <c r="TXU35" s="694">
        <f>'PARTICIPACIÓN CIUDADANA'!TZD27</f>
        <v>0</v>
      </c>
      <c r="TXV35" s="694">
        <f>'PARTICIPACIÓN CIUDADANA'!TZE27</f>
        <v>0</v>
      </c>
      <c r="TXW35" s="694">
        <f>'PARTICIPACIÓN CIUDADANA'!TZF27</f>
        <v>0</v>
      </c>
      <c r="TXX35" s="694">
        <f>'PARTICIPACIÓN CIUDADANA'!TZG27</f>
        <v>0</v>
      </c>
      <c r="TXY35" s="694">
        <f>'PARTICIPACIÓN CIUDADANA'!TZH27</f>
        <v>0</v>
      </c>
      <c r="TXZ35" s="694">
        <f>'PARTICIPACIÓN CIUDADANA'!TZI27</f>
        <v>0</v>
      </c>
      <c r="TYA35" s="694">
        <f>'PARTICIPACIÓN CIUDADANA'!TZJ27</f>
        <v>0</v>
      </c>
      <c r="TYB35" s="694">
        <f>'PARTICIPACIÓN CIUDADANA'!TZK27</f>
        <v>0</v>
      </c>
      <c r="TYC35" s="694">
        <f>'PARTICIPACIÓN CIUDADANA'!TZL27</f>
        <v>0</v>
      </c>
      <c r="TYD35" s="694">
        <f>'PARTICIPACIÓN CIUDADANA'!TZM27</f>
        <v>0</v>
      </c>
      <c r="TYE35" s="694">
        <f>'PARTICIPACIÓN CIUDADANA'!TZN27</f>
        <v>0</v>
      </c>
      <c r="TYF35" s="694">
        <f>'PARTICIPACIÓN CIUDADANA'!TZO27</f>
        <v>0</v>
      </c>
      <c r="TYG35" s="694">
        <f>'PARTICIPACIÓN CIUDADANA'!TZP27</f>
        <v>0</v>
      </c>
      <c r="TYH35" s="694">
        <f>'PARTICIPACIÓN CIUDADANA'!TZQ27</f>
        <v>0</v>
      </c>
      <c r="TYI35" s="694">
        <f>'PARTICIPACIÓN CIUDADANA'!TZR27</f>
        <v>0</v>
      </c>
      <c r="TYJ35" s="694">
        <f>'PARTICIPACIÓN CIUDADANA'!TZS27</f>
        <v>0</v>
      </c>
      <c r="TYK35" s="694">
        <f>'PARTICIPACIÓN CIUDADANA'!TZT27</f>
        <v>0</v>
      </c>
      <c r="TYL35" s="694">
        <f>'PARTICIPACIÓN CIUDADANA'!TZU27</f>
        <v>0</v>
      </c>
      <c r="TYM35" s="694">
        <f>'PARTICIPACIÓN CIUDADANA'!TZV27</f>
        <v>0</v>
      </c>
      <c r="TYN35" s="694">
        <f>'PARTICIPACIÓN CIUDADANA'!TZW27</f>
        <v>0</v>
      </c>
      <c r="TYO35" s="694">
        <f>'PARTICIPACIÓN CIUDADANA'!TZX27</f>
        <v>0</v>
      </c>
      <c r="TYP35" s="694">
        <f>'PARTICIPACIÓN CIUDADANA'!TZY27</f>
        <v>0</v>
      </c>
      <c r="TYQ35" s="694">
        <f>'PARTICIPACIÓN CIUDADANA'!TZZ27</f>
        <v>0</v>
      </c>
      <c r="TYR35" s="694">
        <f>'PARTICIPACIÓN CIUDADANA'!UAA27</f>
        <v>0</v>
      </c>
      <c r="TYS35" s="694">
        <f>'PARTICIPACIÓN CIUDADANA'!UAB27</f>
        <v>0</v>
      </c>
      <c r="TYT35" s="694">
        <f>'PARTICIPACIÓN CIUDADANA'!UAC27</f>
        <v>0</v>
      </c>
      <c r="TYU35" s="694">
        <f>'PARTICIPACIÓN CIUDADANA'!UAD27</f>
        <v>0</v>
      </c>
      <c r="TYV35" s="694">
        <f>'PARTICIPACIÓN CIUDADANA'!UAE27</f>
        <v>0</v>
      </c>
      <c r="TYW35" s="694">
        <f>'PARTICIPACIÓN CIUDADANA'!UAF27</f>
        <v>0</v>
      </c>
      <c r="TYX35" s="694">
        <f>'PARTICIPACIÓN CIUDADANA'!UAG27</f>
        <v>0</v>
      </c>
      <c r="TYY35" s="694">
        <f>'PARTICIPACIÓN CIUDADANA'!UAH27</f>
        <v>0</v>
      </c>
      <c r="TYZ35" s="694">
        <f>'PARTICIPACIÓN CIUDADANA'!UAI27</f>
        <v>0</v>
      </c>
      <c r="TZA35" s="694">
        <f>'PARTICIPACIÓN CIUDADANA'!UAJ27</f>
        <v>0</v>
      </c>
      <c r="TZB35" s="694">
        <f>'PARTICIPACIÓN CIUDADANA'!UAK27</f>
        <v>0</v>
      </c>
      <c r="TZC35" s="694">
        <f>'PARTICIPACIÓN CIUDADANA'!UAL27</f>
        <v>0</v>
      </c>
      <c r="TZD35" s="694">
        <f>'PARTICIPACIÓN CIUDADANA'!UAM27</f>
        <v>0</v>
      </c>
      <c r="TZE35" s="694">
        <f>'PARTICIPACIÓN CIUDADANA'!UAN27</f>
        <v>0</v>
      </c>
      <c r="TZF35" s="694">
        <f>'PARTICIPACIÓN CIUDADANA'!UAO27</f>
        <v>0</v>
      </c>
      <c r="TZG35" s="694">
        <f>'PARTICIPACIÓN CIUDADANA'!UAP27</f>
        <v>0</v>
      </c>
      <c r="TZH35" s="694">
        <f>'PARTICIPACIÓN CIUDADANA'!UAQ27</f>
        <v>0</v>
      </c>
      <c r="TZI35" s="694">
        <f>'PARTICIPACIÓN CIUDADANA'!UAR27</f>
        <v>0</v>
      </c>
      <c r="TZJ35" s="694">
        <f>'PARTICIPACIÓN CIUDADANA'!UAS27</f>
        <v>0</v>
      </c>
      <c r="TZK35" s="694">
        <f>'PARTICIPACIÓN CIUDADANA'!UAT27</f>
        <v>0</v>
      </c>
      <c r="TZL35" s="694">
        <f>'PARTICIPACIÓN CIUDADANA'!UAU27</f>
        <v>0</v>
      </c>
      <c r="TZM35" s="694">
        <f>'PARTICIPACIÓN CIUDADANA'!UAV27</f>
        <v>0</v>
      </c>
      <c r="TZN35" s="694">
        <f>'PARTICIPACIÓN CIUDADANA'!UAW27</f>
        <v>0</v>
      </c>
      <c r="TZO35" s="694">
        <f>'PARTICIPACIÓN CIUDADANA'!UAX27</f>
        <v>0</v>
      </c>
      <c r="TZP35" s="694">
        <f>'PARTICIPACIÓN CIUDADANA'!UAY27</f>
        <v>0</v>
      </c>
      <c r="TZQ35" s="694">
        <f>'PARTICIPACIÓN CIUDADANA'!UAZ27</f>
        <v>0</v>
      </c>
      <c r="TZR35" s="694">
        <f>'PARTICIPACIÓN CIUDADANA'!UBA27</f>
        <v>0</v>
      </c>
      <c r="TZS35" s="694">
        <f>'PARTICIPACIÓN CIUDADANA'!UBB27</f>
        <v>0</v>
      </c>
      <c r="TZT35" s="694">
        <f>'PARTICIPACIÓN CIUDADANA'!UBC27</f>
        <v>0</v>
      </c>
      <c r="TZU35" s="694">
        <f>'PARTICIPACIÓN CIUDADANA'!UBD27</f>
        <v>0</v>
      </c>
      <c r="TZV35" s="694">
        <f>'PARTICIPACIÓN CIUDADANA'!UBE27</f>
        <v>0</v>
      </c>
      <c r="TZW35" s="694">
        <f>'PARTICIPACIÓN CIUDADANA'!UBF27</f>
        <v>0</v>
      </c>
      <c r="TZX35" s="694">
        <f>'PARTICIPACIÓN CIUDADANA'!UBG27</f>
        <v>0</v>
      </c>
      <c r="TZY35" s="694">
        <f>'PARTICIPACIÓN CIUDADANA'!UBH27</f>
        <v>0</v>
      </c>
      <c r="TZZ35" s="694">
        <f>'PARTICIPACIÓN CIUDADANA'!UBI27</f>
        <v>0</v>
      </c>
      <c r="UAA35" s="694">
        <f>'PARTICIPACIÓN CIUDADANA'!UBJ27</f>
        <v>0</v>
      </c>
      <c r="UAB35" s="694">
        <f>'PARTICIPACIÓN CIUDADANA'!UBK27</f>
        <v>0</v>
      </c>
      <c r="UAC35" s="694">
        <f>'PARTICIPACIÓN CIUDADANA'!UBL27</f>
        <v>0</v>
      </c>
      <c r="UAD35" s="694">
        <f>'PARTICIPACIÓN CIUDADANA'!UBM27</f>
        <v>0</v>
      </c>
      <c r="UAE35" s="694">
        <f>'PARTICIPACIÓN CIUDADANA'!UBN27</f>
        <v>0</v>
      </c>
      <c r="UAF35" s="694">
        <f>'PARTICIPACIÓN CIUDADANA'!UBO27</f>
        <v>0</v>
      </c>
      <c r="UAG35" s="694">
        <f>'PARTICIPACIÓN CIUDADANA'!UBP27</f>
        <v>0</v>
      </c>
      <c r="UAH35" s="694">
        <f>'PARTICIPACIÓN CIUDADANA'!UBQ27</f>
        <v>0</v>
      </c>
      <c r="UAI35" s="694">
        <f>'PARTICIPACIÓN CIUDADANA'!UBR27</f>
        <v>0</v>
      </c>
      <c r="UAJ35" s="694">
        <f>'PARTICIPACIÓN CIUDADANA'!UBS27</f>
        <v>0</v>
      </c>
      <c r="UAK35" s="694">
        <f>'PARTICIPACIÓN CIUDADANA'!UBT27</f>
        <v>0</v>
      </c>
      <c r="UAL35" s="694">
        <f>'PARTICIPACIÓN CIUDADANA'!UBU27</f>
        <v>0</v>
      </c>
      <c r="UAM35" s="694">
        <f>'PARTICIPACIÓN CIUDADANA'!UBV27</f>
        <v>0</v>
      </c>
      <c r="UAN35" s="694">
        <f>'PARTICIPACIÓN CIUDADANA'!UBW27</f>
        <v>0</v>
      </c>
      <c r="UAO35" s="694">
        <f>'PARTICIPACIÓN CIUDADANA'!UBX27</f>
        <v>0</v>
      </c>
      <c r="UAP35" s="694">
        <f>'PARTICIPACIÓN CIUDADANA'!UBY27</f>
        <v>0</v>
      </c>
      <c r="UAQ35" s="694">
        <f>'PARTICIPACIÓN CIUDADANA'!UBZ27</f>
        <v>0</v>
      </c>
      <c r="UAR35" s="694">
        <f>'PARTICIPACIÓN CIUDADANA'!UCA27</f>
        <v>0</v>
      </c>
      <c r="UAS35" s="694">
        <f>'PARTICIPACIÓN CIUDADANA'!UCB27</f>
        <v>0</v>
      </c>
      <c r="UAT35" s="694">
        <f>'PARTICIPACIÓN CIUDADANA'!UCC27</f>
        <v>0</v>
      </c>
      <c r="UAU35" s="694">
        <f>'PARTICIPACIÓN CIUDADANA'!UCD27</f>
        <v>0</v>
      </c>
      <c r="UAV35" s="694">
        <f>'PARTICIPACIÓN CIUDADANA'!UCE27</f>
        <v>0</v>
      </c>
      <c r="UAW35" s="694">
        <f>'PARTICIPACIÓN CIUDADANA'!UCF27</f>
        <v>0</v>
      </c>
      <c r="UAX35" s="694">
        <f>'PARTICIPACIÓN CIUDADANA'!UCG27</f>
        <v>0</v>
      </c>
      <c r="UAY35" s="694">
        <f>'PARTICIPACIÓN CIUDADANA'!UCH27</f>
        <v>0</v>
      </c>
      <c r="UAZ35" s="694">
        <f>'PARTICIPACIÓN CIUDADANA'!UCI27</f>
        <v>0</v>
      </c>
      <c r="UBA35" s="694">
        <f>'PARTICIPACIÓN CIUDADANA'!UCJ27</f>
        <v>0</v>
      </c>
      <c r="UBB35" s="694">
        <f>'PARTICIPACIÓN CIUDADANA'!UCK27</f>
        <v>0</v>
      </c>
      <c r="UBC35" s="694">
        <f>'PARTICIPACIÓN CIUDADANA'!UCL27</f>
        <v>0</v>
      </c>
      <c r="UBD35" s="694">
        <f>'PARTICIPACIÓN CIUDADANA'!UCM27</f>
        <v>0</v>
      </c>
      <c r="UBE35" s="694">
        <f>'PARTICIPACIÓN CIUDADANA'!UCN27</f>
        <v>0</v>
      </c>
      <c r="UBF35" s="694">
        <f>'PARTICIPACIÓN CIUDADANA'!UCO27</f>
        <v>0</v>
      </c>
      <c r="UBG35" s="694">
        <f>'PARTICIPACIÓN CIUDADANA'!UCP27</f>
        <v>0</v>
      </c>
      <c r="UBH35" s="694">
        <f>'PARTICIPACIÓN CIUDADANA'!UCQ27</f>
        <v>0</v>
      </c>
      <c r="UBI35" s="694">
        <f>'PARTICIPACIÓN CIUDADANA'!UCR27</f>
        <v>0</v>
      </c>
      <c r="UBJ35" s="694">
        <f>'PARTICIPACIÓN CIUDADANA'!UCS27</f>
        <v>0</v>
      </c>
      <c r="UBK35" s="694">
        <f>'PARTICIPACIÓN CIUDADANA'!UCT27</f>
        <v>0</v>
      </c>
      <c r="UBL35" s="694">
        <f>'PARTICIPACIÓN CIUDADANA'!UCU27</f>
        <v>0</v>
      </c>
      <c r="UBM35" s="694">
        <f>'PARTICIPACIÓN CIUDADANA'!UCV27</f>
        <v>0</v>
      </c>
      <c r="UBN35" s="694">
        <f>'PARTICIPACIÓN CIUDADANA'!UCW27</f>
        <v>0</v>
      </c>
      <c r="UBO35" s="694">
        <f>'PARTICIPACIÓN CIUDADANA'!UCX27</f>
        <v>0</v>
      </c>
      <c r="UBP35" s="694">
        <f>'PARTICIPACIÓN CIUDADANA'!UCY27</f>
        <v>0</v>
      </c>
      <c r="UBQ35" s="694">
        <f>'PARTICIPACIÓN CIUDADANA'!UCZ27</f>
        <v>0</v>
      </c>
      <c r="UBR35" s="694">
        <f>'PARTICIPACIÓN CIUDADANA'!UDA27</f>
        <v>0</v>
      </c>
      <c r="UBS35" s="694">
        <f>'PARTICIPACIÓN CIUDADANA'!UDB27</f>
        <v>0</v>
      </c>
      <c r="UBT35" s="694">
        <f>'PARTICIPACIÓN CIUDADANA'!UDC27</f>
        <v>0</v>
      </c>
      <c r="UBU35" s="694">
        <f>'PARTICIPACIÓN CIUDADANA'!UDD27</f>
        <v>0</v>
      </c>
      <c r="UBV35" s="694">
        <f>'PARTICIPACIÓN CIUDADANA'!UDE27</f>
        <v>0</v>
      </c>
      <c r="UBW35" s="694">
        <f>'PARTICIPACIÓN CIUDADANA'!UDF27</f>
        <v>0</v>
      </c>
      <c r="UBX35" s="694">
        <f>'PARTICIPACIÓN CIUDADANA'!UDG27</f>
        <v>0</v>
      </c>
      <c r="UBY35" s="694">
        <f>'PARTICIPACIÓN CIUDADANA'!UDH27</f>
        <v>0</v>
      </c>
      <c r="UBZ35" s="694">
        <f>'PARTICIPACIÓN CIUDADANA'!UDI27</f>
        <v>0</v>
      </c>
      <c r="UCA35" s="694">
        <f>'PARTICIPACIÓN CIUDADANA'!UDJ27</f>
        <v>0</v>
      </c>
      <c r="UCB35" s="694">
        <f>'PARTICIPACIÓN CIUDADANA'!UDK27</f>
        <v>0</v>
      </c>
      <c r="UCC35" s="694">
        <f>'PARTICIPACIÓN CIUDADANA'!UDL27</f>
        <v>0</v>
      </c>
      <c r="UCD35" s="694">
        <f>'PARTICIPACIÓN CIUDADANA'!UDM27</f>
        <v>0</v>
      </c>
      <c r="UCE35" s="694">
        <f>'PARTICIPACIÓN CIUDADANA'!UDN27</f>
        <v>0</v>
      </c>
      <c r="UCF35" s="694">
        <f>'PARTICIPACIÓN CIUDADANA'!UDO27</f>
        <v>0</v>
      </c>
      <c r="UCG35" s="694">
        <f>'PARTICIPACIÓN CIUDADANA'!UDP27</f>
        <v>0</v>
      </c>
      <c r="UCH35" s="694">
        <f>'PARTICIPACIÓN CIUDADANA'!UDQ27</f>
        <v>0</v>
      </c>
      <c r="UCI35" s="694">
        <f>'PARTICIPACIÓN CIUDADANA'!UDR27</f>
        <v>0</v>
      </c>
      <c r="UCJ35" s="694">
        <f>'PARTICIPACIÓN CIUDADANA'!UDS27</f>
        <v>0</v>
      </c>
      <c r="UCK35" s="694">
        <f>'PARTICIPACIÓN CIUDADANA'!UDT27</f>
        <v>0</v>
      </c>
      <c r="UCL35" s="694">
        <f>'PARTICIPACIÓN CIUDADANA'!UDU27</f>
        <v>0</v>
      </c>
      <c r="UCM35" s="694">
        <f>'PARTICIPACIÓN CIUDADANA'!UDV27</f>
        <v>0</v>
      </c>
      <c r="UCN35" s="694">
        <f>'PARTICIPACIÓN CIUDADANA'!UDW27</f>
        <v>0</v>
      </c>
      <c r="UCO35" s="694">
        <f>'PARTICIPACIÓN CIUDADANA'!UDX27</f>
        <v>0</v>
      </c>
      <c r="UCP35" s="694">
        <f>'PARTICIPACIÓN CIUDADANA'!UDY27</f>
        <v>0</v>
      </c>
      <c r="UCQ35" s="694">
        <f>'PARTICIPACIÓN CIUDADANA'!UDZ27</f>
        <v>0</v>
      </c>
      <c r="UCR35" s="694">
        <f>'PARTICIPACIÓN CIUDADANA'!UEA27</f>
        <v>0</v>
      </c>
      <c r="UCS35" s="694">
        <f>'PARTICIPACIÓN CIUDADANA'!UEB27</f>
        <v>0</v>
      </c>
      <c r="UCT35" s="694">
        <f>'PARTICIPACIÓN CIUDADANA'!UEC27</f>
        <v>0</v>
      </c>
      <c r="UCU35" s="694">
        <f>'PARTICIPACIÓN CIUDADANA'!UED27</f>
        <v>0</v>
      </c>
      <c r="UCV35" s="694">
        <f>'PARTICIPACIÓN CIUDADANA'!UEE27</f>
        <v>0</v>
      </c>
      <c r="UCW35" s="694">
        <f>'PARTICIPACIÓN CIUDADANA'!UEF27</f>
        <v>0</v>
      </c>
      <c r="UCX35" s="694">
        <f>'PARTICIPACIÓN CIUDADANA'!UEG27</f>
        <v>0</v>
      </c>
      <c r="UCY35" s="694">
        <f>'PARTICIPACIÓN CIUDADANA'!UEH27</f>
        <v>0</v>
      </c>
      <c r="UCZ35" s="694">
        <f>'PARTICIPACIÓN CIUDADANA'!UEI27</f>
        <v>0</v>
      </c>
      <c r="UDA35" s="694">
        <f>'PARTICIPACIÓN CIUDADANA'!UEJ27</f>
        <v>0</v>
      </c>
      <c r="UDB35" s="694">
        <f>'PARTICIPACIÓN CIUDADANA'!UEK27</f>
        <v>0</v>
      </c>
      <c r="UDC35" s="694">
        <f>'PARTICIPACIÓN CIUDADANA'!UEL27</f>
        <v>0</v>
      </c>
      <c r="UDD35" s="694">
        <f>'PARTICIPACIÓN CIUDADANA'!UEM27</f>
        <v>0</v>
      </c>
      <c r="UDE35" s="694">
        <f>'PARTICIPACIÓN CIUDADANA'!UEN27</f>
        <v>0</v>
      </c>
      <c r="UDF35" s="694">
        <f>'PARTICIPACIÓN CIUDADANA'!UEO27</f>
        <v>0</v>
      </c>
      <c r="UDG35" s="694">
        <f>'PARTICIPACIÓN CIUDADANA'!UEP27</f>
        <v>0</v>
      </c>
      <c r="UDH35" s="694">
        <f>'PARTICIPACIÓN CIUDADANA'!UEQ27</f>
        <v>0</v>
      </c>
      <c r="UDI35" s="694">
        <f>'PARTICIPACIÓN CIUDADANA'!UER27</f>
        <v>0</v>
      </c>
      <c r="UDJ35" s="694">
        <f>'PARTICIPACIÓN CIUDADANA'!UES27</f>
        <v>0</v>
      </c>
      <c r="UDK35" s="694">
        <f>'PARTICIPACIÓN CIUDADANA'!UET27</f>
        <v>0</v>
      </c>
      <c r="UDL35" s="694">
        <f>'PARTICIPACIÓN CIUDADANA'!UEU27</f>
        <v>0</v>
      </c>
      <c r="UDM35" s="694">
        <f>'PARTICIPACIÓN CIUDADANA'!UEV27</f>
        <v>0</v>
      </c>
      <c r="UDN35" s="694">
        <f>'PARTICIPACIÓN CIUDADANA'!UEW27</f>
        <v>0</v>
      </c>
      <c r="UDO35" s="694">
        <f>'PARTICIPACIÓN CIUDADANA'!UEX27</f>
        <v>0</v>
      </c>
      <c r="UDP35" s="694">
        <f>'PARTICIPACIÓN CIUDADANA'!UEY27</f>
        <v>0</v>
      </c>
      <c r="UDQ35" s="694">
        <f>'PARTICIPACIÓN CIUDADANA'!UEZ27</f>
        <v>0</v>
      </c>
      <c r="UDR35" s="694">
        <f>'PARTICIPACIÓN CIUDADANA'!UFA27</f>
        <v>0</v>
      </c>
      <c r="UDS35" s="694">
        <f>'PARTICIPACIÓN CIUDADANA'!UFB27</f>
        <v>0</v>
      </c>
      <c r="UDT35" s="694">
        <f>'PARTICIPACIÓN CIUDADANA'!UFC27</f>
        <v>0</v>
      </c>
      <c r="UDU35" s="694">
        <f>'PARTICIPACIÓN CIUDADANA'!UFD27</f>
        <v>0</v>
      </c>
      <c r="UDV35" s="694">
        <f>'PARTICIPACIÓN CIUDADANA'!UFE27</f>
        <v>0</v>
      </c>
      <c r="UDW35" s="694">
        <f>'PARTICIPACIÓN CIUDADANA'!UFF27</f>
        <v>0</v>
      </c>
      <c r="UDX35" s="694">
        <f>'PARTICIPACIÓN CIUDADANA'!UFG27</f>
        <v>0</v>
      </c>
      <c r="UDY35" s="694">
        <f>'PARTICIPACIÓN CIUDADANA'!UFH27</f>
        <v>0</v>
      </c>
      <c r="UDZ35" s="694">
        <f>'PARTICIPACIÓN CIUDADANA'!UFI27</f>
        <v>0</v>
      </c>
      <c r="UEA35" s="694">
        <f>'PARTICIPACIÓN CIUDADANA'!UFJ27</f>
        <v>0</v>
      </c>
      <c r="UEB35" s="694">
        <f>'PARTICIPACIÓN CIUDADANA'!UFK27</f>
        <v>0</v>
      </c>
      <c r="UEC35" s="694">
        <f>'PARTICIPACIÓN CIUDADANA'!UFL27</f>
        <v>0</v>
      </c>
      <c r="UED35" s="694">
        <f>'PARTICIPACIÓN CIUDADANA'!UFM27</f>
        <v>0</v>
      </c>
      <c r="UEE35" s="694">
        <f>'PARTICIPACIÓN CIUDADANA'!UFN27</f>
        <v>0</v>
      </c>
      <c r="UEF35" s="694">
        <f>'PARTICIPACIÓN CIUDADANA'!UFO27</f>
        <v>0</v>
      </c>
      <c r="UEG35" s="694">
        <f>'PARTICIPACIÓN CIUDADANA'!UFP27</f>
        <v>0</v>
      </c>
      <c r="UEH35" s="694">
        <f>'PARTICIPACIÓN CIUDADANA'!UFQ27</f>
        <v>0</v>
      </c>
      <c r="UEI35" s="694">
        <f>'PARTICIPACIÓN CIUDADANA'!UFR27</f>
        <v>0</v>
      </c>
      <c r="UEJ35" s="694">
        <f>'PARTICIPACIÓN CIUDADANA'!UFS27</f>
        <v>0</v>
      </c>
      <c r="UEK35" s="694">
        <f>'PARTICIPACIÓN CIUDADANA'!UFT27</f>
        <v>0</v>
      </c>
      <c r="UEL35" s="694">
        <f>'PARTICIPACIÓN CIUDADANA'!UFU27</f>
        <v>0</v>
      </c>
      <c r="UEM35" s="694">
        <f>'PARTICIPACIÓN CIUDADANA'!UFV27</f>
        <v>0</v>
      </c>
      <c r="UEN35" s="694">
        <f>'PARTICIPACIÓN CIUDADANA'!UFW27</f>
        <v>0</v>
      </c>
      <c r="UEO35" s="694">
        <f>'PARTICIPACIÓN CIUDADANA'!UFX27</f>
        <v>0</v>
      </c>
      <c r="UEP35" s="694">
        <f>'PARTICIPACIÓN CIUDADANA'!UFY27</f>
        <v>0</v>
      </c>
      <c r="UEQ35" s="694">
        <f>'PARTICIPACIÓN CIUDADANA'!UFZ27</f>
        <v>0</v>
      </c>
      <c r="UER35" s="694">
        <f>'PARTICIPACIÓN CIUDADANA'!UGA27</f>
        <v>0</v>
      </c>
      <c r="UES35" s="694">
        <f>'PARTICIPACIÓN CIUDADANA'!UGB27</f>
        <v>0</v>
      </c>
      <c r="UET35" s="694">
        <f>'PARTICIPACIÓN CIUDADANA'!UGC27</f>
        <v>0</v>
      </c>
      <c r="UEU35" s="694">
        <f>'PARTICIPACIÓN CIUDADANA'!UGD27</f>
        <v>0</v>
      </c>
      <c r="UEV35" s="694">
        <f>'PARTICIPACIÓN CIUDADANA'!UGE27</f>
        <v>0</v>
      </c>
      <c r="UEW35" s="694">
        <f>'PARTICIPACIÓN CIUDADANA'!UGF27</f>
        <v>0</v>
      </c>
      <c r="UEX35" s="694">
        <f>'PARTICIPACIÓN CIUDADANA'!UGG27</f>
        <v>0</v>
      </c>
      <c r="UEY35" s="694">
        <f>'PARTICIPACIÓN CIUDADANA'!UGH27</f>
        <v>0</v>
      </c>
      <c r="UEZ35" s="694">
        <f>'PARTICIPACIÓN CIUDADANA'!UGI27</f>
        <v>0</v>
      </c>
      <c r="UFA35" s="694">
        <f>'PARTICIPACIÓN CIUDADANA'!UGJ27</f>
        <v>0</v>
      </c>
      <c r="UFB35" s="694">
        <f>'PARTICIPACIÓN CIUDADANA'!UGK27</f>
        <v>0</v>
      </c>
      <c r="UFC35" s="694">
        <f>'PARTICIPACIÓN CIUDADANA'!UGL27</f>
        <v>0</v>
      </c>
      <c r="UFD35" s="694">
        <f>'PARTICIPACIÓN CIUDADANA'!UGM27</f>
        <v>0</v>
      </c>
      <c r="UFE35" s="694">
        <f>'PARTICIPACIÓN CIUDADANA'!UGN27</f>
        <v>0</v>
      </c>
      <c r="UFF35" s="694">
        <f>'PARTICIPACIÓN CIUDADANA'!UGO27</f>
        <v>0</v>
      </c>
      <c r="UFG35" s="694">
        <f>'PARTICIPACIÓN CIUDADANA'!UGP27</f>
        <v>0</v>
      </c>
      <c r="UFH35" s="694">
        <f>'PARTICIPACIÓN CIUDADANA'!UGQ27</f>
        <v>0</v>
      </c>
      <c r="UFI35" s="694">
        <f>'PARTICIPACIÓN CIUDADANA'!UGR27</f>
        <v>0</v>
      </c>
      <c r="UFJ35" s="694">
        <f>'PARTICIPACIÓN CIUDADANA'!UGS27</f>
        <v>0</v>
      </c>
      <c r="UFK35" s="694">
        <f>'PARTICIPACIÓN CIUDADANA'!UGT27</f>
        <v>0</v>
      </c>
      <c r="UFL35" s="694">
        <f>'PARTICIPACIÓN CIUDADANA'!UGU27</f>
        <v>0</v>
      </c>
      <c r="UFM35" s="694">
        <f>'PARTICIPACIÓN CIUDADANA'!UGV27</f>
        <v>0</v>
      </c>
      <c r="UFN35" s="694">
        <f>'PARTICIPACIÓN CIUDADANA'!UGW27</f>
        <v>0</v>
      </c>
      <c r="UFO35" s="694">
        <f>'PARTICIPACIÓN CIUDADANA'!UGX27</f>
        <v>0</v>
      </c>
      <c r="UFP35" s="694">
        <f>'PARTICIPACIÓN CIUDADANA'!UGY27</f>
        <v>0</v>
      </c>
      <c r="UFQ35" s="694">
        <f>'PARTICIPACIÓN CIUDADANA'!UGZ27</f>
        <v>0</v>
      </c>
      <c r="UFR35" s="694">
        <f>'PARTICIPACIÓN CIUDADANA'!UHA27</f>
        <v>0</v>
      </c>
      <c r="UFS35" s="694">
        <f>'PARTICIPACIÓN CIUDADANA'!UHB27</f>
        <v>0</v>
      </c>
      <c r="UFT35" s="694">
        <f>'PARTICIPACIÓN CIUDADANA'!UHC27</f>
        <v>0</v>
      </c>
      <c r="UFU35" s="694">
        <f>'PARTICIPACIÓN CIUDADANA'!UHD27</f>
        <v>0</v>
      </c>
      <c r="UFV35" s="694">
        <f>'PARTICIPACIÓN CIUDADANA'!UHE27</f>
        <v>0</v>
      </c>
      <c r="UFW35" s="694">
        <f>'PARTICIPACIÓN CIUDADANA'!UHF27</f>
        <v>0</v>
      </c>
      <c r="UFX35" s="694">
        <f>'PARTICIPACIÓN CIUDADANA'!UHG27</f>
        <v>0</v>
      </c>
      <c r="UFY35" s="694">
        <f>'PARTICIPACIÓN CIUDADANA'!UHH27</f>
        <v>0</v>
      </c>
      <c r="UFZ35" s="694">
        <f>'PARTICIPACIÓN CIUDADANA'!UHI27</f>
        <v>0</v>
      </c>
      <c r="UGA35" s="694">
        <f>'PARTICIPACIÓN CIUDADANA'!UHJ27</f>
        <v>0</v>
      </c>
      <c r="UGB35" s="694">
        <f>'PARTICIPACIÓN CIUDADANA'!UHK27</f>
        <v>0</v>
      </c>
      <c r="UGC35" s="694">
        <f>'PARTICIPACIÓN CIUDADANA'!UHL27</f>
        <v>0</v>
      </c>
      <c r="UGD35" s="694">
        <f>'PARTICIPACIÓN CIUDADANA'!UHM27</f>
        <v>0</v>
      </c>
      <c r="UGE35" s="694">
        <f>'PARTICIPACIÓN CIUDADANA'!UHN27</f>
        <v>0</v>
      </c>
      <c r="UGF35" s="694">
        <f>'PARTICIPACIÓN CIUDADANA'!UHO27</f>
        <v>0</v>
      </c>
      <c r="UGG35" s="694">
        <f>'PARTICIPACIÓN CIUDADANA'!UHP27</f>
        <v>0</v>
      </c>
      <c r="UGH35" s="694">
        <f>'PARTICIPACIÓN CIUDADANA'!UHQ27</f>
        <v>0</v>
      </c>
      <c r="UGI35" s="694">
        <f>'PARTICIPACIÓN CIUDADANA'!UHR27</f>
        <v>0</v>
      </c>
      <c r="UGJ35" s="694">
        <f>'PARTICIPACIÓN CIUDADANA'!UHS27</f>
        <v>0</v>
      </c>
      <c r="UGK35" s="694">
        <f>'PARTICIPACIÓN CIUDADANA'!UHT27</f>
        <v>0</v>
      </c>
      <c r="UGL35" s="694">
        <f>'PARTICIPACIÓN CIUDADANA'!UHU27</f>
        <v>0</v>
      </c>
      <c r="UGM35" s="694">
        <f>'PARTICIPACIÓN CIUDADANA'!UHV27</f>
        <v>0</v>
      </c>
      <c r="UGN35" s="694">
        <f>'PARTICIPACIÓN CIUDADANA'!UHW27</f>
        <v>0</v>
      </c>
      <c r="UGO35" s="694">
        <f>'PARTICIPACIÓN CIUDADANA'!UHX27</f>
        <v>0</v>
      </c>
      <c r="UGP35" s="694">
        <f>'PARTICIPACIÓN CIUDADANA'!UHY27</f>
        <v>0</v>
      </c>
      <c r="UGQ35" s="694">
        <f>'PARTICIPACIÓN CIUDADANA'!UHZ27</f>
        <v>0</v>
      </c>
      <c r="UGR35" s="694">
        <f>'PARTICIPACIÓN CIUDADANA'!UIA27</f>
        <v>0</v>
      </c>
      <c r="UGS35" s="694">
        <f>'PARTICIPACIÓN CIUDADANA'!UIB27</f>
        <v>0</v>
      </c>
      <c r="UGT35" s="694">
        <f>'PARTICIPACIÓN CIUDADANA'!UIC27</f>
        <v>0</v>
      </c>
      <c r="UGU35" s="694">
        <f>'PARTICIPACIÓN CIUDADANA'!UID27</f>
        <v>0</v>
      </c>
      <c r="UGV35" s="694">
        <f>'PARTICIPACIÓN CIUDADANA'!UIE27</f>
        <v>0</v>
      </c>
      <c r="UGW35" s="694">
        <f>'PARTICIPACIÓN CIUDADANA'!UIF27</f>
        <v>0</v>
      </c>
      <c r="UGX35" s="694">
        <f>'PARTICIPACIÓN CIUDADANA'!UIG27</f>
        <v>0</v>
      </c>
      <c r="UGY35" s="694">
        <f>'PARTICIPACIÓN CIUDADANA'!UIH27</f>
        <v>0</v>
      </c>
      <c r="UGZ35" s="694">
        <f>'PARTICIPACIÓN CIUDADANA'!UII27</f>
        <v>0</v>
      </c>
      <c r="UHA35" s="694">
        <f>'PARTICIPACIÓN CIUDADANA'!UIJ27</f>
        <v>0</v>
      </c>
      <c r="UHB35" s="694">
        <f>'PARTICIPACIÓN CIUDADANA'!UIK27</f>
        <v>0</v>
      </c>
      <c r="UHC35" s="694">
        <f>'PARTICIPACIÓN CIUDADANA'!UIL27</f>
        <v>0</v>
      </c>
      <c r="UHD35" s="694">
        <f>'PARTICIPACIÓN CIUDADANA'!UIM27</f>
        <v>0</v>
      </c>
      <c r="UHE35" s="694">
        <f>'PARTICIPACIÓN CIUDADANA'!UIN27</f>
        <v>0</v>
      </c>
      <c r="UHF35" s="694">
        <f>'PARTICIPACIÓN CIUDADANA'!UIO27</f>
        <v>0</v>
      </c>
      <c r="UHG35" s="694">
        <f>'PARTICIPACIÓN CIUDADANA'!UIP27</f>
        <v>0</v>
      </c>
      <c r="UHH35" s="694">
        <f>'PARTICIPACIÓN CIUDADANA'!UIQ27</f>
        <v>0</v>
      </c>
      <c r="UHI35" s="694">
        <f>'PARTICIPACIÓN CIUDADANA'!UIR27</f>
        <v>0</v>
      </c>
      <c r="UHJ35" s="694">
        <f>'PARTICIPACIÓN CIUDADANA'!UIS27</f>
        <v>0</v>
      </c>
      <c r="UHK35" s="694">
        <f>'PARTICIPACIÓN CIUDADANA'!UIT27</f>
        <v>0</v>
      </c>
      <c r="UHL35" s="694">
        <f>'PARTICIPACIÓN CIUDADANA'!UIU27</f>
        <v>0</v>
      </c>
      <c r="UHM35" s="694">
        <f>'PARTICIPACIÓN CIUDADANA'!UIV27</f>
        <v>0</v>
      </c>
      <c r="UHN35" s="694">
        <f>'PARTICIPACIÓN CIUDADANA'!UIW27</f>
        <v>0</v>
      </c>
      <c r="UHO35" s="694">
        <f>'PARTICIPACIÓN CIUDADANA'!UIX27</f>
        <v>0</v>
      </c>
      <c r="UHP35" s="694">
        <f>'PARTICIPACIÓN CIUDADANA'!UIY27</f>
        <v>0</v>
      </c>
      <c r="UHQ35" s="694">
        <f>'PARTICIPACIÓN CIUDADANA'!UIZ27</f>
        <v>0</v>
      </c>
      <c r="UHR35" s="694">
        <f>'PARTICIPACIÓN CIUDADANA'!UJA27</f>
        <v>0</v>
      </c>
      <c r="UHS35" s="694">
        <f>'PARTICIPACIÓN CIUDADANA'!UJB27</f>
        <v>0</v>
      </c>
      <c r="UHT35" s="694">
        <f>'PARTICIPACIÓN CIUDADANA'!UJC27</f>
        <v>0</v>
      </c>
      <c r="UHU35" s="694">
        <f>'PARTICIPACIÓN CIUDADANA'!UJD27</f>
        <v>0</v>
      </c>
      <c r="UHV35" s="694">
        <f>'PARTICIPACIÓN CIUDADANA'!UJE27</f>
        <v>0</v>
      </c>
      <c r="UHW35" s="694">
        <f>'PARTICIPACIÓN CIUDADANA'!UJF27</f>
        <v>0</v>
      </c>
      <c r="UHX35" s="694">
        <f>'PARTICIPACIÓN CIUDADANA'!UJG27</f>
        <v>0</v>
      </c>
      <c r="UHY35" s="694">
        <f>'PARTICIPACIÓN CIUDADANA'!UJH27</f>
        <v>0</v>
      </c>
      <c r="UHZ35" s="694">
        <f>'PARTICIPACIÓN CIUDADANA'!UJI27</f>
        <v>0</v>
      </c>
      <c r="UIA35" s="694">
        <f>'PARTICIPACIÓN CIUDADANA'!UJJ27</f>
        <v>0</v>
      </c>
      <c r="UIB35" s="694">
        <f>'PARTICIPACIÓN CIUDADANA'!UJK27</f>
        <v>0</v>
      </c>
      <c r="UIC35" s="694">
        <f>'PARTICIPACIÓN CIUDADANA'!UJL27</f>
        <v>0</v>
      </c>
      <c r="UID35" s="694">
        <f>'PARTICIPACIÓN CIUDADANA'!UJM27</f>
        <v>0</v>
      </c>
      <c r="UIE35" s="694">
        <f>'PARTICIPACIÓN CIUDADANA'!UJN27</f>
        <v>0</v>
      </c>
      <c r="UIF35" s="694">
        <f>'PARTICIPACIÓN CIUDADANA'!UJO27</f>
        <v>0</v>
      </c>
      <c r="UIG35" s="694">
        <f>'PARTICIPACIÓN CIUDADANA'!UJP27</f>
        <v>0</v>
      </c>
      <c r="UIH35" s="694">
        <f>'PARTICIPACIÓN CIUDADANA'!UJQ27</f>
        <v>0</v>
      </c>
      <c r="UII35" s="694">
        <f>'PARTICIPACIÓN CIUDADANA'!UJR27</f>
        <v>0</v>
      </c>
      <c r="UIJ35" s="694">
        <f>'PARTICIPACIÓN CIUDADANA'!UJS27</f>
        <v>0</v>
      </c>
      <c r="UIK35" s="694">
        <f>'PARTICIPACIÓN CIUDADANA'!UJT27</f>
        <v>0</v>
      </c>
      <c r="UIL35" s="694">
        <f>'PARTICIPACIÓN CIUDADANA'!UJU27</f>
        <v>0</v>
      </c>
      <c r="UIM35" s="694">
        <f>'PARTICIPACIÓN CIUDADANA'!UJV27</f>
        <v>0</v>
      </c>
      <c r="UIN35" s="694">
        <f>'PARTICIPACIÓN CIUDADANA'!UJW27</f>
        <v>0</v>
      </c>
      <c r="UIO35" s="694">
        <f>'PARTICIPACIÓN CIUDADANA'!UJX27</f>
        <v>0</v>
      </c>
      <c r="UIP35" s="694">
        <f>'PARTICIPACIÓN CIUDADANA'!UJY27</f>
        <v>0</v>
      </c>
      <c r="UIQ35" s="694">
        <f>'PARTICIPACIÓN CIUDADANA'!UJZ27</f>
        <v>0</v>
      </c>
      <c r="UIR35" s="694">
        <f>'PARTICIPACIÓN CIUDADANA'!UKA27</f>
        <v>0</v>
      </c>
      <c r="UIS35" s="694">
        <f>'PARTICIPACIÓN CIUDADANA'!UKB27</f>
        <v>0</v>
      </c>
      <c r="UIT35" s="694">
        <f>'PARTICIPACIÓN CIUDADANA'!UKC27</f>
        <v>0</v>
      </c>
      <c r="UIU35" s="694">
        <f>'PARTICIPACIÓN CIUDADANA'!UKD27</f>
        <v>0</v>
      </c>
      <c r="UIV35" s="694">
        <f>'PARTICIPACIÓN CIUDADANA'!UKE27</f>
        <v>0</v>
      </c>
      <c r="UIW35" s="694">
        <f>'PARTICIPACIÓN CIUDADANA'!UKF27</f>
        <v>0</v>
      </c>
      <c r="UIX35" s="694">
        <f>'PARTICIPACIÓN CIUDADANA'!UKG27</f>
        <v>0</v>
      </c>
      <c r="UIY35" s="694">
        <f>'PARTICIPACIÓN CIUDADANA'!UKH27</f>
        <v>0</v>
      </c>
      <c r="UIZ35" s="694">
        <f>'PARTICIPACIÓN CIUDADANA'!UKI27</f>
        <v>0</v>
      </c>
      <c r="UJA35" s="694">
        <f>'PARTICIPACIÓN CIUDADANA'!UKJ27</f>
        <v>0</v>
      </c>
      <c r="UJB35" s="694">
        <f>'PARTICIPACIÓN CIUDADANA'!UKK27</f>
        <v>0</v>
      </c>
      <c r="UJC35" s="694">
        <f>'PARTICIPACIÓN CIUDADANA'!UKL27</f>
        <v>0</v>
      </c>
      <c r="UJD35" s="694">
        <f>'PARTICIPACIÓN CIUDADANA'!UKM27</f>
        <v>0</v>
      </c>
      <c r="UJE35" s="694">
        <f>'PARTICIPACIÓN CIUDADANA'!UKN27</f>
        <v>0</v>
      </c>
      <c r="UJF35" s="694">
        <f>'PARTICIPACIÓN CIUDADANA'!UKO27</f>
        <v>0</v>
      </c>
      <c r="UJG35" s="694">
        <f>'PARTICIPACIÓN CIUDADANA'!UKP27</f>
        <v>0</v>
      </c>
      <c r="UJH35" s="694">
        <f>'PARTICIPACIÓN CIUDADANA'!UKQ27</f>
        <v>0</v>
      </c>
      <c r="UJI35" s="694">
        <f>'PARTICIPACIÓN CIUDADANA'!UKR27</f>
        <v>0</v>
      </c>
      <c r="UJJ35" s="694">
        <f>'PARTICIPACIÓN CIUDADANA'!UKS27</f>
        <v>0</v>
      </c>
      <c r="UJK35" s="694">
        <f>'PARTICIPACIÓN CIUDADANA'!UKT27</f>
        <v>0</v>
      </c>
      <c r="UJL35" s="694">
        <f>'PARTICIPACIÓN CIUDADANA'!UKU27</f>
        <v>0</v>
      </c>
      <c r="UJM35" s="694">
        <f>'PARTICIPACIÓN CIUDADANA'!UKV27</f>
        <v>0</v>
      </c>
      <c r="UJN35" s="694">
        <f>'PARTICIPACIÓN CIUDADANA'!UKW27</f>
        <v>0</v>
      </c>
      <c r="UJO35" s="694">
        <f>'PARTICIPACIÓN CIUDADANA'!UKX27</f>
        <v>0</v>
      </c>
      <c r="UJP35" s="694">
        <f>'PARTICIPACIÓN CIUDADANA'!UKY27</f>
        <v>0</v>
      </c>
      <c r="UJQ35" s="694">
        <f>'PARTICIPACIÓN CIUDADANA'!UKZ27</f>
        <v>0</v>
      </c>
      <c r="UJR35" s="694">
        <f>'PARTICIPACIÓN CIUDADANA'!ULA27</f>
        <v>0</v>
      </c>
      <c r="UJS35" s="694">
        <f>'PARTICIPACIÓN CIUDADANA'!ULB27</f>
        <v>0</v>
      </c>
      <c r="UJT35" s="694">
        <f>'PARTICIPACIÓN CIUDADANA'!ULC27</f>
        <v>0</v>
      </c>
      <c r="UJU35" s="694">
        <f>'PARTICIPACIÓN CIUDADANA'!ULD27</f>
        <v>0</v>
      </c>
      <c r="UJV35" s="694">
        <f>'PARTICIPACIÓN CIUDADANA'!ULE27</f>
        <v>0</v>
      </c>
      <c r="UJW35" s="694">
        <f>'PARTICIPACIÓN CIUDADANA'!ULF27</f>
        <v>0</v>
      </c>
      <c r="UJX35" s="694">
        <f>'PARTICIPACIÓN CIUDADANA'!ULG27</f>
        <v>0</v>
      </c>
      <c r="UJY35" s="694">
        <f>'PARTICIPACIÓN CIUDADANA'!ULH27</f>
        <v>0</v>
      </c>
      <c r="UJZ35" s="694">
        <f>'PARTICIPACIÓN CIUDADANA'!ULI27</f>
        <v>0</v>
      </c>
      <c r="UKA35" s="694">
        <f>'PARTICIPACIÓN CIUDADANA'!ULJ27</f>
        <v>0</v>
      </c>
      <c r="UKB35" s="694">
        <f>'PARTICIPACIÓN CIUDADANA'!ULK27</f>
        <v>0</v>
      </c>
      <c r="UKC35" s="694">
        <f>'PARTICIPACIÓN CIUDADANA'!ULL27</f>
        <v>0</v>
      </c>
      <c r="UKD35" s="694">
        <f>'PARTICIPACIÓN CIUDADANA'!ULM27</f>
        <v>0</v>
      </c>
      <c r="UKE35" s="694">
        <f>'PARTICIPACIÓN CIUDADANA'!ULN27</f>
        <v>0</v>
      </c>
      <c r="UKF35" s="694">
        <f>'PARTICIPACIÓN CIUDADANA'!ULO27</f>
        <v>0</v>
      </c>
      <c r="UKG35" s="694">
        <f>'PARTICIPACIÓN CIUDADANA'!ULP27</f>
        <v>0</v>
      </c>
      <c r="UKH35" s="694">
        <f>'PARTICIPACIÓN CIUDADANA'!ULQ27</f>
        <v>0</v>
      </c>
      <c r="UKI35" s="694">
        <f>'PARTICIPACIÓN CIUDADANA'!ULR27</f>
        <v>0</v>
      </c>
      <c r="UKJ35" s="694">
        <f>'PARTICIPACIÓN CIUDADANA'!ULS27</f>
        <v>0</v>
      </c>
      <c r="UKK35" s="694">
        <f>'PARTICIPACIÓN CIUDADANA'!ULT27</f>
        <v>0</v>
      </c>
      <c r="UKL35" s="694">
        <f>'PARTICIPACIÓN CIUDADANA'!ULU27</f>
        <v>0</v>
      </c>
      <c r="UKM35" s="694">
        <f>'PARTICIPACIÓN CIUDADANA'!ULV27</f>
        <v>0</v>
      </c>
      <c r="UKN35" s="694">
        <f>'PARTICIPACIÓN CIUDADANA'!ULW27</f>
        <v>0</v>
      </c>
      <c r="UKO35" s="694">
        <f>'PARTICIPACIÓN CIUDADANA'!ULX27</f>
        <v>0</v>
      </c>
      <c r="UKP35" s="694">
        <f>'PARTICIPACIÓN CIUDADANA'!ULY27</f>
        <v>0</v>
      </c>
      <c r="UKQ35" s="694">
        <f>'PARTICIPACIÓN CIUDADANA'!ULZ27</f>
        <v>0</v>
      </c>
      <c r="UKR35" s="694">
        <f>'PARTICIPACIÓN CIUDADANA'!UMA27</f>
        <v>0</v>
      </c>
      <c r="UKS35" s="694">
        <f>'PARTICIPACIÓN CIUDADANA'!UMB27</f>
        <v>0</v>
      </c>
      <c r="UKT35" s="694">
        <f>'PARTICIPACIÓN CIUDADANA'!UMC27</f>
        <v>0</v>
      </c>
      <c r="UKU35" s="694">
        <f>'PARTICIPACIÓN CIUDADANA'!UMD27</f>
        <v>0</v>
      </c>
      <c r="UKV35" s="694">
        <f>'PARTICIPACIÓN CIUDADANA'!UME27</f>
        <v>0</v>
      </c>
      <c r="UKW35" s="694">
        <f>'PARTICIPACIÓN CIUDADANA'!UMF27</f>
        <v>0</v>
      </c>
      <c r="UKX35" s="694">
        <f>'PARTICIPACIÓN CIUDADANA'!UMG27</f>
        <v>0</v>
      </c>
      <c r="UKY35" s="694">
        <f>'PARTICIPACIÓN CIUDADANA'!UMH27</f>
        <v>0</v>
      </c>
      <c r="UKZ35" s="694">
        <f>'PARTICIPACIÓN CIUDADANA'!UMI27</f>
        <v>0</v>
      </c>
      <c r="ULA35" s="694">
        <f>'PARTICIPACIÓN CIUDADANA'!UMJ27</f>
        <v>0</v>
      </c>
      <c r="ULB35" s="694">
        <f>'PARTICIPACIÓN CIUDADANA'!UMK27</f>
        <v>0</v>
      </c>
      <c r="ULC35" s="694">
        <f>'PARTICIPACIÓN CIUDADANA'!UML27</f>
        <v>0</v>
      </c>
      <c r="ULD35" s="694">
        <f>'PARTICIPACIÓN CIUDADANA'!UMM27</f>
        <v>0</v>
      </c>
      <c r="ULE35" s="694">
        <f>'PARTICIPACIÓN CIUDADANA'!UMN27</f>
        <v>0</v>
      </c>
      <c r="ULF35" s="694">
        <f>'PARTICIPACIÓN CIUDADANA'!UMO27</f>
        <v>0</v>
      </c>
      <c r="ULG35" s="694">
        <f>'PARTICIPACIÓN CIUDADANA'!UMP27</f>
        <v>0</v>
      </c>
      <c r="ULH35" s="694">
        <f>'PARTICIPACIÓN CIUDADANA'!UMQ27</f>
        <v>0</v>
      </c>
      <c r="ULI35" s="694">
        <f>'PARTICIPACIÓN CIUDADANA'!UMR27</f>
        <v>0</v>
      </c>
      <c r="ULJ35" s="694">
        <f>'PARTICIPACIÓN CIUDADANA'!UMS27</f>
        <v>0</v>
      </c>
      <c r="ULK35" s="694">
        <f>'PARTICIPACIÓN CIUDADANA'!UMT27</f>
        <v>0</v>
      </c>
      <c r="ULL35" s="694">
        <f>'PARTICIPACIÓN CIUDADANA'!UMU27</f>
        <v>0</v>
      </c>
      <c r="ULM35" s="694">
        <f>'PARTICIPACIÓN CIUDADANA'!UMV27</f>
        <v>0</v>
      </c>
      <c r="ULN35" s="694">
        <f>'PARTICIPACIÓN CIUDADANA'!UMW27</f>
        <v>0</v>
      </c>
      <c r="ULO35" s="694">
        <f>'PARTICIPACIÓN CIUDADANA'!UMX27</f>
        <v>0</v>
      </c>
      <c r="ULP35" s="694">
        <f>'PARTICIPACIÓN CIUDADANA'!UMY27</f>
        <v>0</v>
      </c>
      <c r="ULQ35" s="694">
        <f>'PARTICIPACIÓN CIUDADANA'!UMZ27</f>
        <v>0</v>
      </c>
      <c r="ULR35" s="694">
        <f>'PARTICIPACIÓN CIUDADANA'!UNA27</f>
        <v>0</v>
      </c>
      <c r="ULS35" s="694">
        <f>'PARTICIPACIÓN CIUDADANA'!UNB27</f>
        <v>0</v>
      </c>
      <c r="ULT35" s="694">
        <f>'PARTICIPACIÓN CIUDADANA'!UNC27</f>
        <v>0</v>
      </c>
      <c r="ULU35" s="694">
        <f>'PARTICIPACIÓN CIUDADANA'!UND27</f>
        <v>0</v>
      </c>
      <c r="ULV35" s="694">
        <f>'PARTICIPACIÓN CIUDADANA'!UNE27</f>
        <v>0</v>
      </c>
      <c r="ULW35" s="694">
        <f>'PARTICIPACIÓN CIUDADANA'!UNF27</f>
        <v>0</v>
      </c>
      <c r="ULX35" s="694">
        <f>'PARTICIPACIÓN CIUDADANA'!UNG27</f>
        <v>0</v>
      </c>
      <c r="ULY35" s="694">
        <f>'PARTICIPACIÓN CIUDADANA'!UNH27</f>
        <v>0</v>
      </c>
      <c r="ULZ35" s="694">
        <f>'PARTICIPACIÓN CIUDADANA'!UNI27</f>
        <v>0</v>
      </c>
      <c r="UMA35" s="694">
        <f>'PARTICIPACIÓN CIUDADANA'!UNJ27</f>
        <v>0</v>
      </c>
      <c r="UMB35" s="694">
        <f>'PARTICIPACIÓN CIUDADANA'!UNK27</f>
        <v>0</v>
      </c>
      <c r="UMC35" s="694">
        <f>'PARTICIPACIÓN CIUDADANA'!UNL27</f>
        <v>0</v>
      </c>
      <c r="UMD35" s="694">
        <f>'PARTICIPACIÓN CIUDADANA'!UNM27</f>
        <v>0</v>
      </c>
      <c r="UME35" s="694">
        <f>'PARTICIPACIÓN CIUDADANA'!UNN27</f>
        <v>0</v>
      </c>
      <c r="UMF35" s="694">
        <f>'PARTICIPACIÓN CIUDADANA'!UNO27</f>
        <v>0</v>
      </c>
      <c r="UMG35" s="694">
        <f>'PARTICIPACIÓN CIUDADANA'!UNP27</f>
        <v>0</v>
      </c>
      <c r="UMH35" s="694">
        <f>'PARTICIPACIÓN CIUDADANA'!UNQ27</f>
        <v>0</v>
      </c>
      <c r="UMI35" s="694">
        <f>'PARTICIPACIÓN CIUDADANA'!UNR27</f>
        <v>0</v>
      </c>
      <c r="UMJ35" s="694">
        <f>'PARTICIPACIÓN CIUDADANA'!UNS27</f>
        <v>0</v>
      </c>
      <c r="UMK35" s="694">
        <f>'PARTICIPACIÓN CIUDADANA'!UNT27</f>
        <v>0</v>
      </c>
      <c r="UML35" s="694">
        <f>'PARTICIPACIÓN CIUDADANA'!UNU27</f>
        <v>0</v>
      </c>
      <c r="UMM35" s="694">
        <f>'PARTICIPACIÓN CIUDADANA'!UNV27</f>
        <v>0</v>
      </c>
      <c r="UMN35" s="694">
        <f>'PARTICIPACIÓN CIUDADANA'!UNW27</f>
        <v>0</v>
      </c>
      <c r="UMO35" s="694">
        <f>'PARTICIPACIÓN CIUDADANA'!UNX27</f>
        <v>0</v>
      </c>
      <c r="UMP35" s="694">
        <f>'PARTICIPACIÓN CIUDADANA'!UNY27</f>
        <v>0</v>
      </c>
      <c r="UMQ35" s="694">
        <f>'PARTICIPACIÓN CIUDADANA'!UNZ27</f>
        <v>0</v>
      </c>
      <c r="UMR35" s="694">
        <f>'PARTICIPACIÓN CIUDADANA'!UOA27</f>
        <v>0</v>
      </c>
      <c r="UMS35" s="694">
        <f>'PARTICIPACIÓN CIUDADANA'!UOB27</f>
        <v>0</v>
      </c>
      <c r="UMT35" s="694">
        <f>'PARTICIPACIÓN CIUDADANA'!UOC27</f>
        <v>0</v>
      </c>
      <c r="UMU35" s="694">
        <f>'PARTICIPACIÓN CIUDADANA'!UOD27</f>
        <v>0</v>
      </c>
      <c r="UMV35" s="694">
        <f>'PARTICIPACIÓN CIUDADANA'!UOE27</f>
        <v>0</v>
      </c>
      <c r="UMW35" s="694">
        <f>'PARTICIPACIÓN CIUDADANA'!UOF27</f>
        <v>0</v>
      </c>
      <c r="UMX35" s="694">
        <f>'PARTICIPACIÓN CIUDADANA'!UOG27</f>
        <v>0</v>
      </c>
      <c r="UMY35" s="694">
        <f>'PARTICIPACIÓN CIUDADANA'!UOH27</f>
        <v>0</v>
      </c>
      <c r="UMZ35" s="694">
        <f>'PARTICIPACIÓN CIUDADANA'!UOI27</f>
        <v>0</v>
      </c>
      <c r="UNA35" s="694">
        <f>'PARTICIPACIÓN CIUDADANA'!UOJ27</f>
        <v>0</v>
      </c>
      <c r="UNB35" s="694">
        <f>'PARTICIPACIÓN CIUDADANA'!UOK27</f>
        <v>0</v>
      </c>
      <c r="UNC35" s="694">
        <f>'PARTICIPACIÓN CIUDADANA'!UOL27</f>
        <v>0</v>
      </c>
      <c r="UND35" s="694">
        <f>'PARTICIPACIÓN CIUDADANA'!UOM27</f>
        <v>0</v>
      </c>
      <c r="UNE35" s="694">
        <f>'PARTICIPACIÓN CIUDADANA'!UON27</f>
        <v>0</v>
      </c>
      <c r="UNF35" s="694">
        <f>'PARTICIPACIÓN CIUDADANA'!UOO27</f>
        <v>0</v>
      </c>
      <c r="UNG35" s="694">
        <f>'PARTICIPACIÓN CIUDADANA'!UOP27</f>
        <v>0</v>
      </c>
      <c r="UNH35" s="694">
        <f>'PARTICIPACIÓN CIUDADANA'!UOQ27</f>
        <v>0</v>
      </c>
      <c r="UNI35" s="694">
        <f>'PARTICIPACIÓN CIUDADANA'!UOR27</f>
        <v>0</v>
      </c>
      <c r="UNJ35" s="694">
        <f>'PARTICIPACIÓN CIUDADANA'!UOS27</f>
        <v>0</v>
      </c>
      <c r="UNK35" s="694">
        <f>'PARTICIPACIÓN CIUDADANA'!UOT27</f>
        <v>0</v>
      </c>
      <c r="UNL35" s="694">
        <f>'PARTICIPACIÓN CIUDADANA'!UOU27</f>
        <v>0</v>
      </c>
      <c r="UNM35" s="694">
        <f>'PARTICIPACIÓN CIUDADANA'!UOV27</f>
        <v>0</v>
      </c>
      <c r="UNN35" s="694">
        <f>'PARTICIPACIÓN CIUDADANA'!UOW27</f>
        <v>0</v>
      </c>
      <c r="UNO35" s="694">
        <f>'PARTICIPACIÓN CIUDADANA'!UOX27</f>
        <v>0</v>
      </c>
      <c r="UNP35" s="694">
        <f>'PARTICIPACIÓN CIUDADANA'!UOY27</f>
        <v>0</v>
      </c>
      <c r="UNQ35" s="694">
        <f>'PARTICIPACIÓN CIUDADANA'!UOZ27</f>
        <v>0</v>
      </c>
      <c r="UNR35" s="694">
        <f>'PARTICIPACIÓN CIUDADANA'!UPA27</f>
        <v>0</v>
      </c>
      <c r="UNS35" s="694">
        <f>'PARTICIPACIÓN CIUDADANA'!UPB27</f>
        <v>0</v>
      </c>
      <c r="UNT35" s="694">
        <f>'PARTICIPACIÓN CIUDADANA'!UPC27</f>
        <v>0</v>
      </c>
      <c r="UNU35" s="694">
        <f>'PARTICIPACIÓN CIUDADANA'!UPD27</f>
        <v>0</v>
      </c>
      <c r="UNV35" s="694">
        <f>'PARTICIPACIÓN CIUDADANA'!UPE27</f>
        <v>0</v>
      </c>
      <c r="UNW35" s="694">
        <f>'PARTICIPACIÓN CIUDADANA'!UPF27</f>
        <v>0</v>
      </c>
      <c r="UNX35" s="694">
        <f>'PARTICIPACIÓN CIUDADANA'!UPG27</f>
        <v>0</v>
      </c>
      <c r="UNY35" s="694">
        <f>'PARTICIPACIÓN CIUDADANA'!UPH27</f>
        <v>0</v>
      </c>
      <c r="UNZ35" s="694">
        <f>'PARTICIPACIÓN CIUDADANA'!UPI27</f>
        <v>0</v>
      </c>
      <c r="UOA35" s="694">
        <f>'PARTICIPACIÓN CIUDADANA'!UPJ27</f>
        <v>0</v>
      </c>
      <c r="UOB35" s="694">
        <f>'PARTICIPACIÓN CIUDADANA'!UPK27</f>
        <v>0</v>
      </c>
      <c r="UOC35" s="694">
        <f>'PARTICIPACIÓN CIUDADANA'!UPL27</f>
        <v>0</v>
      </c>
      <c r="UOD35" s="694">
        <f>'PARTICIPACIÓN CIUDADANA'!UPM27</f>
        <v>0</v>
      </c>
      <c r="UOE35" s="694">
        <f>'PARTICIPACIÓN CIUDADANA'!UPN27</f>
        <v>0</v>
      </c>
      <c r="UOF35" s="694">
        <f>'PARTICIPACIÓN CIUDADANA'!UPO27</f>
        <v>0</v>
      </c>
      <c r="UOG35" s="694">
        <f>'PARTICIPACIÓN CIUDADANA'!UPP27</f>
        <v>0</v>
      </c>
      <c r="UOH35" s="694">
        <f>'PARTICIPACIÓN CIUDADANA'!UPQ27</f>
        <v>0</v>
      </c>
      <c r="UOI35" s="694">
        <f>'PARTICIPACIÓN CIUDADANA'!UPR27</f>
        <v>0</v>
      </c>
      <c r="UOJ35" s="694">
        <f>'PARTICIPACIÓN CIUDADANA'!UPS27</f>
        <v>0</v>
      </c>
      <c r="UOK35" s="694">
        <f>'PARTICIPACIÓN CIUDADANA'!UPT27</f>
        <v>0</v>
      </c>
      <c r="UOL35" s="694">
        <f>'PARTICIPACIÓN CIUDADANA'!UPU27</f>
        <v>0</v>
      </c>
      <c r="UOM35" s="694">
        <f>'PARTICIPACIÓN CIUDADANA'!UPV27</f>
        <v>0</v>
      </c>
      <c r="UON35" s="694">
        <f>'PARTICIPACIÓN CIUDADANA'!UPW27</f>
        <v>0</v>
      </c>
      <c r="UOO35" s="694">
        <f>'PARTICIPACIÓN CIUDADANA'!UPX27</f>
        <v>0</v>
      </c>
      <c r="UOP35" s="694">
        <f>'PARTICIPACIÓN CIUDADANA'!UPY27</f>
        <v>0</v>
      </c>
      <c r="UOQ35" s="694">
        <f>'PARTICIPACIÓN CIUDADANA'!UPZ27</f>
        <v>0</v>
      </c>
      <c r="UOR35" s="694">
        <f>'PARTICIPACIÓN CIUDADANA'!UQA27</f>
        <v>0</v>
      </c>
      <c r="UOS35" s="694">
        <f>'PARTICIPACIÓN CIUDADANA'!UQB27</f>
        <v>0</v>
      </c>
      <c r="UOT35" s="694">
        <f>'PARTICIPACIÓN CIUDADANA'!UQC27</f>
        <v>0</v>
      </c>
      <c r="UOU35" s="694">
        <f>'PARTICIPACIÓN CIUDADANA'!UQD27</f>
        <v>0</v>
      </c>
      <c r="UOV35" s="694">
        <f>'PARTICIPACIÓN CIUDADANA'!UQE27</f>
        <v>0</v>
      </c>
      <c r="UOW35" s="694">
        <f>'PARTICIPACIÓN CIUDADANA'!UQF27</f>
        <v>0</v>
      </c>
      <c r="UOX35" s="694">
        <f>'PARTICIPACIÓN CIUDADANA'!UQG27</f>
        <v>0</v>
      </c>
      <c r="UOY35" s="694">
        <f>'PARTICIPACIÓN CIUDADANA'!UQH27</f>
        <v>0</v>
      </c>
      <c r="UOZ35" s="694">
        <f>'PARTICIPACIÓN CIUDADANA'!UQI27</f>
        <v>0</v>
      </c>
      <c r="UPA35" s="694">
        <f>'PARTICIPACIÓN CIUDADANA'!UQJ27</f>
        <v>0</v>
      </c>
      <c r="UPB35" s="694">
        <f>'PARTICIPACIÓN CIUDADANA'!UQK27</f>
        <v>0</v>
      </c>
      <c r="UPC35" s="694">
        <f>'PARTICIPACIÓN CIUDADANA'!UQL27</f>
        <v>0</v>
      </c>
      <c r="UPD35" s="694">
        <f>'PARTICIPACIÓN CIUDADANA'!UQM27</f>
        <v>0</v>
      </c>
      <c r="UPE35" s="694">
        <f>'PARTICIPACIÓN CIUDADANA'!UQN27</f>
        <v>0</v>
      </c>
      <c r="UPF35" s="694">
        <f>'PARTICIPACIÓN CIUDADANA'!UQO27</f>
        <v>0</v>
      </c>
      <c r="UPG35" s="694">
        <f>'PARTICIPACIÓN CIUDADANA'!UQP27</f>
        <v>0</v>
      </c>
      <c r="UPH35" s="694">
        <f>'PARTICIPACIÓN CIUDADANA'!UQQ27</f>
        <v>0</v>
      </c>
      <c r="UPI35" s="694">
        <f>'PARTICIPACIÓN CIUDADANA'!UQR27</f>
        <v>0</v>
      </c>
      <c r="UPJ35" s="694">
        <f>'PARTICIPACIÓN CIUDADANA'!UQS27</f>
        <v>0</v>
      </c>
      <c r="UPK35" s="694">
        <f>'PARTICIPACIÓN CIUDADANA'!UQT27</f>
        <v>0</v>
      </c>
      <c r="UPL35" s="694">
        <f>'PARTICIPACIÓN CIUDADANA'!UQU27</f>
        <v>0</v>
      </c>
      <c r="UPM35" s="694">
        <f>'PARTICIPACIÓN CIUDADANA'!UQV27</f>
        <v>0</v>
      </c>
      <c r="UPN35" s="694">
        <f>'PARTICIPACIÓN CIUDADANA'!UQW27</f>
        <v>0</v>
      </c>
      <c r="UPO35" s="694">
        <f>'PARTICIPACIÓN CIUDADANA'!UQX27</f>
        <v>0</v>
      </c>
      <c r="UPP35" s="694">
        <f>'PARTICIPACIÓN CIUDADANA'!UQY27</f>
        <v>0</v>
      </c>
      <c r="UPQ35" s="694">
        <f>'PARTICIPACIÓN CIUDADANA'!UQZ27</f>
        <v>0</v>
      </c>
      <c r="UPR35" s="694">
        <f>'PARTICIPACIÓN CIUDADANA'!URA27</f>
        <v>0</v>
      </c>
      <c r="UPS35" s="694">
        <f>'PARTICIPACIÓN CIUDADANA'!URB27</f>
        <v>0</v>
      </c>
      <c r="UPT35" s="694">
        <f>'PARTICIPACIÓN CIUDADANA'!URC27</f>
        <v>0</v>
      </c>
      <c r="UPU35" s="694">
        <f>'PARTICIPACIÓN CIUDADANA'!URD27</f>
        <v>0</v>
      </c>
      <c r="UPV35" s="694">
        <f>'PARTICIPACIÓN CIUDADANA'!URE27</f>
        <v>0</v>
      </c>
      <c r="UPW35" s="694">
        <f>'PARTICIPACIÓN CIUDADANA'!URF27</f>
        <v>0</v>
      </c>
      <c r="UPX35" s="694">
        <f>'PARTICIPACIÓN CIUDADANA'!URG27</f>
        <v>0</v>
      </c>
      <c r="UPY35" s="694">
        <f>'PARTICIPACIÓN CIUDADANA'!URH27</f>
        <v>0</v>
      </c>
      <c r="UPZ35" s="694">
        <f>'PARTICIPACIÓN CIUDADANA'!URI27</f>
        <v>0</v>
      </c>
      <c r="UQA35" s="694">
        <f>'PARTICIPACIÓN CIUDADANA'!URJ27</f>
        <v>0</v>
      </c>
      <c r="UQB35" s="694">
        <f>'PARTICIPACIÓN CIUDADANA'!URK27</f>
        <v>0</v>
      </c>
      <c r="UQC35" s="694">
        <f>'PARTICIPACIÓN CIUDADANA'!URL27</f>
        <v>0</v>
      </c>
      <c r="UQD35" s="694">
        <f>'PARTICIPACIÓN CIUDADANA'!URM27</f>
        <v>0</v>
      </c>
      <c r="UQE35" s="694">
        <f>'PARTICIPACIÓN CIUDADANA'!URN27</f>
        <v>0</v>
      </c>
      <c r="UQF35" s="694">
        <f>'PARTICIPACIÓN CIUDADANA'!URO27</f>
        <v>0</v>
      </c>
      <c r="UQG35" s="694">
        <f>'PARTICIPACIÓN CIUDADANA'!URP27</f>
        <v>0</v>
      </c>
      <c r="UQH35" s="694">
        <f>'PARTICIPACIÓN CIUDADANA'!URQ27</f>
        <v>0</v>
      </c>
      <c r="UQI35" s="694">
        <f>'PARTICIPACIÓN CIUDADANA'!URR27</f>
        <v>0</v>
      </c>
      <c r="UQJ35" s="694">
        <f>'PARTICIPACIÓN CIUDADANA'!URS27</f>
        <v>0</v>
      </c>
      <c r="UQK35" s="694">
        <f>'PARTICIPACIÓN CIUDADANA'!URT27</f>
        <v>0</v>
      </c>
      <c r="UQL35" s="694">
        <f>'PARTICIPACIÓN CIUDADANA'!URU27</f>
        <v>0</v>
      </c>
      <c r="UQM35" s="694">
        <f>'PARTICIPACIÓN CIUDADANA'!URV27</f>
        <v>0</v>
      </c>
      <c r="UQN35" s="694">
        <f>'PARTICIPACIÓN CIUDADANA'!URW27</f>
        <v>0</v>
      </c>
      <c r="UQO35" s="694">
        <f>'PARTICIPACIÓN CIUDADANA'!URX27</f>
        <v>0</v>
      </c>
      <c r="UQP35" s="694">
        <f>'PARTICIPACIÓN CIUDADANA'!URY27</f>
        <v>0</v>
      </c>
      <c r="UQQ35" s="694">
        <f>'PARTICIPACIÓN CIUDADANA'!URZ27</f>
        <v>0</v>
      </c>
      <c r="UQR35" s="694">
        <f>'PARTICIPACIÓN CIUDADANA'!USA27</f>
        <v>0</v>
      </c>
      <c r="UQS35" s="694">
        <f>'PARTICIPACIÓN CIUDADANA'!USB27</f>
        <v>0</v>
      </c>
      <c r="UQT35" s="694">
        <f>'PARTICIPACIÓN CIUDADANA'!USC27</f>
        <v>0</v>
      </c>
      <c r="UQU35" s="694">
        <f>'PARTICIPACIÓN CIUDADANA'!USD27</f>
        <v>0</v>
      </c>
      <c r="UQV35" s="694">
        <f>'PARTICIPACIÓN CIUDADANA'!USE27</f>
        <v>0</v>
      </c>
      <c r="UQW35" s="694">
        <f>'PARTICIPACIÓN CIUDADANA'!USF27</f>
        <v>0</v>
      </c>
      <c r="UQX35" s="694">
        <f>'PARTICIPACIÓN CIUDADANA'!USG27</f>
        <v>0</v>
      </c>
      <c r="UQY35" s="694">
        <f>'PARTICIPACIÓN CIUDADANA'!USH27</f>
        <v>0</v>
      </c>
      <c r="UQZ35" s="694">
        <f>'PARTICIPACIÓN CIUDADANA'!USI27</f>
        <v>0</v>
      </c>
      <c r="URA35" s="694">
        <f>'PARTICIPACIÓN CIUDADANA'!USJ27</f>
        <v>0</v>
      </c>
      <c r="URB35" s="694">
        <f>'PARTICIPACIÓN CIUDADANA'!USK27</f>
        <v>0</v>
      </c>
      <c r="URC35" s="694">
        <f>'PARTICIPACIÓN CIUDADANA'!USL27</f>
        <v>0</v>
      </c>
      <c r="URD35" s="694">
        <f>'PARTICIPACIÓN CIUDADANA'!USM27</f>
        <v>0</v>
      </c>
      <c r="URE35" s="694">
        <f>'PARTICIPACIÓN CIUDADANA'!USN27</f>
        <v>0</v>
      </c>
      <c r="URF35" s="694">
        <f>'PARTICIPACIÓN CIUDADANA'!USO27</f>
        <v>0</v>
      </c>
      <c r="URG35" s="694">
        <f>'PARTICIPACIÓN CIUDADANA'!USP27</f>
        <v>0</v>
      </c>
      <c r="URH35" s="694">
        <f>'PARTICIPACIÓN CIUDADANA'!USQ27</f>
        <v>0</v>
      </c>
      <c r="URI35" s="694">
        <f>'PARTICIPACIÓN CIUDADANA'!USR27</f>
        <v>0</v>
      </c>
      <c r="URJ35" s="694">
        <f>'PARTICIPACIÓN CIUDADANA'!USS27</f>
        <v>0</v>
      </c>
      <c r="URK35" s="694">
        <f>'PARTICIPACIÓN CIUDADANA'!UST27</f>
        <v>0</v>
      </c>
      <c r="URL35" s="694">
        <f>'PARTICIPACIÓN CIUDADANA'!USU27</f>
        <v>0</v>
      </c>
      <c r="URM35" s="694">
        <f>'PARTICIPACIÓN CIUDADANA'!USV27</f>
        <v>0</v>
      </c>
      <c r="URN35" s="694">
        <f>'PARTICIPACIÓN CIUDADANA'!USW27</f>
        <v>0</v>
      </c>
      <c r="URO35" s="694">
        <f>'PARTICIPACIÓN CIUDADANA'!USX27</f>
        <v>0</v>
      </c>
      <c r="URP35" s="694">
        <f>'PARTICIPACIÓN CIUDADANA'!USY27</f>
        <v>0</v>
      </c>
      <c r="URQ35" s="694">
        <f>'PARTICIPACIÓN CIUDADANA'!USZ27</f>
        <v>0</v>
      </c>
      <c r="URR35" s="694">
        <f>'PARTICIPACIÓN CIUDADANA'!UTA27</f>
        <v>0</v>
      </c>
      <c r="URS35" s="694">
        <f>'PARTICIPACIÓN CIUDADANA'!UTB27</f>
        <v>0</v>
      </c>
      <c r="URT35" s="694">
        <f>'PARTICIPACIÓN CIUDADANA'!UTC27</f>
        <v>0</v>
      </c>
      <c r="URU35" s="694">
        <f>'PARTICIPACIÓN CIUDADANA'!UTD27</f>
        <v>0</v>
      </c>
      <c r="URV35" s="694">
        <f>'PARTICIPACIÓN CIUDADANA'!UTE27</f>
        <v>0</v>
      </c>
      <c r="URW35" s="694">
        <f>'PARTICIPACIÓN CIUDADANA'!UTF27</f>
        <v>0</v>
      </c>
      <c r="URX35" s="694">
        <f>'PARTICIPACIÓN CIUDADANA'!UTG27</f>
        <v>0</v>
      </c>
      <c r="URY35" s="694">
        <f>'PARTICIPACIÓN CIUDADANA'!UTH27</f>
        <v>0</v>
      </c>
      <c r="URZ35" s="694">
        <f>'PARTICIPACIÓN CIUDADANA'!UTI27</f>
        <v>0</v>
      </c>
      <c r="USA35" s="694">
        <f>'PARTICIPACIÓN CIUDADANA'!UTJ27</f>
        <v>0</v>
      </c>
      <c r="USB35" s="694">
        <f>'PARTICIPACIÓN CIUDADANA'!UTK27</f>
        <v>0</v>
      </c>
      <c r="USC35" s="694">
        <f>'PARTICIPACIÓN CIUDADANA'!UTL27</f>
        <v>0</v>
      </c>
      <c r="USD35" s="694">
        <f>'PARTICIPACIÓN CIUDADANA'!UTM27</f>
        <v>0</v>
      </c>
      <c r="USE35" s="694">
        <f>'PARTICIPACIÓN CIUDADANA'!UTN27</f>
        <v>0</v>
      </c>
      <c r="USF35" s="694">
        <f>'PARTICIPACIÓN CIUDADANA'!UTO27</f>
        <v>0</v>
      </c>
      <c r="USG35" s="694">
        <f>'PARTICIPACIÓN CIUDADANA'!UTP27</f>
        <v>0</v>
      </c>
      <c r="USH35" s="694">
        <f>'PARTICIPACIÓN CIUDADANA'!UTQ27</f>
        <v>0</v>
      </c>
      <c r="USI35" s="694">
        <f>'PARTICIPACIÓN CIUDADANA'!UTR27</f>
        <v>0</v>
      </c>
      <c r="USJ35" s="694">
        <f>'PARTICIPACIÓN CIUDADANA'!UTS27</f>
        <v>0</v>
      </c>
      <c r="USK35" s="694">
        <f>'PARTICIPACIÓN CIUDADANA'!UTT27</f>
        <v>0</v>
      </c>
      <c r="USL35" s="694">
        <f>'PARTICIPACIÓN CIUDADANA'!UTU27</f>
        <v>0</v>
      </c>
      <c r="USM35" s="694">
        <f>'PARTICIPACIÓN CIUDADANA'!UTV27</f>
        <v>0</v>
      </c>
      <c r="USN35" s="694">
        <f>'PARTICIPACIÓN CIUDADANA'!UTW27</f>
        <v>0</v>
      </c>
      <c r="USO35" s="694">
        <f>'PARTICIPACIÓN CIUDADANA'!UTX27</f>
        <v>0</v>
      </c>
      <c r="USP35" s="694">
        <f>'PARTICIPACIÓN CIUDADANA'!UTY27</f>
        <v>0</v>
      </c>
      <c r="USQ35" s="694">
        <f>'PARTICIPACIÓN CIUDADANA'!UTZ27</f>
        <v>0</v>
      </c>
      <c r="USR35" s="694">
        <f>'PARTICIPACIÓN CIUDADANA'!UUA27</f>
        <v>0</v>
      </c>
      <c r="USS35" s="694">
        <f>'PARTICIPACIÓN CIUDADANA'!UUB27</f>
        <v>0</v>
      </c>
      <c r="UST35" s="694">
        <f>'PARTICIPACIÓN CIUDADANA'!UUC27</f>
        <v>0</v>
      </c>
      <c r="USU35" s="694">
        <f>'PARTICIPACIÓN CIUDADANA'!UUD27</f>
        <v>0</v>
      </c>
      <c r="USV35" s="694">
        <f>'PARTICIPACIÓN CIUDADANA'!UUE27</f>
        <v>0</v>
      </c>
      <c r="USW35" s="694">
        <f>'PARTICIPACIÓN CIUDADANA'!UUF27</f>
        <v>0</v>
      </c>
      <c r="USX35" s="694">
        <f>'PARTICIPACIÓN CIUDADANA'!UUG27</f>
        <v>0</v>
      </c>
      <c r="USY35" s="694">
        <f>'PARTICIPACIÓN CIUDADANA'!UUH27</f>
        <v>0</v>
      </c>
      <c r="USZ35" s="694">
        <f>'PARTICIPACIÓN CIUDADANA'!UUI27</f>
        <v>0</v>
      </c>
      <c r="UTA35" s="694">
        <f>'PARTICIPACIÓN CIUDADANA'!UUJ27</f>
        <v>0</v>
      </c>
      <c r="UTB35" s="694">
        <f>'PARTICIPACIÓN CIUDADANA'!UUK27</f>
        <v>0</v>
      </c>
      <c r="UTC35" s="694">
        <f>'PARTICIPACIÓN CIUDADANA'!UUL27</f>
        <v>0</v>
      </c>
      <c r="UTD35" s="694">
        <f>'PARTICIPACIÓN CIUDADANA'!UUM27</f>
        <v>0</v>
      </c>
      <c r="UTE35" s="694">
        <f>'PARTICIPACIÓN CIUDADANA'!UUN27</f>
        <v>0</v>
      </c>
      <c r="UTF35" s="694">
        <f>'PARTICIPACIÓN CIUDADANA'!UUO27</f>
        <v>0</v>
      </c>
      <c r="UTG35" s="694">
        <f>'PARTICIPACIÓN CIUDADANA'!UUP27</f>
        <v>0</v>
      </c>
      <c r="UTH35" s="694">
        <f>'PARTICIPACIÓN CIUDADANA'!UUQ27</f>
        <v>0</v>
      </c>
      <c r="UTI35" s="694">
        <f>'PARTICIPACIÓN CIUDADANA'!UUR27</f>
        <v>0</v>
      </c>
      <c r="UTJ35" s="694">
        <f>'PARTICIPACIÓN CIUDADANA'!UUS27</f>
        <v>0</v>
      </c>
      <c r="UTK35" s="694">
        <f>'PARTICIPACIÓN CIUDADANA'!UUT27</f>
        <v>0</v>
      </c>
      <c r="UTL35" s="694">
        <f>'PARTICIPACIÓN CIUDADANA'!UUU27</f>
        <v>0</v>
      </c>
      <c r="UTM35" s="694">
        <f>'PARTICIPACIÓN CIUDADANA'!UUV27</f>
        <v>0</v>
      </c>
      <c r="UTN35" s="694">
        <f>'PARTICIPACIÓN CIUDADANA'!UUW27</f>
        <v>0</v>
      </c>
      <c r="UTO35" s="694">
        <f>'PARTICIPACIÓN CIUDADANA'!UUX27</f>
        <v>0</v>
      </c>
      <c r="UTP35" s="694">
        <f>'PARTICIPACIÓN CIUDADANA'!UUY27</f>
        <v>0</v>
      </c>
      <c r="UTQ35" s="694">
        <f>'PARTICIPACIÓN CIUDADANA'!UUZ27</f>
        <v>0</v>
      </c>
      <c r="UTR35" s="694">
        <f>'PARTICIPACIÓN CIUDADANA'!UVA27</f>
        <v>0</v>
      </c>
      <c r="UTS35" s="694">
        <f>'PARTICIPACIÓN CIUDADANA'!UVB27</f>
        <v>0</v>
      </c>
      <c r="UTT35" s="694">
        <f>'PARTICIPACIÓN CIUDADANA'!UVC27</f>
        <v>0</v>
      </c>
      <c r="UTU35" s="694">
        <f>'PARTICIPACIÓN CIUDADANA'!UVD27</f>
        <v>0</v>
      </c>
      <c r="UTV35" s="694">
        <f>'PARTICIPACIÓN CIUDADANA'!UVE27</f>
        <v>0</v>
      </c>
      <c r="UTW35" s="694">
        <f>'PARTICIPACIÓN CIUDADANA'!UVF27</f>
        <v>0</v>
      </c>
      <c r="UTX35" s="694">
        <f>'PARTICIPACIÓN CIUDADANA'!UVG27</f>
        <v>0</v>
      </c>
      <c r="UTY35" s="694">
        <f>'PARTICIPACIÓN CIUDADANA'!UVH27</f>
        <v>0</v>
      </c>
      <c r="UTZ35" s="694">
        <f>'PARTICIPACIÓN CIUDADANA'!UVI27</f>
        <v>0</v>
      </c>
      <c r="UUA35" s="694">
        <f>'PARTICIPACIÓN CIUDADANA'!UVJ27</f>
        <v>0</v>
      </c>
      <c r="UUB35" s="694">
        <f>'PARTICIPACIÓN CIUDADANA'!UVK27</f>
        <v>0</v>
      </c>
      <c r="UUC35" s="694">
        <f>'PARTICIPACIÓN CIUDADANA'!UVL27</f>
        <v>0</v>
      </c>
      <c r="UUD35" s="694">
        <f>'PARTICIPACIÓN CIUDADANA'!UVM27</f>
        <v>0</v>
      </c>
      <c r="UUE35" s="694">
        <f>'PARTICIPACIÓN CIUDADANA'!UVN27</f>
        <v>0</v>
      </c>
      <c r="UUF35" s="694">
        <f>'PARTICIPACIÓN CIUDADANA'!UVO27</f>
        <v>0</v>
      </c>
      <c r="UUG35" s="694">
        <f>'PARTICIPACIÓN CIUDADANA'!UVP27</f>
        <v>0</v>
      </c>
      <c r="UUH35" s="694">
        <f>'PARTICIPACIÓN CIUDADANA'!UVQ27</f>
        <v>0</v>
      </c>
      <c r="UUI35" s="694">
        <f>'PARTICIPACIÓN CIUDADANA'!UVR27</f>
        <v>0</v>
      </c>
      <c r="UUJ35" s="694">
        <f>'PARTICIPACIÓN CIUDADANA'!UVS27</f>
        <v>0</v>
      </c>
      <c r="UUK35" s="694">
        <f>'PARTICIPACIÓN CIUDADANA'!UVT27</f>
        <v>0</v>
      </c>
      <c r="UUL35" s="694">
        <f>'PARTICIPACIÓN CIUDADANA'!UVU27</f>
        <v>0</v>
      </c>
      <c r="UUM35" s="694">
        <f>'PARTICIPACIÓN CIUDADANA'!UVV27</f>
        <v>0</v>
      </c>
      <c r="UUN35" s="694">
        <f>'PARTICIPACIÓN CIUDADANA'!UVW27</f>
        <v>0</v>
      </c>
      <c r="UUO35" s="694">
        <f>'PARTICIPACIÓN CIUDADANA'!UVX27</f>
        <v>0</v>
      </c>
      <c r="UUP35" s="694">
        <f>'PARTICIPACIÓN CIUDADANA'!UVY27</f>
        <v>0</v>
      </c>
      <c r="UUQ35" s="694">
        <f>'PARTICIPACIÓN CIUDADANA'!UVZ27</f>
        <v>0</v>
      </c>
      <c r="UUR35" s="694">
        <f>'PARTICIPACIÓN CIUDADANA'!UWA27</f>
        <v>0</v>
      </c>
      <c r="UUS35" s="694">
        <f>'PARTICIPACIÓN CIUDADANA'!UWB27</f>
        <v>0</v>
      </c>
      <c r="UUT35" s="694">
        <f>'PARTICIPACIÓN CIUDADANA'!UWC27</f>
        <v>0</v>
      </c>
      <c r="UUU35" s="694">
        <f>'PARTICIPACIÓN CIUDADANA'!UWD27</f>
        <v>0</v>
      </c>
      <c r="UUV35" s="694">
        <f>'PARTICIPACIÓN CIUDADANA'!UWE27</f>
        <v>0</v>
      </c>
      <c r="UUW35" s="694">
        <f>'PARTICIPACIÓN CIUDADANA'!UWF27</f>
        <v>0</v>
      </c>
      <c r="UUX35" s="694">
        <f>'PARTICIPACIÓN CIUDADANA'!UWG27</f>
        <v>0</v>
      </c>
      <c r="UUY35" s="694">
        <f>'PARTICIPACIÓN CIUDADANA'!UWH27</f>
        <v>0</v>
      </c>
      <c r="UUZ35" s="694">
        <f>'PARTICIPACIÓN CIUDADANA'!UWI27</f>
        <v>0</v>
      </c>
      <c r="UVA35" s="694">
        <f>'PARTICIPACIÓN CIUDADANA'!UWJ27</f>
        <v>0</v>
      </c>
      <c r="UVB35" s="694">
        <f>'PARTICIPACIÓN CIUDADANA'!UWK27</f>
        <v>0</v>
      </c>
      <c r="UVC35" s="694">
        <f>'PARTICIPACIÓN CIUDADANA'!UWL27</f>
        <v>0</v>
      </c>
      <c r="UVD35" s="694">
        <f>'PARTICIPACIÓN CIUDADANA'!UWM27</f>
        <v>0</v>
      </c>
      <c r="UVE35" s="694">
        <f>'PARTICIPACIÓN CIUDADANA'!UWN27</f>
        <v>0</v>
      </c>
      <c r="UVF35" s="694">
        <f>'PARTICIPACIÓN CIUDADANA'!UWO27</f>
        <v>0</v>
      </c>
      <c r="UVG35" s="694">
        <f>'PARTICIPACIÓN CIUDADANA'!UWP27</f>
        <v>0</v>
      </c>
      <c r="UVH35" s="694">
        <f>'PARTICIPACIÓN CIUDADANA'!UWQ27</f>
        <v>0</v>
      </c>
      <c r="UVI35" s="694">
        <f>'PARTICIPACIÓN CIUDADANA'!UWR27</f>
        <v>0</v>
      </c>
      <c r="UVJ35" s="694">
        <f>'PARTICIPACIÓN CIUDADANA'!UWS27</f>
        <v>0</v>
      </c>
      <c r="UVK35" s="694">
        <f>'PARTICIPACIÓN CIUDADANA'!UWT27</f>
        <v>0</v>
      </c>
      <c r="UVL35" s="694">
        <f>'PARTICIPACIÓN CIUDADANA'!UWU27</f>
        <v>0</v>
      </c>
      <c r="UVM35" s="694">
        <f>'PARTICIPACIÓN CIUDADANA'!UWV27</f>
        <v>0</v>
      </c>
      <c r="UVN35" s="694">
        <f>'PARTICIPACIÓN CIUDADANA'!UWW27</f>
        <v>0</v>
      </c>
      <c r="UVO35" s="694">
        <f>'PARTICIPACIÓN CIUDADANA'!UWX27</f>
        <v>0</v>
      </c>
      <c r="UVP35" s="694">
        <f>'PARTICIPACIÓN CIUDADANA'!UWY27</f>
        <v>0</v>
      </c>
      <c r="UVQ35" s="694">
        <f>'PARTICIPACIÓN CIUDADANA'!UWZ27</f>
        <v>0</v>
      </c>
      <c r="UVR35" s="694">
        <f>'PARTICIPACIÓN CIUDADANA'!UXA27</f>
        <v>0</v>
      </c>
      <c r="UVS35" s="694">
        <f>'PARTICIPACIÓN CIUDADANA'!UXB27</f>
        <v>0</v>
      </c>
      <c r="UVT35" s="694">
        <f>'PARTICIPACIÓN CIUDADANA'!UXC27</f>
        <v>0</v>
      </c>
      <c r="UVU35" s="694">
        <f>'PARTICIPACIÓN CIUDADANA'!UXD27</f>
        <v>0</v>
      </c>
      <c r="UVV35" s="694">
        <f>'PARTICIPACIÓN CIUDADANA'!UXE27</f>
        <v>0</v>
      </c>
      <c r="UVW35" s="694">
        <f>'PARTICIPACIÓN CIUDADANA'!UXF27</f>
        <v>0</v>
      </c>
      <c r="UVX35" s="694">
        <f>'PARTICIPACIÓN CIUDADANA'!UXG27</f>
        <v>0</v>
      </c>
      <c r="UVY35" s="694">
        <f>'PARTICIPACIÓN CIUDADANA'!UXH27</f>
        <v>0</v>
      </c>
      <c r="UVZ35" s="694">
        <f>'PARTICIPACIÓN CIUDADANA'!UXI27</f>
        <v>0</v>
      </c>
      <c r="UWA35" s="694">
        <f>'PARTICIPACIÓN CIUDADANA'!UXJ27</f>
        <v>0</v>
      </c>
      <c r="UWB35" s="694">
        <f>'PARTICIPACIÓN CIUDADANA'!UXK27</f>
        <v>0</v>
      </c>
      <c r="UWC35" s="694">
        <f>'PARTICIPACIÓN CIUDADANA'!UXL27</f>
        <v>0</v>
      </c>
      <c r="UWD35" s="694">
        <f>'PARTICIPACIÓN CIUDADANA'!UXM27</f>
        <v>0</v>
      </c>
      <c r="UWE35" s="694">
        <f>'PARTICIPACIÓN CIUDADANA'!UXN27</f>
        <v>0</v>
      </c>
      <c r="UWF35" s="694">
        <f>'PARTICIPACIÓN CIUDADANA'!UXO27</f>
        <v>0</v>
      </c>
      <c r="UWG35" s="694">
        <f>'PARTICIPACIÓN CIUDADANA'!UXP27</f>
        <v>0</v>
      </c>
      <c r="UWH35" s="694">
        <f>'PARTICIPACIÓN CIUDADANA'!UXQ27</f>
        <v>0</v>
      </c>
      <c r="UWI35" s="694">
        <f>'PARTICIPACIÓN CIUDADANA'!UXR27</f>
        <v>0</v>
      </c>
      <c r="UWJ35" s="694">
        <f>'PARTICIPACIÓN CIUDADANA'!UXS27</f>
        <v>0</v>
      </c>
      <c r="UWK35" s="694">
        <f>'PARTICIPACIÓN CIUDADANA'!UXT27</f>
        <v>0</v>
      </c>
      <c r="UWL35" s="694">
        <f>'PARTICIPACIÓN CIUDADANA'!UXU27</f>
        <v>0</v>
      </c>
      <c r="UWM35" s="694">
        <f>'PARTICIPACIÓN CIUDADANA'!UXV27</f>
        <v>0</v>
      </c>
      <c r="UWN35" s="694">
        <f>'PARTICIPACIÓN CIUDADANA'!UXW27</f>
        <v>0</v>
      </c>
      <c r="UWO35" s="694">
        <f>'PARTICIPACIÓN CIUDADANA'!UXX27</f>
        <v>0</v>
      </c>
      <c r="UWP35" s="694">
        <f>'PARTICIPACIÓN CIUDADANA'!UXY27</f>
        <v>0</v>
      </c>
      <c r="UWQ35" s="694">
        <f>'PARTICIPACIÓN CIUDADANA'!UXZ27</f>
        <v>0</v>
      </c>
      <c r="UWR35" s="694">
        <f>'PARTICIPACIÓN CIUDADANA'!UYA27</f>
        <v>0</v>
      </c>
      <c r="UWS35" s="694">
        <f>'PARTICIPACIÓN CIUDADANA'!UYB27</f>
        <v>0</v>
      </c>
      <c r="UWT35" s="694">
        <f>'PARTICIPACIÓN CIUDADANA'!UYC27</f>
        <v>0</v>
      </c>
      <c r="UWU35" s="694">
        <f>'PARTICIPACIÓN CIUDADANA'!UYD27</f>
        <v>0</v>
      </c>
      <c r="UWV35" s="694">
        <f>'PARTICIPACIÓN CIUDADANA'!UYE27</f>
        <v>0</v>
      </c>
      <c r="UWW35" s="694">
        <f>'PARTICIPACIÓN CIUDADANA'!UYF27</f>
        <v>0</v>
      </c>
      <c r="UWX35" s="694">
        <f>'PARTICIPACIÓN CIUDADANA'!UYG27</f>
        <v>0</v>
      </c>
      <c r="UWY35" s="694">
        <f>'PARTICIPACIÓN CIUDADANA'!UYH27</f>
        <v>0</v>
      </c>
      <c r="UWZ35" s="694">
        <f>'PARTICIPACIÓN CIUDADANA'!UYI27</f>
        <v>0</v>
      </c>
      <c r="UXA35" s="694">
        <f>'PARTICIPACIÓN CIUDADANA'!UYJ27</f>
        <v>0</v>
      </c>
      <c r="UXB35" s="694">
        <f>'PARTICIPACIÓN CIUDADANA'!UYK27</f>
        <v>0</v>
      </c>
      <c r="UXC35" s="694">
        <f>'PARTICIPACIÓN CIUDADANA'!UYL27</f>
        <v>0</v>
      </c>
      <c r="UXD35" s="694">
        <f>'PARTICIPACIÓN CIUDADANA'!UYM27</f>
        <v>0</v>
      </c>
      <c r="UXE35" s="694">
        <f>'PARTICIPACIÓN CIUDADANA'!UYN27</f>
        <v>0</v>
      </c>
      <c r="UXF35" s="694">
        <f>'PARTICIPACIÓN CIUDADANA'!UYO27</f>
        <v>0</v>
      </c>
      <c r="UXG35" s="694">
        <f>'PARTICIPACIÓN CIUDADANA'!UYP27</f>
        <v>0</v>
      </c>
      <c r="UXH35" s="694">
        <f>'PARTICIPACIÓN CIUDADANA'!UYQ27</f>
        <v>0</v>
      </c>
      <c r="UXI35" s="694">
        <f>'PARTICIPACIÓN CIUDADANA'!UYR27</f>
        <v>0</v>
      </c>
      <c r="UXJ35" s="694">
        <f>'PARTICIPACIÓN CIUDADANA'!UYS27</f>
        <v>0</v>
      </c>
      <c r="UXK35" s="694">
        <f>'PARTICIPACIÓN CIUDADANA'!UYT27</f>
        <v>0</v>
      </c>
      <c r="UXL35" s="694">
        <f>'PARTICIPACIÓN CIUDADANA'!UYU27</f>
        <v>0</v>
      </c>
      <c r="UXM35" s="694">
        <f>'PARTICIPACIÓN CIUDADANA'!UYV27</f>
        <v>0</v>
      </c>
      <c r="UXN35" s="694">
        <f>'PARTICIPACIÓN CIUDADANA'!UYW27</f>
        <v>0</v>
      </c>
      <c r="UXO35" s="694">
        <f>'PARTICIPACIÓN CIUDADANA'!UYX27</f>
        <v>0</v>
      </c>
      <c r="UXP35" s="694">
        <f>'PARTICIPACIÓN CIUDADANA'!UYY27</f>
        <v>0</v>
      </c>
      <c r="UXQ35" s="694">
        <f>'PARTICIPACIÓN CIUDADANA'!UYZ27</f>
        <v>0</v>
      </c>
      <c r="UXR35" s="694">
        <f>'PARTICIPACIÓN CIUDADANA'!UZA27</f>
        <v>0</v>
      </c>
      <c r="UXS35" s="694">
        <f>'PARTICIPACIÓN CIUDADANA'!UZB27</f>
        <v>0</v>
      </c>
      <c r="UXT35" s="694">
        <f>'PARTICIPACIÓN CIUDADANA'!UZC27</f>
        <v>0</v>
      </c>
      <c r="UXU35" s="694">
        <f>'PARTICIPACIÓN CIUDADANA'!UZD27</f>
        <v>0</v>
      </c>
      <c r="UXV35" s="694">
        <f>'PARTICIPACIÓN CIUDADANA'!UZE27</f>
        <v>0</v>
      </c>
      <c r="UXW35" s="694">
        <f>'PARTICIPACIÓN CIUDADANA'!UZF27</f>
        <v>0</v>
      </c>
      <c r="UXX35" s="694">
        <f>'PARTICIPACIÓN CIUDADANA'!UZG27</f>
        <v>0</v>
      </c>
      <c r="UXY35" s="694">
        <f>'PARTICIPACIÓN CIUDADANA'!UZH27</f>
        <v>0</v>
      </c>
      <c r="UXZ35" s="694">
        <f>'PARTICIPACIÓN CIUDADANA'!UZI27</f>
        <v>0</v>
      </c>
      <c r="UYA35" s="694">
        <f>'PARTICIPACIÓN CIUDADANA'!UZJ27</f>
        <v>0</v>
      </c>
      <c r="UYB35" s="694">
        <f>'PARTICIPACIÓN CIUDADANA'!UZK27</f>
        <v>0</v>
      </c>
      <c r="UYC35" s="694">
        <f>'PARTICIPACIÓN CIUDADANA'!UZL27</f>
        <v>0</v>
      </c>
      <c r="UYD35" s="694">
        <f>'PARTICIPACIÓN CIUDADANA'!UZM27</f>
        <v>0</v>
      </c>
      <c r="UYE35" s="694">
        <f>'PARTICIPACIÓN CIUDADANA'!UZN27</f>
        <v>0</v>
      </c>
      <c r="UYF35" s="694">
        <f>'PARTICIPACIÓN CIUDADANA'!UZO27</f>
        <v>0</v>
      </c>
      <c r="UYG35" s="694">
        <f>'PARTICIPACIÓN CIUDADANA'!UZP27</f>
        <v>0</v>
      </c>
      <c r="UYH35" s="694">
        <f>'PARTICIPACIÓN CIUDADANA'!UZQ27</f>
        <v>0</v>
      </c>
      <c r="UYI35" s="694">
        <f>'PARTICIPACIÓN CIUDADANA'!UZR27</f>
        <v>0</v>
      </c>
      <c r="UYJ35" s="694">
        <f>'PARTICIPACIÓN CIUDADANA'!UZS27</f>
        <v>0</v>
      </c>
      <c r="UYK35" s="694">
        <f>'PARTICIPACIÓN CIUDADANA'!UZT27</f>
        <v>0</v>
      </c>
      <c r="UYL35" s="694">
        <f>'PARTICIPACIÓN CIUDADANA'!UZU27</f>
        <v>0</v>
      </c>
      <c r="UYM35" s="694">
        <f>'PARTICIPACIÓN CIUDADANA'!UZV27</f>
        <v>0</v>
      </c>
      <c r="UYN35" s="694">
        <f>'PARTICIPACIÓN CIUDADANA'!UZW27</f>
        <v>0</v>
      </c>
      <c r="UYO35" s="694">
        <f>'PARTICIPACIÓN CIUDADANA'!UZX27</f>
        <v>0</v>
      </c>
      <c r="UYP35" s="694">
        <f>'PARTICIPACIÓN CIUDADANA'!UZY27</f>
        <v>0</v>
      </c>
      <c r="UYQ35" s="694">
        <f>'PARTICIPACIÓN CIUDADANA'!UZZ27</f>
        <v>0</v>
      </c>
      <c r="UYR35" s="694">
        <f>'PARTICIPACIÓN CIUDADANA'!VAA27</f>
        <v>0</v>
      </c>
      <c r="UYS35" s="694">
        <f>'PARTICIPACIÓN CIUDADANA'!VAB27</f>
        <v>0</v>
      </c>
      <c r="UYT35" s="694">
        <f>'PARTICIPACIÓN CIUDADANA'!VAC27</f>
        <v>0</v>
      </c>
      <c r="UYU35" s="694">
        <f>'PARTICIPACIÓN CIUDADANA'!VAD27</f>
        <v>0</v>
      </c>
      <c r="UYV35" s="694">
        <f>'PARTICIPACIÓN CIUDADANA'!VAE27</f>
        <v>0</v>
      </c>
      <c r="UYW35" s="694">
        <f>'PARTICIPACIÓN CIUDADANA'!VAF27</f>
        <v>0</v>
      </c>
      <c r="UYX35" s="694">
        <f>'PARTICIPACIÓN CIUDADANA'!VAG27</f>
        <v>0</v>
      </c>
      <c r="UYY35" s="694">
        <f>'PARTICIPACIÓN CIUDADANA'!VAH27</f>
        <v>0</v>
      </c>
      <c r="UYZ35" s="694">
        <f>'PARTICIPACIÓN CIUDADANA'!VAI27</f>
        <v>0</v>
      </c>
      <c r="UZA35" s="694">
        <f>'PARTICIPACIÓN CIUDADANA'!VAJ27</f>
        <v>0</v>
      </c>
      <c r="UZB35" s="694">
        <f>'PARTICIPACIÓN CIUDADANA'!VAK27</f>
        <v>0</v>
      </c>
      <c r="UZC35" s="694">
        <f>'PARTICIPACIÓN CIUDADANA'!VAL27</f>
        <v>0</v>
      </c>
      <c r="UZD35" s="694">
        <f>'PARTICIPACIÓN CIUDADANA'!VAM27</f>
        <v>0</v>
      </c>
      <c r="UZE35" s="694">
        <f>'PARTICIPACIÓN CIUDADANA'!VAN27</f>
        <v>0</v>
      </c>
      <c r="UZF35" s="694">
        <f>'PARTICIPACIÓN CIUDADANA'!VAO27</f>
        <v>0</v>
      </c>
      <c r="UZG35" s="694">
        <f>'PARTICIPACIÓN CIUDADANA'!VAP27</f>
        <v>0</v>
      </c>
      <c r="UZH35" s="694">
        <f>'PARTICIPACIÓN CIUDADANA'!VAQ27</f>
        <v>0</v>
      </c>
      <c r="UZI35" s="694">
        <f>'PARTICIPACIÓN CIUDADANA'!VAR27</f>
        <v>0</v>
      </c>
      <c r="UZJ35" s="694">
        <f>'PARTICIPACIÓN CIUDADANA'!VAS27</f>
        <v>0</v>
      </c>
      <c r="UZK35" s="694">
        <f>'PARTICIPACIÓN CIUDADANA'!VAT27</f>
        <v>0</v>
      </c>
      <c r="UZL35" s="694">
        <f>'PARTICIPACIÓN CIUDADANA'!VAU27</f>
        <v>0</v>
      </c>
      <c r="UZM35" s="694">
        <f>'PARTICIPACIÓN CIUDADANA'!VAV27</f>
        <v>0</v>
      </c>
      <c r="UZN35" s="694">
        <f>'PARTICIPACIÓN CIUDADANA'!VAW27</f>
        <v>0</v>
      </c>
      <c r="UZO35" s="694">
        <f>'PARTICIPACIÓN CIUDADANA'!VAX27</f>
        <v>0</v>
      </c>
      <c r="UZP35" s="694">
        <f>'PARTICIPACIÓN CIUDADANA'!VAY27</f>
        <v>0</v>
      </c>
      <c r="UZQ35" s="694">
        <f>'PARTICIPACIÓN CIUDADANA'!VAZ27</f>
        <v>0</v>
      </c>
      <c r="UZR35" s="694">
        <f>'PARTICIPACIÓN CIUDADANA'!VBA27</f>
        <v>0</v>
      </c>
      <c r="UZS35" s="694">
        <f>'PARTICIPACIÓN CIUDADANA'!VBB27</f>
        <v>0</v>
      </c>
      <c r="UZT35" s="694">
        <f>'PARTICIPACIÓN CIUDADANA'!VBC27</f>
        <v>0</v>
      </c>
      <c r="UZU35" s="694">
        <f>'PARTICIPACIÓN CIUDADANA'!VBD27</f>
        <v>0</v>
      </c>
      <c r="UZV35" s="694">
        <f>'PARTICIPACIÓN CIUDADANA'!VBE27</f>
        <v>0</v>
      </c>
      <c r="UZW35" s="694">
        <f>'PARTICIPACIÓN CIUDADANA'!VBF27</f>
        <v>0</v>
      </c>
      <c r="UZX35" s="694">
        <f>'PARTICIPACIÓN CIUDADANA'!VBG27</f>
        <v>0</v>
      </c>
      <c r="UZY35" s="694">
        <f>'PARTICIPACIÓN CIUDADANA'!VBH27</f>
        <v>0</v>
      </c>
      <c r="UZZ35" s="694">
        <f>'PARTICIPACIÓN CIUDADANA'!VBI27</f>
        <v>0</v>
      </c>
      <c r="VAA35" s="694">
        <f>'PARTICIPACIÓN CIUDADANA'!VBJ27</f>
        <v>0</v>
      </c>
      <c r="VAB35" s="694">
        <f>'PARTICIPACIÓN CIUDADANA'!VBK27</f>
        <v>0</v>
      </c>
      <c r="VAC35" s="694">
        <f>'PARTICIPACIÓN CIUDADANA'!VBL27</f>
        <v>0</v>
      </c>
      <c r="VAD35" s="694">
        <f>'PARTICIPACIÓN CIUDADANA'!VBM27</f>
        <v>0</v>
      </c>
      <c r="VAE35" s="694">
        <f>'PARTICIPACIÓN CIUDADANA'!VBN27</f>
        <v>0</v>
      </c>
      <c r="VAF35" s="694">
        <f>'PARTICIPACIÓN CIUDADANA'!VBO27</f>
        <v>0</v>
      </c>
      <c r="VAG35" s="694">
        <f>'PARTICIPACIÓN CIUDADANA'!VBP27</f>
        <v>0</v>
      </c>
      <c r="VAH35" s="694">
        <f>'PARTICIPACIÓN CIUDADANA'!VBQ27</f>
        <v>0</v>
      </c>
      <c r="VAI35" s="694">
        <f>'PARTICIPACIÓN CIUDADANA'!VBR27</f>
        <v>0</v>
      </c>
      <c r="VAJ35" s="694">
        <f>'PARTICIPACIÓN CIUDADANA'!VBS27</f>
        <v>0</v>
      </c>
      <c r="VAK35" s="694">
        <f>'PARTICIPACIÓN CIUDADANA'!VBT27</f>
        <v>0</v>
      </c>
      <c r="VAL35" s="694">
        <f>'PARTICIPACIÓN CIUDADANA'!VBU27</f>
        <v>0</v>
      </c>
      <c r="VAM35" s="694">
        <f>'PARTICIPACIÓN CIUDADANA'!VBV27</f>
        <v>0</v>
      </c>
      <c r="VAN35" s="694">
        <f>'PARTICIPACIÓN CIUDADANA'!VBW27</f>
        <v>0</v>
      </c>
      <c r="VAO35" s="694">
        <f>'PARTICIPACIÓN CIUDADANA'!VBX27</f>
        <v>0</v>
      </c>
      <c r="VAP35" s="694">
        <f>'PARTICIPACIÓN CIUDADANA'!VBY27</f>
        <v>0</v>
      </c>
      <c r="VAQ35" s="694">
        <f>'PARTICIPACIÓN CIUDADANA'!VBZ27</f>
        <v>0</v>
      </c>
      <c r="VAR35" s="694">
        <f>'PARTICIPACIÓN CIUDADANA'!VCA27</f>
        <v>0</v>
      </c>
      <c r="VAS35" s="694">
        <f>'PARTICIPACIÓN CIUDADANA'!VCB27</f>
        <v>0</v>
      </c>
      <c r="VAT35" s="694">
        <f>'PARTICIPACIÓN CIUDADANA'!VCC27</f>
        <v>0</v>
      </c>
      <c r="VAU35" s="694">
        <f>'PARTICIPACIÓN CIUDADANA'!VCD27</f>
        <v>0</v>
      </c>
      <c r="VAV35" s="694">
        <f>'PARTICIPACIÓN CIUDADANA'!VCE27</f>
        <v>0</v>
      </c>
      <c r="VAW35" s="694">
        <f>'PARTICIPACIÓN CIUDADANA'!VCF27</f>
        <v>0</v>
      </c>
      <c r="VAX35" s="694">
        <f>'PARTICIPACIÓN CIUDADANA'!VCG27</f>
        <v>0</v>
      </c>
      <c r="VAY35" s="694">
        <f>'PARTICIPACIÓN CIUDADANA'!VCH27</f>
        <v>0</v>
      </c>
      <c r="VAZ35" s="694">
        <f>'PARTICIPACIÓN CIUDADANA'!VCI27</f>
        <v>0</v>
      </c>
      <c r="VBA35" s="694">
        <f>'PARTICIPACIÓN CIUDADANA'!VCJ27</f>
        <v>0</v>
      </c>
      <c r="VBB35" s="694">
        <f>'PARTICIPACIÓN CIUDADANA'!VCK27</f>
        <v>0</v>
      </c>
      <c r="VBC35" s="694">
        <f>'PARTICIPACIÓN CIUDADANA'!VCL27</f>
        <v>0</v>
      </c>
      <c r="VBD35" s="694">
        <f>'PARTICIPACIÓN CIUDADANA'!VCM27</f>
        <v>0</v>
      </c>
      <c r="VBE35" s="694">
        <f>'PARTICIPACIÓN CIUDADANA'!VCN27</f>
        <v>0</v>
      </c>
      <c r="VBF35" s="694">
        <f>'PARTICIPACIÓN CIUDADANA'!VCO27</f>
        <v>0</v>
      </c>
      <c r="VBG35" s="694">
        <f>'PARTICIPACIÓN CIUDADANA'!VCP27</f>
        <v>0</v>
      </c>
      <c r="VBH35" s="694">
        <f>'PARTICIPACIÓN CIUDADANA'!VCQ27</f>
        <v>0</v>
      </c>
      <c r="VBI35" s="694">
        <f>'PARTICIPACIÓN CIUDADANA'!VCR27</f>
        <v>0</v>
      </c>
      <c r="VBJ35" s="694">
        <f>'PARTICIPACIÓN CIUDADANA'!VCS27</f>
        <v>0</v>
      </c>
      <c r="VBK35" s="694">
        <f>'PARTICIPACIÓN CIUDADANA'!VCT27</f>
        <v>0</v>
      </c>
      <c r="VBL35" s="694">
        <f>'PARTICIPACIÓN CIUDADANA'!VCU27</f>
        <v>0</v>
      </c>
      <c r="VBM35" s="694">
        <f>'PARTICIPACIÓN CIUDADANA'!VCV27</f>
        <v>0</v>
      </c>
      <c r="VBN35" s="694">
        <f>'PARTICIPACIÓN CIUDADANA'!VCW27</f>
        <v>0</v>
      </c>
      <c r="VBO35" s="694">
        <f>'PARTICIPACIÓN CIUDADANA'!VCX27</f>
        <v>0</v>
      </c>
      <c r="VBP35" s="694">
        <f>'PARTICIPACIÓN CIUDADANA'!VCY27</f>
        <v>0</v>
      </c>
      <c r="VBQ35" s="694">
        <f>'PARTICIPACIÓN CIUDADANA'!VCZ27</f>
        <v>0</v>
      </c>
      <c r="VBR35" s="694">
        <f>'PARTICIPACIÓN CIUDADANA'!VDA27</f>
        <v>0</v>
      </c>
      <c r="VBS35" s="694">
        <f>'PARTICIPACIÓN CIUDADANA'!VDB27</f>
        <v>0</v>
      </c>
      <c r="VBT35" s="694">
        <f>'PARTICIPACIÓN CIUDADANA'!VDC27</f>
        <v>0</v>
      </c>
      <c r="VBU35" s="694">
        <f>'PARTICIPACIÓN CIUDADANA'!VDD27</f>
        <v>0</v>
      </c>
      <c r="VBV35" s="694">
        <f>'PARTICIPACIÓN CIUDADANA'!VDE27</f>
        <v>0</v>
      </c>
      <c r="VBW35" s="694">
        <f>'PARTICIPACIÓN CIUDADANA'!VDF27</f>
        <v>0</v>
      </c>
      <c r="VBX35" s="694">
        <f>'PARTICIPACIÓN CIUDADANA'!VDG27</f>
        <v>0</v>
      </c>
      <c r="VBY35" s="694">
        <f>'PARTICIPACIÓN CIUDADANA'!VDH27</f>
        <v>0</v>
      </c>
      <c r="VBZ35" s="694">
        <f>'PARTICIPACIÓN CIUDADANA'!VDI27</f>
        <v>0</v>
      </c>
      <c r="VCA35" s="694">
        <f>'PARTICIPACIÓN CIUDADANA'!VDJ27</f>
        <v>0</v>
      </c>
      <c r="VCB35" s="694">
        <f>'PARTICIPACIÓN CIUDADANA'!VDK27</f>
        <v>0</v>
      </c>
      <c r="VCC35" s="694">
        <f>'PARTICIPACIÓN CIUDADANA'!VDL27</f>
        <v>0</v>
      </c>
      <c r="VCD35" s="694">
        <f>'PARTICIPACIÓN CIUDADANA'!VDM27</f>
        <v>0</v>
      </c>
      <c r="VCE35" s="694">
        <f>'PARTICIPACIÓN CIUDADANA'!VDN27</f>
        <v>0</v>
      </c>
      <c r="VCF35" s="694">
        <f>'PARTICIPACIÓN CIUDADANA'!VDO27</f>
        <v>0</v>
      </c>
      <c r="VCG35" s="694">
        <f>'PARTICIPACIÓN CIUDADANA'!VDP27</f>
        <v>0</v>
      </c>
      <c r="VCH35" s="694">
        <f>'PARTICIPACIÓN CIUDADANA'!VDQ27</f>
        <v>0</v>
      </c>
      <c r="VCI35" s="694">
        <f>'PARTICIPACIÓN CIUDADANA'!VDR27</f>
        <v>0</v>
      </c>
      <c r="VCJ35" s="694">
        <f>'PARTICIPACIÓN CIUDADANA'!VDS27</f>
        <v>0</v>
      </c>
      <c r="VCK35" s="694">
        <f>'PARTICIPACIÓN CIUDADANA'!VDT27</f>
        <v>0</v>
      </c>
      <c r="VCL35" s="694">
        <f>'PARTICIPACIÓN CIUDADANA'!VDU27</f>
        <v>0</v>
      </c>
      <c r="VCM35" s="694">
        <f>'PARTICIPACIÓN CIUDADANA'!VDV27</f>
        <v>0</v>
      </c>
      <c r="VCN35" s="694">
        <f>'PARTICIPACIÓN CIUDADANA'!VDW27</f>
        <v>0</v>
      </c>
      <c r="VCO35" s="694">
        <f>'PARTICIPACIÓN CIUDADANA'!VDX27</f>
        <v>0</v>
      </c>
      <c r="VCP35" s="694">
        <f>'PARTICIPACIÓN CIUDADANA'!VDY27</f>
        <v>0</v>
      </c>
      <c r="VCQ35" s="694">
        <f>'PARTICIPACIÓN CIUDADANA'!VDZ27</f>
        <v>0</v>
      </c>
      <c r="VCR35" s="694">
        <f>'PARTICIPACIÓN CIUDADANA'!VEA27</f>
        <v>0</v>
      </c>
      <c r="VCS35" s="694">
        <f>'PARTICIPACIÓN CIUDADANA'!VEB27</f>
        <v>0</v>
      </c>
      <c r="VCT35" s="694">
        <f>'PARTICIPACIÓN CIUDADANA'!VEC27</f>
        <v>0</v>
      </c>
      <c r="VCU35" s="694">
        <f>'PARTICIPACIÓN CIUDADANA'!VED27</f>
        <v>0</v>
      </c>
      <c r="VCV35" s="694">
        <f>'PARTICIPACIÓN CIUDADANA'!VEE27</f>
        <v>0</v>
      </c>
      <c r="VCW35" s="694">
        <f>'PARTICIPACIÓN CIUDADANA'!VEF27</f>
        <v>0</v>
      </c>
      <c r="VCX35" s="694">
        <f>'PARTICIPACIÓN CIUDADANA'!VEG27</f>
        <v>0</v>
      </c>
      <c r="VCY35" s="694">
        <f>'PARTICIPACIÓN CIUDADANA'!VEH27</f>
        <v>0</v>
      </c>
      <c r="VCZ35" s="694">
        <f>'PARTICIPACIÓN CIUDADANA'!VEI27</f>
        <v>0</v>
      </c>
      <c r="VDA35" s="694">
        <f>'PARTICIPACIÓN CIUDADANA'!VEJ27</f>
        <v>0</v>
      </c>
      <c r="VDB35" s="694">
        <f>'PARTICIPACIÓN CIUDADANA'!VEK27</f>
        <v>0</v>
      </c>
      <c r="VDC35" s="694">
        <f>'PARTICIPACIÓN CIUDADANA'!VEL27</f>
        <v>0</v>
      </c>
      <c r="VDD35" s="694">
        <f>'PARTICIPACIÓN CIUDADANA'!VEM27</f>
        <v>0</v>
      </c>
      <c r="VDE35" s="694">
        <f>'PARTICIPACIÓN CIUDADANA'!VEN27</f>
        <v>0</v>
      </c>
      <c r="VDF35" s="694">
        <f>'PARTICIPACIÓN CIUDADANA'!VEO27</f>
        <v>0</v>
      </c>
      <c r="VDG35" s="694">
        <f>'PARTICIPACIÓN CIUDADANA'!VEP27</f>
        <v>0</v>
      </c>
      <c r="VDH35" s="694">
        <f>'PARTICIPACIÓN CIUDADANA'!VEQ27</f>
        <v>0</v>
      </c>
      <c r="VDI35" s="694">
        <f>'PARTICIPACIÓN CIUDADANA'!VER27</f>
        <v>0</v>
      </c>
      <c r="VDJ35" s="694">
        <f>'PARTICIPACIÓN CIUDADANA'!VES27</f>
        <v>0</v>
      </c>
      <c r="VDK35" s="694">
        <f>'PARTICIPACIÓN CIUDADANA'!VET27</f>
        <v>0</v>
      </c>
      <c r="VDL35" s="694">
        <f>'PARTICIPACIÓN CIUDADANA'!VEU27</f>
        <v>0</v>
      </c>
      <c r="VDM35" s="694">
        <f>'PARTICIPACIÓN CIUDADANA'!VEV27</f>
        <v>0</v>
      </c>
      <c r="VDN35" s="694">
        <f>'PARTICIPACIÓN CIUDADANA'!VEW27</f>
        <v>0</v>
      </c>
      <c r="VDO35" s="694">
        <f>'PARTICIPACIÓN CIUDADANA'!VEX27</f>
        <v>0</v>
      </c>
      <c r="VDP35" s="694">
        <f>'PARTICIPACIÓN CIUDADANA'!VEY27</f>
        <v>0</v>
      </c>
      <c r="VDQ35" s="694">
        <f>'PARTICIPACIÓN CIUDADANA'!VEZ27</f>
        <v>0</v>
      </c>
      <c r="VDR35" s="694">
        <f>'PARTICIPACIÓN CIUDADANA'!VFA27</f>
        <v>0</v>
      </c>
      <c r="VDS35" s="694">
        <f>'PARTICIPACIÓN CIUDADANA'!VFB27</f>
        <v>0</v>
      </c>
      <c r="VDT35" s="694">
        <f>'PARTICIPACIÓN CIUDADANA'!VFC27</f>
        <v>0</v>
      </c>
      <c r="VDU35" s="694">
        <f>'PARTICIPACIÓN CIUDADANA'!VFD27</f>
        <v>0</v>
      </c>
      <c r="VDV35" s="694">
        <f>'PARTICIPACIÓN CIUDADANA'!VFE27</f>
        <v>0</v>
      </c>
      <c r="VDW35" s="694">
        <f>'PARTICIPACIÓN CIUDADANA'!VFF27</f>
        <v>0</v>
      </c>
      <c r="VDX35" s="694">
        <f>'PARTICIPACIÓN CIUDADANA'!VFG27</f>
        <v>0</v>
      </c>
      <c r="VDY35" s="694">
        <f>'PARTICIPACIÓN CIUDADANA'!VFH27</f>
        <v>0</v>
      </c>
      <c r="VDZ35" s="694">
        <f>'PARTICIPACIÓN CIUDADANA'!VFI27</f>
        <v>0</v>
      </c>
      <c r="VEA35" s="694">
        <f>'PARTICIPACIÓN CIUDADANA'!VFJ27</f>
        <v>0</v>
      </c>
      <c r="VEB35" s="694">
        <f>'PARTICIPACIÓN CIUDADANA'!VFK27</f>
        <v>0</v>
      </c>
      <c r="VEC35" s="694">
        <f>'PARTICIPACIÓN CIUDADANA'!VFL27</f>
        <v>0</v>
      </c>
      <c r="VED35" s="694">
        <f>'PARTICIPACIÓN CIUDADANA'!VFM27</f>
        <v>0</v>
      </c>
      <c r="VEE35" s="694">
        <f>'PARTICIPACIÓN CIUDADANA'!VFN27</f>
        <v>0</v>
      </c>
      <c r="VEF35" s="694">
        <f>'PARTICIPACIÓN CIUDADANA'!VFO27</f>
        <v>0</v>
      </c>
      <c r="VEG35" s="694">
        <f>'PARTICIPACIÓN CIUDADANA'!VFP27</f>
        <v>0</v>
      </c>
      <c r="VEH35" s="694">
        <f>'PARTICIPACIÓN CIUDADANA'!VFQ27</f>
        <v>0</v>
      </c>
      <c r="VEI35" s="694">
        <f>'PARTICIPACIÓN CIUDADANA'!VFR27</f>
        <v>0</v>
      </c>
      <c r="VEJ35" s="694">
        <f>'PARTICIPACIÓN CIUDADANA'!VFS27</f>
        <v>0</v>
      </c>
      <c r="VEK35" s="694">
        <f>'PARTICIPACIÓN CIUDADANA'!VFT27</f>
        <v>0</v>
      </c>
      <c r="VEL35" s="694">
        <f>'PARTICIPACIÓN CIUDADANA'!VFU27</f>
        <v>0</v>
      </c>
      <c r="VEM35" s="694">
        <f>'PARTICIPACIÓN CIUDADANA'!VFV27</f>
        <v>0</v>
      </c>
      <c r="VEN35" s="694">
        <f>'PARTICIPACIÓN CIUDADANA'!VFW27</f>
        <v>0</v>
      </c>
      <c r="VEO35" s="694">
        <f>'PARTICIPACIÓN CIUDADANA'!VFX27</f>
        <v>0</v>
      </c>
      <c r="VEP35" s="694">
        <f>'PARTICIPACIÓN CIUDADANA'!VFY27</f>
        <v>0</v>
      </c>
      <c r="VEQ35" s="694">
        <f>'PARTICIPACIÓN CIUDADANA'!VFZ27</f>
        <v>0</v>
      </c>
      <c r="VER35" s="694">
        <f>'PARTICIPACIÓN CIUDADANA'!VGA27</f>
        <v>0</v>
      </c>
      <c r="VES35" s="694">
        <f>'PARTICIPACIÓN CIUDADANA'!VGB27</f>
        <v>0</v>
      </c>
      <c r="VET35" s="694">
        <f>'PARTICIPACIÓN CIUDADANA'!VGC27</f>
        <v>0</v>
      </c>
      <c r="VEU35" s="694">
        <f>'PARTICIPACIÓN CIUDADANA'!VGD27</f>
        <v>0</v>
      </c>
      <c r="VEV35" s="694">
        <f>'PARTICIPACIÓN CIUDADANA'!VGE27</f>
        <v>0</v>
      </c>
      <c r="VEW35" s="694">
        <f>'PARTICIPACIÓN CIUDADANA'!VGF27</f>
        <v>0</v>
      </c>
      <c r="VEX35" s="694">
        <f>'PARTICIPACIÓN CIUDADANA'!VGG27</f>
        <v>0</v>
      </c>
      <c r="VEY35" s="694">
        <f>'PARTICIPACIÓN CIUDADANA'!VGH27</f>
        <v>0</v>
      </c>
      <c r="VEZ35" s="694">
        <f>'PARTICIPACIÓN CIUDADANA'!VGI27</f>
        <v>0</v>
      </c>
      <c r="VFA35" s="694">
        <f>'PARTICIPACIÓN CIUDADANA'!VGJ27</f>
        <v>0</v>
      </c>
      <c r="VFB35" s="694">
        <f>'PARTICIPACIÓN CIUDADANA'!VGK27</f>
        <v>0</v>
      </c>
      <c r="VFC35" s="694">
        <f>'PARTICIPACIÓN CIUDADANA'!VGL27</f>
        <v>0</v>
      </c>
      <c r="VFD35" s="694">
        <f>'PARTICIPACIÓN CIUDADANA'!VGM27</f>
        <v>0</v>
      </c>
      <c r="VFE35" s="694">
        <f>'PARTICIPACIÓN CIUDADANA'!VGN27</f>
        <v>0</v>
      </c>
      <c r="VFF35" s="694">
        <f>'PARTICIPACIÓN CIUDADANA'!VGO27</f>
        <v>0</v>
      </c>
      <c r="VFG35" s="694">
        <f>'PARTICIPACIÓN CIUDADANA'!VGP27</f>
        <v>0</v>
      </c>
      <c r="VFH35" s="694">
        <f>'PARTICIPACIÓN CIUDADANA'!VGQ27</f>
        <v>0</v>
      </c>
      <c r="VFI35" s="694">
        <f>'PARTICIPACIÓN CIUDADANA'!VGR27</f>
        <v>0</v>
      </c>
      <c r="VFJ35" s="694">
        <f>'PARTICIPACIÓN CIUDADANA'!VGS27</f>
        <v>0</v>
      </c>
      <c r="VFK35" s="694">
        <f>'PARTICIPACIÓN CIUDADANA'!VGT27</f>
        <v>0</v>
      </c>
      <c r="VFL35" s="694">
        <f>'PARTICIPACIÓN CIUDADANA'!VGU27</f>
        <v>0</v>
      </c>
      <c r="VFM35" s="694">
        <f>'PARTICIPACIÓN CIUDADANA'!VGV27</f>
        <v>0</v>
      </c>
      <c r="VFN35" s="694">
        <f>'PARTICIPACIÓN CIUDADANA'!VGW27</f>
        <v>0</v>
      </c>
      <c r="VFO35" s="694">
        <f>'PARTICIPACIÓN CIUDADANA'!VGX27</f>
        <v>0</v>
      </c>
      <c r="VFP35" s="694">
        <f>'PARTICIPACIÓN CIUDADANA'!VGY27</f>
        <v>0</v>
      </c>
      <c r="VFQ35" s="694">
        <f>'PARTICIPACIÓN CIUDADANA'!VGZ27</f>
        <v>0</v>
      </c>
      <c r="VFR35" s="694">
        <f>'PARTICIPACIÓN CIUDADANA'!VHA27</f>
        <v>0</v>
      </c>
      <c r="VFS35" s="694">
        <f>'PARTICIPACIÓN CIUDADANA'!VHB27</f>
        <v>0</v>
      </c>
      <c r="VFT35" s="694">
        <f>'PARTICIPACIÓN CIUDADANA'!VHC27</f>
        <v>0</v>
      </c>
      <c r="VFU35" s="694">
        <f>'PARTICIPACIÓN CIUDADANA'!VHD27</f>
        <v>0</v>
      </c>
      <c r="VFV35" s="694">
        <f>'PARTICIPACIÓN CIUDADANA'!VHE27</f>
        <v>0</v>
      </c>
      <c r="VFW35" s="694">
        <f>'PARTICIPACIÓN CIUDADANA'!VHF27</f>
        <v>0</v>
      </c>
      <c r="VFX35" s="694">
        <f>'PARTICIPACIÓN CIUDADANA'!VHG27</f>
        <v>0</v>
      </c>
      <c r="VFY35" s="694">
        <f>'PARTICIPACIÓN CIUDADANA'!VHH27</f>
        <v>0</v>
      </c>
      <c r="VFZ35" s="694">
        <f>'PARTICIPACIÓN CIUDADANA'!VHI27</f>
        <v>0</v>
      </c>
      <c r="VGA35" s="694">
        <f>'PARTICIPACIÓN CIUDADANA'!VHJ27</f>
        <v>0</v>
      </c>
      <c r="VGB35" s="694">
        <f>'PARTICIPACIÓN CIUDADANA'!VHK27</f>
        <v>0</v>
      </c>
      <c r="VGC35" s="694">
        <f>'PARTICIPACIÓN CIUDADANA'!VHL27</f>
        <v>0</v>
      </c>
      <c r="VGD35" s="694">
        <f>'PARTICIPACIÓN CIUDADANA'!VHM27</f>
        <v>0</v>
      </c>
      <c r="VGE35" s="694">
        <f>'PARTICIPACIÓN CIUDADANA'!VHN27</f>
        <v>0</v>
      </c>
      <c r="VGF35" s="694">
        <f>'PARTICIPACIÓN CIUDADANA'!VHO27</f>
        <v>0</v>
      </c>
      <c r="VGG35" s="694">
        <f>'PARTICIPACIÓN CIUDADANA'!VHP27</f>
        <v>0</v>
      </c>
      <c r="VGH35" s="694">
        <f>'PARTICIPACIÓN CIUDADANA'!VHQ27</f>
        <v>0</v>
      </c>
      <c r="VGI35" s="694">
        <f>'PARTICIPACIÓN CIUDADANA'!VHR27</f>
        <v>0</v>
      </c>
      <c r="VGJ35" s="694">
        <f>'PARTICIPACIÓN CIUDADANA'!VHS27</f>
        <v>0</v>
      </c>
      <c r="VGK35" s="694">
        <f>'PARTICIPACIÓN CIUDADANA'!VHT27</f>
        <v>0</v>
      </c>
      <c r="VGL35" s="694">
        <f>'PARTICIPACIÓN CIUDADANA'!VHU27</f>
        <v>0</v>
      </c>
      <c r="VGM35" s="694">
        <f>'PARTICIPACIÓN CIUDADANA'!VHV27</f>
        <v>0</v>
      </c>
      <c r="VGN35" s="694">
        <f>'PARTICIPACIÓN CIUDADANA'!VHW27</f>
        <v>0</v>
      </c>
      <c r="VGO35" s="694">
        <f>'PARTICIPACIÓN CIUDADANA'!VHX27</f>
        <v>0</v>
      </c>
      <c r="VGP35" s="694">
        <f>'PARTICIPACIÓN CIUDADANA'!VHY27</f>
        <v>0</v>
      </c>
      <c r="VGQ35" s="694">
        <f>'PARTICIPACIÓN CIUDADANA'!VHZ27</f>
        <v>0</v>
      </c>
      <c r="VGR35" s="694">
        <f>'PARTICIPACIÓN CIUDADANA'!VIA27</f>
        <v>0</v>
      </c>
      <c r="VGS35" s="694">
        <f>'PARTICIPACIÓN CIUDADANA'!VIB27</f>
        <v>0</v>
      </c>
      <c r="VGT35" s="694">
        <f>'PARTICIPACIÓN CIUDADANA'!VIC27</f>
        <v>0</v>
      </c>
      <c r="VGU35" s="694">
        <f>'PARTICIPACIÓN CIUDADANA'!VID27</f>
        <v>0</v>
      </c>
      <c r="VGV35" s="694">
        <f>'PARTICIPACIÓN CIUDADANA'!VIE27</f>
        <v>0</v>
      </c>
      <c r="VGW35" s="694">
        <f>'PARTICIPACIÓN CIUDADANA'!VIF27</f>
        <v>0</v>
      </c>
      <c r="VGX35" s="694">
        <f>'PARTICIPACIÓN CIUDADANA'!VIG27</f>
        <v>0</v>
      </c>
      <c r="VGY35" s="694">
        <f>'PARTICIPACIÓN CIUDADANA'!VIH27</f>
        <v>0</v>
      </c>
      <c r="VGZ35" s="694">
        <f>'PARTICIPACIÓN CIUDADANA'!VII27</f>
        <v>0</v>
      </c>
      <c r="VHA35" s="694">
        <f>'PARTICIPACIÓN CIUDADANA'!VIJ27</f>
        <v>0</v>
      </c>
      <c r="VHB35" s="694">
        <f>'PARTICIPACIÓN CIUDADANA'!VIK27</f>
        <v>0</v>
      </c>
      <c r="VHC35" s="694">
        <f>'PARTICIPACIÓN CIUDADANA'!VIL27</f>
        <v>0</v>
      </c>
      <c r="VHD35" s="694">
        <f>'PARTICIPACIÓN CIUDADANA'!VIM27</f>
        <v>0</v>
      </c>
      <c r="VHE35" s="694">
        <f>'PARTICIPACIÓN CIUDADANA'!VIN27</f>
        <v>0</v>
      </c>
      <c r="VHF35" s="694">
        <f>'PARTICIPACIÓN CIUDADANA'!VIO27</f>
        <v>0</v>
      </c>
      <c r="VHG35" s="694">
        <f>'PARTICIPACIÓN CIUDADANA'!VIP27</f>
        <v>0</v>
      </c>
      <c r="VHH35" s="694">
        <f>'PARTICIPACIÓN CIUDADANA'!VIQ27</f>
        <v>0</v>
      </c>
      <c r="VHI35" s="694">
        <f>'PARTICIPACIÓN CIUDADANA'!VIR27</f>
        <v>0</v>
      </c>
      <c r="VHJ35" s="694">
        <f>'PARTICIPACIÓN CIUDADANA'!VIS27</f>
        <v>0</v>
      </c>
      <c r="VHK35" s="694">
        <f>'PARTICIPACIÓN CIUDADANA'!VIT27</f>
        <v>0</v>
      </c>
      <c r="VHL35" s="694">
        <f>'PARTICIPACIÓN CIUDADANA'!VIU27</f>
        <v>0</v>
      </c>
      <c r="VHM35" s="694">
        <f>'PARTICIPACIÓN CIUDADANA'!VIV27</f>
        <v>0</v>
      </c>
      <c r="VHN35" s="694">
        <f>'PARTICIPACIÓN CIUDADANA'!VIW27</f>
        <v>0</v>
      </c>
      <c r="VHO35" s="694">
        <f>'PARTICIPACIÓN CIUDADANA'!VIX27</f>
        <v>0</v>
      </c>
      <c r="VHP35" s="694">
        <f>'PARTICIPACIÓN CIUDADANA'!VIY27</f>
        <v>0</v>
      </c>
      <c r="VHQ35" s="694">
        <f>'PARTICIPACIÓN CIUDADANA'!VIZ27</f>
        <v>0</v>
      </c>
      <c r="VHR35" s="694">
        <f>'PARTICIPACIÓN CIUDADANA'!VJA27</f>
        <v>0</v>
      </c>
      <c r="VHS35" s="694">
        <f>'PARTICIPACIÓN CIUDADANA'!VJB27</f>
        <v>0</v>
      </c>
      <c r="VHT35" s="694">
        <f>'PARTICIPACIÓN CIUDADANA'!VJC27</f>
        <v>0</v>
      </c>
      <c r="VHU35" s="694">
        <f>'PARTICIPACIÓN CIUDADANA'!VJD27</f>
        <v>0</v>
      </c>
      <c r="VHV35" s="694">
        <f>'PARTICIPACIÓN CIUDADANA'!VJE27</f>
        <v>0</v>
      </c>
      <c r="VHW35" s="694">
        <f>'PARTICIPACIÓN CIUDADANA'!VJF27</f>
        <v>0</v>
      </c>
      <c r="VHX35" s="694">
        <f>'PARTICIPACIÓN CIUDADANA'!VJG27</f>
        <v>0</v>
      </c>
      <c r="VHY35" s="694">
        <f>'PARTICIPACIÓN CIUDADANA'!VJH27</f>
        <v>0</v>
      </c>
      <c r="VHZ35" s="694">
        <f>'PARTICIPACIÓN CIUDADANA'!VJI27</f>
        <v>0</v>
      </c>
      <c r="VIA35" s="694">
        <f>'PARTICIPACIÓN CIUDADANA'!VJJ27</f>
        <v>0</v>
      </c>
      <c r="VIB35" s="694">
        <f>'PARTICIPACIÓN CIUDADANA'!VJK27</f>
        <v>0</v>
      </c>
      <c r="VIC35" s="694">
        <f>'PARTICIPACIÓN CIUDADANA'!VJL27</f>
        <v>0</v>
      </c>
      <c r="VID35" s="694">
        <f>'PARTICIPACIÓN CIUDADANA'!VJM27</f>
        <v>0</v>
      </c>
      <c r="VIE35" s="694">
        <f>'PARTICIPACIÓN CIUDADANA'!VJN27</f>
        <v>0</v>
      </c>
      <c r="VIF35" s="694">
        <f>'PARTICIPACIÓN CIUDADANA'!VJO27</f>
        <v>0</v>
      </c>
      <c r="VIG35" s="694">
        <f>'PARTICIPACIÓN CIUDADANA'!VJP27</f>
        <v>0</v>
      </c>
      <c r="VIH35" s="694">
        <f>'PARTICIPACIÓN CIUDADANA'!VJQ27</f>
        <v>0</v>
      </c>
      <c r="VII35" s="694">
        <f>'PARTICIPACIÓN CIUDADANA'!VJR27</f>
        <v>0</v>
      </c>
      <c r="VIJ35" s="694">
        <f>'PARTICIPACIÓN CIUDADANA'!VJS27</f>
        <v>0</v>
      </c>
      <c r="VIK35" s="694">
        <f>'PARTICIPACIÓN CIUDADANA'!VJT27</f>
        <v>0</v>
      </c>
      <c r="VIL35" s="694">
        <f>'PARTICIPACIÓN CIUDADANA'!VJU27</f>
        <v>0</v>
      </c>
      <c r="VIM35" s="694">
        <f>'PARTICIPACIÓN CIUDADANA'!VJV27</f>
        <v>0</v>
      </c>
      <c r="VIN35" s="694">
        <f>'PARTICIPACIÓN CIUDADANA'!VJW27</f>
        <v>0</v>
      </c>
      <c r="VIO35" s="694">
        <f>'PARTICIPACIÓN CIUDADANA'!VJX27</f>
        <v>0</v>
      </c>
      <c r="VIP35" s="694">
        <f>'PARTICIPACIÓN CIUDADANA'!VJY27</f>
        <v>0</v>
      </c>
      <c r="VIQ35" s="694">
        <f>'PARTICIPACIÓN CIUDADANA'!VJZ27</f>
        <v>0</v>
      </c>
      <c r="VIR35" s="694">
        <f>'PARTICIPACIÓN CIUDADANA'!VKA27</f>
        <v>0</v>
      </c>
      <c r="VIS35" s="694">
        <f>'PARTICIPACIÓN CIUDADANA'!VKB27</f>
        <v>0</v>
      </c>
      <c r="VIT35" s="694">
        <f>'PARTICIPACIÓN CIUDADANA'!VKC27</f>
        <v>0</v>
      </c>
      <c r="VIU35" s="694">
        <f>'PARTICIPACIÓN CIUDADANA'!VKD27</f>
        <v>0</v>
      </c>
      <c r="VIV35" s="694">
        <f>'PARTICIPACIÓN CIUDADANA'!VKE27</f>
        <v>0</v>
      </c>
      <c r="VIW35" s="694">
        <f>'PARTICIPACIÓN CIUDADANA'!VKF27</f>
        <v>0</v>
      </c>
      <c r="VIX35" s="694">
        <f>'PARTICIPACIÓN CIUDADANA'!VKG27</f>
        <v>0</v>
      </c>
      <c r="VIY35" s="694">
        <f>'PARTICIPACIÓN CIUDADANA'!VKH27</f>
        <v>0</v>
      </c>
      <c r="VIZ35" s="694">
        <f>'PARTICIPACIÓN CIUDADANA'!VKI27</f>
        <v>0</v>
      </c>
      <c r="VJA35" s="694">
        <f>'PARTICIPACIÓN CIUDADANA'!VKJ27</f>
        <v>0</v>
      </c>
      <c r="VJB35" s="694">
        <f>'PARTICIPACIÓN CIUDADANA'!VKK27</f>
        <v>0</v>
      </c>
      <c r="VJC35" s="694">
        <f>'PARTICIPACIÓN CIUDADANA'!VKL27</f>
        <v>0</v>
      </c>
      <c r="VJD35" s="694">
        <f>'PARTICIPACIÓN CIUDADANA'!VKM27</f>
        <v>0</v>
      </c>
      <c r="VJE35" s="694">
        <f>'PARTICIPACIÓN CIUDADANA'!VKN27</f>
        <v>0</v>
      </c>
      <c r="VJF35" s="694">
        <f>'PARTICIPACIÓN CIUDADANA'!VKO27</f>
        <v>0</v>
      </c>
      <c r="VJG35" s="694">
        <f>'PARTICIPACIÓN CIUDADANA'!VKP27</f>
        <v>0</v>
      </c>
      <c r="VJH35" s="694">
        <f>'PARTICIPACIÓN CIUDADANA'!VKQ27</f>
        <v>0</v>
      </c>
      <c r="VJI35" s="694">
        <f>'PARTICIPACIÓN CIUDADANA'!VKR27</f>
        <v>0</v>
      </c>
      <c r="VJJ35" s="694">
        <f>'PARTICIPACIÓN CIUDADANA'!VKS27</f>
        <v>0</v>
      </c>
      <c r="VJK35" s="694">
        <f>'PARTICIPACIÓN CIUDADANA'!VKT27</f>
        <v>0</v>
      </c>
      <c r="VJL35" s="694">
        <f>'PARTICIPACIÓN CIUDADANA'!VKU27</f>
        <v>0</v>
      </c>
      <c r="VJM35" s="694">
        <f>'PARTICIPACIÓN CIUDADANA'!VKV27</f>
        <v>0</v>
      </c>
      <c r="VJN35" s="694">
        <f>'PARTICIPACIÓN CIUDADANA'!VKW27</f>
        <v>0</v>
      </c>
      <c r="VJO35" s="694">
        <f>'PARTICIPACIÓN CIUDADANA'!VKX27</f>
        <v>0</v>
      </c>
      <c r="VJP35" s="694">
        <f>'PARTICIPACIÓN CIUDADANA'!VKY27</f>
        <v>0</v>
      </c>
      <c r="VJQ35" s="694">
        <f>'PARTICIPACIÓN CIUDADANA'!VKZ27</f>
        <v>0</v>
      </c>
      <c r="VJR35" s="694">
        <f>'PARTICIPACIÓN CIUDADANA'!VLA27</f>
        <v>0</v>
      </c>
      <c r="VJS35" s="694">
        <f>'PARTICIPACIÓN CIUDADANA'!VLB27</f>
        <v>0</v>
      </c>
      <c r="VJT35" s="694">
        <f>'PARTICIPACIÓN CIUDADANA'!VLC27</f>
        <v>0</v>
      </c>
      <c r="VJU35" s="694">
        <f>'PARTICIPACIÓN CIUDADANA'!VLD27</f>
        <v>0</v>
      </c>
      <c r="VJV35" s="694">
        <f>'PARTICIPACIÓN CIUDADANA'!VLE27</f>
        <v>0</v>
      </c>
      <c r="VJW35" s="694">
        <f>'PARTICIPACIÓN CIUDADANA'!VLF27</f>
        <v>0</v>
      </c>
      <c r="VJX35" s="694">
        <f>'PARTICIPACIÓN CIUDADANA'!VLG27</f>
        <v>0</v>
      </c>
      <c r="VJY35" s="694">
        <f>'PARTICIPACIÓN CIUDADANA'!VLH27</f>
        <v>0</v>
      </c>
      <c r="VJZ35" s="694">
        <f>'PARTICIPACIÓN CIUDADANA'!VLI27</f>
        <v>0</v>
      </c>
      <c r="VKA35" s="694">
        <f>'PARTICIPACIÓN CIUDADANA'!VLJ27</f>
        <v>0</v>
      </c>
      <c r="VKB35" s="694">
        <f>'PARTICIPACIÓN CIUDADANA'!VLK27</f>
        <v>0</v>
      </c>
      <c r="VKC35" s="694">
        <f>'PARTICIPACIÓN CIUDADANA'!VLL27</f>
        <v>0</v>
      </c>
      <c r="VKD35" s="694">
        <f>'PARTICIPACIÓN CIUDADANA'!VLM27</f>
        <v>0</v>
      </c>
      <c r="VKE35" s="694">
        <f>'PARTICIPACIÓN CIUDADANA'!VLN27</f>
        <v>0</v>
      </c>
      <c r="VKF35" s="694">
        <f>'PARTICIPACIÓN CIUDADANA'!VLO27</f>
        <v>0</v>
      </c>
      <c r="VKG35" s="694">
        <f>'PARTICIPACIÓN CIUDADANA'!VLP27</f>
        <v>0</v>
      </c>
      <c r="VKH35" s="694">
        <f>'PARTICIPACIÓN CIUDADANA'!VLQ27</f>
        <v>0</v>
      </c>
      <c r="VKI35" s="694">
        <f>'PARTICIPACIÓN CIUDADANA'!VLR27</f>
        <v>0</v>
      </c>
      <c r="VKJ35" s="694">
        <f>'PARTICIPACIÓN CIUDADANA'!VLS27</f>
        <v>0</v>
      </c>
      <c r="VKK35" s="694">
        <f>'PARTICIPACIÓN CIUDADANA'!VLT27</f>
        <v>0</v>
      </c>
      <c r="VKL35" s="694">
        <f>'PARTICIPACIÓN CIUDADANA'!VLU27</f>
        <v>0</v>
      </c>
      <c r="VKM35" s="694">
        <f>'PARTICIPACIÓN CIUDADANA'!VLV27</f>
        <v>0</v>
      </c>
      <c r="VKN35" s="694">
        <f>'PARTICIPACIÓN CIUDADANA'!VLW27</f>
        <v>0</v>
      </c>
      <c r="VKO35" s="694">
        <f>'PARTICIPACIÓN CIUDADANA'!VLX27</f>
        <v>0</v>
      </c>
      <c r="VKP35" s="694">
        <f>'PARTICIPACIÓN CIUDADANA'!VLY27</f>
        <v>0</v>
      </c>
      <c r="VKQ35" s="694">
        <f>'PARTICIPACIÓN CIUDADANA'!VLZ27</f>
        <v>0</v>
      </c>
      <c r="VKR35" s="694">
        <f>'PARTICIPACIÓN CIUDADANA'!VMA27</f>
        <v>0</v>
      </c>
      <c r="VKS35" s="694">
        <f>'PARTICIPACIÓN CIUDADANA'!VMB27</f>
        <v>0</v>
      </c>
      <c r="VKT35" s="694">
        <f>'PARTICIPACIÓN CIUDADANA'!VMC27</f>
        <v>0</v>
      </c>
      <c r="VKU35" s="694">
        <f>'PARTICIPACIÓN CIUDADANA'!VMD27</f>
        <v>0</v>
      </c>
      <c r="VKV35" s="694">
        <f>'PARTICIPACIÓN CIUDADANA'!VME27</f>
        <v>0</v>
      </c>
      <c r="VKW35" s="694">
        <f>'PARTICIPACIÓN CIUDADANA'!VMF27</f>
        <v>0</v>
      </c>
      <c r="VKX35" s="694">
        <f>'PARTICIPACIÓN CIUDADANA'!VMG27</f>
        <v>0</v>
      </c>
      <c r="VKY35" s="694">
        <f>'PARTICIPACIÓN CIUDADANA'!VMH27</f>
        <v>0</v>
      </c>
      <c r="VKZ35" s="694">
        <f>'PARTICIPACIÓN CIUDADANA'!VMI27</f>
        <v>0</v>
      </c>
      <c r="VLA35" s="694">
        <f>'PARTICIPACIÓN CIUDADANA'!VMJ27</f>
        <v>0</v>
      </c>
      <c r="VLB35" s="694">
        <f>'PARTICIPACIÓN CIUDADANA'!VMK27</f>
        <v>0</v>
      </c>
      <c r="VLC35" s="694">
        <f>'PARTICIPACIÓN CIUDADANA'!VML27</f>
        <v>0</v>
      </c>
      <c r="VLD35" s="694">
        <f>'PARTICIPACIÓN CIUDADANA'!VMM27</f>
        <v>0</v>
      </c>
      <c r="VLE35" s="694">
        <f>'PARTICIPACIÓN CIUDADANA'!VMN27</f>
        <v>0</v>
      </c>
      <c r="VLF35" s="694">
        <f>'PARTICIPACIÓN CIUDADANA'!VMO27</f>
        <v>0</v>
      </c>
      <c r="VLG35" s="694">
        <f>'PARTICIPACIÓN CIUDADANA'!VMP27</f>
        <v>0</v>
      </c>
      <c r="VLH35" s="694">
        <f>'PARTICIPACIÓN CIUDADANA'!VMQ27</f>
        <v>0</v>
      </c>
      <c r="VLI35" s="694">
        <f>'PARTICIPACIÓN CIUDADANA'!VMR27</f>
        <v>0</v>
      </c>
      <c r="VLJ35" s="694">
        <f>'PARTICIPACIÓN CIUDADANA'!VMS27</f>
        <v>0</v>
      </c>
      <c r="VLK35" s="694">
        <f>'PARTICIPACIÓN CIUDADANA'!VMT27</f>
        <v>0</v>
      </c>
      <c r="VLL35" s="694">
        <f>'PARTICIPACIÓN CIUDADANA'!VMU27</f>
        <v>0</v>
      </c>
      <c r="VLM35" s="694">
        <f>'PARTICIPACIÓN CIUDADANA'!VMV27</f>
        <v>0</v>
      </c>
      <c r="VLN35" s="694">
        <f>'PARTICIPACIÓN CIUDADANA'!VMW27</f>
        <v>0</v>
      </c>
      <c r="VLO35" s="694">
        <f>'PARTICIPACIÓN CIUDADANA'!VMX27</f>
        <v>0</v>
      </c>
      <c r="VLP35" s="694">
        <f>'PARTICIPACIÓN CIUDADANA'!VMY27</f>
        <v>0</v>
      </c>
      <c r="VLQ35" s="694">
        <f>'PARTICIPACIÓN CIUDADANA'!VMZ27</f>
        <v>0</v>
      </c>
      <c r="VLR35" s="694">
        <f>'PARTICIPACIÓN CIUDADANA'!VNA27</f>
        <v>0</v>
      </c>
      <c r="VLS35" s="694">
        <f>'PARTICIPACIÓN CIUDADANA'!VNB27</f>
        <v>0</v>
      </c>
      <c r="VLT35" s="694">
        <f>'PARTICIPACIÓN CIUDADANA'!VNC27</f>
        <v>0</v>
      </c>
      <c r="VLU35" s="694">
        <f>'PARTICIPACIÓN CIUDADANA'!VND27</f>
        <v>0</v>
      </c>
      <c r="VLV35" s="694">
        <f>'PARTICIPACIÓN CIUDADANA'!VNE27</f>
        <v>0</v>
      </c>
      <c r="VLW35" s="694">
        <f>'PARTICIPACIÓN CIUDADANA'!VNF27</f>
        <v>0</v>
      </c>
      <c r="VLX35" s="694">
        <f>'PARTICIPACIÓN CIUDADANA'!VNG27</f>
        <v>0</v>
      </c>
      <c r="VLY35" s="694">
        <f>'PARTICIPACIÓN CIUDADANA'!VNH27</f>
        <v>0</v>
      </c>
      <c r="VLZ35" s="694">
        <f>'PARTICIPACIÓN CIUDADANA'!VNI27</f>
        <v>0</v>
      </c>
      <c r="VMA35" s="694">
        <f>'PARTICIPACIÓN CIUDADANA'!VNJ27</f>
        <v>0</v>
      </c>
      <c r="VMB35" s="694">
        <f>'PARTICIPACIÓN CIUDADANA'!VNK27</f>
        <v>0</v>
      </c>
      <c r="VMC35" s="694">
        <f>'PARTICIPACIÓN CIUDADANA'!VNL27</f>
        <v>0</v>
      </c>
      <c r="VMD35" s="694">
        <f>'PARTICIPACIÓN CIUDADANA'!VNM27</f>
        <v>0</v>
      </c>
      <c r="VME35" s="694">
        <f>'PARTICIPACIÓN CIUDADANA'!VNN27</f>
        <v>0</v>
      </c>
      <c r="VMF35" s="694">
        <f>'PARTICIPACIÓN CIUDADANA'!VNO27</f>
        <v>0</v>
      </c>
      <c r="VMG35" s="694">
        <f>'PARTICIPACIÓN CIUDADANA'!VNP27</f>
        <v>0</v>
      </c>
      <c r="VMH35" s="694">
        <f>'PARTICIPACIÓN CIUDADANA'!VNQ27</f>
        <v>0</v>
      </c>
      <c r="VMI35" s="694">
        <f>'PARTICIPACIÓN CIUDADANA'!VNR27</f>
        <v>0</v>
      </c>
      <c r="VMJ35" s="694">
        <f>'PARTICIPACIÓN CIUDADANA'!VNS27</f>
        <v>0</v>
      </c>
      <c r="VMK35" s="694">
        <f>'PARTICIPACIÓN CIUDADANA'!VNT27</f>
        <v>0</v>
      </c>
      <c r="VML35" s="694">
        <f>'PARTICIPACIÓN CIUDADANA'!VNU27</f>
        <v>0</v>
      </c>
      <c r="VMM35" s="694">
        <f>'PARTICIPACIÓN CIUDADANA'!VNV27</f>
        <v>0</v>
      </c>
      <c r="VMN35" s="694">
        <f>'PARTICIPACIÓN CIUDADANA'!VNW27</f>
        <v>0</v>
      </c>
      <c r="VMO35" s="694">
        <f>'PARTICIPACIÓN CIUDADANA'!VNX27</f>
        <v>0</v>
      </c>
      <c r="VMP35" s="694">
        <f>'PARTICIPACIÓN CIUDADANA'!VNY27</f>
        <v>0</v>
      </c>
      <c r="VMQ35" s="694">
        <f>'PARTICIPACIÓN CIUDADANA'!VNZ27</f>
        <v>0</v>
      </c>
      <c r="VMR35" s="694">
        <f>'PARTICIPACIÓN CIUDADANA'!VOA27</f>
        <v>0</v>
      </c>
      <c r="VMS35" s="694">
        <f>'PARTICIPACIÓN CIUDADANA'!VOB27</f>
        <v>0</v>
      </c>
      <c r="VMT35" s="694">
        <f>'PARTICIPACIÓN CIUDADANA'!VOC27</f>
        <v>0</v>
      </c>
      <c r="VMU35" s="694">
        <f>'PARTICIPACIÓN CIUDADANA'!VOD27</f>
        <v>0</v>
      </c>
      <c r="VMV35" s="694">
        <f>'PARTICIPACIÓN CIUDADANA'!VOE27</f>
        <v>0</v>
      </c>
      <c r="VMW35" s="694">
        <f>'PARTICIPACIÓN CIUDADANA'!VOF27</f>
        <v>0</v>
      </c>
      <c r="VMX35" s="694">
        <f>'PARTICIPACIÓN CIUDADANA'!VOG27</f>
        <v>0</v>
      </c>
      <c r="VMY35" s="694">
        <f>'PARTICIPACIÓN CIUDADANA'!VOH27</f>
        <v>0</v>
      </c>
      <c r="VMZ35" s="694">
        <f>'PARTICIPACIÓN CIUDADANA'!VOI27</f>
        <v>0</v>
      </c>
      <c r="VNA35" s="694">
        <f>'PARTICIPACIÓN CIUDADANA'!VOJ27</f>
        <v>0</v>
      </c>
      <c r="VNB35" s="694">
        <f>'PARTICIPACIÓN CIUDADANA'!VOK27</f>
        <v>0</v>
      </c>
      <c r="VNC35" s="694">
        <f>'PARTICIPACIÓN CIUDADANA'!VOL27</f>
        <v>0</v>
      </c>
      <c r="VND35" s="694">
        <f>'PARTICIPACIÓN CIUDADANA'!VOM27</f>
        <v>0</v>
      </c>
      <c r="VNE35" s="694">
        <f>'PARTICIPACIÓN CIUDADANA'!VON27</f>
        <v>0</v>
      </c>
      <c r="VNF35" s="694">
        <f>'PARTICIPACIÓN CIUDADANA'!VOO27</f>
        <v>0</v>
      </c>
      <c r="VNG35" s="694">
        <f>'PARTICIPACIÓN CIUDADANA'!VOP27</f>
        <v>0</v>
      </c>
      <c r="VNH35" s="694">
        <f>'PARTICIPACIÓN CIUDADANA'!VOQ27</f>
        <v>0</v>
      </c>
      <c r="VNI35" s="694">
        <f>'PARTICIPACIÓN CIUDADANA'!VOR27</f>
        <v>0</v>
      </c>
      <c r="VNJ35" s="694">
        <f>'PARTICIPACIÓN CIUDADANA'!VOS27</f>
        <v>0</v>
      </c>
      <c r="VNK35" s="694">
        <f>'PARTICIPACIÓN CIUDADANA'!VOT27</f>
        <v>0</v>
      </c>
      <c r="VNL35" s="694">
        <f>'PARTICIPACIÓN CIUDADANA'!VOU27</f>
        <v>0</v>
      </c>
      <c r="VNM35" s="694">
        <f>'PARTICIPACIÓN CIUDADANA'!VOV27</f>
        <v>0</v>
      </c>
      <c r="VNN35" s="694">
        <f>'PARTICIPACIÓN CIUDADANA'!VOW27</f>
        <v>0</v>
      </c>
      <c r="VNO35" s="694">
        <f>'PARTICIPACIÓN CIUDADANA'!VOX27</f>
        <v>0</v>
      </c>
      <c r="VNP35" s="694">
        <f>'PARTICIPACIÓN CIUDADANA'!VOY27</f>
        <v>0</v>
      </c>
      <c r="VNQ35" s="694">
        <f>'PARTICIPACIÓN CIUDADANA'!VOZ27</f>
        <v>0</v>
      </c>
      <c r="VNR35" s="694">
        <f>'PARTICIPACIÓN CIUDADANA'!VPA27</f>
        <v>0</v>
      </c>
      <c r="VNS35" s="694">
        <f>'PARTICIPACIÓN CIUDADANA'!VPB27</f>
        <v>0</v>
      </c>
      <c r="VNT35" s="694">
        <f>'PARTICIPACIÓN CIUDADANA'!VPC27</f>
        <v>0</v>
      </c>
      <c r="VNU35" s="694">
        <f>'PARTICIPACIÓN CIUDADANA'!VPD27</f>
        <v>0</v>
      </c>
      <c r="VNV35" s="694">
        <f>'PARTICIPACIÓN CIUDADANA'!VPE27</f>
        <v>0</v>
      </c>
      <c r="VNW35" s="694">
        <f>'PARTICIPACIÓN CIUDADANA'!VPF27</f>
        <v>0</v>
      </c>
      <c r="VNX35" s="694">
        <f>'PARTICIPACIÓN CIUDADANA'!VPG27</f>
        <v>0</v>
      </c>
      <c r="VNY35" s="694">
        <f>'PARTICIPACIÓN CIUDADANA'!VPH27</f>
        <v>0</v>
      </c>
      <c r="VNZ35" s="694">
        <f>'PARTICIPACIÓN CIUDADANA'!VPI27</f>
        <v>0</v>
      </c>
      <c r="VOA35" s="694">
        <f>'PARTICIPACIÓN CIUDADANA'!VPJ27</f>
        <v>0</v>
      </c>
      <c r="VOB35" s="694">
        <f>'PARTICIPACIÓN CIUDADANA'!VPK27</f>
        <v>0</v>
      </c>
      <c r="VOC35" s="694">
        <f>'PARTICIPACIÓN CIUDADANA'!VPL27</f>
        <v>0</v>
      </c>
      <c r="VOD35" s="694">
        <f>'PARTICIPACIÓN CIUDADANA'!VPM27</f>
        <v>0</v>
      </c>
      <c r="VOE35" s="694">
        <f>'PARTICIPACIÓN CIUDADANA'!VPN27</f>
        <v>0</v>
      </c>
      <c r="VOF35" s="694">
        <f>'PARTICIPACIÓN CIUDADANA'!VPO27</f>
        <v>0</v>
      </c>
      <c r="VOG35" s="694">
        <f>'PARTICIPACIÓN CIUDADANA'!VPP27</f>
        <v>0</v>
      </c>
      <c r="VOH35" s="694">
        <f>'PARTICIPACIÓN CIUDADANA'!VPQ27</f>
        <v>0</v>
      </c>
      <c r="VOI35" s="694">
        <f>'PARTICIPACIÓN CIUDADANA'!VPR27</f>
        <v>0</v>
      </c>
      <c r="VOJ35" s="694">
        <f>'PARTICIPACIÓN CIUDADANA'!VPS27</f>
        <v>0</v>
      </c>
      <c r="VOK35" s="694">
        <f>'PARTICIPACIÓN CIUDADANA'!VPT27</f>
        <v>0</v>
      </c>
      <c r="VOL35" s="694">
        <f>'PARTICIPACIÓN CIUDADANA'!VPU27</f>
        <v>0</v>
      </c>
      <c r="VOM35" s="694">
        <f>'PARTICIPACIÓN CIUDADANA'!VPV27</f>
        <v>0</v>
      </c>
      <c r="VON35" s="694">
        <f>'PARTICIPACIÓN CIUDADANA'!VPW27</f>
        <v>0</v>
      </c>
      <c r="VOO35" s="694">
        <f>'PARTICIPACIÓN CIUDADANA'!VPX27</f>
        <v>0</v>
      </c>
      <c r="VOP35" s="694">
        <f>'PARTICIPACIÓN CIUDADANA'!VPY27</f>
        <v>0</v>
      </c>
      <c r="VOQ35" s="694">
        <f>'PARTICIPACIÓN CIUDADANA'!VPZ27</f>
        <v>0</v>
      </c>
      <c r="VOR35" s="694">
        <f>'PARTICIPACIÓN CIUDADANA'!VQA27</f>
        <v>0</v>
      </c>
      <c r="VOS35" s="694">
        <f>'PARTICIPACIÓN CIUDADANA'!VQB27</f>
        <v>0</v>
      </c>
      <c r="VOT35" s="694">
        <f>'PARTICIPACIÓN CIUDADANA'!VQC27</f>
        <v>0</v>
      </c>
      <c r="VOU35" s="694">
        <f>'PARTICIPACIÓN CIUDADANA'!VQD27</f>
        <v>0</v>
      </c>
      <c r="VOV35" s="694">
        <f>'PARTICIPACIÓN CIUDADANA'!VQE27</f>
        <v>0</v>
      </c>
      <c r="VOW35" s="694">
        <f>'PARTICIPACIÓN CIUDADANA'!VQF27</f>
        <v>0</v>
      </c>
      <c r="VOX35" s="694">
        <f>'PARTICIPACIÓN CIUDADANA'!VQG27</f>
        <v>0</v>
      </c>
      <c r="VOY35" s="694">
        <f>'PARTICIPACIÓN CIUDADANA'!VQH27</f>
        <v>0</v>
      </c>
      <c r="VOZ35" s="694">
        <f>'PARTICIPACIÓN CIUDADANA'!VQI27</f>
        <v>0</v>
      </c>
      <c r="VPA35" s="694">
        <f>'PARTICIPACIÓN CIUDADANA'!VQJ27</f>
        <v>0</v>
      </c>
      <c r="VPB35" s="694">
        <f>'PARTICIPACIÓN CIUDADANA'!VQK27</f>
        <v>0</v>
      </c>
      <c r="VPC35" s="694">
        <f>'PARTICIPACIÓN CIUDADANA'!VQL27</f>
        <v>0</v>
      </c>
      <c r="VPD35" s="694">
        <f>'PARTICIPACIÓN CIUDADANA'!VQM27</f>
        <v>0</v>
      </c>
      <c r="VPE35" s="694">
        <f>'PARTICIPACIÓN CIUDADANA'!VQN27</f>
        <v>0</v>
      </c>
      <c r="VPF35" s="694">
        <f>'PARTICIPACIÓN CIUDADANA'!VQO27</f>
        <v>0</v>
      </c>
      <c r="VPG35" s="694">
        <f>'PARTICIPACIÓN CIUDADANA'!VQP27</f>
        <v>0</v>
      </c>
      <c r="VPH35" s="694">
        <f>'PARTICIPACIÓN CIUDADANA'!VQQ27</f>
        <v>0</v>
      </c>
      <c r="VPI35" s="694">
        <f>'PARTICIPACIÓN CIUDADANA'!VQR27</f>
        <v>0</v>
      </c>
      <c r="VPJ35" s="694">
        <f>'PARTICIPACIÓN CIUDADANA'!VQS27</f>
        <v>0</v>
      </c>
      <c r="VPK35" s="694">
        <f>'PARTICIPACIÓN CIUDADANA'!VQT27</f>
        <v>0</v>
      </c>
      <c r="VPL35" s="694">
        <f>'PARTICIPACIÓN CIUDADANA'!VQU27</f>
        <v>0</v>
      </c>
      <c r="VPM35" s="694">
        <f>'PARTICIPACIÓN CIUDADANA'!VQV27</f>
        <v>0</v>
      </c>
      <c r="VPN35" s="694">
        <f>'PARTICIPACIÓN CIUDADANA'!VQW27</f>
        <v>0</v>
      </c>
      <c r="VPO35" s="694">
        <f>'PARTICIPACIÓN CIUDADANA'!VQX27</f>
        <v>0</v>
      </c>
      <c r="VPP35" s="694">
        <f>'PARTICIPACIÓN CIUDADANA'!VQY27</f>
        <v>0</v>
      </c>
      <c r="VPQ35" s="694">
        <f>'PARTICIPACIÓN CIUDADANA'!VQZ27</f>
        <v>0</v>
      </c>
      <c r="VPR35" s="694">
        <f>'PARTICIPACIÓN CIUDADANA'!VRA27</f>
        <v>0</v>
      </c>
      <c r="VPS35" s="694">
        <f>'PARTICIPACIÓN CIUDADANA'!VRB27</f>
        <v>0</v>
      </c>
      <c r="VPT35" s="694">
        <f>'PARTICIPACIÓN CIUDADANA'!VRC27</f>
        <v>0</v>
      </c>
      <c r="VPU35" s="694">
        <f>'PARTICIPACIÓN CIUDADANA'!VRD27</f>
        <v>0</v>
      </c>
      <c r="VPV35" s="694">
        <f>'PARTICIPACIÓN CIUDADANA'!VRE27</f>
        <v>0</v>
      </c>
      <c r="VPW35" s="694">
        <f>'PARTICIPACIÓN CIUDADANA'!VRF27</f>
        <v>0</v>
      </c>
      <c r="VPX35" s="694">
        <f>'PARTICIPACIÓN CIUDADANA'!VRG27</f>
        <v>0</v>
      </c>
      <c r="VPY35" s="694">
        <f>'PARTICIPACIÓN CIUDADANA'!VRH27</f>
        <v>0</v>
      </c>
      <c r="VPZ35" s="694">
        <f>'PARTICIPACIÓN CIUDADANA'!VRI27</f>
        <v>0</v>
      </c>
      <c r="VQA35" s="694">
        <f>'PARTICIPACIÓN CIUDADANA'!VRJ27</f>
        <v>0</v>
      </c>
      <c r="VQB35" s="694">
        <f>'PARTICIPACIÓN CIUDADANA'!VRK27</f>
        <v>0</v>
      </c>
      <c r="VQC35" s="694">
        <f>'PARTICIPACIÓN CIUDADANA'!VRL27</f>
        <v>0</v>
      </c>
      <c r="VQD35" s="694">
        <f>'PARTICIPACIÓN CIUDADANA'!VRM27</f>
        <v>0</v>
      </c>
      <c r="VQE35" s="694">
        <f>'PARTICIPACIÓN CIUDADANA'!VRN27</f>
        <v>0</v>
      </c>
      <c r="VQF35" s="694">
        <f>'PARTICIPACIÓN CIUDADANA'!VRO27</f>
        <v>0</v>
      </c>
      <c r="VQG35" s="694">
        <f>'PARTICIPACIÓN CIUDADANA'!VRP27</f>
        <v>0</v>
      </c>
      <c r="VQH35" s="694">
        <f>'PARTICIPACIÓN CIUDADANA'!VRQ27</f>
        <v>0</v>
      </c>
      <c r="VQI35" s="694">
        <f>'PARTICIPACIÓN CIUDADANA'!VRR27</f>
        <v>0</v>
      </c>
      <c r="VQJ35" s="694">
        <f>'PARTICIPACIÓN CIUDADANA'!VRS27</f>
        <v>0</v>
      </c>
      <c r="VQK35" s="694">
        <f>'PARTICIPACIÓN CIUDADANA'!VRT27</f>
        <v>0</v>
      </c>
      <c r="VQL35" s="694">
        <f>'PARTICIPACIÓN CIUDADANA'!VRU27</f>
        <v>0</v>
      </c>
      <c r="VQM35" s="694">
        <f>'PARTICIPACIÓN CIUDADANA'!VRV27</f>
        <v>0</v>
      </c>
      <c r="VQN35" s="694">
        <f>'PARTICIPACIÓN CIUDADANA'!VRW27</f>
        <v>0</v>
      </c>
      <c r="VQO35" s="694">
        <f>'PARTICIPACIÓN CIUDADANA'!VRX27</f>
        <v>0</v>
      </c>
      <c r="VQP35" s="694">
        <f>'PARTICIPACIÓN CIUDADANA'!VRY27</f>
        <v>0</v>
      </c>
      <c r="VQQ35" s="694">
        <f>'PARTICIPACIÓN CIUDADANA'!VRZ27</f>
        <v>0</v>
      </c>
      <c r="VQR35" s="694">
        <f>'PARTICIPACIÓN CIUDADANA'!VSA27</f>
        <v>0</v>
      </c>
      <c r="VQS35" s="694">
        <f>'PARTICIPACIÓN CIUDADANA'!VSB27</f>
        <v>0</v>
      </c>
      <c r="VQT35" s="694">
        <f>'PARTICIPACIÓN CIUDADANA'!VSC27</f>
        <v>0</v>
      </c>
      <c r="VQU35" s="694">
        <f>'PARTICIPACIÓN CIUDADANA'!VSD27</f>
        <v>0</v>
      </c>
      <c r="VQV35" s="694">
        <f>'PARTICIPACIÓN CIUDADANA'!VSE27</f>
        <v>0</v>
      </c>
      <c r="VQW35" s="694">
        <f>'PARTICIPACIÓN CIUDADANA'!VSF27</f>
        <v>0</v>
      </c>
      <c r="VQX35" s="694">
        <f>'PARTICIPACIÓN CIUDADANA'!VSG27</f>
        <v>0</v>
      </c>
      <c r="VQY35" s="694">
        <f>'PARTICIPACIÓN CIUDADANA'!VSH27</f>
        <v>0</v>
      </c>
      <c r="VQZ35" s="694">
        <f>'PARTICIPACIÓN CIUDADANA'!VSI27</f>
        <v>0</v>
      </c>
      <c r="VRA35" s="694">
        <f>'PARTICIPACIÓN CIUDADANA'!VSJ27</f>
        <v>0</v>
      </c>
      <c r="VRB35" s="694">
        <f>'PARTICIPACIÓN CIUDADANA'!VSK27</f>
        <v>0</v>
      </c>
      <c r="VRC35" s="694">
        <f>'PARTICIPACIÓN CIUDADANA'!VSL27</f>
        <v>0</v>
      </c>
      <c r="VRD35" s="694">
        <f>'PARTICIPACIÓN CIUDADANA'!VSM27</f>
        <v>0</v>
      </c>
      <c r="VRE35" s="694">
        <f>'PARTICIPACIÓN CIUDADANA'!VSN27</f>
        <v>0</v>
      </c>
      <c r="VRF35" s="694">
        <f>'PARTICIPACIÓN CIUDADANA'!VSO27</f>
        <v>0</v>
      </c>
      <c r="VRG35" s="694">
        <f>'PARTICIPACIÓN CIUDADANA'!VSP27</f>
        <v>0</v>
      </c>
      <c r="VRH35" s="694">
        <f>'PARTICIPACIÓN CIUDADANA'!VSQ27</f>
        <v>0</v>
      </c>
      <c r="VRI35" s="694">
        <f>'PARTICIPACIÓN CIUDADANA'!VSR27</f>
        <v>0</v>
      </c>
      <c r="VRJ35" s="694">
        <f>'PARTICIPACIÓN CIUDADANA'!VSS27</f>
        <v>0</v>
      </c>
      <c r="VRK35" s="694">
        <f>'PARTICIPACIÓN CIUDADANA'!VST27</f>
        <v>0</v>
      </c>
      <c r="VRL35" s="694">
        <f>'PARTICIPACIÓN CIUDADANA'!VSU27</f>
        <v>0</v>
      </c>
      <c r="VRM35" s="694">
        <f>'PARTICIPACIÓN CIUDADANA'!VSV27</f>
        <v>0</v>
      </c>
      <c r="VRN35" s="694">
        <f>'PARTICIPACIÓN CIUDADANA'!VSW27</f>
        <v>0</v>
      </c>
      <c r="VRO35" s="694">
        <f>'PARTICIPACIÓN CIUDADANA'!VSX27</f>
        <v>0</v>
      </c>
      <c r="VRP35" s="694">
        <f>'PARTICIPACIÓN CIUDADANA'!VSY27</f>
        <v>0</v>
      </c>
      <c r="VRQ35" s="694">
        <f>'PARTICIPACIÓN CIUDADANA'!VSZ27</f>
        <v>0</v>
      </c>
      <c r="VRR35" s="694">
        <f>'PARTICIPACIÓN CIUDADANA'!VTA27</f>
        <v>0</v>
      </c>
      <c r="VRS35" s="694">
        <f>'PARTICIPACIÓN CIUDADANA'!VTB27</f>
        <v>0</v>
      </c>
      <c r="VRT35" s="694">
        <f>'PARTICIPACIÓN CIUDADANA'!VTC27</f>
        <v>0</v>
      </c>
      <c r="VRU35" s="694">
        <f>'PARTICIPACIÓN CIUDADANA'!VTD27</f>
        <v>0</v>
      </c>
      <c r="VRV35" s="694">
        <f>'PARTICIPACIÓN CIUDADANA'!VTE27</f>
        <v>0</v>
      </c>
      <c r="VRW35" s="694">
        <f>'PARTICIPACIÓN CIUDADANA'!VTF27</f>
        <v>0</v>
      </c>
      <c r="VRX35" s="694">
        <f>'PARTICIPACIÓN CIUDADANA'!VTG27</f>
        <v>0</v>
      </c>
      <c r="VRY35" s="694">
        <f>'PARTICIPACIÓN CIUDADANA'!VTH27</f>
        <v>0</v>
      </c>
      <c r="VRZ35" s="694">
        <f>'PARTICIPACIÓN CIUDADANA'!VTI27</f>
        <v>0</v>
      </c>
      <c r="VSA35" s="694">
        <f>'PARTICIPACIÓN CIUDADANA'!VTJ27</f>
        <v>0</v>
      </c>
      <c r="VSB35" s="694">
        <f>'PARTICIPACIÓN CIUDADANA'!VTK27</f>
        <v>0</v>
      </c>
      <c r="VSC35" s="694">
        <f>'PARTICIPACIÓN CIUDADANA'!VTL27</f>
        <v>0</v>
      </c>
      <c r="VSD35" s="694">
        <f>'PARTICIPACIÓN CIUDADANA'!VTM27</f>
        <v>0</v>
      </c>
      <c r="VSE35" s="694">
        <f>'PARTICIPACIÓN CIUDADANA'!VTN27</f>
        <v>0</v>
      </c>
      <c r="VSF35" s="694">
        <f>'PARTICIPACIÓN CIUDADANA'!VTO27</f>
        <v>0</v>
      </c>
      <c r="VSG35" s="694">
        <f>'PARTICIPACIÓN CIUDADANA'!VTP27</f>
        <v>0</v>
      </c>
      <c r="VSH35" s="694">
        <f>'PARTICIPACIÓN CIUDADANA'!VTQ27</f>
        <v>0</v>
      </c>
      <c r="VSI35" s="694">
        <f>'PARTICIPACIÓN CIUDADANA'!VTR27</f>
        <v>0</v>
      </c>
      <c r="VSJ35" s="694">
        <f>'PARTICIPACIÓN CIUDADANA'!VTS27</f>
        <v>0</v>
      </c>
      <c r="VSK35" s="694">
        <f>'PARTICIPACIÓN CIUDADANA'!VTT27</f>
        <v>0</v>
      </c>
      <c r="VSL35" s="694">
        <f>'PARTICIPACIÓN CIUDADANA'!VTU27</f>
        <v>0</v>
      </c>
      <c r="VSM35" s="694">
        <f>'PARTICIPACIÓN CIUDADANA'!VTV27</f>
        <v>0</v>
      </c>
      <c r="VSN35" s="694">
        <f>'PARTICIPACIÓN CIUDADANA'!VTW27</f>
        <v>0</v>
      </c>
      <c r="VSO35" s="694">
        <f>'PARTICIPACIÓN CIUDADANA'!VTX27</f>
        <v>0</v>
      </c>
      <c r="VSP35" s="694">
        <f>'PARTICIPACIÓN CIUDADANA'!VTY27</f>
        <v>0</v>
      </c>
      <c r="VSQ35" s="694">
        <f>'PARTICIPACIÓN CIUDADANA'!VTZ27</f>
        <v>0</v>
      </c>
      <c r="VSR35" s="694">
        <f>'PARTICIPACIÓN CIUDADANA'!VUA27</f>
        <v>0</v>
      </c>
      <c r="VSS35" s="694">
        <f>'PARTICIPACIÓN CIUDADANA'!VUB27</f>
        <v>0</v>
      </c>
      <c r="VST35" s="694">
        <f>'PARTICIPACIÓN CIUDADANA'!VUC27</f>
        <v>0</v>
      </c>
      <c r="VSU35" s="694">
        <f>'PARTICIPACIÓN CIUDADANA'!VUD27</f>
        <v>0</v>
      </c>
      <c r="VSV35" s="694">
        <f>'PARTICIPACIÓN CIUDADANA'!VUE27</f>
        <v>0</v>
      </c>
      <c r="VSW35" s="694">
        <f>'PARTICIPACIÓN CIUDADANA'!VUF27</f>
        <v>0</v>
      </c>
      <c r="VSX35" s="694">
        <f>'PARTICIPACIÓN CIUDADANA'!VUG27</f>
        <v>0</v>
      </c>
      <c r="VSY35" s="694">
        <f>'PARTICIPACIÓN CIUDADANA'!VUH27</f>
        <v>0</v>
      </c>
      <c r="VSZ35" s="694">
        <f>'PARTICIPACIÓN CIUDADANA'!VUI27</f>
        <v>0</v>
      </c>
      <c r="VTA35" s="694">
        <f>'PARTICIPACIÓN CIUDADANA'!VUJ27</f>
        <v>0</v>
      </c>
      <c r="VTB35" s="694">
        <f>'PARTICIPACIÓN CIUDADANA'!VUK27</f>
        <v>0</v>
      </c>
      <c r="VTC35" s="694">
        <f>'PARTICIPACIÓN CIUDADANA'!VUL27</f>
        <v>0</v>
      </c>
      <c r="VTD35" s="694">
        <f>'PARTICIPACIÓN CIUDADANA'!VUM27</f>
        <v>0</v>
      </c>
      <c r="VTE35" s="694">
        <f>'PARTICIPACIÓN CIUDADANA'!VUN27</f>
        <v>0</v>
      </c>
      <c r="VTF35" s="694">
        <f>'PARTICIPACIÓN CIUDADANA'!VUO27</f>
        <v>0</v>
      </c>
      <c r="VTG35" s="694">
        <f>'PARTICIPACIÓN CIUDADANA'!VUP27</f>
        <v>0</v>
      </c>
      <c r="VTH35" s="694">
        <f>'PARTICIPACIÓN CIUDADANA'!VUQ27</f>
        <v>0</v>
      </c>
      <c r="VTI35" s="694">
        <f>'PARTICIPACIÓN CIUDADANA'!VUR27</f>
        <v>0</v>
      </c>
      <c r="VTJ35" s="694">
        <f>'PARTICIPACIÓN CIUDADANA'!VUS27</f>
        <v>0</v>
      </c>
      <c r="VTK35" s="694">
        <f>'PARTICIPACIÓN CIUDADANA'!VUT27</f>
        <v>0</v>
      </c>
      <c r="VTL35" s="694">
        <f>'PARTICIPACIÓN CIUDADANA'!VUU27</f>
        <v>0</v>
      </c>
      <c r="VTM35" s="694">
        <f>'PARTICIPACIÓN CIUDADANA'!VUV27</f>
        <v>0</v>
      </c>
      <c r="VTN35" s="694">
        <f>'PARTICIPACIÓN CIUDADANA'!VUW27</f>
        <v>0</v>
      </c>
      <c r="VTO35" s="694">
        <f>'PARTICIPACIÓN CIUDADANA'!VUX27</f>
        <v>0</v>
      </c>
      <c r="VTP35" s="694">
        <f>'PARTICIPACIÓN CIUDADANA'!VUY27</f>
        <v>0</v>
      </c>
      <c r="VTQ35" s="694">
        <f>'PARTICIPACIÓN CIUDADANA'!VUZ27</f>
        <v>0</v>
      </c>
      <c r="VTR35" s="694">
        <f>'PARTICIPACIÓN CIUDADANA'!VVA27</f>
        <v>0</v>
      </c>
      <c r="VTS35" s="694">
        <f>'PARTICIPACIÓN CIUDADANA'!VVB27</f>
        <v>0</v>
      </c>
      <c r="VTT35" s="694">
        <f>'PARTICIPACIÓN CIUDADANA'!VVC27</f>
        <v>0</v>
      </c>
      <c r="VTU35" s="694">
        <f>'PARTICIPACIÓN CIUDADANA'!VVD27</f>
        <v>0</v>
      </c>
      <c r="VTV35" s="694">
        <f>'PARTICIPACIÓN CIUDADANA'!VVE27</f>
        <v>0</v>
      </c>
      <c r="VTW35" s="694">
        <f>'PARTICIPACIÓN CIUDADANA'!VVF27</f>
        <v>0</v>
      </c>
      <c r="VTX35" s="694">
        <f>'PARTICIPACIÓN CIUDADANA'!VVG27</f>
        <v>0</v>
      </c>
      <c r="VTY35" s="694">
        <f>'PARTICIPACIÓN CIUDADANA'!VVH27</f>
        <v>0</v>
      </c>
      <c r="VTZ35" s="694">
        <f>'PARTICIPACIÓN CIUDADANA'!VVI27</f>
        <v>0</v>
      </c>
      <c r="VUA35" s="694">
        <f>'PARTICIPACIÓN CIUDADANA'!VVJ27</f>
        <v>0</v>
      </c>
      <c r="VUB35" s="694">
        <f>'PARTICIPACIÓN CIUDADANA'!VVK27</f>
        <v>0</v>
      </c>
      <c r="VUC35" s="694">
        <f>'PARTICIPACIÓN CIUDADANA'!VVL27</f>
        <v>0</v>
      </c>
      <c r="VUD35" s="694">
        <f>'PARTICIPACIÓN CIUDADANA'!VVM27</f>
        <v>0</v>
      </c>
      <c r="VUE35" s="694">
        <f>'PARTICIPACIÓN CIUDADANA'!VVN27</f>
        <v>0</v>
      </c>
      <c r="VUF35" s="694">
        <f>'PARTICIPACIÓN CIUDADANA'!VVO27</f>
        <v>0</v>
      </c>
      <c r="VUG35" s="694">
        <f>'PARTICIPACIÓN CIUDADANA'!VVP27</f>
        <v>0</v>
      </c>
      <c r="VUH35" s="694">
        <f>'PARTICIPACIÓN CIUDADANA'!VVQ27</f>
        <v>0</v>
      </c>
      <c r="VUI35" s="694">
        <f>'PARTICIPACIÓN CIUDADANA'!VVR27</f>
        <v>0</v>
      </c>
      <c r="VUJ35" s="694">
        <f>'PARTICIPACIÓN CIUDADANA'!VVS27</f>
        <v>0</v>
      </c>
      <c r="VUK35" s="694">
        <f>'PARTICIPACIÓN CIUDADANA'!VVT27</f>
        <v>0</v>
      </c>
      <c r="VUL35" s="694">
        <f>'PARTICIPACIÓN CIUDADANA'!VVU27</f>
        <v>0</v>
      </c>
      <c r="VUM35" s="694">
        <f>'PARTICIPACIÓN CIUDADANA'!VVV27</f>
        <v>0</v>
      </c>
      <c r="VUN35" s="694">
        <f>'PARTICIPACIÓN CIUDADANA'!VVW27</f>
        <v>0</v>
      </c>
      <c r="VUO35" s="694">
        <f>'PARTICIPACIÓN CIUDADANA'!VVX27</f>
        <v>0</v>
      </c>
      <c r="VUP35" s="694">
        <f>'PARTICIPACIÓN CIUDADANA'!VVY27</f>
        <v>0</v>
      </c>
      <c r="VUQ35" s="694">
        <f>'PARTICIPACIÓN CIUDADANA'!VVZ27</f>
        <v>0</v>
      </c>
      <c r="VUR35" s="694">
        <f>'PARTICIPACIÓN CIUDADANA'!VWA27</f>
        <v>0</v>
      </c>
      <c r="VUS35" s="694">
        <f>'PARTICIPACIÓN CIUDADANA'!VWB27</f>
        <v>0</v>
      </c>
      <c r="VUT35" s="694">
        <f>'PARTICIPACIÓN CIUDADANA'!VWC27</f>
        <v>0</v>
      </c>
      <c r="VUU35" s="694">
        <f>'PARTICIPACIÓN CIUDADANA'!VWD27</f>
        <v>0</v>
      </c>
      <c r="VUV35" s="694">
        <f>'PARTICIPACIÓN CIUDADANA'!VWE27</f>
        <v>0</v>
      </c>
      <c r="VUW35" s="694">
        <f>'PARTICIPACIÓN CIUDADANA'!VWF27</f>
        <v>0</v>
      </c>
      <c r="VUX35" s="694">
        <f>'PARTICIPACIÓN CIUDADANA'!VWG27</f>
        <v>0</v>
      </c>
      <c r="VUY35" s="694">
        <f>'PARTICIPACIÓN CIUDADANA'!VWH27</f>
        <v>0</v>
      </c>
      <c r="VUZ35" s="694">
        <f>'PARTICIPACIÓN CIUDADANA'!VWI27</f>
        <v>0</v>
      </c>
      <c r="VVA35" s="694">
        <f>'PARTICIPACIÓN CIUDADANA'!VWJ27</f>
        <v>0</v>
      </c>
      <c r="VVB35" s="694">
        <f>'PARTICIPACIÓN CIUDADANA'!VWK27</f>
        <v>0</v>
      </c>
      <c r="VVC35" s="694">
        <f>'PARTICIPACIÓN CIUDADANA'!VWL27</f>
        <v>0</v>
      </c>
      <c r="VVD35" s="694">
        <f>'PARTICIPACIÓN CIUDADANA'!VWM27</f>
        <v>0</v>
      </c>
      <c r="VVE35" s="694">
        <f>'PARTICIPACIÓN CIUDADANA'!VWN27</f>
        <v>0</v>
      </c>
      <c r="VVF35" s="694">
        <f>'PARTICIPACIÓN CIUDADANA'!VWO27</f>
        <v>0</v>
      </c>
      <c r="VVG35" s="694">
        <f>'PARTICIPACIÓN CIUDADANA'!VWP27</f>
        <v>0</v>
      </c>
      <c r="VVH35" s="694">
        <f>'PARTICIPACIÓN CIUDADANA'!VWQ27</f>
        <v>0</v>
      </c>
      <c r="VVI35" s="694">
        <f>'PARTICIPACIÓN CIUDADANA'!VWR27</f>
        <v>0</v>
      </c>
      <c r="VVJ35" s="694">
        <f>'PARTICIPACIÓN CIUDADANA'!VWS27</f>
        <v>0</v>
      </c>
      <c r="VVK35" s="694">
        <f>'PARTICIPACIÓN CIUDADANA'!VWT27</f>
        <v>0</v>
      </c>
      <c r="VVL35" s="694">
        <f>'PARTICIPACIÓN CIUDADANA'!VWU27</f>
        <v>0</v>
      </c>
      <c r="VVM35" s="694">
        <f>'PARTICIPACIÓN CIUDADANA'!VWV27</f>
        <v>0</v>
      </c>
      <c r="VVN35" s="694">
        <f>'PARTICIPACIÓN CIUDADANA'!VWW27</f>
        <v>0</v>
      </c>
      <c r="VVO35" s="694">
        <f>'PARTICIPACIÓN CIUDADANA'!VWX27</f>
        <v>0</v>
      </c>
      <c r="VVP35" s="694">
        <f>'PARTICIPACIÓN CIUDADANA'!VWY27</f>
        <v>0</v>
      </c>
      <c r="VVQ35" s="694">
        <f>'PARTICIPACIÓN CIUDADANA'!VWZ27</f>
        <v>0</v>
      </c>
      <c r="VVR35" s="694">
        <f>'PARTICIPACIÓN CIUDADANA'!VXA27</f>
        <v>0</v>
      </c>
      <c r="VVS35" s="694">
        <f>'PARTICIPACIÓN CIUDADANA'!VXB27</f>
        <v>0</v>
      </c>
      <c r="VVT35" s="694">
        <f>'PARTICIPACIÓN CIUDADANA'!VXC27</f>
        <v>0</v>
      </c>
      <c r="VVU35" s="694">
        <f>'PARTICIPACIÓN CIUDADANA'!VXD27</f>
        <v>0</v>
      </c>
      <c r="VVV35" s="694">
        <f>'PARTICIPACIÓN CIUDADANA'!VXE27</f>
        <v>0</v>
      </c>
      <c r="VVW35" s="694">
        <f>'PARTICIPACIÓN CIUDADANA'!VXF27</f>
        <v>0</v>
      </c>
      <c r="VVX35" s="694">
        <f>'PARTICIPACIÓN CIUDADANA'!VXG27</f>
        <v>0</v>
      </c>
      <c r="VVY35" s="694">
        <f>'PARTICIPACIÓN CIUDADANA'!VXH27</f>
        <v>0</v>
      </c>
      <c r="VVZ35" s="694">
        <f>'PARTICIPACIÓN CIUDADANA'!VXI27</f>
        <v>0</v>
      </c>
      <c r="VWA35" s="694">
        <f>'PARTICIPACIÓN CIUDADANA'!VXJ27</f>
        <v>0</v>
      </c>
      <c r="VWB35" s="694">
        <f>'PARTICIPACIÓN CIUDADANA'!VXK27</f>
        <v>0</v>
      </c>
      <c r="VWC35" s="694">
        <f>'PARTICIPACIÓN CIUDADANA'!VXL27</f>
        <v>0</v>
      </c>
      <c r="VWD35" s="694">
        <f>'PARTICIPACIÓN CIUDADANA'!VXM27</f>
        <v>0</v>
      </c>
      <c r="VWE35" s="694">
        <f>'PARTICIPACIÓN CIUDADANA'!VXN27</f>
        <v>0</v>
      </c>
      <c r="VWF35" s="694">
        <f>'PARTICIPACIÓN CIUDADANA'!VXO27</f>
        <v>0</v>
      </c>
      <c r="VWG35" s="694">
        <f>'PARTICIPACIÓN CIUDADANA'!VXP27</f>
        <v>0</v>
      </c>
      <c r="VWH35" s="694">
        <f>'PARTICIPACIÓN CIUDADANA'!VXQ27</f>
        <v>0</v>
      </c>
      <c r="VWI35" s="694">
        <f>'PARTICIPACIÓN CIUDADANA'!VXR27</f>
        <v>0</v>
      </c>
      <c r="VWJ35" s="694">
        <f>'PARTICIPACIÓN CIUDADANA'!VXS27</f>
        <v>0</v>
      </c>
      <c r="VWK35" s="694">
        <f>'PARTICIPACIÓN CIUDADANA'!VXT27</f>
        <v>0</v>
      </c>
      <c r="VWL35" s="694">
        <f>'PARTICIPACIÓN CIUDADANA'!VXU27</f>
        <v>0</v>
      </c>
      <c r="VWM35" s="694">
        <f>'PARTICIPACIÓN CIUDADANA'!VXV27</f>
        <v>0</v>
      </c>
      <c r="VWN35" s="694">
        <f>'PARTICIPACIÓN CIUDADANA'!VXW27</f>
        <v>0</v>
      </c>
      <c r="VWO35" s="694">
        <f>'PARTICIPACIÓN CIUDADANA'!VXX27</f>
        <v>0</v>
      </c>
      <c r="VWP35" s="694">
        <f>'PARTICIPACIÓN CIUDADANA'!VXY27</f>
        <v>0</v>
      </c>
      <c r="VWQ35" s="694">
        <f>'PARTICIPACIÓN CIUDADANA'!VXZ27</f>
        <v>0</v>
      </c>
      <c r="VWR35" s="694">
        <f>'PARTICIPACIÓN CIUDADANA'!VYA27</f>
        <v>0</v>
      </c>
      <c r="VWS35" s="694">
        <f>'PARTICIPACIÓN CIUDADANA'!VYB27</f>
        <v>0</v>
      </c>
      <c r="VWT35" s="694">
        <f>'PARTICIPACIÓN CIUDADANA'!VYC27</f>
        <v>0</v>
      </c>
      <c r="VWU35" s="694">
        <f>'PARTICIPACIÓN CIUDADANA'!VYD27</f>
        <v>0</v>
      </c>
      <c r="VWV35" s="694">
        <f>'PARTICIPACIÓN CIUDADANA'!VYE27</f>
        <v>0</v>
      </c>
      <c r="VWW35" s="694">
        <f>'PARTICIPACIÓN CIUDADANA'!VYF27</f>
        <v>0</v>
      </c>
      <c r="VWX35" s="694">
        <f>'PARTICIPACIÓN CIUDADANA'!VYG27</f>
        <v>0</v>
      </c>
      <c r="VWY35" s="694">
        <f>'PARTICIPACIÓN CIUDADANA'!VYH27</f>
        <v>0</v>
      </c>
      <c r="VWZ35" s="694">
        <f>'PARTICIPACIÓN CIUDADANA'!VYI27</f>
        <v>0</v>
      </c>
      <c r="VXA35" s="694">
        <f>'PARTICIPACIÓN CIUDADANA'!VYJ27</f>
        <v>0</v>
      </c>
      <c r="VXB35" s="694">
        <f>'PARTICIPACIÓN CIUDADANA'!VYK27</f>
        <v>0</v>
      </c>
      <c r="VXC35" s="694">
        <f>'PARTICIPACIÓN CIUDADANA'!VYL27</f>
        <v>0</v>
      </c>
      <c r="VXD35" s="694">
        <f>'PARTICIPACIÓN CIUDADANA'!VYM27</f>
        <v>0</v>
      </c>
      <c r="VXE35" s="694">
        <f>'PARTICIPACIÓN CIUDADANA'!VYN27</f>
        <v>0</v>
      </c>
      <c r="VXF35" s="694">
        <f>'PARTICIPACIÓN CIUDADANA'!VYO27</f>
        <v>0</v>
      </c>
      <c r="VXG35" s="694">
        <f>'PARTICIPACIÓN CIUDADANA'!VYP27</f>
        <v>0</v>
      </c>
      <c r="VXH35" s="694">
        <f>'PARTICIPACIÓN CIUDADANA'!VYQ27</f>
        <v>0</v>
      </c>
      <c r="VXI35" s="694">
        <f>'PARTICIPACIÓN CIUDADANA'!VYR27</f>
        <v>0</v>
      </c>
      <c r="VXJ35" s="694">
        <f>'PARTICIPACIÓN CIUDADANA'!VYS27</f>
        <v>0</v>
      </c>
      <c r="VXK35" s="694">
        <f>'PARTICIPACIÓN CIUDADANA'!VYT27</f>
        <v>0</v>
      </c>
      <c r="VXL35" s="694">
        <f>'PARTICIPACIÓN CIUDADANA'!VYU27</f>
        <v>0</v>
      </c>
      <c r="VXM35" s="694">
        <f>'PARTICIPACIÓN CIUDADANA'!VYV27</f>
        <v>0</v>
      </c>
      <c r="VXN35" s="694">
        <f>'PARTICIPACIÓN CIUDADANA'!VYW27</f>
        <v>0</v>
      </c>
      <c r="VXO35" s="694">
        <f>'PARTICIPACIÓN CIUDADANA'!VYX27</f>
        <v>0</v>
      </c>
      <c r="VXP35" s="694">
        <f>'PARTICIPACIÓN CIUDADANA'!VYY27</f>
        <v>0</v>
      </c>
      <c r="VXQ35" s="694">
        <f>'PARTICIPACIÓN CIUDADANA'!VYZ27</f>
        <v>0</v>
      </c>
      <c r="VXR35" s="694">
        <f>'PARTICIPACIÓN CIUDADANA'!VZA27</f>
        <v>0</v>
      </c>
      <c r="VXS35" s="694">
        <f>'PARTICIPACIÓN CIUDADANA'!VZB27</f>
        <v>0</v>
      </c>
      <c r="VXT35" s="694">
        <f>'PARTICIPACIÓN CIUDADANA'!VZC27</f>
        <v>0</v>
      </c>
      <c r="VXU35" s="694">
        <f>'PARTICIPACIÓN CIUDADANA'!VZD27</f>
        <v>0</v>
      </c>
      <c r="VXV35" s="694">
        <f>'PARTICIPACIÓN CIUDADANA'!VZE27</f>
        <v>0</v>
      </c>
      <c r="VXW35" s="694">
        <f>'PARTICIPACIÓN CIUDADANA'!VZF27</f>
        <v>0</v>
      </c>
      <c r="VXX35" s="694">
        <f>'PARTICIPACIÓN CIUDADANA'!VZG27</f>
        <v>0</v>
      </c>
      <c r="VXY35" s="694">
        <f>'PARTICIPACIÓN CIUDADANA'!VZH27</f>
        <v>0</v>
      </c>
      <c r="VXZ35" s="694">
        <f>'PARTICIPACIÓN CIUDADANA'!VZI27</f>
        <v>0</v>
      </c>
      <c r="VYA35" s="694">
        <f>'PARTICIPACIÓN CIUDADANA'!VZJ27</f>
        <v>0</v>
      </c>
      <c r="VYB35" s="694">
        <f>'PARTICIPACIÓN CIUDADANA'!VZK27</f>
        <v>0</v>
      </c>
      <c r="VYC35" s="694">
        <f>'PARTICIPACIÓN CIUDADANA'!VZL27</f>
        <v>0</v>
      </c>
      <c r="VYD35" s="694">
        <f>'PARTICIPACIÓN CIUDADANA'!VZM27</f>
        <v>0</v>
      </c>
      <c r="VYE35" s="694">
        <f>'PARTICIPACIÓN CIUDADANA'!VZN27</f>
        <v>0</v>
      </c>
      <c r="VYF35" s="694">
        <f>'PARTICIPACIÓN CIUDADANA'!VZO27</f>
        <v>0</v>
      </c>
      <c r="VYG35" s="694">
        <f>'PARTICIPACIÓN CIUDADANA'!VZP27</f>
        <v>0</v>
      </c>
      <c r="VYH35" s="694">
        <f>'PARTICIPACIÓN CIUDADANA'!VZQ27</f>
        <v>0</v>
      </c>
      <c r="VYI35" s="694">
        <f>'PARTICIPACIÓN CIUDADANA'!VZR27</f>
        <v>0</v>
      </c>
      <c r="VYJ35" s="694">
        <f>'PARTICIPACIÓN CIUDADANA'!VZS27</f>
        <v>0</v>
      </c>
      <c r="VYK35" s="694">
        <f>'PARTICIPACIÓN CIUDADANA'!VZT27</f>
        <v>0</v>
      </c>
      <c r="VYL35" s="694">
        <f>'PARTICIPACIÓN CIUDADANA'!VZU27</f>
        <v>0</v>
      </c>
      <c r="VYM35" s="694">
        <f>'PARTICIPACIÓN CIUDADANA'!VZV27</f>
        <v>0</v>
      </c>
      <c r="VYN35" s="694">
        <f>'PARTICIPACIÓN CIUDADANA'!VZW27</f>
        <v>0</v>
      </c>
      <c r="VYO35" s="694">
        <f>'PARTICIPACIÓN CIUDADANA'!VZX27</f>
        <v>0</v>
      </c>
      <c r="VYP35" s="694">
        <f>'PARTICIPACIÓN CIUDADANA'!VZY27</f>
        <v>0</v>
      </c>
      <c r="VYQ35" s="694">
        <f>'PARTICIPACIÓN CIUDADANA'!VZZ27</f>
        <v>0</v>
      </c>
      <c r="VYR35" s="694">
        <f>'PARTICIPACIÓN CIUDADANA'!WAA27</f>
        <v>0</v>
      </c>
      <c r="VYS35" s="694">
        <f>'PARTICIPACIÓN CIUDADANA'!WAB27</f>
        <v>0</v>
      </c>
      <c r="VYT35" s="694">
        <f>'PARTICIPACIÓN CIUDADANA'!WAC27</f>
        <v>0</v>
      </c>
      <c r="VYU35" s="694">
        <f>'PARTICIPACIÓN CIUDADANA'!WAD27</f>
        <v>0</v>
      </c>
      <c r="VYV35" s="694">
        <f>'PARTICIPACIÓN CIUDADANA'!WAE27</f>
        <v>0</v>
      </c>
      <c r="VYW35" s="694">
        <f>'PARTICIPACIÓN CIUDADANA'!WAF27</f>
        <v>0</v>
      </c>
      <c r="VYX35" s="694">
        <f>'PARTICIPACIÓN CIUDADANA'!WAG27</f>
        <v>0</v>
      </c>
      <c r="VYY35" s="694">
        <f>'PARTICIPACIÓN CIUDADANA'!WAH27</f>
        <v>0</v>
      </c>
      <c r="VYZ35" s="694">
        <f>'PARTICIPACIÓN CIUDADANA'!WAI27</f>
        <v>0</v>
      </c>
      <c r="VZA35" s="694">
        <f>'PARTICIPACIÓN CIUDADANA'!WAJ27</f>
        <v>0</v>
      </c>
      <c r="VZB35" s="694">
        <f>'PARTICIPACIÓN CIUDADANA'!WAK27</f>
        <v>0</v>
      </c>
      <c r="VZC35" s="694">
        <f>'PARTICIPACIÓN CIUDADANA'!WAL27</f>
        <v>0</v>
      </c>
      <c r="VZD35" s="694">
        <f>'PARTICIPACIÓN CIUDADANA'!WAM27</f>
        <v>0</v>
      </c>
      <c r="VZE35" s="694">
        <f>'PARTICIPACIÓN CIUDADANA'!WAN27</f>
        <v>0</v>
      </c>
      <c r="VZF35" s="694">
        <f>'PARTICIPACIÓN CIUDADANA'!WAO27</f>
        <v>0</v>
      </c>
      <c r="VZG35" s="694">
        <f>'PARTICIPACIÓN CIUDADANA'!WAP27</f>
        <v>0</v>
      </c>
      <c r="VZH35" s="694">
        <f>'PARTICIPACIÓN CIUDADANA'!WAQ27</f>
        <v>0</v>
      </c>
      <c r="VZI35" s="694">
        <f>'PARTICIPACIÓN CIUDADANA'!WAR27</f>
        <v>0</v>
      </c>
      <c r="VZJ35" s="694">
        <f>'PARTICIPACIÓN CIUDADANA'!WAS27</f>
        <v>0</v>
      </c>
      <c r="VZK35" s="694">
        <f>'PARTICIPACIÓN CIUDADANA'!WAT27</f>
        <v>0</v>
      </c>
      <c r="VZL35" s="694">
        <f>'PARTICIPACIÓN CIUDADANA'!WAU27</f>
        <v>0</v>
      </c>
      <c r="VZM35" s="694">
        <f>'PARTICIPACIÓN CIUDADANA'!WAV27</f>
        <v>0</v>
      </c>
      <c r="VZN35" s="694">
        <f>'PARTICIPACIÓN CIUDADANA'!WAW27</f>
        <v>0</v>
      </c>
      <c r="VZO35" s="694">
        <f>'PARTICIPACIÓN CIUDADANA'!WAX27</f>
        <v>0</v>
      </c>
      <c r="VZP35" s="694">
        <f>'PARTICIPACIÓN CIUDADANA'!WAY27</f>
        <v>0</v>
      </c>
      <c r="VZQ35" s="694">
        <f>'PARTICIPACIÓN CIUDADANA'!WAZ27</f>
        <v>0</v>
      </c>
      <c r="VZR35" s="694">
        <f>'PARTICIPACIÓN CIUDADANA'!WBA27</f>
        <v>0</v>
      </c>
      <c r="VZS35" s="694">
        <f>'PARTICIPACIÓN CIUDADANA'!WBB27</f>
        <v>0</v>
      </c>
      <c r="VZT35" s="694">
        <f>'PARTICIPACIÓN CIUDADANA'!WBC27</f>
        <v>0</v>
      </c>
      <c r="VZU35" s="694">
        <f>'PARTICIPACIÓN CIUDADANA'!WBD27</f>
        <v>0</v>
      </c>
      <c r="VZV35" s="694">
        <f>'PARTICIPACIÓN CIUDADANA'!WBE27</f>
        <v>0</v>
      </c>
      <c r="VZW35" s="694">
        <f>'PARTICIPACIÓN CIUDADANA'!WBF27</f>
        <v>0</v>
      </c>
      <c r="VZX35" s="694">
        <f>'PARTICIPACIÓN CIUDADANA'!WBG27</f>
        <v>0</v>
      </c>
      <c r="VZY35" s="694">
        <f>'PARTICIPACIÓN CIUDADANA'!WBH27</f>
        <v>0</v>
      </c>
      <c r="VZZ35" s="694">
        <f>'PARTICIPACIÓN CIUDADANA'!WBI27</f>
        <v>0</v>
      </c>
      <c r="WAA35" s="694">
        <f>'PARTICIPACIÓN CIUDADANA'!WBJ27</f>
        <v>0</v>
      </c>
      <c r="WAB35" s="694">
        <f>'PARTICIPACIÓN CIUDADANA'!WBK27</f>
        <v>0</v>
      </c>
      <c r="WAC35" s="694">
        <f>'PARTICIPACIÓN CIUDADANA'!WBL27</f>
        <v>0</v>
      </c>
      <c r="WAD35" s="694">
        <f>'PARTICIPACIÓN CIUDADANA'!WBM27</f>
        <v>0</v>
      </c>
      <c r="WAE35" s="694">
        <f>'PARTICIPACIÓN CIUDADANA'!WBN27</f>
        <v>0</v>
      </c>
      <c r="WAF35" s="694">
        <f>'PARTICIPACIÓN CIUDADANA'!WBO27</f>
        <v>0</v>
      </c>
      <c r="WAG35" s="694">
        <f>'PARTICIPACIÓN CIUDADANA'!WBP27</f>
        <v>0</v>
      </c>
      <c r="WAH35" s="694">
        <f>'PARTICIPACIÓN CIUDADANA'!WBQ27</f>
        <v>0</v>
      </c>
      <c r="WAI35" s="694">
        <f>'PARTICIPACIÓN CIUDADANA'!WBR27</f>
        <v>0</v>
      </c>
      <c r="WAJ35" s="694">
        <f>'PARTICIPACIÓN CIUDADANA'!WBS27</f>
        <v>0</v>
      </c>
      <c r="WAK35" s="694">
        <f>'PARTICIPACIÓN CIUDADANA'!WBT27</f>
        <v>0</v>
      </c>
      <c r="WAL35" s="694">
        <f>'PARTICIPACIÓN CIUDADANA'!WBU27</f>
        <v>0</v>
      </c>
      <c r="WAM35" s="694">
        <f>'PARTICIPACIÓN CIUDADANA'!WBV27</f>
        <v>0</v>
      </c>
      <c r="WAN35" s="694">
        <f>'PARTICIPACIÓN CIUDADANA'!WBW27</f>
        <v>0</v>
      </c>
      <c r="WAO35" s="694">
        <f>'PARTICIPACIÓN CIUDADANA'!WBX27</f>
        <v>0</v>
      </c>
      <c r="WAP35" s="694">
        <f>'PARTICIPACIÓN CIUDADANA'!WBY27</f>
        <v>0</v>
      </c>
      <c r="WAQ35" s="694">
        <f>'PARTICIPACIÓN CIUDADANA'!WBZ27</f>
        <v>0</v>
      </c>
      <c r="WAR35" s="694">
        <f>'PARTICIPACIÓN CIUDADANA'!WCA27</f>
        <v>0</v>
      </c>
      <c r="WAS35" s="694">
        <f>'PARTICIPACIÓN CIUDADANA'!WCB27</f>
        <v>0</v>
      </c>
      <c r="WAT35" s="694">
        <f>'PARTICIPACIÓN CIUDADANA'!WCC27</f>
        <v>0</v>
      </c>
      <c r="WAU35" s="694">
        <f>'PARTICIPACIÓN CIUDADANA'!WCD27</f>
        <v>0</v>
      </c>
      <c r="WAV35" s="694">
        <f>'PARTICIPACIÓN CIUDADANA'!WCE27</f>
        <v>0</v>
      </c>
      <c r="WAW35" s="694">
        <f>'PARTICIPACIÓN CIUDADANA'!WCF27</f>
        <v>0</v>
      </c>
      <c r="WAX35" s="694">
        <f>'PARTICIPACIÓN CIUDADANA'!WCG27</f>
        <v>0</v>
      </c>
      <c r="WAY35" s="694">
        <f>'PARTICIPACIÓN CIUDADANA'!WCH27</f>
        <v>0</v>
      </c>
      <c r="WAZ35" s="694">
        <f>'PARTICIPACIÓN CIUDADANA'!WCI27</f>
        <v>0</v>
      </c>
      <c r="WBA35" s="694">
        <f>'PARTICIPACIÓN CIUDADANA'!WCJ27</f>
        <v>0</v>
      </c>
      <c r="WBB35" s="694">
        <f>'PARTICIPACIÓN CIUDADANA'!WCK27</f>
        <v>0</v>
      </c>
      <c r="WBC35" s="694">
        <f>'PARTICIPACIÓN CIUDADANA'!WCL27</f>
        <v>0</v>
      </c>
      <c r="WBD35" s="694">
        <f>'PARTICIPACIÓN CIUDADANA'!WCM27</f>
        <v>0</v>
      </c>
      <c r="WBE35" s="694">
        <f>'PARTICIPACIÓN CIUDADANA'!WCN27</f>
        <v>0</v>
      </c>
      <c r="WBF35" s="694">
        <f>'PARTICIPACIÓN CIUDADANA'!WCO27</f>
        <v>0</v>
      </c>
      <c r="WBG35" s="694">
        <f>'PARTICIPACIÓN CIUDADANA'!WCP27</f>
        <v>0</v>
      </c>
      <c r="WBH35" s="694">
        <f>'PARTICIPACIÓN CIUDADANA'!WCQ27</f>
        <v>0</v>
      </c>
      <c r="WBI35" s="694">
        <f>'PARTICIPACIÓN CIUDADANA'!WCR27</f>
        <v>0</v>
      </c>
      <c r="WBJ35" s="694">
        <f>'PARTICIPACIÓN CIUDADANA'!WCS27</f>
        <v>0</v>
      </c>
      <c r="WBK35" s="694">
        <f>'PARTICIPACIÓN CIUDADANA'!WCT27</f>
        <v>0</v>
      </c>
      <c r="WBL35" s="694">
        <f>'PARTICIPACIÓN CIUDADANA'!WCU27</f>
        <v>0</v>
      </c>
      <c r="WBM35" s="694">
        <f>'PARTICIPACIÓN CIUDADANA'!WCV27</f>
        <v>0</v>
      </c>
      <c r="WBN35" s="694">
        <f>'PARTICIPACIÓN CIUDADANA'!WCW27</f>
        <v>0</v>
      </c>
      <c r="WBO35" s="694">
        <f>'PARTICIPACIÓN CIUDADANA'!WCX27</f>
        <v>0</v>
      </c>
      <c r="WBP35" s="694">
        <f>'PARTICIPACIÓN CIUDADANA'!WCY27</f>
        <v>0</v>
      </c>
      <c r="WBQ35" s="694">
        <f>'PARTICIPACIÓN CIUDADANA'!WCZ27</f>
        <v>0</v>
      </c>
      <c r="WBR35" s="694">
        <f>'PARTICIPACIÓN CIUDADANA'!WDA27</f>
        <v>0</v>
      </c>
      <c r="WBS35" s="694">
        <f>'PARTICIPACIÓN CIUDADANA'!WDB27</f>
        <v>0</v>
      </c>
      <c r="WBT35" s="694">
        <f>'PARTICIPACIÓN CIUDADANA'!WDC27</f>
        <v>0</v>
      </c>
      <c r="WBU35" s="694">
        <f>'PARTICIPACIÓN CIUDADANA'!WDD27</f>
        <v>0</v>
      </c>
      <c r="WBV35" s="694">
        <f>'PARTICIPACIÓN CIUDADANA'!WDE27</f>
        <v>0</v>
      </c>
      <c r="WBW35" s="694">
        <f>'PARTICIPACIÓN CIUDADANA'!WDF27</f>
        <v>0</v>
      </c>
      <c r="WBX35" s="694">
        <f>'PARTICIPACIÓN CIUDADANA'!WDG27</f>
        <v>0</v>
      </c>
      <c r="WBY35" s="694">
        <f>'PARTICIPACIÓN CIUDADANA'!WDH27</f>
        <v>0</v>
      </c>
      <c r="WBZ35" s="694">
        <f>'PARTICIPACIÓN CIUDADANA'!WDI27</f>
        <v>0</v>
      </c>
      <c r="WCA35" s="694">
        <f>'PARTICIPACIÓN CIUDADANA'!WDJ27</f>
        <v>0</v>
      </c>
      <c r="WCB35" s="694">
        <f>'PARTICIPACIÓN CIUDADANA'!WDK27</f>
        <v>0</v>
      </c>
      <c r="WCC35" s="694">
        <f>'PARTICIPACIÓN CIUDADANA'!WDL27</f>
        <v>0</v>
      </c>
      <c r="WCD35" s="694">
        <f>'PARTICIPACIÓN CIUDADANA'!WDM27</f>
        <v>0</v>
      </c>
      <c r="WCE35" s="694">
        <f>'PARTICIPACIÓN CIUDADANA'!WDN27</f>
        <v>0</v>
      </c>
      <c r="WCF35" s="694">
        <f>'PARTICIPACIÓN CIUDADANA'!WDO27</f>
        <v>0</v>
      </c>
      <c r="WCG35" s="694">
        <f>'PARTICIPACIÓN CIUDADANA'!WDP27</f>
        <v>0</v>
      </c>
      <c r="WCH35" s="694">
        <f>'PARTICIPACIÓN CIUDADANA'!WDQ27</f>
        <v>0</v>
      </c>
      <c r="WCI35" s="694">
        <f>'PARTICIPACIÓN CIUDADANA'!WDR27</f>
        <v>0</v>
      </c>
      <c r="WCJ35" s="694">
        <f>'PARTICIPACIÓN CIUDADANA'!WDS27</f>
        <v>0</v>
      </c>
      <c r="WCK35" s="694">
        <f>'PARTICIPACIÓN CIUDADANA'!WDT27</f>
        <v>0</v>
      </c>
      <c r="WCL35" s="694">
        <f>'PARTICIPACIÓN CIUDADANA'!WDU27</f>
        <v>0</v>
      </c>
      <c r="WCM35" s="694">
        <f>'PARTICIPACIÓN CIUDADANA'!WDV27</f>
        <v>0</v>
      </c>
      <c r="WCN35" s="694">
        <f>'PARTICIPACIÓN CIUDADANA'!WDW27</f>
        <v>0</v>
      </c>
      <c r="WCO35" s="694">
        <f>'PARTICIPACIÓN CIUDADANA'!WDX27</f>
        <v>0</v>
      </c>
      <c r="WCP35" s="694">
        <f>'PARTICIPACIÓN CIUDADANA'!WDY27</f>
        <v>0</v>
      </c>
      <c r="WCQ35" s="694">
        <f>'PARTICIPACIÓN CIUDADANA'!WDZ27</f>
        <v>0</v>
      </c>
      <c r="WCR35" s="694">
        <f>'PARTICIPACIÓN CIUDADANA'!WEA27</f>
        <v>0</v>
      </c>
      <c r="WCS35" s="694">
        <f>'PARTICIPACIÓN CIUDADANA'!WEB27</f>
        <v>0</v>
      </c>
      <c r="WCT35" s="694">
        <f>'PARTICIPACIÓN CIUDADANA'!WEC27</f>
        <v>0</v>
      </c>
      <c r="WCU35" s="694">
        <f>'PARTICIPACIÓN CIUDADANA'!WED27</f>
        <v>0</v>
      </c>
      <c r="WCV35" s="694">
        <f>'PARTICIPACIÓN CIUDADANA'!WEE27</f>
        <v>0</v>
      </c>
      <c r="WCW35" s="694">
        <f>'PARTICIPACIÓN CIUDADANA'!WEF27</f>
        <v>0</v>
      </c>
      <c r="WCX35" s="694">
        <f>'PARTICIPACIÓN CIUDADANA'!WEG27</f>
        <v>0</v>
      </c>
      <c r="WCY35" s="694">
        <f>'PARTICIPACIÓN CIUDADANA'!WEH27</f>
        <v>0</v>
      </c>
      <c r="WCZ35" s="694">
        <f>'PARTICIPACIÓN CIUDADANA'!WEI27</f>
        <v>0</v>
      </c>
      <c r="WDA35" s="694">
        <f>'PARTICIPACIÓN CIUDADANA'!WEJ27</f>
        <v>0</v>
      </c>
      <c r="WDB35" s="694">
        <f>'PARTICIPACIÓN CIUDADANA'!WEK27</f>
        <v>0</v>
      </c>
      <c r="WDC35" s="694">
        <f>'PARTICIPACIÓN CIUDADANA'!WEL27</f>
        <v>0</v>
      </c>
      <c r="WDD35" s="694">
        <f>'PARTICIPACIÓN CIUDADANA'!WEM27</f>
        <v>0</v>
      </c>
      <c r="WDE35" s="694">
        <f>'PARTICIPACIÓN CIUDADANA'!WEN27</f>
        <v>0</v>
      </c>
      <c r="WDF35" s="694">
        <f>'PARTICIPACIÓN CIUDADANA'!WEO27</f>
        <v>0</v>
      </c>
      <c r="WDG35" s="694">
        <f>'PARTICIPACIÓN CIUDADANA'!WEP27</f>
        <v>0</v>
      </c>
      <c r="WDH35" s="694">
        <f>'PARTICIPACIÓN CIUDADANA'!WEQ27</f>
        <v>0</v>
      </c>
      <c r="WDI35" s="694">
        <f>'PARTICIPACIÓN CIUDADANA'!WER27</f>
        <v>0</v>
      </c>
      <c r="WDJ35" s="694">
        <f>'PARTICIPACIÓN CIUDADANA'!WES27</f>
        <v>0</v>
      </c>
      <c r="WDK35" s="694">
        <f>'PARTICIPACIÓN CIUDADANA'!WET27</f>
        <v>0</v>
      </c>
      <c r="WDL35" s="694">
        <f>'PARTICIPACIÓN CIUDADANA'!WEU27</f>
        <v>0</v>
      </c>
      <c r="WDM35" s="694">
        <f>'PARTICIPACIÓN CIUDADANA'!WEV27</f>
        <v>0</v>
      </c>
      <c r="WDN35" s="694">
        <f>'PARTICIPACIÓN CIUDADANA'!WEW27</f>
        <v>0</v>
      </c>
      <c r="WDO35" s="694">
        <f>'PARTICIPACIÓN CIUDADANA'!WEX27</f>
        <v>0</v>
      </c>
      <c r="WDP35" s="694">
        <f>'PARTICIPACIÓN CIUDADANA'!WEY27</f>
        <v>0</v>
      </c>
      <c r="WDQ35" s="694">
        <f>'PARTICIPACIÓN CIUDADANA'!WEZ27</f>
        <v>0</v>
      </c>
      <c r="WDR35" s="694">
        <f>'PARTICIPACIÓN CIUDADANA'!WFA27</f>
        <v>0</v>
      </c>
      <c r="WDS35" s="694">
        <f>'PARTICIPACIÓN CIUDADANA'!WFB27</f>
        <v>0</v>
      </c>
      <c r="WDT35" s="694">
        <f>'PARTICIPACIÓN CIUDADANA'!WFC27</f>
        <v>0</v>
      </c>
      <c r="WDU35" s="694">
        <f>'PARTICIPACIÓN CIUDADANA'!WFD27</f>
        <v>0</v>
      </c>
      <c r="WDV35" s="694">
        <f>'PARTICIPACIÓN CIUDADANA'!WFE27</f>
        <v>0</v>
      </c>
      <c r="WDW35" s="694">
        <f>'PARTICIPACIÓN CIUDADANA'!WFF27</f>
        <v>0</v>
      </c>
      <c r="WDX35" s="694">
        <f>'PARTICIPACIÓN CIUDADANA'!WFG27</f>
        <v>0</v>
      </c>
      <c r="WDY35" s="694">
        <f>'PARTICIPACIÓN CIUDADANA'!WFH27</f>
        <v>0</v>
      </c>
      <c r="WDZ35" s="694">
        <f>'PARTICIPACIÓN CIUDADANA'!WFI27</f>
        <v>0</v>
      </c>
      <c r="WEA35" s="694">
        <f>'PARTICIPACIÓN CIUDADANA'!WFJ27</f>
        <v>0</v>
      </c>
      <c r="WEB35" s="694">
        <f>'PARTICIPACIÓN CIUDADANA'!WFK27</f>
        <v>0</v>
      </c>
      <c r="WEC35" s="694">
        <f>'PARTICIPACIÓN CIUDADANA'!WFL27</f>
        <v>0</v>
      </c>
      <c r="WED35" s="694">
        <f>'PARTICIPACIÓN CIUDADANA'!WFM27</f>
        <v>0</v>
      </c>
      <c r="WEE35" s="694">
        <f>'PARTICIPACIÓN CIUDADANA'!WFN27</f>
        <v>0</v>
      </c>
      <c r="WEF35" s="694">
        <f>'PARTICIPACIÓN CIUDADANA'!WFO27</f>
        <v>0</v>
      </c>
      <c r="WEG35" s="694">
        <f>'PARTICIPACIÓN CIUDADANA'!WFP27</f>
        <v>0</v>
      </c>
      <c r="WEH35" s="694">
        <f>'PARTICIPACIÓN CIUDADANA'!WFQ27</f>
        <v>0</v>
      </c>
      <c r="WEI35" s="694">
        <f>'PARTICIPACIÓN CIUDADANA'!WFR27</f>
        <v>0</v>
      </c>
      <c r="WEJ35" s="694">
        <f>'PARTICIPACIÓN CIUDADANA'!WFS27</f>
        <v>0</v>
      </c>
      <c r="WEK35" s="694">
        <f>'PARTICIPACIÓN CIUDADANA'!WFT27</f>
        <v>0</v>
      </c>
      <c r="WEL35" s="694">
        <f>'PARTICIPACIÓN CIUDADANA'!WFU27</f>
        <v>0</v>
      </c>
      <c r="WEM35" s="694">
        <f>'PARTICIPACIÓN CIUDADANA'!WFV27</f>
        <v>0</v>
      </c>
      <c r="WEN35" s="694">
        <f>'PARTICIPACIÓN CIUDADANA'!WFW27</f>
        <v>0</v>
      </c>
      <c r="WEO35" s="694">
        <f>'PARTICIPACIÓN CIUDADANA'!WFX27</f>
        <v>0</v>
      </c>
      <c r="WEP35" s="694">
        <f>'PARTICIPACIÓN CIUDADANA'!WFY27</f>
        <v>0</v>
      </c>
      <c r="WEQ35" s="694">
        <f>'PARTICIPACIÓN CIUDADANA'!WFZ27</f>
        <v>0</v>
      </c>
      <c r="WER35" s="694">
        <f>'PARTICIPACIÓN CIUDADANA'!WGA27</f>
        <v>0</v>
      </c>
      <c r="WES35" s="694">
        <f>'PARTICIPACIÓN CIUDADANA'!WGB27</f>
        <v>0</v>
      </c>
      <c r="WET35" s="694">
        <f>'PARTICIPACIÓN CIUDADANA'!WGC27</f>
        <v>0</v>
      </c>
      <c r="WEU35" s="694">
        <f>'PARTICIPACIÓN CIUDADANA'!WGD27</f>
        <v>0</v>
      </c>
      <c r="WEV35" s="694">
        <f>'PARTICIPACIÓN CIUDADANA'!WGE27</f>
        <v>0</v>
      </c>
      <c r="WEW35" s="694">
        <f>'PARTICIPACIÓN CIUDADANA'!WGF27</f>
        <v>0</v>
      </c>
      <c r="WEX35" s="694">
        <f>'PARTICIPACIÓN CIUDADANA'!WGG27</f>
        <v>0</v>
      </c>
      <c r="WEY35" s="694">
        <f>'PARTICIPACIÓN CIUDADANA'!WGH27</f>
        <v>0</v>
      </c>
      <c r="WEZ35" s="694">
        <f>'PARTICIPACIÓN CIUDADANA'!WGI27</f>
        <v>0</v>
      </c>
      <c r="WFA35" s="694">
        <f>'PARTICIPACIÓN CIUDADANA'!WGJ27</f>
        <v>0</v>
      </c>
      <c r="WFB35" s="694">
        <f>'PARTICIPACIÓN CIUDADANA'!WGK27</f>
        <v>0</v>
      </c>
      <c r="WFC35" s="694">
        <f>'PARTICIPACIÓN CIUDADANA'!WGL27</f>
        <v>0</v>
      </c>
      <c r="WFD35" s="694">
        <f>'PARTICIPACIÓN CIUDADANA'!WGM27</f>
        <v>0</v>
      </c>
      <c r="WFE35" s="694">
        <f>'PARTICIPACIÓN CIUDADANA'!WGN27</f>
        <v>0</v>
      </c>
      <c r="WFF35" s="694">
        <f>'PARTICIPACIÓN CIUDADANA'!WGO27</f>
        <v>0</v>
      </c>
      <c r="WFG35" s="694">
        <f>'PARTICIPACIÓN CIUDADANA'!WGP27</f>
        <v>0</v>
      </c>
      <c r="WFH35" s="694">
        <f>'PARTICIPACIÓN CIUDADANA'!WGQ27</f>
        <v>0</v>
      </c>
      <c r="WFI35" s="694">
        <f>'PARTICIPACIÓN CIUDADANA'!WGR27</f>
        <v>0</v>
      </c>
      <c r="WFJ35" s="694">
        <f>'PARTICIPACIÓN CIUDADANA'!WGS27</f>
        <v>0</v>
      </c>
      <c r="WFK35" s="694">
        <f>'PARTICIPACIÓN CIUDADANA'!WGT27</f>
        <v>0</v>
      </c>
      <c r="WFL35" s="694">
        <f>'PARTICIPACIÓN CIUDADANA'!WGU27</f>
        <v>0</v>
      </c>
      <c r="WFM35" s="694">
        <f>'PARTICIPACIÓN CIUDADANA'!WGV27</f>
        <v>0</v>
      </c>
      <c r="WFN35" s="694">
        <f>'PARTICIPACIÓN CIUDADANA'!WGW27</f>
        <v>0</v>
      </c>
      <c r="WFO35" s="694">
        <f>'PARTICIPACIÓN CIUDADANA'!WGX27</f>
        <v>0</v>
      </c>
      <c r="WFP35" s="694">
        <f>'PARTICIPACIÓN CIUDADANA'!WGY27</f>
        <v>0</v>
      </c>
      <c r="WFQ35" s="694">
        <f>'PARTICIPACIÓN CIUDADANA'!WGZ27</f>
        <v>0</v>
      </c>
      <c r="WFR35" s="694">
        <f>'PARTICIPACIÓN CIUDADANA'!WHA27</f>
        <v>0</v>
      </c>
      <c r="WFS35" s="694">
        <f>'PARTICIPACIÓN CIUDADANA'!WHB27</f>
        <v>0</v>
      </c>
      <c r="WFT35" s="694">
        <f>'PARTICIPACIÓN CIUDADANA'!WHC27</f>
        <v>0</v>
      </c>
      <c r="WFU35" s="694">
        <f>'PARTICIPACIÓN CIUDADANA'!WHD27</f>
        <v>0</v>
      </c>
      <c r="WFV35" s="694">
        <f>'PARTICIPACIÓN CIUDADANA'!WHE27</f>
        <v>0</v>
      </c>
      <c r="WFW35" s="694">
        <f>'PARTICIPACIÓN CIUDADANA'!WHF27</f>
        <v>0</v>
      </c>
      <c r="WFX35" s="694">
        <f>'PARTICIPACIÓN CIUDADANA'!WHG27</f>
        <v>0</v>
      </c>
      <c r="WFY35" s="694">
        <f>'PARTICIPACIÓN CIUDADANA'!WHH27</f>
        <v>0</v>
      </c>
      <c r="WFZ35" s="694">
        <f>'PARTICIPACIÓN CIUDADANA'!WHI27</f>
        <v>0</v>
      </c>
      <c r="WGA35" s="694">
        <f>'PARTICIPACIÓN CIUDADANA'!WHJ27</f>
        <v>0</v>
      </c>
      <c r="WGB35" s="694">
        <f>'PARTICIPACIÓN CIUDADANA'!WHK27</f>
        <v>0</v>
      </c>
      <c r="WGC35" s="694">
        <f>'PARTICIPACIÓN CIUDADANA'!WHL27</f>
        <v>0</v>
      </c>
      <c r="WGD35" s="694">
        <f>'PARTICIPACIÓN CIUDADANA'!WHM27</f>
        <v>0</v>
      </c>
      <c r="WGE35" s="694">
        <f>'PARTICIPACIÓN CIUDADANA'!WHN27</f>
        <v>0</v>
      </c>
      <c r="WGF35" s="694">
        <f>'PARTICIPACIÓN CIUDADANA'!WHO27</f>
        <v>0</v>
      </c>
      <c r="WGG35" s="694">
        <f>'PARTICIPACIÓN CIUDADANA'!WHP27</f>
        <v>0</v>
      </c>
      <c r="WGH35" s="694">
        <f>'PARTICIPACIÓN CIUDADANA'!WHQ27</f>
        <v>0</v>
      </c>
      <c r="WGI35" s="694">
        <f>'PARTICIPACIÓN CIUDADANA'!WHR27</f>
        <v>0</v>
      </c>
      <c r="WGJ35" s="694">
        <f>'PARTICIPACIÓN CIUDADANA'!WHS27</f>
        <v>0</v>
      </c>
      <c r="WGK35" s="694">
        <f>'PARTICIPACIÓN CIUDADANA'!WHT27</f>
        <v>0</v>
      </c>
      <c r="WGL35" s="694">
        <f>'PARTICIPACIÓN CIUDADANA'!WHU27</f>
        <v>0</v>
      </c>
      <c r="WGM35" s="694">
        <f>'PARTICIPACIÓN CIUDADANA'!WHV27</f>
        <v>0</v>
      </c>
      <c r="WGN35" s="694">
        <f>'PARTICIPACIÓN CIUDADANA'!WHW27</f>
        <v>0</v>
      </c>
      <c r="WGO35" s="694">
        <f>'PARTICIPACIÓN CIUDADANA'!WHX27</f>
        <v>0</v>
      </c>
      <c r="WGP35" s="694">
        <f>'PARTICIPACIÓN CIUDADANA'!WHY27</f>
        <v>0</v>
      </c>
      <c r="WGQ35" s="694">
        <f>'PARTICIPACIÓN CIUDADANA'!WHZ27</f>
        <v>0</v>
      </c>
      <c r="WGR35" s="694">
        <f>'PARTICIPACIÓN CIUDADANA'!WIA27</f>
        <v>0</v>
      </c>
      <c r="WGS35" s="694">
        <f>'PARTICIPACIÓN CIUDADANA'!WIB27</f>
        <v>0</v>
      </c>
      <c r="WGT35" s="694">
        <f>'PARTICIPACIÓN CIUDADANA'!WIC27</f>
        <v>0</v>
      </c>
      <c r="WGU35" s="694">
        <f>'PARTICIPACIÓN CIUDADANA'!WID27</f>
        <v>0</v>
      </c>
      <c r="WGV35" s="694">
        <f>'PARTICIPACIÓN CIUDADANA'!WIE27</f>
        <v>0</v>
      </c>
      <c r="WGW35" s="694">
        <f>'PARTICIPACIÓN CIUDADANA'!WIF27</f>
        <v>0</v>
      </c>
      <c r="WGX35" s="694">
        <f>'PARTICIPACIÓN CIUDADANA'!WIG27</f>
        <v>0</v>
      </c>
      <c r="WGY35" s="694">
        <f>'PARTICIPACIÓN CIUDADANA'!WIH27</f>
        <v>0</v>
      </c>
      <c r="WGZ35" s="694">
        <f>'PARTICIPACIÓN CIUDADANA'!WII27</f>
        <v>0</v>
      </c>
      <c r="WHA35" s="694">
        <f>'PARTICIPACIÓN CIUDADANA'!WIJ27</f>
        <v>0</v>
      </c>
      <c r="WHB35" s="694">
        <f>'PARTICIPACIÓN CIUDADANA'!WIK27</f>
        <v>0</v>
      </c>
      <c r="WHC35" s="694">
        <f>'PARTICIPACIÓN CIUDADANA'!WIL27</f>
        <v>0</v>
      </c>
      <c r="WHD35" s="694">
        <f>'PARTICIPACIÓN CIUDADANA'!WIM27</f>
        <v>0</v>
      </c>
      <c r="WHE35" s="694">
        <f>'PARTICIPACIÓN CIUDADANA'!WIN27</f>
        <v>0</v>
      </c>
      <c r="WHF35" s="694">
        <f>'PARTICIPACIÓN CIUDADANA'!WIO27</f>
        <v>0</v>
      </c>
      <c r="WHG35" s="694">
        <f>'PARTICIPACIÓN CIUDADANA'!WIP27</f>
        <v>0</v>
      </c>
      <c r="WHH35" s="694">
        <f>'PARTICIPACIÓN CIUDADANA'!WIQ27</f>
        <v>0</v>
      </c>
      <c r="WHI35" s="694">
        <f>'PARTICIPACIÓN CIUDADANA'!WIR27</f>
        <v>0</v>
      </c>
      <c r="WHJ35" s="694">
        <f>'PARTICIPACIÓN CIUDADANA'!WIS27</f>
        <v>0</v>
      </c>
      <c r="WHK35" s="694">
        <f>'PARTICIPACIÓN CIUDADANA'!WIT27</f>
        <v>0</v>
      </c>
      <c r="WHL35" s="694">
        <f>'PARTICIPACIÓN CIUDADANA'!WIU27</f>
        <v>0</v>
      </c>
      <c r="WHM35" s="694">
        <f>'PARTICIPACIÓN CIUDADANA'!WIV27</f>
        <v>0</v>
      </c>
      <c r="WHN35" s="694">
        <f>'PARTICIPACIÓN CIUDADANA'!WIW27</f>
        <v>0</v>
      </c>
      <c r="WHO35" s="694">
        <f>'PARTICIPACIÓN CIUDADANA'!WIX27</f>
        <v>0</v>
      </c>
      <c r="WHP35" s="694">
        <f>'PARTICIPACIÓN CIUDADANA'!WIY27</f>
        <v>0</v>
      </c>
      <c r="WHQ35" s="694">
        <f>'PARTICIPACIÓN CIUDADANA'!WIZ27</f>
        <v>0</v>
      </c>
      <c r="WHR35" s="694">
        <f>'PARTICIPACIÓN CIUDADANA'!WJA27</f>
        <v>0</v>
      </c>
      <c r="WHS35" s="694">
        <f>'PARTICIPACIÓN CIUDADANA'!WJB27</f>
        <v>0</v>
      </c>
      <c r="WHT35" s="694">
        <f>'PARTICIPACIÓN CIUDADANA'!WJC27</f>
        <v>0</v>
      </c>
      <c r="WHU35" s="694">
        <f>'PARTICIPACIÓN CIUDADANA'!WJD27</f>
        <v>0</v>
      </c>
      <c r="WHV35" s="694">
        <f>'PARTICIPACIÓN CIUDADANA'!WJE27</f>
        <v>0</v>
      </c>
      <c r="WHW35" s="694">
        <f>'PARTICIPACIÓN CIUDADANA'!WJF27</f>
        <v>0</v>
      </c>
      <c r="WHX35" s="694">
        <f>'PARTICIPACIÓN CIUDADANA'!WJG27</f>
        <v>0</v>
      </c>
      <c r="WHY35" s="694">
        <f>'PARTICIPACIÓN CIUDADANA'!WJH27</f>
        <v>0</v>
      </c>
      <c r="WHZ35" s="694">
        <f>'PARTICIPACIÓN CIUDADANA'!WJI27</f>
        <v>0</v>
      </c>
      <c r="WIA35" s="694">
        <f>'PARTICIPACIÓN CIUDADANA'!WJJ27</f>
        <v>0</v>
      </c>
      <c r="WIB35" s="694">
        <f>'PARTICIPACIÓN CIUDADANA'!WJK27</f>
        <v>0</v>
      </c>
      <c r="WIC35" s="694">
        <f>'PARTICIPACIÓN CIUDADANA'!WJL27</f>
        <v>0</v>
      </c>
      <c r="WID35" s="694">
        <f>'PARTICIPACIÓN CIUDADANA'!WJM27</f>
        <v>0</v>
      </c>
      <c r="WIE35" s="694">
        <f>'PARTICIPACIÓN CIUDADANA'!WJN27</f>
        <v>0</v>
      </c>
      <c r="WIF35" s="694">
        <f>'PARTICIPACIÓN CIUDADANA'!WJO27</f>
        <v>0</v>
      </c>
      <c r="WIG35" s="694">
        <f>'PARTICIPACIÓN CIUDADANA'!WJP27</f>
        <v>0</v>
      </c>
      <c r="WIH35" s="694">
        <f>'PARTICIPACIÓN CIUDADANA'!WJQ27</f>
        <v>0</v>
      </c>
      <c r="WII35" s="694">
        <f>'PARTICIPACIÓN CIUDADANA'!WJR27</f>
        <v>0</v>
      </c>
      <c r="WIJ35" s="694">
        <f>'PARTICIPACIÓN CIUDADANA'!WJS27</f>
        <v>0</v>
      </c>
      <c r="WIK35" s="694">
        <f>'PARTICIPACIÓN CIUDADANA'!WJT27</f>
        <v>0</v>
      </c>
      <c r="WIL35" s="694">
        <f>'PARTICIPACIÓN CIUDADANA'!WJU27</f>
        <v>0</v>
      </c>
      <c r="WIM35" s="694">
        <f>'PARTICIPACIÓN CIUDADANA'!WJV27</f>
        <v>0</v>
      </c>
      <c r="WIN35" s="694">
        <f>'PARTICIPACIÓN CIUDADANA'!WJW27</f>
        <v>0</v>
      </c>
      <c r="WIO35" s="694">
        <f>'PARTICIPACIÓN CIUDADANA'!WJX27</f>
        <v>0</v>
      </c>
      <c r="WIP35" s="694">
        <f>'PARTICIPACIÓN CIUDADANA'!WJY27</f>
        <v>0</v>
      </c>
      <c r="WIQ35" s="694">
        <f>'PARTICIPACIÓN CIUDADANA'!WJZ27</f>
        <v>0</v>
      </c>
      <c r="WIR35" s="694">
        <f>'PARTICIPACIÓN CIUDADANA'!WKA27</f>
        <v>0</v>
      </c>
      <c r="WIS35" s="694">
        <f>'PARTICIPACIÓN CIUDADANA'!WKB27</f>
        <v>0</v>
      </c>
      <c r="WIT35" s="694">
        <f>'PARTICIPACIÓN CIUDADANA'!WKC27</f>
        <v>0</v>
      </c>
      <c r="WIU35" s="694">
        <f>'PARTICIPACIÓN CIUDADANA'!WKD27</f>
        <v>0</v>
      </c>
      <c r="WIV35" s="694">
        <f>'PARTICIPACIÓN CIUDADANA'!WKE27</f>
        <v>0</v>
      </c>
      <c r="WIW35" s="694">
        <f>'PARTICIPACIÓN CIUDADANA'!WKF27</f>
        <v>0</v>
      </c>
      <c r="WIX35" s="694">
        <f>'PARTICIPACIÓN CIUDADANA'!WKG27</f>
        <v>0</v>
      </c>
      <c r="WIY35" s="694">
        <f>'PARTICIPACIÓN CIUDADANA'!WKH27</f>
        <v>0</v>
      </c>
      <c r="WIZ35" s="694">
        <f>'PARTICIPACIÓN CIUDADANA'!WKI27</f>
        <v>0</v>
      </c>
      <c r="WJA35" s="694">
        <f>'PARTICIPACIÓN CIUDADANA'!WKJ27</f>
        <v>0</v>
      </c>
      <c r="WJB35" s="694">
        <f>'PARTICIPACIÓN CIUDADANA'!WKK27</f>
        <v>0</v>
      </c>
      <c r="WJC35" s="694">
        <f>'PARTICIPACIÓN CIUDADANA'!WKL27</f>
        <v>0</v>
      </c>
      <c r="WJD35" s="694">
        <f>'PARTICIPACIÓN CIUDADANA'!WKM27</f>
        <v>0</v>
      </c>
      <c r="WJE35" s="694">
        <f>'PARTICIPACIÓN CIUDADANA'!WKN27</f>
        <v>0</v>
      </c>
      <c r="WJF35" s="694">
        <f>'PARTICIPACIÓN CIUDADANA'!WKO27</f>
        <v>0</v>
      </c>
      <c r="WJG35" s="694">
        <f>'PARTICIPACIÓN CIUDADANA'!WKP27</f>
        <v>0</v>
      </c>
      <c r="WJH35" s="694">
        <f>'PARTICIPACIÓN CIUDADANA'!WKQ27</f>
        <v>0</v>
      </c>
      <c r="WJI35" s="694">
        <f>'PARTICIPACIÓN CIUDADANA'!WKR27</f>
        <v>0</v>
      </c>
      <c r="WJJ35" s="694">
        <f>'PARTICIPACIÓN CIUDADANA'!WKS27</f>
        <v>0</v>
      </c>
      <c r="WJK35" s="694">
        <f>'PARTICIPACIÓN CIUDADANA'!WKT27</f>
        <v>0</v>
      </c>
      <c r="WJL35" s="694">
        <f>'PARTICIPACIÓN CIUDADANA'!WKU27</f>
        <v>0</v>
      </c>
      <c r="WJM35" s="694">
        <f>'PARTICIPACIÓN CIUDADANA'!WKV27</f>
        <v>0</v>
      </c>
      <c r="WJN35" s="694">
        <f>'PARTICIPACIÓN CIUDADANA'!WKW27</f>
        <v>0</v>
      </c>
      <c r="WJO35" s="694">
        <f>'PARTICIPACIÓN CIUDADANA'!WKX27</f>
        <v>0</v>
      </c>
      <c r="WJP35" s="694">
        <f>'PARTICIPACIÓN CIUDADANA'!WKY27</f>
        <v>0</v>
      </c>
      <c r="WJQ35" s="694">
        <f>'PARTICIPACIÓN CIUDADANA'!WKZ27</f>
        <v>0</v>
      </c>
      <c r="WJR35" s="694">
        <f>'PARTICIPACIÓN CIUDADANA'!WLA27</f>
        <v>0</v>
      </c>
      <c r="WJS35" s="694">
        <f>'PARTICIPACIÓN CIUDADANA'!WLB27</f>
        <v>0</v>
      </c>
      <c r="WJT35" s="694">
        <f>'PARTICIPACIÓN CIUDADANA'!WLC27</f>
        <v>0</v>
      </c>
      <c r="WJU35" s="694">
        <f>'PARTICIPACIÓN CIUDADANA'!WLD27</f>
        <v>0</v>
      </c>
      <c r="WJV35" s="694">
        <f>'PARTICIPACIÓN CIUDADANA'!WLE27</f>
        <v>0</v>
      </c>
      <c r="WJW35" s="694">
        <f>'PARTICIPACIÓN CIUDADANA'!WLF27</f>
        <v>0</v>
      </c>
      <c r="WJX35" s="694">
        <f>'PARTICIPACIÓN CIUDADANA'!WLG27</f>
        <v>0</v>
      </c>
      <c r="WJY35" s="694">
        <f>'PARTICIPACIÓN CIUDADANA'!WLH27</f>
        <v>0</v>
      </c>
      <c r="WJZ35" s="694">
        <f>'PARTICIPACIÓN CIUDADANA'!WLI27</f>
        <v>0</v>
      </c>
      <c r="WKA35" s="694">
        <f>'PARTICIPACIÓN CIUDADANA'!WLJ27</f>
        <v>0</v>
      </c>
      <c r="WKB35" s="694">
        <f>'PARTICIPACIÓN CIUDADANA'!WLK27</f>
        <v>0</v>
      </c>
      <c r="WKC35" s="694">
        <f>'PARTICIPACIÓN CIUDADANA'!WLL27</f>
        <v>0</v>
      </c>
      <c r="WKD35" s="694">
        <f>'PARTICIPACIÓN CIUDADANA'!WLM27</f>
        <v>0</v>
      </c>
      <c r="WKE35" s="694">
        <f>'PARTICIPACIÓN CIUDADANA'!WLN27</f>
        <v>0</v>
      </c>
      <c r="WKF35" s="694">
        <f>'PARTICIPACIÓN CIUDADANA'!WLO27</f>
        <v>0</v>
      </c>
      <c r="WKG35" s="694">
        <f>'PARTICIPACIÓN CIUDADANA'!WLP27</f>
        <v>0</v>
      </c>
      <c r="WKH35" s="694">
        <f>'PARTICIPACIÓN CIUDADANA'!WLQ27</f>
        <v>0</v>
      </c>
      <c r="WKI35" s="694">
        <f>'PARTICIPACIÓN CIUDADANA'!WLR27</f>
        <v>0</v>
      </c>
      <c r="WKJ35" s="694">
        <f>'PARTICIPACIÓN CIUDADANA'!WLS27</f>
        <v>0</v>
      </c>
      <c r="WKK35" s="694">
        <f>'PARTICIPACIÓN CIUDADANA'!WLT27</f>
        <v>0</v>
      </c>
      <c r="WKL35" s="694">
        <f>'PARTICIPACIÓN CIUDADANA'!WLU27</f>
        <v>0</v>
      </c>
      <c r="WKM35" s="694">
        <f>'PARTICIPACIÓN CIUDADANA'!WLV27</f>
        <v>0</v>
      </c>
      <c r="WKN35" s="694">
        <f>'PARTICIPACIÓN CIUDADANA'!WLW27</f>
        <v>0</v>
      </c>
      <c r="WKO35" s="694">
        <f>'PARTICIPACIÓN CIUDADANA'!WLX27</f>
        <v>0</v>
      </c>
      <c r="WKP35" s="694">
        <f>'PARTICIPACIÓN CIUDADANA'!WLY27</f>
        <v>0</v>
      </c>
      <c r="WKQ35" s="694">
        <f>'PARTICIPACIÓN CIUDADANA'!WLZ27</f>
        <v>0</v>
      </c>
      <c r="WKR35" s="694">
        <f>'PARTICIPACIÓN CIUDADANA'!WMA27</f>
        <v>0</v>
      </c>
      <c r="WKS35" s="694">
        <f>'PARTICIPACIÓN CIUDADANA'!WMB27</f>
        <v>0</v>
      </c>
      <c r="WKT35" s="694">
        <f>'PARTICIPACIÓN CIUDADANA'!WMC27</f>
        <v>0</v>
      </c>
      <c r="WKU35" s="694">
        <f>'PARTICIPACIÓN CIUDADANA'!WMD27</f>
        <v>0</v>
      </c>
      <c r="WKV35" s="694">
        <f>'PARTICIPACIÓN CIUDADANA'!WME27</f>
        <v>0</v>
      </c>
      <c r="WKW35" s="694">
        <f>'PARTICIPACIÓN CIUDADANA'!WMF27</f>
        <v>0</v>
      </c>
      <c r="WKX35" s="694">
        <f>'PARTICIPACIÓN CIUDADANA'!WMG27</f>
        <v>0</v>
      </c>
      <c r="WKY35" s="694">
        <f>'PARTICIPACIÓN CIUDADANA'!WMH27</f>
        <v>0</v>
      </c>
      <c r="WKZ35" s="694">
        <f>'PARTICIPACIÓN CIUDADANA'!WMI27</f>
        <v>0</v>
      </c>
      <c r="WLA35" s="694">
        <f>'PARTICIPACIÓN CIUDADANA'!WMJ27</f>
        <v>0</v>
      </c>
      <c r="WLB35" s="694">
        <f>'PARTICIPACIÓN CIUDADANA'!WMK27</f>
        <v>0</v>
      </c>
      <c r="WLC35" s="694">
        <f>'PARTICIPACIÓN CIUDADANA'!WML27</f>
        <v>0</v>
      </c>
      <c r="WLD35" s="694">
        <f>'PARTICIPACIÓN CIUDADANA'!WMM27</f>
        <v>0</v>
      </c>
      <c r="WLE35" s="694">
        <f>'PARTICIPACIÓN CIUDADANA'!WMN27</f>
        <v>0</v>
      </c>
      <c r="WLF35" s="694">
        <f>'PARTICIPACIÓN CIUDADANA'!WMO27</f>
        <v>0</v>
      </c>
      <c r="WLG35" s="694">
        <f>'PARTICIPACIÓN CIUDADANA'!WMP27</f>
        <v>0</v>
      </c>
      <c r="WLH35" s="694">
        <f>'PARTICIPACIÓN CIUDADANA'!WMQ27</f>
        <v>0</v>
      </c>
      <c r="WLI35" s="694">
        <f>'PARTICIPACIÓN CIUDADANA'!WMR27</f>
        <v>0</v>
      </c>
      <c r="WLJ35" s="694">
        <f>'PARTICIPACIÓN CIUDADANA'!WMS27</f>
        <v>0</v>
      </c>
      <c r="WLK35" s="694">
        <f>'PARTICIPACIÓN CIUDADANA'!WMT27</f>
        <v>0</v>
      </c>
      <c r="WLL35" s="694">
        <f>'PARTICIPACIÓN CIUDADANA'!WMU27</f>
        <v>0</v>
      </c>
      <c r="WLM35" s="694">
        <f>'PARTICIPACIÓN CIUDADANA'!WMV27</f>
        <v>0</v>
      </c>
      <c r="WLN35" s="694">
        <f>'PARTICIPACIÓN CIUDADANA'!WMW27</f>
        <v>0</v>
      </c>
      <c r="WLO35" s="694">
        <f>'PARTICIPACIÓN CIUDADANA'!WMX27</f>
        <v>0</v>
      </c>
      <c r="WLP35" s="694">
        <f>'PARTICIPACIÓN CIUDADANA'!WMY27</f>
        <v>0</v>
      </c>
      <c r="WLQ35" s="694">
        <f>'PARTICIPACIÓN CIUDADANA'!WMZ27</f>
        <v>0</v>
      </c>
      <c r="WLR35" s="694">
        <f>'PARTICIPACIÓN CIUDADANA'!WNA27</f>
        <v>0</v>
      </c>
      <c r="WLS35" s="694">
        <f>'PARTICIPACIÓN CIUDADANA'!WNB27</f>
        <v>0</v>
      </c>
      <c r="WLT35" s="694">
        <f>'PARTICIPACIÓN CIUDADANA'!WNC27</f>
        <v>0</v>
      </c>
      <c r="WLU35" s="694">
        <f>'PARTICIPACIÓN CIUDADANA'!WND27</f>
        <v>0</v>
      </c>
      <c r="WLV35" s="694">
        <f>'PARTICIPACIÓN CIUDADANA'!WNE27</f>
        <v>0</v>
      </c>
      <c r="WLW35" s="694">
        <f>'PARTICIPACIÓN CIUDADANA'!WNF27</f>
        <v>0</v>
      </c>
      <c r="WLX35" s="694">
        <f>'PARTICIPACIÓN CIUDADANA'!WNG27</f>
        <v>0</v>
      </c>
      <c r="WLY35" s="694">
        <f>'PARTICIPACIÓN CIUDADANA'!WNH27</f>
        <v>0</v>
      </c>
      <c r="WLZ35" s="694">
        <f>'PARTICIPACIÓN CIUDADANA'!WNI27</f>
        <v>0</v>
      </c>
      <c r="WMA35" s="694">
        <f>'PARTICIPACIÓN CIUDADANA'!WNJ27</f>
        <v>0</v>
      </c>
      <c r="WMB35" s="694">
        <f>'PARTICIPACIÓN CIUDADANA'!WNK27</f>
        <v>0</v>
      </c>
      <c r="WMC35" s="694">
        <f>'PARTICIPACIÓN CIUDADANA'!WNL27</f>
        <v>0</v>
      </c>
      <c r="WMD35" s="694">
        <f>'PARTICIPACIÓN CIUDADANA'!WNM27</f>
        <v>0</v>
      </c>
      <c r="WME35" s="694">
        <f>'PARTICIPACIÓN CIUDADANA'!WNN27</f>
        <v>0</v>
      </c>
      <c r="WMF35" s="694">
        <f>'PARTICIPACIÓN CIUDADANA'!WNO27</f>
        <v>0</v>
      </c>
      <c r="WMG35" s="694">
        <f>'PARTICIPACIÓN CIUDADANA'!WNP27</f>
        <v>0</v>
      </c>
      <c r="WMH35" s="694">
        <f>'PARTICIPACIÓN CIUDADANA'!WNQ27</f>
        <v>0</v>
      </c>
      <c r="WMI35" s="694">
        <f>'PARTICIPACIÓN CIUDADANA'!WNR27</f>
        <v>0</v>
      </c>
      <c r="WMJ35" s="694">
        <f>'PARTICIPACIÓN CIUDADANA'!WNS27</f>
        <v>0</v>
      </c>
      <c r="WMK35" s="694">
        <f>'PARTICIPACIÓN CIUDADANA'!WNT27</f>
        <v>0</v>
      </c>
      <c r="WML35" s="694">
        <f>'PARTICIPACIÓN CIUDADANA'!WNU27</f>
        <v>0</v>
      </c>
      <c r="WMM35" s="694">
        <f>'PARTICIPACIÓN CIUDADANA'!WNV27</f>
        <v>0</v>
      </c>
      <c r="WMN35" s="694">
        <f>'PARTICIPACIÓN CIUDADANA'!WNW27</f>
        <v>0</v>
      </c>
      <c r="WMO35" s="694">
        <f>'PARTICIPACIÓN CIUDADANA'!WNX27</f>
        <v>0</v>
      </c>
      <c r="WMP35" s="694">
        <f>'PARTICIPACIÓN CIUDADANA'!WNY27</f>
        <v>0</v>
      </c>
      <c r="WMQ35" s="694">
        <f>'PARTICIPACIÓN CIUDADANA'!WNZ27</f>
        <v>0</v>
      </c>
      <c r="WMR35" s="694">
        <f>'PARTICIPACIÓN CIUDADANA'!WOA27</f>
        <v>0</v>
      </c>
      <c r="WMS35" s="694">
        <f>'PARTICIPACIÓN CIUDADANA'!WOB27</f>
        <v>0</v>
      </c>
      <c r="WMT35" s="694">
        <f>'PARTICIPACIÓN CIUDADANA'!WOC27</f>
        <v>0</v>
      </c>
      <c r="WMU35" s="694">
        <f>'PARTICIPACIÓN CIUDADANA'!WOD27</f>
        <v>0</v>
      </c>
      <c r="WMV35" s="694">
        <f>'PARTICIPACIÓN CIUDADANA'!WOE27</f>
        <v>0</v>
      </c>
      <c r="WMW35" s="694">
        <f>'PARTICIPACIÓN CIUDADANA'!WOF27</f>
        <v>0</v>
      </c>
      <c r="WMX35" s="694">
        <f>'PARTICIPACIÓN CIUDADANA'!WOG27</f>
        <v>0</v>
      </c>
      <c r="WMY35" s="694">
        <f>'PARTICIPACIÓN CIUDADANA'!WOH27</f>
        <v>0</v>
      </c>
      <c r="WMZ35" s="694">
        <f>'PARTICIPACIÓN CIUDADANA'!WOI27</f>
        <v>0</v>
      </c>
      <c r="WNA35" s="694">
        <f>'PARTICIPACIÓN CIUDADANA'!WOJ27</f>
        <v>0</v>
      </c>
      <c r="WNB35" s="694">
        <f>'PARTICIPACIÓN CIUDADANA'!WOK27</f>
        <v>0</v>
      </c>
      <c r="WNC35" s="694">
        <f>'PARTICIPACIÓN CIUDADANA'!WOL27</f>
        <v>0</v>
      </c>
      <c r="WND35" s="694">
        <f>'PARTICIPACIÓN CIUDADANA'!WOM27</f>
        <v>0</v>
      </c>
      <c r="WNE35" s="694">
        <f>'PARTICIPACIÓN CIUDADANA'!WON27</f>
        <v>0</v>
      </c>
      <c r="WNF35" s="694">
        <f>'PARTICIPACIÓN CIUDADANA'!WOO27</f>
        <v>0</v>
      </c>
      <c r="WNG35" s="694">
        <f>'PARTICIPACIÓN CIUDADANA'!WOP27</f>
        <v>0</v>
      </c>
      <c r="WNH35" s="694">
        <f>'PARTICIPACIÓN CIUDADANA'!WOQ27</f>
        <v>0</v>
      </c>
      <c r="WNI35" s="694">
        <f>'PARTICIPACIÓN CIUDADANA'!WOR27</f>
        <v>0</v>
      </c>
      <c r="WNJ35" s="694">
        <f>'PARTICIPACIÓN CIUDADANA'!WOS27</f>
        <v>0</v>
      </c>
      <c r="WNK35" s="694">
        <f>'PARTICIPACIÓN CIUDADANA'!WOT27</f>
        <v>0</v>
      </c>
      <c r="WNL35" s="694">
        <f>'PARTICIPACIÓN CIUDADANA'!WOU27</f>
        <v>0</v>
      </c>
      <c r="WNM35" s="694">
        <f>'PARTICIPACIÓN CIUDADANA'!WOV27</f>
        <v>0</v>
      </c>
      <c r="WNN35" s="694">
        <f>'PARTICIPACIÓN CIUDADANA'!WOW27</f>
        <v>0</v>
      </c>
      <c r="WNO35" s="694">
        <f>'PARTICIPACIÓN CIUDADANA'!WOX27</f>
        <v>0</v>
      </c>
      <c r="WNP35" s="694">
        <f>'PARTICIPACIÓN CIUDADANA'!WOY27</f>
        <v>0</v>
      </c>
      <c r="WNQ35" s="694">
        <f>'PARTICIPACIÓN CIUDADANA'!WOZ27</f>
        <v>0</v>
      </c>
      <c r="WNR35" s="694">
        <f>'PARTICIPACIÓN CIUDADANA'!WPA27</f>
        <v>0</v>
      </c>
      <c r="WNS35" s="694">
        <f>'PARTICIPACIÓN CIUDADANA'!WPB27</f>
        <v>0</v>
      </c>
      <c r="WNT35" s="694">
        <f>'PARTICIPACIÓN CIUDADANA'!WPC27</f>
        <v>0</v>
      </c>
      <c r="WNU35" s="694">
        <f>'PARTICIPACIÓN CIUDADANA'!WPD27</f>
        <v>0</v>
      </c>
      <c r="WNV35" s="694">
        <f>'PARTICIPACIÓN CIUDADANA'!WPE27</f>
        <v>0</v>
      </c>
      <c r="WNW35" s="694">
        <f>'PARTICIPACIÓN CIUDADANA'!WPF27</f>
        <v>0</v>
      </c>
      <c r="WNX35" s="694">
        <f>'PARTICIPACIÓN CIUDADANA'!WPG27</f>
        <v>0</v>
      </c>
      <c r="WNY35" s="694">
        <f>'PARTICIPACIÓN CIUDADANA'!WPH27</f>
        <v>0</v>
      </c>
      <c r="WNZ35" s="694">
        <f>'PARTICIPACIÓN CIUDADANA'!WPI27</f>
        <v>0</v>
      </c>
      <c r="WOA35" s="694">
        <f>'PARTICIPACIÓN CIUDADANA'!WPJ27</f>
        <v>0</v>
      </c>
      <c r="WOB35" s="694">
        <f>'PARTICIPACIÓN CIUDADANA'!WPK27</f>
        <v>0</v>
      </c>
      <c r="WOC35" s="694">
        <f>'PARTICIPACIÓN CIUDADANA'!WPL27</f>
        <v>0</v>
      </c>
      <c r="WOD35" s="694">
        <f>'PARTICIPACIÓN CIUDADANA'!WPM27</f>
        <v>0</v>
      </c>
      <c r="WOE35" s="694">
        <f>'PARTICIPACIÓN CIUDADANA'!WPN27</f>
        <v>0</v>
      </c>
      <c r="WOF35" s="694">
        <f>'PARTICIPACIÓN CIUDADANA'!WPO27</f>
        <v>0</v>
      </c>
      <c r="WOG35" s="694">
        <f>'PARTICIPACIÓN CIUDADANA'!WPP27</f>
        <v>0</v>
      </c>
      <c r="WOH35" s="694">
        <f>'PARTICIPACIÓN CIUDADANA'!WPQ27</f>
        <v>0</v>
      </c>
      <c r="WOI35" s="694">
        <f>'PARTICIPACIÓN CIUDADANA'!WPR27</f>
        <v>0</v>
      </c>
      <c r="WOJ35" s="694">
        <f>'PARTICIPACIÓN CIUDADANA'!WPS27</f>
        <v>0</v>
      </c>
      <c r="WOK35" s="694">
        <f>'PARTICIPACIÓN CIUDADANA'!WPT27</f>
        <v>0</v>
      </c>
      <c r="WOL35" s="694">
        <f>'PARTICIPACIÓN CIUDADANA'!WPU27</f>
        <v>0</v>
      </c>
      <c r="WOM35" s="694">
        <f>'PARTICIPACIÓN CIUDADANA'!WPV27</f>
        <v>0</v>
      </c>
      <c r="WON35" s="694">
        <f>'PARTICIPACIÓN CIUDADANA'!WPW27</f>
        <v>0</v>
      </c>
      <c r="WOO35" s="694">
        <f>'PARTICIPACIÓN CIUDADANA'!WPX27</f>
        <v>0</v>
      </c>
      <c r="WOP35" s="694">
        <f>'PARTICIPACIÓN CIUDADANA'!WPY27</f>
        <v>0</v>
      </c>
      <c r="WOQ35" s="694">
        <f>'PARTICIPACIÓN CIUDADANA'!WPZ27</f>
        <v>0</v>
      </c>
      <c r="WOR35" s="694">
        <f>'PARTICIPACIÓN CIUDADANA'!WQA27</f>
        <v>0</v>
      </c>
      <c r="WOS35" s="694">
        <f>'PARTICIPACIÓN CIUDADANA'!WQB27</f>
        <v>0</v>
      </c>
      <c r="WOT35" s="694">
        <f>'PARTICIPACIÓN CIUDADANA'!WQC27</f>
        <v>0</v>
      </c>
      <c r="WOU35" s="694">
        <f>'PARTICIPACIÓN CIUDADANA'!WQD27</f>
        <v>0</v>
      </c>
      <c r="WOV35" s="694">
        <f>'PARTICIPACIÓN CIUDADANA'!WQE27</f>
        <v>0</v>
      </c>
      <c r="WOW35" s="694">
        <f>'PARTICIPACIÓN CIUDADANA'!WQF27</f>
        <v>0</v>
      </c>
      <c r="WOX35" s="694">
        <f>'PARTICIPACIÓN CIUDADANA'!WQG27</f>
        <v>0</v>
      </c>
      <c r="WOY35" s="694">
        <f>'PARTICIPACIÓN CIUDADANA'!WQH27</f>
        <v>0</v>
      </c>
      <c r="WOZ35" s="694">
        <f>'PARTICIPACIÓN CIUDADANA'!WQI27</f>
        <v>0</v>
      </c>
      <c r="WPA35" s="694">
        <f>'PARTICIPACIÓN CIUDADANA'!WQJ27</f>
        <v>0</v>
      </c>
      <c r="WPB35" s="694">
        <f>'PARTICIPACIÓN CIUDADANA'!WQK27</f>
        <v>0</v>
      </c>
      <c r="WPC35" s="694">
        <f>'PARTICIPACIÓN CIUDADANA'!WQL27</f>
        <v>0</v>
      </c>
      <c r="WPD35" s="694">
        <f>'PARTICIPACIÓN CIUDADANA'!WQM27</f>
        <v>0</v>
      </c>
      <c r="WPE35" s="694">
        <f>'PARTICIPACIÓN CIUDADANA'!WQN27</f>
        <v>0</v>
      </c>
      <c r="WPF35" s="694">
        <f>'PARTICIPACIÓN CIUDADANA'!WQO27</f>
        <v>0</v>
      </c>
      <c r="WPG35" s="694">
        <f>'PARTICIPACIÓN CIUDADANA'!WQP27</f>
        <v>0</v>
      </c>
      <c r="WPH35" s="694">
        <f>'PARTICIPACIÓN CIUDADANA'!WQQ27</f>
        <v>0</v>
      </c>
      <c r="WPI35" s="694">
        <f>'PARTICIPACIÓN CIUDADANA'!WQR27</f>
        <v>0</v>
      </c>
      <c r="WPJ35" s="694">
        <f>'PARTICIPACIÓN CIUDADANA'!WQS27</f>
        <v>0</v>
      </c>
      <c r="WPK35" s="694">
        <f>'PARTICIPACIÓN CIUDADANA'!WQT27</f>
        <v>0</v>
      </c>
      <c r="WPL35" s="694">
        <f>'PARTICIPACIÓN CIUDADANA'!WQU27</f>
        <v>0</v>
      </c>
      <c r="WPM35" s="694">
        <f>'PARTICIPACIÓN CIUDADANA'!WQV27</f>
        <v>0</v>
      </c>
      <c r="WPN35" s="694">
        <f>'PARTICIPACIÓN CIUDADANA'!WQW27</f>
        <v>0</v>
      </c>
      <c r="WPO35" s="694">
        <f>'PARTICIPACIÓN CIUDADANA'!WQX27</f>
        <v>0</v>
      </c>
      <c r="WPP35" s="694">
        <f>'PARTICIPACIÓN CIUDADANA'!WQY27</f>
        <v>0</v>
      </c>
      <c r="WPQ35" s="694">
        <f>'PARTICIPACIÓN CIUDADANA'!WQZ27</f>
        <v>0</v>
      </c>
      <c r="WPR35" s="694">
        <f>'PARTICIPACIÓN CIUDADANA'!WRA27</f>
        <v>0</v>
      </c>
      <c r="WPS35" s="694">
        <f>'PARTICIPACIÓN CIUDADANA'!WRB27</f>
        <v>0</v>
      </c>
      <c r="WPT35" s="694">
        <f>'PARTICIPACIÓN CIUDADANA'!WRC27</f>
        <v>0</v>
      </c>
      <c r="WPU35" s="694">
        <f>'PARTICIPACIÓN CIUDADANA'!WRD27</f>
        <v>0</v>
      </c>
      <c r="WPV35" s="694">
        <f>'PARTICIPACIÓN CIUDADANA'!WRE27</f>
        <v>0</v>
      </c>
      <c r="WPW35" s="694">
        <f>'PARTICIPACIÓN CIUDADANA'!WRF27</f>
        <v>0</v>
      </c>
      <c r="WPX35" s="694">
        <f>'PARTICIPACIÓN CIUDADANA'!WRG27</f>
        <v>0</v>
      </c>
      <c r="WPY35" s="694">
        <f>'PARTICIPACIÓN CIUDADANA'!WRH27</f>
        <v>0</v>
      </c>
      <c r="WPZ35" s="694">
        <f>'PARTICIPACIÓN CIUDADANA'!WRI27</f>
        <v>0</v>
      </c>
      <c r="WQA35" s="694">
        <f>'PARTICIPACIÓN CIUDADANA'!WRJ27</f>
        <v>0</v>
      </c>
      <c r="WQB35" s="694">
        <f>'PARTICIPACIÓN CIUDADANA'!WRK27</f>
        <v>0</v>
      </c>
      <c r="WQC35" s="694">
        <f>'PARTICIPACIÓN CIUDADANA'!WRL27</f>
        <v>0</v>
      </c>
      <c r="WQD35" s="694">
        <f>'PARTICIPACIÓN CIUDADANA'!WRM27</f>
        <v>0</v>
      </c>
      <c r="WQE35" s="694">
        <f>'PARTICIPACIÓN CIUDADANA'!WRN27</f>
        <v>0</v>
      </c>
      <c r="WQF35" s="694">
        <f>'PARTICIPACIÓN CIUDADANA'!WRO27</f>
        <v>0</v>
      </c>
      <c r="WQG35" s="694">
        <f>'PARTICIPACIÓN CIUDADANA'!WRP27</f>
        <v>0</v>
      </c>
      <c r="WQH35" s="694">
        <f>'PARTICIPACIÓN CIUDADANA'!WRQ27</f>
        <v>0</v>
      </c>
      <c r="WQI35" s="694">
        <f>'PARTICIPACIÓN CIUDADANA'!WRR27</f>
        <v>0</v>
      </c>
      <c r="WQJ35" s="694">
        <f>'PARTICIPACIÓN CIUDADANA'!WRS27</f>
        <v>0</v>
      </c>
      <c r="WQK35" s="694">
        <f>'PARTICIPACIÓN CIUDADANA'!WRT27</f>
        <v>0</v>
      </c>
      <c r="WQL35" s="694">
        <f>'PARTICIPACIÓN CIUDADANA'!WRU27</f>
        <v>0</v>
      </c>
      <c r="WQM35" s="694">
        <f>'PARTICIPACIÓN CIUDADANA'!WRV27</f>
        <v>0</v>
      </c>
      <c r="WQN35" s="694">
        <f>'PARTICIPACIÓN CIUDADANA'!WRW27</f>
        <v>0</v>
      </c>
      <c r="WQO35" s="694">
        <f>'PARTICIPACIÓN CIUDADANA'!WRX27</f>
        <v>0</v>
      </c>
      <c r="WQP35" s="694">
        <f>'PARTICIPACIÓN CIUDADANA'!WRY27</f>
        <v>0</v>
      </c>
      <c r="WQQ35" s="694">
        <f>'PARTICIPACIÓN CIUDADANA'!WRZ27</f>
        <v>0</v>
      </c>
      <c r="WQR35" s="694">
        <f>'PARTICIPACIÓN CIUDADANA'!WSA27</f>
        <v>0</v>
      </c>
      <c r="WQS35" s="694">
        <f>'PARTICIPACIÓN CIUDADANA'!WSB27</f>
        <v>0</v>
      </c>
      <c r="WQT35" s="694">
        <f>'PARTICIPACIÓN CIUDADANA'!WSC27</f>
        <v>0</v>
      </c>
      <c r="WQU35" s="694">
        <f>'PARTICIPACIÓN CIUDADANA'!WSD27</f>
        <v>0</v>
      </c>
      <c r="WQV35" s="694">
        <f>'PARTICIPACIÓN CIUDADANA'!WSE27</f>
        <v>0</v>
      </c>
      <c r="WQW35" s="694">
        <f>'PARTICIPACIÓN CIUDADANA'!WSF27</f>
        <v>0</v>
      </c>
      <c r="WQX35" s="694">
        <f>'PARTICIPACIÓN CIUDADANA'!WSG27</f>
        <v>0</v>
      </c>
      <c r="WQY35" s="694">
        <f>'PARTICIPACIÓN CIUDADANA'!WSH27</f>
        <v>0</v>
      </c>
      <c r="WQZ35" s="694">
        <f>'PARTICIPACIÓN CIUDADANA'!WSI27</f>
        <v>0</v>
      </c>
      <c r="WRA35" s="694">
        <f>'PARTICIPACIÓN CIUDADANA'!WSJ27</f>
        <v>0</v>
      </c>
      <c r="WRB35" s="694">
        <f>'PARTICIPACIÓN CIUDADANA'!WSK27</f>
        <v>0</v>
      </c>
      <c r="WRC35" s="694">
        <f>'PARTICIPACIÓN CIUDADANA'!WSL27</f>
        <v>0</v>
      </c>
      <c r="WRD35" s="694">
        <f>'PARTICIPACIÓN CIUDADANA'!WSM27</f>
        <v>0</v>
      </c>
      <c r="WRE35" s="694">
        <f>'PARTICIPACIÓN CIUDADANA'!WSN27</f>
        <v>0</v>
      </c>
      <c r="WRF35" s="694">
        <f>'PARTICIPACIÓN CIUDADANA'!WSO27</f>
        <v>0</v>
      </c>
      <c r="WRG35" s="694">
        <f>'PARTICIPACIÓN CIUDADANA'!WSP27</f>
        <v>0</v>
      </c>
      <c r="WRH35" s="694">
        <f>'PARTICIPACIÓN CIUDADANA'!WSQ27</f>
        <v>0</v>
      </c>
      <c r="WRI35" s="694">
        <f>'PARTICIPACIÓN CIUDADANA'!WSR27</f>
        <v>0</v>
      </c>
      <c r="WRJ35" s="694">
        <f>'PARTICIPACIÓN CIUDADANA'!WSS27</f>
        <v>0</v>
      </c>
      <c r="WRK35" s="694">
        <f>'PARTICIPACIÓN CIUDADANA'!WST27</f>
        <v>0</v>
      </c>
      <c r="WRL35" s="694">
        <f>'PARTICIPACIÓN CIUDADANA'!WSU27</f>
        <v>0</v>
      </c>
      <c r="WRM35" s="694">
        <f>'PARTICIPACIÓN CIUDADANA'!WSV27</f>
        <v>0</v>
      </c>
      <c r="WRN35" s="694">
        <f>'PARTICIPACIÓN CIUDADANA'!WSW27</f>
        <v>0</v>
      </c>
      <c r="WRO35" s="694">
        <f>'PARTICIPACIÓN CIUDADANA'!WSX27</f>
        <v>0</v>
      </c>
      <c r="WRP35" s="694">
        <f>'PARTICIPACIÓN CIUDADANA'!WSY27</f>
        <v>0</v>
      </c>
      <c r="WRQ35" s="694">
        <f>'PARTICIPACIÓN CIUDADANA'!WSZ27</f>
        <v>0</v>
      </c>
      <c r="WRR35" s="694">
        <f>'PARTICIPACIÓN CIUDADANA'!WTA27</f>
        <v>0</v>
      </c>
      <c r="WRS35" s="694">
        <f>'PARTICIPACIÓN CIUDADANA'!WTB27</f>
        <v>0</v>
      </c>
      <c r="WRT35" s="694">
        <f>'PARTICIPACIÓN CIUDADANA'!WTC27</f>
        <v>0</v>
      </c>
      <c r="WRU35" s="694">
        <f>'PARTICIPACIÓN CIUDADANA'!WTD27</f>
        <v>0</v>
      </c>
      <c r="WRV35" s="694">
        <f>'PARTICIPACIÓN CIUDADANA'!WTE27</f>
        <v>0</v>
      </c>
      <c r="WRW35" s="694">
        <f>'PARTICIPACIÓN CIUDADANA'!WTF27</f>
        <v>0</v>
      </c>
      <c r="WRX35" s="694">
        <f>'PARTICIPACIÓN CIUDADANA'!WTG27</f>
        <v>0</v>
      </c>
      <c r="WRY35" s="694">
        <f>'PARTICIPACIÓN CIUDADANA'!WTH27</f>
        <v>0</v>
      </c>
      <c r="WRZ35" s="694">
        <f>'PARTICIPACIÓN CIUDADANA'!WTI27</f>
        <v>0</v>
      </c>
      <c r="WSA35" s="694">
        <f>'PARTICIPACIÓN CIUDADANA'!WTJ27</f>
        <v>0</v>
      </c>
      <c r="WSB35" s="694">
        <f>'PARTICIPACIÓN CIUDADANA'!WTK27</f>
        <v>0</v>
      </c>
      <c r="WSC35" s="694">
        <f>'PARTICIPACIÓN CIUDADANA'!WTL27</f>
        <v>0</v>
      </c>
      <c r="WSD35" s="694">
        <f>'PARTICIPACIÓN CIUDADANA'!WTM27</f>
        <v>0</v>
      </c>
      <c r="WSE35" s="694">
        <f>'PARTICIPACIÓN CIUDADANA'!WTN27</f>
        <v>0</v>
      </c>
      <c r="WSF35" s="694">
        <f>'PARTICIPACIÓN CIUDADANA'!WTO27</f>
        <v>0</v>
      </c>
      <c r="WSG35" s="694">
        <f>'PARTICIPACIÓN CIUDADANA'!WTP27</f>
        <v>0</v>
      </c>
      <c r="WSH35" s="694">
        <f>'PARTICIPACIÓN CIUDADANA'!WTQ27</f>
        <v>0</v>
      </c>
      <c r="WSI35" s="694">
        <f>'PARTICIPACIÓN CIUDADANA'!WTR27</f>
        <v>0</v>
      </c>
      <c r="WSJ35" s="694">
        <f>'PARTICIPACIÓN CIUDADANA'!WTS27</f>
        <v>0</v>
      </c>
      <c r="WSK35" s="694">
        <f>'PARTICIPACIÓN CIUDADANA'!WTT27</f>
        <v>0</v>
      </c>
      <c r="WSL35" s="694">
        <f>'PARTICIPACIÓN CIUDADANA'!WTU27</f>
        <v>0</v>
      </c>
      <c r="WSM35" s="694">
        <f>'PARTICIPACIÓN CIUDADANA'!WTV27</f>
        <v>0</v>
      </c>
      <c r="WSN35" s="694">
        <f>'PARTICIPACIÓN CIUDADANA'!WTW27</f>
        <v>0</v>
      </c>
      <c r="WSO35" s="694">
        <f>'PARTICIPACIÓN CIUDADANA'!WTX27</f>
        <v>0</v>
      </c>
      <c r="WSP35" s="694">
        <f>'PARTICIPACIÓN CIUDADANA'!WTY27</f>
        <v>0</v>
      </c>
      <c r="WSQ35" s="694">
        <f>'PARTICIPACIÓN CIUDADANA'!WTZ27</f>
        <v>0</v>
      </c>
      <c r="WSR35" s="694">
        <f>'PARTICIPACIÓN CIUDADANA'!WUA27</f>
        <v>0</v>
      </c>
      <c r="WSS35" s="694">
        <f>'PARTICIPACIÓN CIUDADANA'!WUB27</f>
        <v>0</v>
      </c>
      <c r="WST35" s="694">
        <f>'PARTICIPACIÓN CIUDADANA'!WUC27</f>
        <v>0</v>
      </c>
      <c r="WSU35" s="694">
        <f>'PARTICIPACIÓN CIUDADANA'!WUD27</f>
        <v>0</v>
      </c>
      <c r="WSV35" s="694">
        <f>'PARTICIPACIÓN CIUDADANA'!WUE27</f>
        <v>0</v>
      </c>
      <c r="WSW35" s="694">
        <f>'PARTICIPACIÓN CIUDADANA'!WUF27</f>
        <v>0</v>
      </c>
      <c r="WSX35" s="694">
        <f>'PARTICIPACIÓN CIUDADANA'!WUG27</f>
        <v>0</v>
      </c>
      <c r="WSY35" s="694">
        <f>'PARTICIPACIÓN CIUDADANA'!WUH27</f>
        <v>0</v>
      </c>
      <c r="WSZ35" s="694">
        <f>'PARTICIPACIÓN CIUDADANA'!WUI27</f>
        <v>0</v>
      </c>
      <c r="WTA35" s="694">
        <f>'PARTICIPACIÓN CIUDADANA'!WUJ27</f>
        <v>0</v>
      </c>
      <c r="WTB35" s="694">
        <f>'PARTICIPACIÓN CIUDADANA'!WUK27</f>
        <v>0</v>
      </c>
      <c r="WTC35" s="694">
        <f>'PARTICIPACIÓN CIUDADANA'!WUL27</f>
        <v>0</v>
      </c>
      <c r="WTD35" s="694">
        <f>'PARTICIPACIÓN CIUDADANA'!WUM27</f>
        <v>0</v>
      </c>
      <c r="WTE35" s="694">
        <f>'PARTICIPACIÓN CIUDADANA'!WUN27</f>
        <v>0</v>
      </c>
      <c r="WTF35" s="694">
        <f>'PARTICIPACIÓN CIUDADANA'!WUO27</f>
        <v>0</v>
      </c>
      <c r="WTG35" s="694">
        <f>'PARTICIPACIÓN CIUDADANA'!WUP27</f>
        <v>0</v>
      </c>
      <c r="WTH35" s="694">
        <f>'PARTICIPACIÓN CIUDADANA'!WUQ27</f>
        <v>0</v>
      </c>
      <c r="WTI35" s="694">
        <f>'PARTICIPACIÓN CIUDADANA'!WUR27</f>
        <v>0</v>
      </c>
      <c r="WTJ35" s="694">
        <f>'PARTICIPACIÓN CIUDADANA'!WUS27</f>
        <v>0</v>
      </c>
      <c r="WTK35" s="694">
        <f>'PARTICIPACIÓN CIUDADANA'!WUT27</f>
        <v>0</v>
      </c>
      <c r="WTL35" s="694">
        <f>'PARTICIPACIÓN CIUDADANA'!WUU27</f>
        <v>0</v>
      </c>
      <c r="WTM35" s="694">
        <f>'PARTICIPACIÓN CIUDADANA'!WUV27</f>
        <v>0</v>
      </c>
      <c r="WTN35" s="694">
        <f>'PARTICIPACIÓN CIUDADANA'!WUW27</f>
        <v>0</v>
      </c>
      <c r="WTO35" s="694">
        <f>'PARTICIPACIÓN CIUDADANA'!WUX27</f>
        <v>0</v>
      </c>
      <c r="WTP35" s="694">
        <f>'PARTICIPACIÓN CIUDADANA'!WUY27</f>
        <v>0</v>
      </c>
      <c r="WTQ35" s="694">
        <f>'PARTICIPACIÓN CIUDADANA'!WUZ27</f>
        <v>0</v>
      </c>
      <c r="WTR35" s="694">
        <f>'PARTICIPACIÓN CIUDADANA'!WVA27</f>
        <v>0</v>
      </c>
      <c r="WTS35" s="694">
        <f>'PARTICIPACIÓN CIUDADANA'!WVB27</f>
        <v>0</v>
      </c>
      <c r="WTT35" s="694">
        <f>'PARTICIPACIÓN CIUDADANA'!WVC27</f>
        <v>0</v>
      </c>
      <c r="WTU35" s="694">
        <f>'PARTICIPACIÓN CIUDADANA'!WVD27</f>
        <v>0</v>
      </c>
      <c r="WTV35" s="694">
        <f>'PARTICIPACIÓN CIUDADANA'!WVE27</f>
        <v>0</v>
      </c>
      <c r="WTW35" s="694">
        <f>'PARTICIPACIÓN CIUDADANA'!WVF27</f>
        <v>0</v>
      </c>
      <c r="WTX35" s="694">
        <f>'PARTICIPACIÓN CIUDADANA'!WVG27</f>
        <v>0</v>
      </c>
      <c r="WTY35" s="694">
        <f>'PARTICIPACIÓN CIUDADANA'!WVH27</f>
        <v>0</v>
      </c>
      <c r="WTZ35" s="694">
        <f>'PARTICIPACIÓN CIUDADANA'!WVI27</f>
        <v>0</v>
      </c>
      <c r="WUA35" s="694">
        <f>'PARTICIPACIÓN CIUDADANA'!WVJ27</f>
        <v>0</v>
      </c>
      <c r="WUB35" s="694">
        <f>'PARTICIPACIÓN CIUDADANA'!WVK27</f>
        <v>0</v>
      </c>
      <c r="WUC35" s="694">
        <f>'PARTICIPACIÓN CIUDADANA'!WVL27</f>
        <v>0</v>
      </c>
      <c r="WUD35" s="694">
        <f>'PARTICIPACIÓN CIUDADANA'!WVM27</f>
        <v>0</v>
      </c>
      <c r="WUE35" s="694">
        <f>'PARTICIPACIÓN CIUDADANA'!WVN27</f>
        <v>0</v>
      </c>
      <c r="WUF35" s="694">
        <f>'PARTICIPACIÓN CIUDADANA'!WVO27</f>
        <v>0</v>
      </c>
      <c r="WUG35" s="694">
        <f>'PARTICIPACIÓN CIUDADANA'!WVP27</f>
        <v>0</v>
      </c>
      <c r="WUH35" s="694">
        <f>'PARTICIPACIÓN CIUDADANA'!WVQ27</f>
        <v>0</v>
      </c>
      <c r="WUI35" s="694">
        <f>'PARTICIPACIÓN CIUDADANA'!WVR27</f>
        <v>0</v>
      </c>
      <c r="WUJ35" s="694">
        <f>'PARTICIPACIÓN CIUDADANA'!WVS27</f>
        <v>0</v>
      </c>
      <c r="WUK35" s="694">
        <f>'PARTICIPACIÓN CIUDADANA'!WVT27</f>
        <v>0</v>
      </c>
      <c r="WUL35" s="694">
        <f>'PARTICIPACIÓN CIUDADANA'!WVU27</f>
        <v>0</v>
      </c>
      <c r="WUM35" s="694">
        <f>'PARTICIPACIÓN CIUDADANA'!WVV27</f>
        <v>0</v>
      </c>
      <c r="WUN35" s="694">
        <f>'PARTICIPACIÓN CIUDADANA'!WVW27</f>
        <v>0</v>
      </c>
      <c r="WUO35" s="694">
        <f>'PARTICIPACIÓN CIUDADANA'!WVX27</f>
        <v>0</v>
      </c>
      <c r="WUP35" s="694">
        <f>'PARTICIPACIÓN CIUDADANA'!WVY27</f>
        <v>0</v>
      </c>
      <c r="WUQ35" s="694">
        <f>'PARTICIPACIÓN CIUDADANA'!WVZ27</f>
        <v>0</v>
      </c>
      <c r="WUR35" s="694">
        <f>'PARTICIPACIÓN CIUDADANA'!WWA27</f>
        <v>0</v>
      </c>
      <c r="WUS35" s="694">
        <f>'PARTICIPACIÓN CIUDADANA'!WWB27</f>
        <v>0</v>
      </c>
      <c r="WUT35" s="694">
        <f>'PARTICIPACIÓN CIUDADANA'!WWC27</f>
        <v>0</v>
      </c>
      <c r="WUU35" s="694">
        <f>'PARTICIPACIÓN CIUDADANA'!WWD27</f>
        <v>0</v>
      </c>
      <c r="WUV35" s="694">
        <f>'PARTICIPACIÓN CIUDADANA'!WWE27</f>
        <v>0</v>
      </c>
      <c r="WUW35" s="694">
        <f>'PARTICIPACIÓN CIUDADANA'!WWF27</f>
        <v>0</v>
      </c>
      <c r="WUX35" s="694">
        <f>'PARTICIPACIÓN CIUDADANA'!WWG27</f>
        <v>0</v>
      </c>
      <c r="WUY35" s="694">
        <f>'PARTICIPACIÓN CIUDADANA'!WWH27</f>
        <v>0</v>
      </c>
      <c r="WUZ35" s="694">
        <f>'PARTICIPACIÓN CIUDADANA'!WWI27</f>
        <v>0</v>
      </c>
      <c r="WVA35" s="694">
        <f>'PARTICIPACIÓN CIUDADANA'!WWJ27</f>
        <v>0</v>
      </c>
      <c r="WVB35" s="694">
        <f>'PARTICIPACIÓN CIUDADANA'!WWK27</f>
        <v>0</v>
      </c>
      <c r="WVC35" s="694">
        <f>'PARTICIPACIÓN CIUDADANA'!WWL27</f>
        <v>0</v>
      </c>
      <c r="WVD35" s="694">
        <f>'PARTICIPACIÓN CIUDADANA'!WWM27</f>
        <v>0</v>
      </c>
      <c r="WVE35" s="694">
        <f>'PARTICIPACIÓN CIUDADANA'!WWN27</f>
        <v>0</v>
      </c>
      <c r="WVF35" s="694">
        <f>'PARTICIPACIÓN CIUDADANA'!WWO27</f>
        <v>0</v>
      </c>
      <c r="WVG35" s="694">
        <f>'PARTICIPACIÓN CIUDADANA'!WWP27</f>
        <v>0</v>
      </c>
      <c r="WVH35" s="694">
        <f>'PARTICIPACIÓN CIUDADANA'!WWQ27</f>
        <v>0</v>
      </c>
      <c r="WVI35" s="694">
        <f>'PARTICIPACIÓN CIUDADANA'!WWR27</f>
        <v>0</v>
      </c>
      <c r="WVJ35" s="694">
        <f>'PARTICIPACIÓN CIUDADANA'!WWS27</f>
        <v>0</v>
      </c>
      <c r="WVK35" s="694">
        <f>'PARTICIPACIÓN CIUDADANA'!WWT27</f>
        <v>0</v>
      </c>
      <c r="WVL35" s="694">
        <f>'PARTICIPACIÓN CIUDADANA'!WWU27</f>
        <v>0</v>
      </c>
      <c r="WVM35" s="694">
        <f>'PARTICIPACIÓN CIUDADANA'!WWV27</f>
        <v>0</v>
      </c>
      <c r="WVN35" s="694">
        <f>'PARTICIPACIÓN CIUDADANA'!WWW27</f>
        <v>0</v>
      </c>
      <c r="WVO35" s="694">
        <f>'PARTICIPACIÓN CIUDADANA'!WWX27</f>
        <v>0</v>
      </c>
      <c r="WVP35" s="694">
        <f>'PARTICIPACIÓN CIUDADANA'!WWY27</f>
        <v>0</v>
      </c>
      <c r="WVQ35" s="694">
        <f>'PARTICIPACIÓN CIUDADANA'!WWZ27</f>
        <v>0</v>
      </c>
      <c r="WVR35" s="694">
        <f>'PARTICIPACIÓN CIUDADANA'!WXA27</f>
        <v>0</v>
      </c>
      <c r="WVS35" s="694">
        <f>'PARTICIPACIÓN CIUDADANA'!WXB27</f>
        <v>0</v>
      </c>
      <c r="WVT35" s="694">
        <f>'PARTICIPACIÓN CIUDADANA'!WXC27</f>
        <v>0</v>
      </c>
      <c r="WVU35" s="694">
        <f>'PARTICIPACIÓN CIUDADANA'!WXD27</f>
        <v>0</v>
      </c>
      <c r="WVV35" s="694">
        <f>'PARTICIPACIÓN CIUDADANA'!WXE27</f>
        <v>0</v>
      </c>
      <c r="WVW35" s="694">
        <f>'PARTICIPACIÓN CIUDADANA'!WXF27</f>
        <v>0</v>
      </c>
      <c r="WVX35" s="694">
        <f>'PARTICIPACIÓN CIUDADANA'!WXG27</f>
        <v>0</v>
      </c>
      <c r="WVY35" s="694">
        <f>'PARTICIPACIÓN CIUDADANA'!WXH27</f>
        <v>0</v>
      </c>
      <c r="WVZ35" s="694">
        <f>'PARTICIPACIÓN CIUDADANA'!WXI27</f>
        <v>0</v>
      </c>
      <c r="WWA35" s="694">
        <f>'PARTICIPACIÓN CIUDADANA'!WXJ27</f>
        <v>0</v>
      </c>
      <c r="WWB35" s="694">
        <f>'PARTICIPACIÓN CIUDADANA'!WXK27</f>
        <v>0</v>
      </c>
      <c r="WWC35" s="694">
        <f>'PARTICIPACIÓN CIUDADANA'!WXL27</f>
        <v>0</v>
      </c>
      <c r="WWD35" s="694">
        <f>'PARTICIPACIÓN CIUDADANA'!WXM27</f>
        <v>0</v>
      </c>
      <c r="WWE35" s="694">
        <f>'PARTICIPACIÓN CIUDADANA'!WXN27</f>
        <v>0</v>
      </c>
      <c r="WWF35" s="694">
        <f>'PARTICIPACIÓN CIUDADANA'!WXO27</f>
        <v>0</v>
      </c>
      <c r="WWG35" s="694">
        <f>'PARTICIPACIÓN CIUDADANA'!WXP27</f>
        <v>0</v>
      </c>
      <c r="WWH35" s="694">
        <f>'PARTICIPACIÓN CIUDADANA'!WXQ27</f>
        <v>0</v>
      </c>
      <c r="WWI35" s="694">
        <f>'PARTICIPACIÓN CIUDADANA'!WXR27</f>
        <v>0</v>
      </c>
      <c r="WWJ35" s="694">
        <f>'PARTICIPACIÓN CIUDADANA'!WXS27</f>
        <v>0</v>
      </c>
      <c r="WWK35" s="694">
        <f>'PARTICIPACIÓN CIUDADANA'!WXT27</f>
        <v>0</v>
      </c>
      <c r="WWL35" s="694">
        <f>'PARTICIPACIÓN CIUDADANA'!WXU27</f>
        <v>0</v>
      </c>
      <c r="WWM35" s="694">
        <f>'PARTICIPACIÓN CIUDADANA'!WXV27</f>
        <v>0</v>
      </c>
      <c r="WWN35" s="694">
        <f>'PARTICIPACIÓN CIUDADANA'!WXW27</f>
        <v>0</v>
      </c>
      <c r="WWO35" s="694">
        <f>'PARTICIPACIÓN CIUDADANA'!WXX27</f>
        <v>0</v>
      </c>
      <c r="WWP35" s="694">
        <f>'PARTICIPACIÓN CIUDADANA'!WXY27</f>
        <v>0</v>
      </c>
      <c r="WWQ35" s="694">
        <f>'PARTICIPACIÓN CIUDADANA'!WXZ27</f>
        <v>0</v>
      </c>
      <c r="WWR35" s="694">
        <f>'PARTICIPACIÓN CIUDADANA'!WYA27</f>
        <v>0</v>
      </c>
      <c r="WWS35" s="694">
        <f>'PARTICIPACIÓN CIUDADANA'!WYB27</f>
        <v>0</v>
      </c>
      <c r="WWT35" s="694">
        <f>'PARTICIPACIÓN CIUDADANA'!WYC27</f>
        <v>0</v>
      </c>
      <c r="WWU35" s="694">
        <f>'PARTICIPACIÓN CIUDADANA'!WYD27</f>
        <v>0</v>
      </c>
      <c r="WWV35" s="694">
        <f>'PARTICIPACIÓN CIUDADANA'!WYE27</f>
        <v>0</v>
      </c>
      <c r="WWW35" s="694">
        <f>'PARTICIPACIÓN CIUDADANA'!WYF27</f>
        <v>0</v>
      </c>
      <c r="WWX35" s="694">
        <f>'PARTICIPACIÓN CIUDADANA'!WYG27</f>
        <v>0</v>
      </c>
      <c r="WWY35" s="694">
        <f>'PARTICIPACIÓN CIUDADANA'!WYH27</f>
        <v>0</v>
      </c>
      <c r="WWZ35" s="694">
        <f>'PARTICIPACIÓN CIUDADANA'!WYI27</f>
        <v>0</v>
      </c>
      <c r="WXA35" s="694">
        <f>'PARTICIPACIÓN CIUDADANA'!WYJ27</f>
        <v>0</v>
      </c>
      <c r="WXB35" s="694">
        <f>'PARTICIPACIÓN CIUDADANA'!WYK27</f>
        <v>0</v>
      </c>
      <c r="WXC35" s="694">
        <f>'PARTICIPACIÓN CIUDADANA'!WYL27</f>
        <v>0</v>
      </c>
      <c r="WXD35" s="694">
        <f>'PARTICIPACIÓN CIUDADANA'!WYM27</f>
        <v>0</v>
      </c>
      <c r="WXE35" s="694">
        <f>'PARTICIPACIÓN CIUDADANA'!WYN27</f>
        <v>0</v>
      </c>
      <c r="WXF35" s="694">
        <f>'PARTICIPACIÓN CIUDADANA'!WYO27</f>
        <v>0</v>
      </c>
      <c r="WXG35" s="694">
        <f>'PARTICIPACIÓN CIUDADANA'!WYP27</f>
        <v>0</v>
      </c>
      <c r="WXH35" s="694">
        <f>'PARTICIPACIÓN CIUDADANA'!WYQ27</f>
        <v>0</v>
      </c>
      <c r="WXI35" s="694">
        <f>'PARTICIPACIÓN CIUDADANA'!WYR27</f>
        <v>0</v>
      </c>
      <c r="WXJ35" s="694">
        <f>'PARTICIPACIÓN CIUDADANA'!WYS27</f>
        <v>0</v>
      </c>
      <c r="WXK35" s="694">
        <f>'PARTICIPACIÓN CIUDADANA'!WYT27</f>
        <v>0</v>
      </c>
      <c r="WXL35" s="694">
        <f>'PARTICIPACIÓN CIUDADANA'!WYU27</f>
        <v>0</v>
      </c>
      <c r="WXM35" s="694">
        <f>'PARTICIPACIÓN CIUDADANA'!WYV27</f>
        <v>0</v>
      </c>
      <c r="WXN35" s="694">
        <f>'PARTICIPACIÓN CIUDADANA'!WYW27</f>
        <v>0</v>
      </c>
      <c r="WXO35" s="694">
        <f>'PARTICIPACIÓN CIUDADANA'!WYX27</f>
        <v>0</v>
      </c>
      <c r="WXP35" s="694">
        <f>'PARTICIPACIÓN CIUDADANA'!WYY27</f>
        <v>0</v>
      </c>
      <c r="WXQ35" s="694">
        <f>'PARTICIPACIÓN CIUDADANA'!WYZ27</f>
        <v>0</v>
      </c>
      <c r="WXR35" s="694">
        <f>'PARTICIPACIÓN CIUDADANA'!WZA27</f>
        <v>0</v>
      </c>
      <c r="WXS35" s="694">
        <f>'PARTICIPACIÓN CIUDADANA'!WZB27</f>
        <v>0</v>
      </c>
      <c r="WXT35" s="694">
        <f>'PARTICIPACIÓN CIUDADANA'!WZC27</f>
        <v>0</v>
      </c>
      <c r="WXU35" s="694">
        <f>'PARTICIPACIÓN CIUDADANA'!WZD27</f>
        <v>0</v>
      </c>
      <c r="WXV35" s="694">
        <f>'PARTICIPACIÓN CIUDADANA'!WZE27</f>
        <v>0</v>
      </c>
      <c r="WXW35" s="694">
        <f>'PARTICIPACIÓN CIUDADANA'!WZF27</f>
        <v>0</v>
      </c>
      <c r="WXX35" s="694">
        <f>'PARTICIPACIÓN CIUDADANA'!WZG27</f>
        <v>0</v>
      </c>
      <c r="WXY35" s="694">
        <f>'PARTICIPACIÓN CIUDADANA'!WZH27</f>
        <v>0</v>
      </c>
      <c r="WXZ35" s="694">
        <f>'PARTICIPACIÓN CIUDADANA'!WZI27</f>
        <v>0</v>
      </c>
      <c r="WYA35" s="694">
        <f>'PARTICIPACIÓN CIUDADANA'!WZJ27</f>
        <v>0</v>
      </c>
      <c r="WYB35" s="694">
        <f>'PARTICIPACIÓN CIUDADANA'!WZK27</f>
        <v>0</v>
      </c>
      <c r="WYC35" s="694">
        <f>'PARTICIPACIÓN CIUDADANA'!WZL27</f>
        <v>0</v>
      </c>
      <c r="WYD35" s="694">
        <f>'PARTICIPACIÓN CIUDADANA'!WZM27</f>
        <v>0</v>
      </c>
      <c r="WYE35" s="694">
        <f>'PARTICIPACIÓN CIUDADANA'!WZN27</f>
        <v>0</v>
      </c>
      <c r="WYF35" s="694">
        <f>'PARTICIPACIÓN CIUDADANA'!WZO27</f>
        <v>0</v>
      </c>
      <c r="WYG35" s="694">
        <f>'PARTICIPACIÓN CIUDADANA'!WZP27</f>
        <v>0</v>
      </c>
      <c r="WYH35" s="694">
        <f>'PARTICIPACIÓN CIUDADANA'!WZQ27</f>
        <v>0</v>
      </c>
      <c r="WYI35" s="694">
        <f>'PARTICIPACIÓN CIUDADANA'!WZR27</f>
        <v>0</v>
      </c>
      <c r="WYJ35" s="694">
        <f>'PARTICIPACIÓN CIUDADANA'!WZS27</f>
        <v>0</v>
      </c>
      <c r="WYK35" s="694">
        <f>'PARTICIPACIÓN CIUDADANA'!WZT27</f>
        <v>0</v>
      </c>
      <c r="WYL35" s="694">
        <f>'PARTICIPACIÓN CIUDADANA'!WZU27</f>
        <v>0</v>
      </c>
      <c r="WYM35" s="694">
        <f>'PARTICIPACIÓN CIUDADANA'!WZV27</f>
        <v>0</v>
      </c>
      <c r="WYN35" s="694">
        <f>'PARTICIPACIÓN CIUDADANA'!WZW27</f>
        <v>0</v>
      </c>
      <c r="WYO35" s="694">
        <f>'PARTICIPACIÓN CIUDADANA'!WZX27</f>
        <v>0</v>
      </c>
      <c r="WYP35" s="694">
        <f>'PARTICIPACIÓN CIUDADANA'!WZY27</f>
        <v>0</v>
      </c>
      <c r="WYQ35" s="694">
        <f>'PARTICIPACIÓN CIUDADANA'!WZZ27</f>
        <v>0</v>
      </c>
      <c r="WYR35" s="694">
        <f>'PARTICIPACIÓN CIUDADANA'!XAA27</f>
        <v>0</v>
      </c>
      <c r="WYS35" s="694">
        <f>'PARTICIPACIÓN CIUDADANA'!XAB27</f>
        <v>0</v>
      </c>
      <c r="WYT35" s="694">
        <f>'PARTICIPACIÓN CIUDADANA'!XAC27</f>
        <v>0</v>
      </c>
      <c r="WYU35" s="694">
        <f>'PARTICIPACIÓN CIUDADANA'!XAD27</f>
        <v>0</v>
      </c>
      <c r="WYV35" s="694">
        <f>'PARTICIPACIÓN CIUDADANA'!XAE27</f>
        <v>0</v>
      </c>
      <c r="WYW35" s="694">
        <f>'PARTICIPACIÓN CIUDADANA'!XAF27</f>
        <v>0</v>
      </c>
      <c r="WYX35" s="694">
        <f>'PARTICIPACIÓN CIUDADANA'!XAG27</f>
        <v>0</v>
      </c>
      <c r="WYY35" s="694">
        <f>'PARTICIPACIÓN CIUDADANA'!XAH27</f>
        <v>0</v>
      </c>
      <c r="WYZ35" s="694">
        <f>'PARTICIPACIÓN CIUDADANA'!XAI27</f>
        <v>0</v>
      </c>
      <c r="WZA35" s="694">
        <f>'PARTICIPACIÓN CIUDADANA'!XAJ27</f>
        <v>0</v>
      </c>
      <c r="WZB35" s="694">
        <f>'PARTICIPACIÓN CIUDADANA'!XAK27</f>
        <v>0</v>
      </c>
      <c r="WZC35" s="694">
        <f>'PARTICIPACIÓN CIUDADANA'!XAL27</f>
        <v>0</v>
      </c>
      <c r="WZD35" s="694">
        <f>'PARTICIPACIÓN CIUDADANA'!XAM27</f>
        <v>0</v>
      </c>
      <c r="WZE35" s="694">
        <f>'PARTICIPACIÓN CIUDADANA'!XAN27</f>
        <v>0</v>
      </c>
      <c r="WZF35" s="694">
        <f>'PARTICIPACIÓN CIUDADANA'!XAO27</f>
        <v>0</v>
      </c>
      <c r="WZG35" s="694">
        <f>'PARTICIPACIÓN CIUDADANA'!XAP27</f>
        <v>0</v>
      </c>
      <c r="WZH35" s="694">
        <f>'PARTICIPACIÓN CIUDADANA'!XAQ27</f>
        <v>0</v>
      </c>
      <c r="WZI35" s="694">
        <f>'PARTICIPACIÓN CIUDADANA'!XAR27</f>
        <v>0</v>
      </c>
      <c r="WZJ35" s="694">
        <f>'PARTICIPACIÓN CIUDADANA'!XAS27</f>
        <v>0</v>
      </c>
      <c r="WZK35" s="694">
        <f>'PARTICIPACIÓN CIUDADANA'!XAT27</f>
        <v>0</v>
      </c>
      <c r="WZL35" s="694">
        <f>'PARTICIPACIÓN CIUDADANA'!XAU27</f>
        <v>0</v>
      </c>
      <c r="WZM35" s="694">
        <f>'PARTICIPACIÓN CIUDADANA'!XAV27</f>
        <v>0</v>
      </c>
      <c r="WZN35" s="694">
        <f>'PARTICIPACIÓN CIUDADANA'!XAW27</f>
        <v>0</v>
      </c>
      <c r="WZO35" s="694">
        <f>'PARTICIPACIÓN CIUDADANA'!XAX27</f>
        <v>0</v>
      </c>
      <c r="WZP35" s="694">
        <f>'PARTICIPACIÓN CIUDADANA'!XAY27</f>
        <v>0</v>
      </c>
      <c r="WZQ35" s="694">
        <f>'PARTICIPACIÓN CIUDADANA'!XAZ27</f>
        <v>0</v>
      </c>
      <c r="WZR35" s="694">
        <f>'PARTICIPACIÓN CIUDADANA'!XBA27</f>
        <v>0</v>
      </c>
      <c r="WZS35" s="694">
        <f>'PARTICIPACIÓN CIUDADANA'!XBB27</f>
        <v>0</v>
      </c>
      <c r="WZT35" s="694">
        <f>'PARTICIPACIÓN CIUDADANA'!XBC27</f>
        <v>0</v>
      </c>
      <c r="WZU35" s="694">
        <f>'PARTICIPACIÓN CIUDADANA'!XBD27</f>
        <v>0</v>
      </c>
      <c r="WZV35" s="694">
        <f>'PARTICIPACIÓN CIUDADANA'!XBE27</f>
        <v>0</v>
      </c>
      <c r="WZW35" s="694">
        <f>'PARTICIPACIÓN CIUDADANA'!XBF27</f>
        <v>0</v>
      </c>
      <c r="WZX35" s="694">
        <f>'PARTICIPACIÓN CIUDADANA'!XBG27</f>
        <v>0</v>
      </c>
      <c r="WZY35" s="694">
        <f>'PARTICIPACIÓN CIUDADANA'!XBH27</f>
        <v>0</v>
      </c>
      <c r="WZZ35" s="694">
        <f>'PARTICIPACIÓN CIUDADANA'!XBI27</f>
        <v>0</v>
      </c>
      <c r="XAA35" s="694">
        <f>'PARTICIPACIÓN CIUDADANA'!XBJ27</f>
        <v>0</v>
      </c>
      <c r="XAB35" s="694">
        <f>'PARTICIPACIÓN CIUDADANA'!XBK27</f>
        <v>0</v>
      </c>
      <c r="XAC35" s="694">
        <f>'PARTICIPACIÓN CIUDADANA'!XBL27</f>
        <v>0</v>
      </c>
      <c r="XAD35" s="694">
        <f>'PARTICIPACIÓN CIUDADANA'!XBM27</f>
        <v>0</v>
      </c>
      <c r="XAE35" s="694">
        <f>'PARTICIPACIÓN CIUDADANA'!XBN27</f>
        <v>0</v>
      </c>
      <c r="XAF35" s="694">
        <f>'PARTICIPACIÓN CIUDADANA'!XBO27</f>
        <v>0</v>
      </c>
      <c r="XAG35" s="694">
        <f>'PARTICIPACIÓN CIUDADANA'!XBP27</f>
        <v>0</v>
      </c>
      <c r="XAH35" s="694">
        <f>'PARTICIPACIÓN CIUDADANA'!XBQ27</f>
        <v>0</v>
      </c>
      <c r="XAI35" s="694">
        <f>'PARTICIPACIÓN CIUDADANA'!XBR27</f>
        <v>0</v>
      </c>
      <c r="XAJ35" s="694">
        <f>'PARTICIPACIÓN CIUDADANA'!XBS27</f>
        <v>0</v>
      </c>
      <c r="XAK35" s="694">
        <f>'PARTICIPACIÓN CIUDADANA'!XBT27</f>
        <v>0</v>
      </c>
      <c r="XAL35" s="694">
        <f>'PARTICIPACIÓN CIUDADANA'!XBU27</f>
        <v>0</v>
      </c>
      <c r="XAM35" s="694">
        <f>'PARTICIPACIÓN CIUDADANA'!XBV27</f>
        <v>0</v>
      </c>
      <c r="XAN35" s="694">
        <f>'PARTICIPACIÓN CIUDADANA'!XBW27</f>
        <v>0</v>
      </c>
      <c r="XAO35" s="694">
        <f>'PARTICIPACIÓN CIUDADANA'!XBX27</f>
        <v>0</v>
      </c>
      <c r="XAP35" s="694">
        <f>'PARTICIPACIÓN CIUDADANA'!XBY27</f>
        <v>0</v>
      </c>
      <c r="XAQ35" s="694">
        <f>'PARTICIPACIÓN CIUDADANA'!XBZ27</f>
        <v>0</v>
      </c>
      <c r="XAR35" s="694">
        <f>'PARTICIPACIÓN CIUDADANA'!XCA27</f>
        <v>0</v>
      </c>
      <c r="XAS35" s="694">
        <f>'PARTICIPACIÓN CIUDADANA'!XCB27</f>
        <v>0</v>
      </c>
      <c r="XAT35" s="694">
        <f>'PARTICIPACIÓN CIUDADANA'!XCC27</f>
        <v>0</v>
      </c>
      <c r="XAU35" s="694">
        <f>'PARTICIPACIÓN CIUDADANA'!XCD27</f>
        <v>0</v>
      </c>
      <c r="XAV35" s="694">
        <f>'PARTICIPACIÓN CIUDADANA'!XCE27</f>
        <v>0</v>
      </c>
      <c r="XAW35" s="694">
        <f>'PARTICIPACIÓN CIUDADANA'!XCF27</f>
        <v>0</v>
      </c>
      <c r="XAX35" s="694">
        <f>'PARTICIPACIÓN CIUDADANA'!XCG27</f>
        <v>0</v>
      </c>
      <c r="XAY35" s="694">
        <f>'PARTICIPACIÓN CIUDADANA'!XCH27</f>
        <v>0</v>
      </c>
      <c r="XAZ35" s="694">
        <f>'PARTICIPACIÓN CIUDADANA'!XCI27</f>
        <v>0</v>
      </c>
      <c r="XBA35" s="694">
        <f>'PARTICIPACIÓN CIUDADANA'!XCJ27</f>
        <v>0</v>
      </c>
      <c r="XBB35" s="694">
        <f>'PARTICIPACIÓN CIUDADANA'!XCK27</f>
        <v>0</v>
      </c>
      <c r="XBC35" s="694">
        <f>'PARTICIPACIÓN CIUDADANA'!XCL27</f>
        <v>0</v>
      </c>
      <c r="XBD35" s="694">
        <f>'PARTICIPACIÓN CIUDADANA'!XCM27</f>
        <v>0</v>
      </c>
      <c r="XBE35" s="694">
        <f>'PARTICIPACIÓN CIUDADANA'!XCN27</f>
        <v>0</v>
      </c>
      <c r="XBF35" s="694">
        <f>'PARTICIPACIÓN CIUDADANA'!XCO27</f>
        <v>0</v>
      </c>
      <c r="XBG35" s="694">
        <f>'PARTICIPACIÓN CIUDADANA'!XCP27</f>
        <v>0</v>
      </c>
      <c r="XBH35" s="694">
        <f>'PARTICIPACIÓN CIUDADANA'!XCQ27</f>
        <v>0</v>
      </c>
      <c r="XBI35" s="694">
        <f>'PARTICIPACIÓN CIUDADANA'!XCR27</f>
        <v>0</v>
      </c>
      <c r="XBJ35" s="694">
        <f>'PARTICIPACIÓN CIUDADANA'!XCS27</f>
        <v>0</v>
      </c>
      <c r="XBK35" s="694">
        <f>'PARTICIPACIÓN CIUDADANA'!XCT27</f>
        <v>0</v>
      </c>
      <c r="XBL35" s="694">
        <f>'PARTICIPACIÓN CIUDADANA'!XCU27</f>
        <v>0</v>
      </c>
      <c r="XBM35" s="694">
        <f>'PARTICIPACIÓN CIUDADANA'!XCV27</f>
        <v>0</v>
      </c>
      <c r="XBN35" s="694">
        <f>'PARTICIPACIÓN CIUDADANA'!XCW27</f>
        <v>0</v>
      </c>
      <c r="XBO35" s="694">
        <f>'PARTICIPACIÓN CIUDADANA'!XCX27</f>
        <v>0</v>
      </c>
      <c r="XBP35" s="694">
        <f>'PARTICIPACIÓN CIUDADANA'!XCY27</f>
        <v>0</v>
      </c>
      <c r="XBQ35" s="694">
        <f>'PARTICIPACIÓN CIUDADANA'!XCZ27</f>
        <v>0</v>
      </c>
      <c r="XBR35" s="694">
        <f>'PARTICIPACIÓN CIUDADANA'!XDA27</f>
        <v>0</v>
      </c>
      <c r="XBS35" s="694">
        <f>'PARTICIPACIÓN CIUDADANA'!XDB27</f>
        <v>0</v>
      </c>
      <c r="XBT35" s="694">
        <f>'PARTICIPACIÓN CIUDADANA'!XDC27</f>
        <v>0</v>
      </c>
      <c r="XBU35" s="694">
        <f>'PARTICIPACIÓN CIUDADANA'!XDD27</f>
        <v>0</v>
      </c>
      <c r="XBV35" s="694">
        <f>'PARTICIPACIÓN CIUDADANA'!XDE27</f>
        <v>0</v>
      </c>
      <c r="XBW35" s="694">
        <f>'PARTICIPACIÓN CIUDADANA'!XDF27</f>
        <v>0</v>
      </c>
      <c r="XBX35" s="694">
        <f>'PARTICIPACIÓN CIUDADANA'!XDG27</f>
        <v>0</v>
      </c>
      <c r="XBY35" s="694">
        <f>'PARTICIPACIÓN CIUDADANA'!XDH27</f>
        <v>0</v>
      </c>
      <c r="XBZ35" s="694">
        <f>'PARTICIPACIÓN CIUDADANA'!XDI27</f>
        <v>0</v>
      </c>
      <c r="XCA35" s="694">
        <f>'PARTICIPACIÓN CIUDADANA'!XDJ27</f>
        <v>0</v>
      </c>
      <c r="XCB35" s="694">
        <f>'PARTICIPACIÓN CIUDADANA'!XDK27</f>
        <v>0</v>
      </c>
      <c r="XCC35" s="694">
        <f>'PARTICIPACIÓN CIUDADANA'!XDL27</f>
        <v>0</v>
      </c>
      <c r="XCD35" s="694">
        <f>'PARTICIPACIÓN CIUDADANA'!XDM27</f>
        <v>0</v>
      </c>
      <c r="XCE35" s="694">
        <f>'PARTICIPACIÓN CIUDADANA'!XDN27</f>
        <v>0</v>
      </c>
      <c r="XCF35" s="694">
        <f>'PARTICIPACIÓN CIUDADANA'!XDO27</f>
        <v>0</v>
      </c>
      <c r="XCG35" s="694">
        <f>'PARTICIPACIÓN CIUDADANA'!XDP27</f>
        <v>0</v>
      </c>
      <c r="XCH35" s="694">
        <f>'PARTICIPACIÓN CIUDADANA'!XDQ27</f>
        <v>0</v>
      </c>
      <c r="XCI35" s="694">
        <f>'PARTICIPACIÓN CIUDADANA'!XDR27</f>
        <v>0</v>
      </c>
      <c r="XCJ35" s="694">
        <f>'PARTICIPACIÓN CIUDADANA'!XDS27</f>
        <v>0</v>
      </c>
      <c r="XCK35" s="694">
        <f>'PARTICIPACIÓN CIUDADANA'!XDT27</f>
        <v>0</v>
      </c>
      <c r="XCL35" s="694">
        <f>'PARTICIPACIÓN CIUDADANA'!XDU27</f>
        <v>0</v>
      </c>
      <c r="XCM35" s="694">
        <f>'PARTICIPACIÓN CIUDADANA'!XDV27</f>
        <v>0</v>
      </c>
      <c r="XCN35" s="694">
        <f>'PARTICIPACIÓN CIUDADANA'!XDW27</f>
        <v>0</v>
      </c>
      <c r="XCO35" s="694">
        <f>'PARTICIPACIÓN CIUDADANA'!XDX27</f>
        <v>0</v>
      </c>
      <c r="XCP35" s="694">
        <f>'PARTICIPACIÓN CIUDADANA'!XDY27</f>
        <v>0</v>
      </c>
      <c r="XCQ35" s="694">
        <f>'PARTICIPACIÓN CIUDADANA'!XDZ27</f>
        <v>0</v>
      </c>
      <c r="XCR35" s="694">
        <f>'PARTICIPACIÓN CIUDADANA'!XEA27</f>
        <v>0</v>
      </c>
      <c r="XCS35" s="694">
        <f>'PARTICIPACIÓN CIUDADANA'!XEB27</f>
        <v>0</v>
      </c>
      <c r="XCT35" s="694">
        <f>'PARTICIPACIÓN CIUDADANA'!XEC27</f>
        <v>0</v>
      </c>
      <c r="XCU35" s="694">
        <f>'PARTICIPACIÓN CIUDADANA'!XED27</f>
        <v>0</v>
      </c>
      <c r="XCV35" s="694">
        <f>'PARTICIPACIÓN CIUDADANA'!XEE27</f>
        <v>0</v>
      </c>
      <c r="XCW35" s="694">
        <f>'PARTICIPACIÓN CIUDADANA'!XEF27</f>
        <v>0</v>
      </c>
      <c r="XCX35" s="694">
        <f>'PARTICIPACIÓN CIUDADANA'!XEG27</f>
        <v>0</v>
      </c>
      <c r="XCY35" s="694">
        <f>'PARTICIPACIÓN CIUDADANA'!XEH27</f>
        <v>0</v>
      </c>
      <c r="XCZ35" s="694">
        <f>'PARTICIPACIÓN CIUDADANA'!XEI27</f>
        <v>0</v>
      </c>
      <c r="XDA35" s="694">
        <f>'PARTICIPACIÓN CIUDADANA'!XEJ27</f>
        <v>0</v>
      </c>
      <c r="XDB35" s="694">
        <f>'PARTICIPACIÓN CIUDADANA'!XEK27</f>
        <v>0</v>
      </c>
      <c r="XDC35" s="694">
        <f>'PARTICIPACIÓN CIUDADANA'!XEL27</f>
        <v>0</v>
      </c>
      <c r="XDD35" s="694">
        <f>'PARTICIPACIÓN CIUDADANA'!XEM27</f>
        <v>0</v>
      </c>
      <c r="XDE35" s="694">
        <f>'PARTICIPACIÓN CIUDADANA'!XEN27</f>
        <v>0</v>
      </c>
      <c r="XDF35" s="694">
        <f>'PARTICIPACIÓN CIUDADANA'!XEO27</f>
        <v>0</v>
      </c>
      <c r="XDG35" s="694">
        <f>'PARTICIPACIÓN CIUDADANA'!XEP27</f>
        <v>0</v>
      </c>
      <c r="XDH35" s="694">
        <f>'PARTICIPACIÓN CIUDADANA'!XEQ27</f>
        <v>0</v>
      </c>
      <c r="XDI35" s="694">
        <f>'PARTICIPACIÓN CIUDADANA'!XER27</f>
        <v>0</v>
      </c>
      <c r="XDJ35" s="694">
        <f>'PARTICIPACIÓN CIUDADANA'!XES27</f>
        <v>0</v>
      </c>
      <c r="XDK35" s="694">
        <f>'PARTICIPACIÓN CIUDADANA'!XET27</f>
        <v>0</v>
      </c>
      <c r="XDL35" s="694">
        <f>'PARTICIPACIÓN CIUDADANA'!XEU27</f>
        <v>0</v>
      </c>
      <c r="XDM35" s="694">
        <f>'PARTICIPACIÓN CIUDADANA'!XEV27</f>
        <v>0</v>
      </c>
      <c r="XDN35" s="694">
        <f>'PARTICIPACIÓN CIUDADANA'!XEW27</f>
        <v>0</v>
      </c>
      <c r="XDO35" s="694">
        <f>'PARTICIPACIÓN CIUDADANA'!XEX27</f>
        <v>0</v>
      </c>
      <c r="XDP35" s="694">
        <f>'PARTICIPACIÓN CIUDADANA'!XEY27</f>
        <v>0</v>
      </c>
      <c r="XDQ35" s="694">
        <f>'PARTICIPACIÓN CIUDADANA'!XEZ27</f>
        <v>0</v>
      </c>
      <c r="XDR35" s="694">
        <f>'PARTICIPACIÓN CIUDADANA'!XFA27</f>
        <v>0</v>
      </c>
      <c r="XDS35" s="694">
        <f>'PARTICIPACIÓN CIUDADANA'!XFB27</f>
        <v>0</v>
      </c>
      <c r="XDT35" s="694">
        <f>'PARTICIPACIÓN CIUDADANA'!XFC27</f>
        <v>0</v>
      </c>
      <c r="XDU35" s="694" t="e">
        <f>'PARTICIPACIÓN CIUDADANA'!#REF!</f>
        <v>#REF!</v>
      </c>
      <c r="XDV35" s="694" t="e">
        <f>'PARTICIPACIÓN CIUDADANA'!#REF!</f>
        <v>#REF!</v>
      </c>
      <c r="XDW35" s="694" t="e">
        <f>'PARTICIPACIÓN CIUDADANA'!#REF!</f>
        <v>#REF!</v>
      </c>
      <c r="XDX35" s="694" t="e">
        <f>'PARTICIPACIÓN CIUDADANA'!#REF!</f>
        <v>#REF!</v>
      </c>
      <c r="XDY35" s="694" t="e">
        <f>'PARTICIPACIÓN CIUDADANA'!#REF!</f>
        <v>#REF!</v>
      </c>
      <c r="XDZ35" s="694" t="e">
        <f>'PARTICIPACIÓN CIUDADANA'!#REF!</f>
        <v>#REF!</v>
      </c>
      <c r="XEA35" s="694" t="e">
        <f>'PARTICIPACIÓN CIUDADANA'!#REF!</f>
        <v>#REF!</v>
      </c>
      <c r="XEB35" s="694" t="e">
        <f>'PARTICIPACIÓN CIUDADANA'!#REF!</f>
        <v>#REF!</v>
      </c>
      <c r="XEC35" s="694" t="e">
        <f>'PARTICIPACIÓN CIUDADANA'!#REF!</f>
        <v>#REF!</v>
      </c>
      <c r="XED35" s="694" t="e">
        <f>'PARTICIPACIÓN CIUDADANA'!#REF!</f>
        <v>#REF!</v>
      </c>
      <c r="XEE35" s="694" t="e">
        <f>'PARTICIPACIÓN CIUDADANA'!#REF!</f>
        <v>#REF!</v>
      </c>
      <c r="XEF35" s="694" t="e">
        <f>'PARTICIPACIÓN CIUDADANA'!#REF!</f>
        <v>#REF!</v>
      </c>
      <c r="XEG35" s="694" t="e">
        <f>'PARTICIPACIÓN CIUDADANA'!#REF!</f>
        <v>#REF!</v>
      </c>
      <c r="XEH35" s="694" t="e">
        <f>'PARTICIPACIÓN CIUDADANA'!#REF!</f>
        <v>#REF!</v>
      </c>
      <c r="XEI35" s="694" t="e">
        <f>'PARTICIPACIÓN CIUDADANA'!#REF!</f>
        <v>#REF!</v>
      </c>
    </row>
    <row r="36" spans="2:16363" ht="171" x14ac:dyDescent="0.25">
      <c r="B36" s="863"/>
      <c r="C36" s="1086"/>
      <c r="D36" s="1089"/>
      <c r="E36" s="682" t="s">
        <v>1576</v>
      </c>
      <c r="F36" s="683">
        <v>100</v>
      </c>
      <c r="G36" s="684" t="s">
        <v>4523</v>
      </c>
      <c r="H36" s="284" t="str">
        <f>TRÁMITES!L38</f>
        <v xml:space="preserve">Coordinar con Oficina TIC las mejoras en el chat LegalBog para que la ciudadanía pueda acceder a la información sobre los trámites. </v>
      </c>
      <c r="I36" s="284" t="str">
        <f>TRÁMITES!M38</f>
        <v>Yudy Zuleima Rodríguez</v>
      </c>
      <c r="J36" s="207"/>
      <c r="K36" s="284" t="str">
        <f>TRÁMITES!O38</f>
        <v>Memorando interno solicitando las mejoras a TIC</v>
      </c>
      <c r="L36" s="284">
        <f>TRÁMITES!P38</f>
        <v>0</v>
      </c>
      <c r="M36" s="284">
        <f>TRÁMITES!Q38</f>
        <v>0.5</v>
      </c>
      <c r="N36" s="284">
        <f>TRÁMITES!R38</f>
        <v>0.5</v>
      </c>
      <c r="O36" s="284">
        <f>TRÁMITES!S38</f>
        <v>0</v>
      </c>
      <c r="P36" s="284">
        <f>TRÁMITES!T38</f>
        <v>0</v>
      </c>
      <c r="Q36" s="284">
        <f>TRÁMITES!U38</f>
        <v>0</v>
      </c>
      <c r="R36" s="284">
        <f>TRÁMITES!V38</f>
        <v>0</v>
      </c>
      <c r="S36" s="284">
        <f>TRÁMITES!W38</f>
        <v>0</v>
      </c>
      <c r="T36" s="601">
        <f>TRÁMITES!X38</f>
        <v>0</v>
      </c>
      <c r="U36" s="284">
        <f>TRÁMITES!Y38</f>
        <v>1</v>
      </c>
      <c r="V36" s="284" t="str">
        <f>TRÁMITES!Z38</f>
        <v xml:space="preserve">Se remitió memorando interno especificando las necesidades del chat de LegalBog para la mejora de accesibilidad a los trámites de servicios </v>
      </c>
      <c r="W36" s="284" t="str">
        <f>TRÁMITES!AA38</f>
        <v>Claridad a los ciudadanos en cuanto a los trámites que presta la Secretaría Jurídica Distrital,</v>
      </c>
      <c r="X36" s="284" t="str">
        <f>TRÁMITES!AB38</f>
        <v>Ciudadanía</v>
      </c>
      <c r="Y36" s="284" t="str">
        <f>TRÁMITES!AC38</f>
        <v>Acta 001 del 8 junio del 2022 con TIC, Correo electrónico del 28 junio  a OAP con la propuesta</v>
      </c>
      <c r="Z36" s="284"/>
      <c r="AA36" s="284"/>
      <c r="AB36" s="284"/>
      <c r="AC36" s="284"/>
      <c r="AD36" s="284"/>
      <c r="AE36" s="284">
        <f>TRÁMITES!AI38</f>
        <v>100</v>
      </c>
      <c r="AF36" s="247" t="s">
        <v>3982</v>
      </c>
      <c r="AG36" s="289">
        <v>1</v>
      </c>
      <c r="AH36" s="207"/>
    </row>
    <row r="37" spans="2:16363" ht="409.5" x14ac:dyDescent="0.25">
      <c r="B37" s="863"/>
      <c r="C37" s="1086"/>
      <c r="D37" s="1089"/>
      <c r="E37" s="1074" t="s">
        <v>1577</v>
      </c>
      <c r="F37" s="1076">
        <v>100</v>
      </c>
      <c r="G37" s="1078" t="s">
        <v>1643</v>
      </c>
      <c r="H37" s="284" t="str">
        <f>TRÁMITES!L28</f>
        <v>Encuesta de percepción ciudadana 2022</v>
      </c>
      <c r="I37" s="284" t="str">
        <f>TRÁMITES!M28</f>
        <v xml:space="preserve">Yudy Zuleima Rodríguez - Angie Jara </v>
      </c>
      <c r="J37" s="207"/>
      <c r="K37" s="284" t="str">
        <f>TRÁMITES!O28</f>
        <v>Una (1) encuesta aplicada</v>
      </c>
      <c r="L37" s="284">
        <f>TRÁMITES!P28</f>
        <v>0.25</v>
      </c>
      <c r="M37" s="284">
        <f>TRÁMITES!Q28</f>
        <v>0.25</v>
      </c>
      <c r="N37" s="284">
        <f>TRÁMITES!R28</f>
        <v>0.25</v>
      </c>
      <c r="O37" s="284">
        <f>TRÁMITES!S28</f>
        <v>0.25</v>
      </c>
      <c r="P37" s="284">
        <f>TRÁMITES!T28</f>
        <v>1</v>
      </c>
      <c r="Q37" s="284" t="str">
        <f>TRÁMITES!U28</f>
        <v xml:space="preserve">De acuerdo con el análisis de la encuesta del primer trimestre para la pregunta No. 8,   con un porcentaje del 58.3% la ciudadanía  consideró ningún trámite complejo
o de difícil acceso, seguido por la expedición de la Certificación de Inspección, Vigilancia y
Control a las ESAL con un 16.4%, orientación a la ciudadanía y miembros de las entidades
sin ánimo de lucro con un 9.4%, actos administrativos emitidos en el marco del proceso
administrativo sancionatorio ESAL con un 8.3%, seguido del certificado de existencia y
representación legal de las ligas de consumidores con un 2.9% y certificado histórico ESAL
y certificación especial a las ESAL con un 1.3% respectivamente.  </v>
      </c>
      <c r="R37" s="284" t="str">
        <f>TRÁMITES!V28</f>
        <v xml:space="preserve">De acuerdo con la gestión adelantada por la Secretaria Jurídica Distrital a través de la Dirección de IVC, se ha logrado facilitar el acceso a los trámites a través de los diferentes canales de atención dispuestos, entregando productos con oportunidad y calidad.  </v>
      </c>
      <c r="S37" s="284" t="str">
        <f>TRÁMITES!W28</f>
        <v>Ciudadanía en general</v>
      </c>
      <c r="T37" s="601" t="str">
        <f>TRÁMITES!X28</f>
        <v>Análisis de la encuesta de percepción ciudadana primer trimestre 2022</v>
      </c>
      <c r="U37" s="284">
        <f>TRÁMITES!Y28</f>
        <v>0</v>
      </c>
      <c r="V37" s="284" t="str">
        <f>TRÁMITES!Z28</f>
        <v xml:space="preserve">Durante el periodo, no se llevaron a cabo las encuestas de medición, debido a que el numero de atenciones se duplico pasando de 598 atenciones a 1259.
Además en el punto de atención del Supercade CAD disminuyo el personal pasando de dos personas a una persona, este cambio obedeció al incremento significativo de documentos allegados por las ESAL, en el marco de la Circular 016 de 2022, expedida por la Secretaria Jurídica Distrital,   Por lo que se le dio prioridad a la atención a los ciudadanos y no a la aplicación de la encuesta la cual toma aproximadamente 10 minutos por cada usuario </v>
      </c>
      <c r="W37" s="284">
        <f>TRÁMITES!AA28</f>
        <v>0</v>
      </c>
      <c r="X37" s="284">
        <f>TRÁMITES!AB28</f>
        <v>0</v>
      </c>
      <c r="Y37" s="284">
        <f>TRÁMITES!AC28</f>
        <v>0</v>
      </c>
      <c r="Z37" s="284"/>
      <c r="AA37" s="284"/>
      <c r="AB37" s="284"/>
      <c r="AC37" s="284"/>
      <c r="AD37" s="284"/>
      <c r="AE37" s="284">
        <f>TRÁMITES!AI28</f>
        <v>50</v>
      </c>
      <c r="AF37" s="236" t="s">
        <v>4014</v>
      </c>
      <c r="AG37" s="207">
        <v>0.5</v>
      </c>
      <c r="AH37" s="207" t="s">
        <v>4015</v>
      </c>
    </row>
    <row r="38" spans="2:16363" ht="156.75" x14ac:dyDescent="0.25">
      <c r="B38" s="863"/>
      <c r="C38" s="1086"/>
      <c r="D38" s="1089"/>
      <c r="E38" s="1075"/>
      <c r="F38" s="1077"/>
      <c r="G38" s="1079"/>
      <c r="H38" s="284" t="str">
        <f>'SERVICIO AL CIUDADANO'!L9</f>
        <v>Análisis de resultados Encuesta de Percepción ciudadana 2022</v>
      </c>
      <c r="I38" s="284" t="str">
        <f>'SERVICIO AL CIUDADANO'!M9</f>
        <v xml:space="preserve">Addily 
</v>
      </c>
      <c r="J38" s="207"/>
      <c r="K38" s="284" t="str">
        <f>'SERVICIO AL CIUDADANO'!O9</f>
        <v>Un (1) informe</v>
      </c>
      <c r="L38" s="284">
        <f>'SERVICIO AL CIUDADANO'!P9</f>
        <v>0.33</v>
      </c>
      <c r="M38" s="284">
        <f>'SERVICIO AL CIUDADANO'!Q9</f>
        <v>0</v>
      </c>
      <c r="N38" s="284">
        <f>'SERVICIO AL CIUDADANO'!R9</f>
        <v>0.33</v>
      </c>
      <c r="O38" s="284">
        <f>'SERVICIO AL CIUDADANO'!S9</f>
        <v>0.34</v>
      </c>
      <c r="P38" s="284">
        <f>'SERVICIO AL CIUDADANO'!T9</f>
        <v>1</v>
      </c>
      <c r="Q38" s="284" t="str">
        <f>'SERVICIO AL CIUDADANO'!U9</f>
        <v>Se realizó el 1er análisis de resultados de la encuesta de percepción ciudadana aplicada por la Dirección de IVC.</v>
      </c>
      <c r="R38" s="284" t="str">
        <f>'SERVICIO AL CIUDADANO'!V9</f>
        <v>Conocer el nivel de satisfacción de la ciudadanía por los servicios ofertados por la SJD</v>
      </c>
      <c r="S38" s="284" t="str">
        <f>'SERVICIO AL CIUDADANO'!W9</f>
        <v>Ciudadanía en general</v>
      </c>
      <c r="T38" s="601" t="str">
        <f>'SERVICIO AL CIUDADANO'!X9</f>
        <v>https://drive.google.com/drive/folders/1bMCBKEkdM7F_iKzv40bvGcObCF9bMnKj</v>
      </c>
      <c r="U38" s="284" t="str">
        <f>'SERVICIO AL CIUDADANO'!Y9</f>
        <v>N/A</v>
      </c>
      <c r="V38" s="284" t="str">
        <f>'SERVICIO AL CIUDADANO'!Z9</f>
        <v xml:space="preserve">Para el 2do trimestre de 2022, no se cuenta con la información de la evaluación teniendo en cuenta que la Dirección de IVC no aplicó la encuesta de satisfacción ciudadana para los meses de abril, mayo y junio, dicha situación se puso en conocimiento de la citada dirección mediante memorando 3-2022-4595.  
Por lo anterior se hace necesario ajustar la programación de trimestral  a cuatrimestral para un total de 3 informes en la vigencia 2022. </v>
      </c>
      <c r="W38" s="284" t="str">
        <f>'SERVICIO AL CIUDADANO'!AA9</f>
        <v>N/A</v>
      </c>
      <c r="X38" s="284" t="str">
        <f>'SERVICIO AL CIUDADANO'!AB9</f>
        <v>N/A</v>
      </c>
      <c r="Y38" s="284" t="str">
        <f>'SERVICIO AL CIUDADANO'!AC9</f>
        <v>https://drive.google.com/drive/folders/1bMCBKEkdM7F_iKzv40bvGcObCF9bMnKj</v>
      </c>
      <c r="Z38" s="284"/>
      <c r="AA38" s="284"/>
      <c r="AB38" s="284"/>
      <c r="AC38" s="284"/>
      <c r="AD38" s="284"/>
      <c r="AE38" s="284">
        <f>'SERVICIO AL CIUDADANO'!AI9</f>
        <v>67</v>
      </c>
      <c r="AF38" s="247" t="s">
        <v>3994</v>
      </c>
      <c r="AG38" s="207">
        <v>0.67</v>
      </c>
      <c r="AH38" s="236"/>
    </row>
    <row r="39" spans="2:16363" ht="342" x14ac:dyDescent="0.25">
      <c r="B39" s="863"/>
      <c r="C39" s="1086"/>
      <c r="D39" s="1089"/>
      <c r="E39" s="682" t="s">
        <v>4524</v>
      </c>
      <c r="F39" s="683">
        <v>100</v>
      </c>
      <c r="G39" s="684" t="s">
        <v>695</v>
      </c>
      <c r="H39" s="284" t="str">
        <f>'PLAN ANTICORRUPCIÓN'!J11</f>
        <v>Divulgar el PAAC y la Mapa de riesgos de corrupción en versión preliminar para que la ciudadanía presente sugerencias y observaciones</v>
      </c>
      <c r="I39" s="695" t="str">
        <f>'PLAN ANTICORRUPCIÓN'!K11</f>
        <v>Martiza Ortega</v>
      </c>
      <c r="J39" s="207"/>
      <c r="K39" s="284" t="str">
        <f>'PLAN ANTICORRUPCIÓN'!L11</f>
        <v>Registro de Publicación web</v>
      </c>
      <c r="L39" s="284">
        <f>'PLAN ANTICORRUPCIÓN'!M11</f>
        <v>1</v>
      </c>
      <c r="M39" s="284">
        <f>'PLAN ANTICORRUPCIÓN'!N11</f>
        <v>0</v>
      </c>
      <c r="N39" s="284">
        <f>'PLAN ANTICORRUPCIÓN'!O11</f>
        <v>0</v>
      </c>
      <c r="O39" s="284">
        <f>'PLAN ANTICORRUPCIÓN'!P11</f>
        <v>0</v>
      </c>
      <c r="P39" s="284">
        <f>'PLAN ANTICORRUPCIÓN'!Q11</f>
        <v>1</v>
      </c>
      <c r="Q39" s="284" t="str">
        <f>'PLAN ANTICORRUPCIÓN'!R11</f>
        <v>Se dispuso a disposición de los usuarios, ciudadanía y partes interesadas el PAAC 2022 versión preliminar, con el fin que presentaran sugerencias, propuestas observaciones, que fortalecieran al estrategia anticorrupción plasmada por la Entidad.</v>
      </c>
      <c r="R39" s="284" t="str">
        <f>'PLAN ANTICORRUPCIÓN'!S11</f>
        <v>Tener en cuenta las necesidades y expectativas de los usuarios para generar valor público</v>
      </c>
      <c r="S39" s="284" t="str">
        <f>'PLAN ANTICORRUPCIÓN'!T11</f>
        <v xml:space="preserve">Ciudadanos, servidores, colaboradores </v>
      </c>
      <c r="T39" s="601" t="str">
        <f>'PLAN ANTICORRUPCIÓN'!U11</f>
        <v>https://www.secretariajuridica.gov.co/conozca-el-plan-anticorrupcion-y-de-atencion-al-ciudadano-paac-2022-version-preliminar</v>
      </c>
      <c r="U39" s="284" t="s">
        <v>3632</v>
      </c>
      <c r="V39" s="284" t="s">
        <v>3632</v>
      </c>
      <c r="W39" s="284" t="s">
        <v>3632</v>
      </c>
      <c r="X39" s="284" t="s">
        <v>3632</v>
      </c>
      <c r="Y39" s="284" t="s">
        <v>3632</v>
      </c>
      <c r="Z39" s="284"/>
      <c r="AA39" s="284"/>
      <c r="AB39" s="284"/>
      <c r="AC39" s="284"/>
      <c r="AD39" s="284"/>
      <c r="AE39" s="284">
        <v>100</v>
      </c>
      <c r="AF39" s="236" t="s">
        <v>3994</v>
      </c>
      <c r="AG39" s="207">
        <v>1</v>
      </c>
      <c r="AH39" s="207" t="s">
        <v>1747</v>
      </c>
    </row>
    <row r="40" spans="2:16363" ht="409.5" x14ac:dyDescent="0.25">
      <c r="B40" s="863"/>
      <c r="C40" s="1086"/>
      <c r="D40" s="1089"/>
      <c r="E40" s="682" t="s">
        <v>1578</v>
      </c>
      <c r="F40" s="683">
        <v>100</v>
      </c>
      <c r="G40" s="684" t="s">
        <v>696</v>
      </c>
      <c r="H40" s="284" t="str">
        <f>'PLAN ANTICORRUPCIÓN'!J15</f>
        <v>Publicar el PAAC vigencia 2022 y los seguimientos en la página web</v>
      </c>
      <c r="I40" s="695" t="str">
        <f>'PLAN ANTICORRUPCIÓN'!K15</f>
        <v>Maritza Ortega
Milena Corzo</v>
      </c>
      <c r="J40" s="207"/>
      <c r="K40" s="284" t="str">
        <f>'PLAN ANTICORRUPCIÓN'!L15</f>
        <v>Registro de Publicación web</v>
      </c>
      <c r="L40" s="284">
        <f>'PLAN ANTICORRUPCIÓN'!M15</f>
        <v>0</v>
      </c>
      <c r="M40" s="284">
        <f>'PLAN ANTICORRUPCIÓN'!N15</f>
        <v>0.5</v>
      </c>
      <c r="N40" s="284">
        <f>'PLAN ANTICORRUPCIÓN'!O15</f>
        <v>0.5</v>
      </c>
      <c r="O40" s="284">
        <f>'PLAN ANTICORRUPCIÓN'!P15</f>
        <v>0</v>
      </c>
      <c r="P40" s="207"/>
      <c r="Q40" s="207"/>
      <c r="R40" s="207"/>
      <c r="S40" s="207"/>
      <c r="T40" s="207"/>
      <c r="U40" s="284">
        <v>1</v>
      </c>
      <c r="V40" s="284" t="s">
        <v>4151</v>
      </c>
      <c r="W40" s="284" t="s">
        <v>4155</v>
      </c>
      <c r="X40" s="284" t="s">
        <v>3042</v>
      </c>
      <c r="Y40" s="284" t="s">
        <v>3835</v>
      </c>
      <c r="Z40" s="284">
        <v>1</v>
      </c>
      <c r="AA40" s="284" t="s">
        <v>4525</v>
      </c>
      <c r="AB40" s="284" t="s">
        <v>4155</v>
      </c>
      <c r="AC40" s="284" t="s">
        <v>3042</v>
      </c>
      <c r="AD40" s="284" t="s">
        <v>3835</v>
      </c>
      <c r="AE40" s="284">
        <v>100</v>
      </c>
      <c r="AF40" s="247" t="s">
        <v>3982</v>
      </c>
      <c r="AG40" s="207">
        <v>1</v>
      </c>
      <c r="AH40" s="207" t="s">
        <v>1747</v>
      </c>
    </row>
    <row r="41" spans="2:16363" ht="57" x14ac:dyDescent="0.25">
      <c r="B41" s="863"/>
      <c r="C41" s="1086"/>
      <c r="D41" s="1089"/>
      <c r="E41" s="682" t="s">
        <v>1579</v>
      </c>
      <c r="F41" s="683">
        <v>100</v>
      </c>
      <c r="G41" s="684" t="s">
        <v>697</v>
      </c>
      <c r="H41" s="284" t="s">
        <v>2575</v>
      </c>
      <c r="I41" s="284"/>
      <c r="J41" s="207"/>
      <c r="K41" s="284"/>
      <c r="L41" s="284"/>
      <c r="M41" s="284"/>
      <c r="N41" s="284"/>
      <c r="O41" s="284"/>
      <c r="P41" s="284"/>
      <c r="Q41" s="284"/>
      <c r="R41" s="284"/>
      <c r="S41" s="284"/>
      <c r="T41" s="601"/>
      <c r="U41" s="396"/>
      <c r="V41" s="396"/>
      <c r="W41" s="396"/>
      <c r="X41" s="396"/>
      <c r="Y41" s="396"/>
      <c r="Z41" s="396"/>
      <c r="AA41" s="396"/>
      <c r="AB41" s="396"/>
      <c r="AC41" s="396"/>
      <c r="AD41" s="396"/>
      <c r="AE41" s="284">
        <v>100</v>
      </c>
      <c r="AF41" s="236"/>
      <c r="AG41" s="236"/>
      <c r="AH41" s="236"/>
    </row>
    <row r="42" spans="2:16363" ht="228" x14ac:dyDescent="0.25">
      <c r="B42" s="863"/>
      <c r="C42" s="1086"/>
      <c r="D42" s="1089"/>
      <c r="E42" s="682" t="s">
        <v>1580</v>
      </c>
      <c r="F42" s="683">
        <v>100</v>
      </c>
      <c r="G42" s="684" t="s">
        <v>698</v>
      </c>
      <c r="H42" s="284" t="s">
        <v>2579</v>
      </c>
      <c r="I42" s="695" t="s">
        <v>1527</v>
      </c>
      <c r="J42" s="207"/>
      <c r="K42" s="284" t="s">
        <v>2463</v>
      </c>
      <c r="L42" s="284"/>
      <c r="M42" s="284"/>
      <c r="N42" s="284">
        <v>1</v>
      </c>
      <c r="O42" s="284"/>
      <c r="P42" s="284"/>
      <c r="Q42" s="284"/>
      <c r="R42" s="284"/>
      <c r="S42" s="284"/>
      <c r="T42" s="601"/>
      <c r="U42" s="396"/>
      <c r="V42" s="396" t="s">
        <v>3516</v>
      </c>
      <c r="W42" s="396"/>
      <c r="X42" s="396"/>
      <c r="Y42" s="396"/>
      <c r="Z42" s="233">
        <v>1</v>
      </c>
      <c r="AA42" s="233" t="s">
        <v>4526</v>
      </c>
      <c r="AB42" s="233" t="s">
        <v>4527</v>
      </c>
      <c r="AC42" s="233" t="s">
        <v>3836</v>
      </c>
      <c r="AD42" s="233" t="s">
        <v>3837</v>
      </c>
      <c r="AE42" s="284">
        <v>100</v>
      </c>
      <c r="AF42" s="247" t="s">
        <v>4016</v>
      </c>
      <c r="AG42" s="207">
        <v>1</v>
      </c>
      <c r="AH42" s="247" t="s">
        <v>4011</v>
      </c>
    </row>
    <row r="43" spans="2:16363" ht="71.25" x14ac:dyDescent="0.25">
      <c r="B43" s="863"/>
      <c r="C43" s="1086"/>
      <c r="D43" s="1089"/>
      <c r="E43" s="682" t="s">
        <v>1581</v>
      </c>
      <c r="F43" s="683">
        <v>100</v>
      </c>
      <c r="G43" s="684" t="s">
        <v>699</v>
      </c>
      <c r="H43" s="284" t="s">
        <v>2575</v>
      </c>
      <c r="I43" s="284"/>
      <c r="J43" s="207"/>
      <c r="K43" s="284"/>
      <c r="L43" s="284"/>
      <c r="M43" s="284"/>
      <c r="N43" s="284"/>
      <c r="O43" s="284"/>
      <c r="P43" s="284"/>
      <c r="Q43" s="284"/>
      <c r="R43" s="284"/>
      <c r="S43" s="284"/>
      <c r="T43" s="601"/>
      <c r="U43" s="396"/>
      <c r="V43" s="396"/>
      <c r="W43" s="396"/>
      <c r="X43" s="396"/>
      <c r="Y43" s="396"/>
      <c r="Z43" s="396"/>
      <c r="AA43" s="396"/>
      <c r="AB43" s="396"/>
      <c r="AC43" s="396"/>
      <c r="AD43" s="396"/>
      <c r="AE43" s="284">
        <v>100</v>
      </c>
      <c r="AF43" s="236"/>
      <c r="AG43" s="236"/>
      <c r="AH43" s="236"/>
    </row>
    <row r="44" spans="2:16363" ht="42.75" x14ac:dyDescent="0.25">
      <c r="B44" s="863"/>
      <c r="C44" s="1086"/>
      <c r="D44" s="1089"/>
      <c r="E44" s="682" t="s">
        <v>1582</v>
      </c>
      <c r="F44" s="683">
        <v>100</v>
      </c>
      <c r="G44" s="684" t="s">
        <v>700</v>
      </c>
      <c r="H44" s="284" t="e">
        <f>#REF!</f>
        <v>#REF!</v>
      </c>
      <c r="I44" s="284" t="e">
        <f>#REF!</f>
        <v>#REF!</v>
      </c>
      <c r="J44" s="207"/>
      <c r="K44" s="284" t="e">
        <f>#REF!</f>
        <v>#REF!</v>
      </c>
      <c r="L44" s="284" t="e">
        <f>#REF!</f>
        <v>#REF!</v>
      </c>
      <c r="M44" s="284" t="e">
        <f>#REF!</f>
        <v>#REF!</v>
      </c>
      <c r="N44" s="284" t="e">
        <f>#REF!</f>
        <v>#REF!</v>
      </c>
      <c r="O44" s="284" t="e">
        <f>#REF!</f>
        <v>#REF!</v>
      </c>
      <c r="P44" s="284" t="e">
        <f>#REF!</f>
        <v>#REF!</v>
      </c>
      <c r="Q44" s="284" t="e">
        <f>#REF!</f>
        <v>#REF!</v>
      </c>
      <c r="R44" s="284" t="e">
        <f>#REF!</f>
        <v>#REF!</v>
      </c>
      <c r="S44" s="284" t="e">
        <f>#REF!</f>
        <v>#REF!</v>
      </c>
      <c r="T44" s="601" t="e">
        <f>#REF!</f>
        <v>#REF!</v>
      </c>
      <c r="U44" s="284" t="e">
        <f>#REF!</f>
        <v>#REF!</v>
      </c>
      <c r="V44" s="284" t="e">
        <f>#REF!</f>
        <v>#REF!</v>
      </c>
      <c r="W44" s="284" t="e">
        <f>#REF!</f>
        <v>#REF!</v>
      </c>
      <c r="X44" s="284" t="e">
        <f>#REF!</f>
        <v>#REF!</v>
      </c>
      <c r="Y44" s="284" t="e">
        <f>#REF!</f>
        <v>#REF!</v>
      </c>
      <c r="Z44" s="284"/>
      <c r="AA44" s="284"/>
      <c r="AB44" s="284"/>
      <c r="AC44" s="284"/>
      <c r="AD44" s="284"/>
      <c r="AE44" s="284" t="e">
        <f>#REF!</f>
        <v>#REF!</v>
      </c>
      <c r="AF44" s="265"/>
      <c r="AG44" s="236"/>
      <c r="AH44" s="236"/>
    </row>
    <row r="45" spans="2:16363" ht="42.75" x14ac:dyDescent="0.25">
      <c r="B45" s="863"/>
      <c r="C45" s="1086"/>
      <c r="D45" s="1089"/>
      <c r="E45" s="682" t="s">
        <v>1583</v>
      </c>
      <c r="F45" s="683">
        <v>100</v>
      </c>
      <c r="G45" s="684" t="s">
        <v>1644</v>
      </c>
      <c r="H45" s="284" t="e">
        <f>#REF!</f>
        <v>#REF!</v>
      </c>
      <c r="I45" s="284" t="e">
        <f>#REF!</f>
        <v>#REF!</v>
      </c>
      <c r="J45" s="207"/>
      <c r="K45" s="284" t="e">
        <f>#REF!</f>
        <v>#REF!</v>
      </c>
      <c r="L45" s="284" t="e">
        <f>#REF!</f>
        <v>#REF!</v>
      </c>
      <c r="M45" s="284" t="e">
        <f>#REF!</f>
        <v>#REF!</v>
      </c>
      <c r="N45" s="284" t="e">
        <f>#REF!</f>
        <v>#REF!</v>
      </c>
      <c r="O45" s="284" t="e">
        <f>#REF!</f>
        <v>#REF!</v>
      </c>
      <c r="P45" s="284" t="e">
        <f>#REF!</f>
        <v>#REF!</v>
      </c>
      <c r="Q45" s="284" t="e">
        <f>#REF!</f>
        <v>#REF!</v>
      </c>
      <c r="R45" s="284" t="e">
        <f>#REF!</f>
        <v>#REF!</v>
      </c>
      <c r="S45" s="284" t="e">
        <f>#REF!</f>
        <v>#REF!</v>
      </c>
      <c r="T45" s="601" t="e">
        <f>#REF!</f>
        <v>#REF!</v>
      </c>
      <c r="U45" s="284" t="e">
        <f>#REF!</f>
        <v>#REF!</v>
      </c>
      <c r="V45" s="284" t="e">
        <f>#REF!</f>
        <v>#REF!</v>
      </c>
      <c r="W45" s="284" t="e">
        <f>#REF!</f>
        <v>#REF!</v>
      </c>
      <c r="X45" s="284" t="e">
        <f>#REF!</f>
        <v>#REF!</v>
      </c>
      <c r="Y45" s="284" t="e">
        <f>#REF!</f>
        <v>#REF!</v>
      </c>
      <c r="Z45" s="284"/>
      <c r="AA45" s="284"/>
      <c r="AB45" s="284"/>
      <c r="AC45" s="284"/>
      <c r="AD45" s="284"/>
      <c r="AE45" s="284" t="e">
        <f>#REF!</f>
        <v>#REF!</v>
      </c>
      <c r="AF45" s="265"/>
      <c r="AG45" s="236"/>
      <c r="AH45" s="236"/>
    </row>
    <row r="46" spans="2:16363" ht="85.5" x14ac:dyDescent="0.25">
      <c r="B46" s="863"/>
      <c r="C46" s="1086"/>
      <c r="D46" s="1089"/>
      <c r="E46" s="682" t="s">
        <v>1584</v>
      </c>
      <c r="F46" s="683">
        <v>100</v>
      </c>
      <c r="G46" s="684" t="s">
        <v>1645</v>
      </c>
      <c r="H46" s="284" t="e">
        <f>#REF!</f>
        <v>#REF!</v>
      </c>
      <c r="I46" s="284" t="e">
        <f>#REF!</f>
        <v>#REF!</v>
      </c>
      <c r="J46" s="207"/>
      <c r="K46" s="284" t="e">
        <f>#REF!</f>
        <v>#REF!</v>
      </c>
      <c r="L46" s="284" t="e">
        <f>#REF!</f>
        <v>#REF!</v>
      </c>
      <c r="M46" s="284" t="e">
        <f>#REF!</f>
        <v>#REF!</v>
      </c>
      <c r="N46" s="284" t="e">
        <f>#REF!</f>
        <v>#REF!</v>
      </c>
      <c r="O46" s="284" t="e">
        <f>#REF!</f>
        <v>#REF!</v>
      </c>
      <c r="P46" s="284" t="e">
        <f>#REF!</f>
        <v>#REF!</v>
      </c>
      <c r="Q46" s="284" t="e">
        <f>#REF!</f>
        <v>#REF!</v>
      </c>
      <c r="R46" s="284" t="e">
        <f>#REF!</f>
        <v>#REF!</v>
      </c>
      <c r="S46" s="284" t="e">
        <f>#REF!</f>
        <v>#REF!</v>
      </c>
      <c r="T46" s="601" t="e">
        <f>#REF!</f>
        <v>#REF!</v>
      </c>
      <c r="U46" s="284" t="e">
        <f>#REF!</f>
        <v>#REF!</v>
      </c>
      <c r="V46" s="284" t="e">
        <f>#REF!</f>
        <v>#REF!</v>
      </c>
      <c r="W46" s="284" t="e">
        <f>#REF!</f>
        <v>#REF!</v>
      </c>
      <c r="X46" s="284" t="e">
        <f>#REF!</f>
        <v>#REF!</v>
      </c>
      <c r="Y46" s="284" t="e">
        <f>#REF!</f>
        <v>#REF!</v>
      </c>
      <c r="Z46" s="284"/>
      <c r="AA46" s="284"/>
      <c r="AB46" s="284"/>
      <c r="AC46" s="284"/>
      <c r="AD46" s="284"/>
      <c r="AE46" s="284" t="e">
        <f>#REF!</f>
        <v>#REF!</v>
      </c>
      <c r="AF46" s="265"/>
      <c r="AG46" s="236"/>
      <c r="AH46" s="236"/>
    </row>
    <row r="47" spans="2:16363" ht="399" x14ac:dyDescent="0.25">
      <c r="B47" s="863"/>
      <c r="C47" s="1086"/>
      <c r="D47" s="1089"/>
      <c r="E47" s="682" t="s">
        <v>1585</v>
      </c>
      <c r="F47" s="683">
        <v>100</v>
      </c>
      <c r="G47" s="684" t="s">
        <v>701</v>
      </c>
      <c r="H47" s="284" t="s">
        <v>2580</v>
      </c>
      <c r="I47" s="695" t="s">
        <v>1527</v>
      </c>
      <c r="J47" s="207"/>
      <c r="K47" s="284" t="s">
        <v>2463</v>
      </c>
      <c r="L47" s="284">
        <v>0</v>
      </c>
      <c r="M47" s="284">
        <v>0</v>
      </c>
      <c r="N47" s="284">
        <v>1</v>
      </c>
      <c r="O47" s="284">
        <v>0</v>
      </c>
      <c r="P47" s="284"/>
      <c r="Q47" s="284"/>
      <c r="R47" s="284"/>
      <c r="S47" s="284"/>
      <c r="T47" s="601"/>
      <c r="U47" s="396">
        <v>1</v>
      </c>
      <c r="V47" s="396" t="s">
        <v>4528</v>
      </c>
      <c r="W47" s="396" t="s">
        <v>4529</v>
      </c>
      <c r="X47" s="396" t="s">
        <v>3517</v>
      </c>
      <c r="Y47" s="396" t="s">
        <v>3518</v>
      </c>
      <c r="Z47" s="233">
        <v>1</v>
      </c>
      <c r="AA47" s="233" t="s">
        <v>3838</v>
      </c>
      <c r="AB47" s="233" t="s">
        <v>3839</v>
      </c>
      <c r="AC47" s="233" t="s">
        <v>3840</v>
      </c>
      <c r="AD47" s="233" t="s">
        <v>3841</v>
      </c>
      <c r="AE47" s="284">
        <v>100</v>
      </c>
      <c r="AF47" s="236" t="s">
        <v>3982</v>
      </c>
      <c r="AG47" s="207">
        <v>1</v>
      </c>
      <c r="AH47" s="236" t="s">
        <v>4530</v>
      </c>
    </row>
    <row r="48" spans="2:16363" ht="270.75" x14ac:dyDescent="0.25">
      <c r="B48" s="863"/>
      <c r="C48" s="1086"/>
      <c r="D48" s="1089"/>
      <c r="E48" s="682" t="s">
        <v>1586</v>
      </c>
      <c r="F48" s="683">
        <v>100</v>
      </c>
      <c r="G48" s="684" t="s">
        <v>702</v>
      </c>
      <c r="H48" s="284" t="s">
        <v>2575</v>
      </c>
      <c r="I48" s="695" t="s">
        <v>1527</v>
      </c>
      <c r="J48" s="207"/>
      <c r="K48" s="284"/>
      <c r="L48" s="284"/>
      <c r="M48" s="284"/>
      <c r="N48" s="284"/>
      <c r="O48" s="284"/>
      <c r="P48" s="284"/>
      <c r="Q48" s="284"/>
      <c r="R48" s="284"/>
      <c r="S48" s="284"/>
      <c r="T48" s="601"/>
      <c r="U48" s="396"/>
      <c r="V48" s="396"/>
      <c r="W48" s="396"/>
      <c r="X48" s="396"/>
      <c r="Y48" s="396"/>
      <c r="Z48" s="233">
        <v>1</v>
      </c>
      <c r="AA48" s="396" t="s">
        <v>4531</v>
      </c>
      <c r="AB48" s="396" t="s">
        <v>3842</v>
      </c>
      <c r="AC48" s="396" t="s">
        <v>3042</v>
      </c>
      <c r="AD48" s="396" t="s">
        <v>3843</v>
      </c>
      <c r="AE48" s="284">
        <v>100</v>
      </c>
      <c r="AF48" s="236"/>
      <c r="AG48" s="236"/>
      <c r="AH48" s="236"/>
    </row>
    <row r="49" spans="2:34" ht="270.75" x14ac:dyDescent="0.25">
      <c r="B49" s="863"/>
      <c r="C49" s="1086"/>
      <c r="D49" s="1089"/>
      <c r="E49" s="682" t="s">
        <v>1587</v>
      </c>
      <c r="F49" s="683">
        <v>100</v>
      </c>
      <c r="G49" s="684" t="s">
        <v>703</v>
      </c>
      <c r="H49" s="284" t="s">
        <v>2575</v>
      </c>
      <c r="I49" s="695" t="s">
        <v>1527</v>
      </c>
      <c r="J49" s="207"/>
      <c r="K49" s="284"/>
      <c r="L49" s="284"/>
      <c r="M49" s="284"/>
      <c r="N49" s="284"/>
      <c r="O49" s="284"/>
      <c r="P49" s="284"/>
      <c r="Q49" s="284"/>
      <c r="R49" s="284"/>
      <c r="S49" s="284"/>
      <c r="T49" s="601"/>
      <c r="U49" s="396"/>
      <c r="V49" s="396"/>
      <c r="W49" s="396"/>
      <c r="X49" s="396"/>
      <c r="Y49" s="396"/>
      <c r="Z49" s="233">
        <v>1</v>
      </c>
      <c r="AA49" s="396" t="s">
        <v>4531</v>
      </c>
      <c r="AB49" s="396" t="s">
        <v>3842</v>
      </c>
      <c r="AC49" s="396" t="s">
        <v>3042</v>
      </c>
      <c r="AD49" s="396" t="s">
        <v>3843</v>
      </c>
      <c r="AE49" s="284">
        <v>100</v>
      </c>
      <c r="AF49" s="236"/>
      <c r="AG49" s="236"/>
      <c r="AH49" s="236"/>
    </row>
    <row r="50" spans="2:34" ht="270.75" x14ac:dyDescent="0.25">
      <c r="B50" s="863"/>
      <c r="C50" s="1086"/>
      <c r="D50" s="1089"/>
      <c r="E50" s="682" t="s">
        <v>1588</v>
      </c>
      <c r="F50" s="683">
        <v>100</v>
      </c>
      <c r="G50" s="684" t="s">
        <v>703</v>
      </c>
      <c r="H50" s="284" t="s">
        <v>2575</v>
      </c>
      <c r="I50" s="695" t="s">
        <v>1527</v>
      </c>
      <c r="J50" s="207"/>
      <c r="K50" s="284"/>
      <c r="L50" s="284"/>
      <c r="M50" s="284"/>
      <c r="N50" s="284"/>
      <c r="O50" s="284"/>
      <c r="P50" s="284"/>
      <c r="Q50" s="284"/>
      <c r="R50" s="284"/>
      <c r="S50" s="284"/>
      <c r="T50" s="601"/>
      <c r="U50" s="396"/>
      <c r="V50" s="396"/>
      <c r="W50" s="396"/>
      <c r="X50" s="396"/>
      <c r="Y50" s="396"/>
      <c r="Z50" s="233">
        <v>1</v>
      </c>
      <c r="AA50" s="396" t="s">
        <v>4532</v>
      </c>
      <c r="AB50" s="396" t="s">
        <v>3842</v>
      </c>
      <c r="AC50" s="396" t="s">
        <v>3042</v>
      </c>
      <c r="AD50" s="396" t="s">
        <v>3843</v>
      </c>
      <c r="AE50" s="284">
        <v>100</v>
      </c>
      <c r="AF50" s="236"/>
      <c r="AG50" s="236"/>
      <c r="AH50" s="236"/>
    </row>
    <row r="51" spans="2:34" ht="270.75" x14ac:dyDescent="0.25">
      <c r="B51" s="863"/>
      <c r="C51" s="1086"/>
      <c r="D51" s="1089"/>
      <c r="E51" s="682" t="s">
        <v>1589</v>
      </c>
      <c r="F51" s="683">
        <v>100</v>
      </c>
      <c r="G51" s="684" t="s">
        <v>703</v>
      </c>
      <c r="H51" s="284" t="s">
        <v>2575</v>
      </c>
      <c r="I51" s="695" t="s">
        <v>1527</v>
      </c>
      <c r="J51" s="207"/>
      <c r="K51" s="284"/>
      <c r="L51" s="284"/>
      <c r="M51" s="284"/>
      <c r="N51" s="284"/>
      <c r="O51" s="284"/>
      <c r="P51" s="284"/>
      <c r="Q51" s="284"/>
      <c r="R51" s="284"/>
      <c r="S51" s="284"/>
      <c r="T51" s="601"/>
      <c r="U51" s="396"/>
      <c r="V51" s="396"/>
      <c r="W51" s="396"/>
      <c r="X51" s="396"/>
      <c r="Y51" s="396"/>
      <c r="Z51" s="233">
        <v>1</v>
      </c>
      <c r="AA51" s="396" t="s">
        <v>4532</v>
      </c>
      <c r="AB51" s="396" t="s">
        <v>3842</v>
      </c>
      <c r="AC51" s="396" t="s">
        <v>3042</v>
      </c>
      <c r="AD51" s="396" t="s">
        <v>3843</v>
      </c>
      <c r="AE51" s="284">
        <v>100</v>
      </c>
      <c r="AF51" s="236"/>
      <c r="AG51" s="236"/>
      <c r="AH51" s="236"/>
    </row>
    <row r="52" spans="2:34" ht="270.75" x14ac:dyDescent="0.25">
      <c r="B52" s="863"/>
      <c r="C52" s="1086"/>
      <c r="D52" s="1089"/>
      <c r="E52" s="682" t="s">
        <v>1590</v>
      </c>
      <c r="F52" s="683">
        <v>100</v>
      </c>
      <c r="G52" s="684" t="s">
        <v>703</v>
      </c>
      <c r="H52" s="284" t="s">
        <v>2575</v>
      </c>
      <c r="I52" s="695" t="s">
        <v>1527</v>
      </c>
      <c r="J52" s="207"/>
      <c r="K52" s="284"/>
      <c r="L52" s="284"/>
      <c r="M52" s="284"/>
      <c r="N52" s="284"/>
      <c r="O52" s="284"/>
      <c r="P52" s="284"/>
      <c r="Q52" s="284"/>
      <c r="R52" s="284"/>
      <c r="S52" s="284"/>
      <c r="T52" s="601"/>
      <c r="U52" s="396"/>
      <c r="V52" s="396"/>
      <c r="W52" s="396"/>
      <c r="X52" s="396"/>
      <c r="Y52" s="396"/>
      <c r="Z52" s="233">
        <v>1</v>
      </c>
      <c r="AA52" s="396" t="s">
        <v>4532</v>
      </c>
      <c r="AB52" s="396" t="s">
        <v>3842</v>
      </c>
      <c r="AC52" s="396" t="s">
        <v>3042</v>
      </c>
      <c r="AD52" s="396" t="s">
        <v>3843</v>
      </c>
      <c r="AE52" s="284">
        <v>100</v>
      </c>
      <c r="AF52" s="236"/>
      <c r="AG52" s="236"/>
      <c r="AH52" s="236"/>
    </row>
    <row r="53" spans="2:34" ht="270.75" x14ac:dyDescent="0.25">
      <c r="B53" s="863"/>
      <c r="C53" s="1086"/>
      <c r="D53" s="1089"/>
      <c r="E53" s="682" t="s">
        <v>1591</v>
      </c>
      <c r="F53" s="683">
        <v>100</v>
      </c>
      <c r="G53" s="684" t="s">
        <v>703</v>
      </c>
      <c r="H53" s="284" t="s">
        <v>2575</v>
      </c>
      <c r="I53" s="695" t="s">
        <v>1527</v>
      </c>
      <c r="J53" s="207"/>
      <c r="K53" s="284"/>
      <c r="L53" s="284"/>
      <c r="M53" s="284"/>
      <c r="N53" s="284"/>
      <c r="O53" s="284"/>
      <c r="P53" s="284"/>
      <c r="Q53" s="284"/>
      <c r="R53" s="284"/>
      <c r="S53" s="284"/>
      <c r="T53" s="601"/>
      <c r="U53" s="396"/>
      <c r="V53" s="396"/>
      <c r="W53" s="396"/>
      <c r="X53" s="396"/>
      <c r="Y53" s="396"/>
      <c r="Z53" s="233">
        <v>1</v>
      </c>
      <c r="AA53" s="396" t="s">
        <v>4532</v>
      </c>
      <c r="AB53" s="396" t="s">
        <v>3842</v>
      </c>
      <c r="AC53" s="396" t="s">
        <v>3042</v>
      </c>
      <c r="AD53" s="396" t="s">
        <v>3843</v>
      </c>
      <c r="AE53" s="284">
        <v>100</v>
      </c>
      <c r="AF53" s="236"/>
      <c r="AG53" s="236"/>
      <c r="AH53" s="236"/>
    </row>
    <row r="54" spans="2:34" ht="270.75" x14ac:dyDescent="0.25">
      <c r="B54" s="863"/>
      <c r="C54" s="1086"/>
      <c r="D54" s="1089"/>
      <c r="E54" s="682" t="s">
        <v>1592</v>
      </c>
      <c r="F54" s="683">
        <v>100</v>
      </c>
      <c r="G54" s="684" t="s">
        <v>703</v>
      </c>
      <c r="H54" s="284" t="s">
        <v>2575</v>
      </c>
      <c r="I54" s="695" t="s">
        <v>1527</v>
      </c>
      <c r="J54" s="207"/>
      <c r="K54" s="284"/>
      <c r="L54" s="284"/>
      <c r="M54" s="284"/>
      <c r="N54" s="284"/>
      <c r="O54" s="284"/>
      <c r="P54" s="284"/>
      <c r="Q54" s="284"/>
      <c r="R54" s="284"/>
      <c r="S54" s="284"/>
      <c r="T54" s="601"/>
      <c r="U54" s="396"/>
      <c r="V54" s="396"/>
      <c r="W54" s="396"/>
      <c r="X54" s="396"/>
      <c r="Y54" s="396"/>
      <c r="Z54" s="233">
        <v>1</v>
      </c>
      <c r="AA54" s="396" t="s">
        <v>4532</v>
      </c>
      <c r="AB54" s="396" t="s">
        <v>3842</v>
      </c>
      <c r="AC54" s="396" t="s">
        <v>3042</v>
      </c>
      <c r="AD54" s="396" t="s">
        <v>3843</v>
      </c>
      <c r="AE54" s="284">
        <v>100</v>
      </c>
      <c r="AF54" s="236"/>
      <c r="AG54" s="236"/>
      <c r="AH54" s="236"/>
    </row>
    <row r="55" spans="2:34" ht="270.75" x14ac:dyDescent="0.25">
      <c r="B55" s="863"/>
      <c r="C55" s="1086"/>
      <c r="D55" s="1089"/>
      <c r="E55" s="682" t="s">
        <v>1593</v>
      </c>
      <c r="F55" s="683">
        <v>100</v>
      </c>
      <c r="G55" s="684" t="s">
        <v>703</v>
      </c>
      <c r="H55" s="284" t="s">
        <v>2575</v>
      </c>
      <c r="I55" s="695" t="s">
        <v>1527</v>
      </c>
      <c r="J55" s="207"/>
      <c r="K55" s="284"/>
      <c r="L55" s="284"/>
      <c r="M55" s="284"/>
      <c r="N55" s="284"/>
      <c r="O55" s="284"/>
      <c r="P55" s="284"/>
      <c r="Q55" s="284"/>
      <c r="R55" s="284"/>
      <c r="S55" s="284"/>
      <c r="T55" s="601"/>
      <c r="U55" s="396"/>
      <c r="V55" s="396"/>
      <c r="W55" s="396"/>
      <c r="X55" s="396"/>
      <c r="Y55" s="396"/>
      <c r="Z55" s="233">
        <v>1</v>
      </c>
      <c r="AA55" s="396" t="s">
        <v>4532</v>
      </c>
      <c r="AB55" s="396" t="s">
        <v>3842</v>
      </c>
      <c r="AC55" s="396" t="s">
        <v>3042</v>
      </c>
      <c r="AD55" s="396" t="s">
        <v>3843</v>
      </c>
      <c r="AE55" s="284">
        <v>100</v>
      </c>
      <c r="AF55" s="236"/>
      <c r="AG55" s="236"/>
      <c r="AH55" s="236"/>
    </row>
    <row r="56" spans="2:34" ht="270.75" x14ac:dyDescent="0.25">
      <c r="B56" s="863"/>
      <c r="C56" s="1086"/>
      <c r="D56" s="1089"/>
      <c r="E56" s="682" t="s">
        <v>1594</v>
      </c>
      <c r="F56" s="683">
        <v>100</v>
      </c>
      <c r="G56" s="684" t="s">
        <v>703</v>
      </c>
      <c r="H56" s="284" t="s">
        <v>2575</v>
      </c>
      <c r="I56" s="695" t="s">
        <v>1527</v>
      </c>
      <c r="J56" s="207"/>
      <c r="K56" s="284"/>
      <c r="L56" s="284"/>
      <c r="M56" s="284"/>
      <c r="N56" s="284"/>
      <c r="O56" s="284"/>
      <c r="P56" s="284"/>
      <c r="Q56" s="284"/>
      <c r="R56" s="284"/>
      <c r="S56" s="284"/>
      <c r="T56" s="601"/>
      <c r="U56" s="396"/>
      <c r="V56" s="396"/>
      <c r="W56" s="396"/>
      <c r="X56" s="396"/>
      <c r="Y56" s="396"/>
      <c r="Z56" s="233">
        <v>1</v>
      </c>
      <c r="AA56" s="396" t="s">
        <v>4532</v>
      </c>
      <c r="AB56" s="396" t="s">
        <v>3842</v>
      </c>
      <c r="AC56" s="396" t="s">
        <v>3042</v>
      </c>
      <c r="AD56" s="396" t="s">
        <v>3843</v>
      </c>
      <c r="AE56" s="284">
        <v>100</v>
      </c>
      <c r="AF56" s="236"/>
      <c r="AG56" s="236"/>
      <c r="AH56" s="236"/>
    </row>
    <row r="57" spans="2:34" ht="270.75" x14ac:dyDescent="0.25">
      <c r="B57" s="863"/>
      <c r="C57" s="1086"/>
      <c r="D57" s="1089"/>
      <c r="E57" s="682" t="s">
        <v>1595</v>
      </c>
      <c r="F57" s="683">
        <v>100</v>
      </c>
      <c r="G57" s="684" t="s">
        <v>703</v>
      </c>
      <c r="H57" s="284" t="s">
        <v>2575</v>
      </c>
      <c r="I57" s="695" t="s">
        <v>1527</v>
      </c>
      <c r="J57" s="207"/>
      <c r="K57" s="284"/>
      <c r="L57" s="284"/>
      <c r="M57" s="284"/>
      <c r="N57" s="284"/>
      <c r="O57" s="284"/>
      <c r="P57" s="284"/>
      <c r="Q57" s="284"/>
      <c r="R57" s="284"/>
      <c r="S57" s="284"/>
      <c r="T57" s="601"/>
      <c r="U57" s="396"/>
      <c r="V57" s="396"/>
      <c r="W57" s="396"/>
      <c r="X57" s="396"/>
      <c r="Y57" s="396"/>
      <c r="Z57" s="233">
        <v>1</v>
      </c>
      <c r="AA57" s="396" t="s">
        <v>4532</v>
      </c>
      <c r="AB57" s="396" t="s">
        <v>3842</v>
      </c>
      <c r="AC57" s="396" t="s">
        <v>3042</v>
      </c>
      <c r="AD57" s="396" t="s">
        <v>3843</v>
      </c>
      <c r="AE57" s="284">
        <v>100</v>
      </c>
      <c r="AF57" s="236"/>
      <c r="AG57" s="236"/>
      <c r="AH57" s="236"/>
    </row>
    <row r="58" spans="2:34" ht="270.75" x14ac:dyDescent="0.25">
      <c r="B58" s="863"/>
      <c r="C58" s="1086"/>
      <c r="D58" s="1089"/>
      <c r="E58" s="682" t="s">
        <v>1596</v>
      </c>
      <c r="F58" s="683">
        <v>100</v>
      </c>
      <c r="G58" s="684" t="s">
        <v>703</v>
      </c>
      <c r="H58" s="284" t="s">
        <v>2575</v>
      </c>
      <c r="I58" s="695" t="s">
        <v>1527</v>
      </c>
      <c r="J58" s="207"/>
      <c r="K58" s="284"/>
      <c r="L58" s="284"/>
      <c r="M58" s="284"/>
      <c r="N58" s="284"/>
      <c r="O58" s="284"/>
      <c r="P58" s="284"/>
      <c r="Q58" s="284"/>
      <c r="R58" s="284"/>
      <c r="S58" s="284"/>
      <c r="T58" s="601"/>
      <c r="U58" s="396"/>
      <c r="V58" s="396"/>
      <c r="W58" s="396"/>
      <c r="X58" s="396"/>
      <c r="Y58" s="396"/>
      <c r="Z58" s="233">
        <v>1</v>
      </c>
      <c r="AA58" s="396" t="s">
        <v>4532</v>
      </c>
      <c r="AB58" s="396" t="s">
        <v>3842</v>
      </c>
      <c r="AC58" s="396" t="s">
        <v>3042</v>
      </c>
      <c r="AD58" s="396" t="s">
        <v>3843</v>
      </c>
      <c r="AE58" s="284">
        <v>100</v>
      </c>
      <c r="AF58" s="236"/>
      <c r="AG58" s="236"/>
      <c r="AH58" s="236"/>
    </row>
    <row r="59" spans="2:34" ht="270.75" x14ac:dyDescent="0.25">
      <c r="B59" s="863"/>
      <c r="C59" s="1086"/>
      <c r="D59" s="1089"/>
      <c r="E59" s="682" t="s">
        <v>1597</v>
      </c>
      <c r="F59" s="683">
        <v>100</v>
      </c>
      <c r="G59" s="684" t="s">
        <v>703</v>
      </c>
      <c r="H59" s="284" t="s">
        <v>2575</v>
      </c>
      <c r="I59" s="695" t="s">
        <v>1527</v>
      </c>
      <c r="J59" s="207"/>
      <c r="K59" s="284"/>
      <c r="L59" s="284"/>
      <c r="M59" s="284"/>
      <c r="N59" s="284"/>
      <c r="O59" s="284"/>
      <c r="P59" s="284"/>
      <c r="Q59" s="284"/>
      <c r="R59" s="284"/>
      <c r="S59" s="284"/>
      <c r="T59" s="601"/>
      <c r="U59" s="396"/>
      <c r="V59" s="396"/>
      <c r="W59" s="396"/>
      <c r="X59" s="396"/>
      <c r="Y59" s="396"/>
      <c r="Z59" s="233">
        <v>1</v>
      </c>
      <c r="AA59" s="396" t="s">
        <v>4532</v>
      </c>
      <c r="AB59" s="396" t="s">
        <v>3842</v>
      </c>
      <c r="AC59" s="396" t="s">
        <v>3042</v>
      </c>
      <c r="AD59" s="396" t="s">
        <v>3843</v>
      </c>
      <c r="AE59" s="284">
        <v>100</v>
      </c>
      <c r="AF59" s="236"/>
      <c r="AG59" s="236"/>
      <c r="AH59" s="236"/>
    </row>
    <row r="60" spans="2:34" ht="270.75" x14ac:dyDescent="0.25">
      <c r="B60" s="863"/>
      <c r="C60" s="1086"/>
      <c r="D60" s="1089"/>
      <c r="E60" s="682" t="s">
        <v>1598</v>
      </c>
      <c r="F60" s="683">
        <v>100</v>
      </c>
      <c r="G60" s="684" t="s">
        <v>703</v>
      </c>
      <c r="H60" s="284" t="s">
        <v>2575</v>
      </c>
      <c r="I60" s="695" t="s">
        <v>1527</v>
      </c>
      <c r="J60" s="207"/>
      <c r="K60" s="284"/>
      <c r="L60" s="284"/>
      <c r="M60" s="284"/>
      <c r="N60" s="284"/>
      <c r="O60" s="284"/>
      <c r="P60" s="284"/>
      <c r="Q60" s="284"/>
      <c r="R60" s="284"/>
      <c r="S60" s="284"/>
      <c r="T60" s="601"/>
      <c r="U60" s="396"/>
      <c r="V60" s="396"/>
      <c r="W60" s="396"/>
      <c r="X60" s="396"/>
      <c r="Y60" s="396"/>
      <c r="Z60" s="233">
        <v>1</v>
      </c>
      <c r="AA60" s="396" t="s">
        <v>4532</v>
      </c>
      <c r="AB60" s="396" t="s">
        <v>3842</v>
      </c>
      <c r="AC60" s="396" t="s">
        <v>3042</v>
      </c>
      <c r="AD60" s="396" t="s">
        <v>3843</v>
      </c>
      <c r="AE60" s="284">
        <v>100</v>
      </c>
      <c r="AF60" s="236"/>
      <c r="AG60" s="236"/>
      <c r="AH60" s="236"/>
    </row>
    <row r="61" spans="2:34" ht="270.75" x14ac:dyDescent="0.25">
      <c r="B61" s="863"/>
      <c r="C61" s="1086"/>
      <c r="D61" s="1089"/>
      <c r="E61" s="682" t="s">
        <v>1599</v>
      </c>
      <c r="F61" s="683">
        <v>100</v>
      </c>
      <c r="G61" s="684" t="s">
        <v>703</v>
      </c>
      <c r="H61" s="284" t="s">
        <v>2575</v>
      </c>
      <c r="I61" s="695" t="s">
        <v>1527</v>
      </c>
      <c r="J61" s="207"/>
      <c r="K61" s="284"/>
      <c r="L61" s="284"/>
      <c r="M61" s="284"/>
      <c r="N61" s="284"/>
      <c r="O61" s="284"/>
      <c r="P61" s="284"/>
      <c r="Q61" s="284"/>
      <c r="R61" s="284"/>
      <c r="S61" s="284"/>
      <c r="T61" s="601"/>
      <c r="U61" s="396"/>
      <c r="V61" s="396"/>
      <c r="W61" s="396"/>
      <c r="X61" s="396"/>
      <c r="Y61" s="396"/>
      <c r="Z61" s="233">
        <v>1</v>
      </c>
      <c r="AA61" s="396" t="s">
        <v>4532</v>
      </c>
      <c r="AB61" s="396" t="s">
        <v>3842</v>
      </c>
      <c r="AC61" s="396" t="s">
        <v>3042</v>
      </c>
      <c r="AD61" s="396" t="s">
        <v>3843</v>
      </c>
      <c r="AE61" s="284">
        <v>100</v>
      </c>
      <c r="AF61" s="236"/>
      <c r="AG61" s="236"/>
      <c r="AH61" s="236"/>
    </row>
    <row r="62" spans="2:34" ht="270.75" x14ac:dyDescent="0.25">
      <c r="B62" s="863"/>
      <c r="C62" s="1086"/>
      <c r="D62" s="1089"/>
      <c r="E62" s="682" t="s">
        <v>1600</v>
      </c>
      <c r="F62" s="683">
        <v>100</v>
      </c>
      <c r="G62" s="684" t="s">
        <v>703</v>
      </c>
      <c r="H62" s="284" t="s">
        <v>2575</v>
      </c>
      <c r="I62" s="695" t="s">
        <v>1527</v>
      </c>
      <c r="J62" s="207"/>
      <c r="K62" s="284"/>
      <c r="L62" s="284"/>
      <c r="M62" s="284"/>
      <c r="N62" s="284"/>
      <c r="O62" s="284"/>
      <c r="P62" s="284"/>
      <c r="Q62" s="284"/>
      <c r="R62" s="284"/>
      <c r="S62" s="284"/>
      <c r="T62" s="601"/>
      <c r="U62" s="396"/>
      <c r="V62" s="396"/>
      <c r="W62" s="396"/>
      <c r="X62" s="396"/>
      <c r="Y62" s="396"/>
      <c r="Z62" s="233">
        <v>1</v>
      </c>
      <c r="AA62" s="396" t="s">
        <v>4532</v>
      </c>
      <c r="AB62" s="396" t="s">
        <v>3842</v>
      </c>
      <c r="AC62" s="396" t="s">
        <v>3042</v>
      </c>
      <c r="AD62" s="396" t="s">
        <v>3843</v>
      </c>
      <c r="AE62" s="284">
        <v>100</v>
      </c>
      <c r="AF62" s="236"/>
      <c r="AG62" s="236"/>
      <c r="AH62" s="236"/>
    </row>
    <row r="63" spans="2:34" ht="270.75" x14ac:dyDescent="0.25">
      <c r="B63" s="863"/>
      <c r="C63" s="1086"/>
      <c r="D63" s="1089"/>
      <c r="E63" s="682" t="s">
        <v>1601</v>
      </c>
      <c r="F63" s="683">
        <v>100</v>
      </c>
      <c r="G63" s="684" t="s">
        <v>703</v>
      </c>
      <c r="H63" s="284" t="s">
        <v>2575</v>
      </c>
      <c r="I63" s="695" t="s">
        <v>1527</v>
      </c>
      <c r="J63" s="207"/>
      <c r="K63" s="284"/>
      <c r="L63" s="284"/>
      <c r="M63" s="284"/>
      <c r="N63" s="284"/>
      <c r="O63" s="284"/>
      <c r="P63" s="284"/>
      <c r="Q63" s="284"/>
      <c r="R63" s="284"/>
      <c r="S63" s="284"/>
      <c r="T63" s="601"/>
      <c r="U63" s="396"/>
      <c r="V63" s="396"/>
      <c r="W63" s="396"/>
      <c r="X63" s="396"/>
      <c r="Y63" s="396"/>
      <c r="Z63" s="233">
        <v>1</v>
      </c>
      <c r="AA63" s="396" t="s">
        <v>4532</v>
      </c>
      <c r="AB63" s="396" t="s">
        <v>3842</v>
      </c>
      <c r="AC63" s="396" t="s">
        <v>3042</v>
      </c>
      <c r="AD63" s="396" t="s">
        <v>3843</v>
      </c>
      <c r="AE63" s="284">
        <v>100</v>
      </c>
      <c r="AF63" s="236"/>
      <c r="AG63" s="236"/>
      <c r="AH63" s="236"/>
    </row>
    <row r="64" spans="2:34" ht="270.75" x14ac:dyDescent="0.25">
      <c r="B64" s="863"/>
      <c r="C64" s="1086"/>
      <c r="D64" s="1089"/>
      <c r="E64" s="682" t="s">
        <v>1602</v>
      </c>
      <c r="F64" s="683">
        <v>100</v>
      </c>
      <c r="G64" s="684" t="s">
        <v>703</v>
      </c>
      <c r="H64" s="284" t="s">
        <v>2575</v>
      </c>
      <c r="I64" s="695" t="s">
        <v>1527</v>
      </c>
      <c r="J64" s="207"/>
      <c r="K64" s="284"/>
      <c r="L64" s="284"/>
      <c r="M64" s="284"/>
      <c r="N64" s="284"/>
      <c r="O64" s="284"/>
      <c r="P64" s="284"/>
      <c r="Q64" s="284"/>
      <c r="R64" s="284"/>
      <c r="S64" s="284"/>
      <c r="T64" s="601"/>
      <c r="U64" s="396"/>
      <c r="V64" s="396"/>
      <c r="W64" s="396"/>
      <c r="X64" s="396"/>
      <c r="Y64" s="396"/>
      <c r="Z64" s="233">
        <v>1</v>
      </c>
      <c r="AA64" s="396" t="s">
        <v>4532</v>
      </c>
      <c r="AB64" s="396" t="s">
        <v>3842</v>
      </c>
      <c r="AC64" s="396" t="s">
        <v>3042</v>
      </c>
      <c r="AD64" s="396" t="s">
        <v>3843</v>
      </c>
      <c r="AE64" s="284">
        <v>100</v>
      </c>
      <c r="AF64" s="236"/>
      <c r="AG64" s="236"/>
      <c r="AH64" s="236"/>
    </row>
    <row r="65" spans="2:34" ht="270.75" x14ac:dyDescent="0.25">
      <c r="B65" s="863"/>
      <c r="C65" s="1086"/>
      <c r="D65" s="1089"/>
      <c r="E65" s="682" t="s">
        <v>1603</v>
      </c>
      <c r="F65" s="683">
        <v>100</v>
      </c>
      <c r="G65" s="684" t="s">
        <v>703</v>
      </c>
      <c r="H65" s="284" t="s">
        <v>2575</v>
      </c>
      <c r="I65" s="695" t="s">
        <v>1527</v>
      </c>
      <c r="J65" s="207"/>
      <c r="K65" s="284"/>
      <c r="L65" s="284"/>
      <c r="M65" s="284"/>
      <c r="N65" s="284"/>
      <c r="O65" s="284"/>
      <c r="P65" s="284"/>
      <c r="Q65" s="284"/>
      <c r="R65" s="284"/>
      <c r="S65" s="284"/>
      <c r="T65" s="601"/>
      <c r="U65" s="396"/>
      <c r="V65" s="396"/>
      <c r="W65" s="396"/>
      <c r="X65" s="396"/>
      <c r="Y65" s="396"/>
      <c r="Z65" s="233">
        <v>1</v>
      </c>
      <c r="AA65" s="396" t="s">
        <v>4532</v>
      </c>
      <c r="AB65" s="396" t="s">
        <v>3842</v>
      </c>
      <c r="AC65" s="396" t="s">
        <v>3042</v>
      </c>
      <c r="AD65" s="396" t="s">
        <v>3843</v>
      </c>
      <c r="AE65" s="284">
        <v>100</v>
      </c>
      <c r="AF65" s="236"/>
      <c r="AG65" s="236"/>
      <c r="AH65" s="236"/>
    </row>
    <row r="66" spans="2:34" ht="270.75" x14ac:dyDescent="0.25">
      <c r="B66" s="863"/>
      <c r="C66" s="1086"/>
      <c r="D66" s="1089"/>
      <c r="E66" s="682" t="s">
        <v>1604</v>
      </c>
      <c r="F66" s="683">
        <v>80</v>
      </c>
      <c r="G66" s="684" t="s">
        <v>704</v>
      </c>
      <c r="H66" s="682" t="s">
        <v>3062</v>
      </c>
      <c r="I66" s="696" t="s">
        <v>1527</v>
      </c>
      <c r="J66" s="207"/>
      <c r="K66" s="284" t="s">
        <v>3063</v>
      </c>
      <c r="L66" s="284">
        <v>1</v>
      </c>
      <c r="M66" s="284"/>
      <c r="N66" s="284"/>
      <c r="O66" s="284"/>
      <c r="P66" s="284">
        <v>1</v>
      </c>
      <c r="Q66" s="284" t="s">
        <v>3066</v>
      </c>
      <c r="R66" s="284" t="s">
        <v>3065</v>
      </c>
      <c r="S66" s="284" t="s">
        <v>3064</v>
      </c>
      <c r="T66" s="697" t="s">
        <v>2392</v>
      </c>
      <c r="U66" s="396"/>
      <c r="V66" s="396"/>
      <c r="W66" s="396"/>
      <c r="X66" s="396"/>
      <c r="Y66" s="396"/>
      <c r="Z66" s="233">
        <v>1</v>
      </c>
      <c r="AA66" s="396" t="s">
        <v>4532</v>
      </c>
      <c r="AB66" s="396" t="s">
        <v>3842</v>
      </c>
      <c r="AC66" s="396" t="s">
        <v>3042</v>
      </c>
      <c r="AD66" s="396" t="s">
        <v>3843</v>
      </c>
      <c r="AE66" s="207">
        <v>100</v>
      </c>
      <c r="AF66" s="236" t="s">
        <v>3994</v>
      </c>
      <c r="AG66" s="207">
        <v>1</v>
      </c>
      <c r="AH66" s="207" t="s">
        <v>1747</v>
      </c>
    </row>
    <row r="67" spans="2:34" ht="270.75" x14ac:dyDescent="0.25">
      <c r="B67" s="863"/>
      <c r="C67" s="1086"/>
      <c r="D67" s="1089"/>
      <c r="E67" s="682" t="s">
        <v>1605</v>
      </c>
      <c r="F67" s="683">
        <v>100</v>
      </c>
      <c r="G67" s="684" t="s">
        <v>703</v>
      </c>
      <c r="H67" s="284" t="s">
        <v>2575</v>
      </c>
      <c r="I67" s="695" t="s">
        <v>1527</v>
      </c>
      <c r="J67" s="207"/>
      <c r="K67" s="284"/>
      <c r="L67" s="284"/>
      <c r="M67" s="284"/>
      <c r="N67" s="284"/>
      <c r="O67" s="284"/>
      <c r="P67" s="284"/>
      <c r="Q67" s="284"/>
      <c r="R67" s="284"/>
      <c r="S67" s="284"/>
      <c r="T67" s="601"/>
      <c r="U67" s="396"/>
      <c r="V67" s="396"/>
      <c r="W67" s="396"/>
      <c r="X67" s="396"/>
      <c r="Y67" s="396"/>
      <c r="Z67" s="233">
        <v>1</v>
      </c>
      <c r="AA67" s="396" t="s">
        <v>4532</v>
      </c>
      <c r="AB67" s="396" t="s">
        <v>3842</v>
      </c>
      <c r="AC67" s="396" t="s">
        <v>3042</v>
      </c>
      <c r="AD67" s="396" t="s">
        <v>3843</v>
      </c>
      <c r="AE67" s="284">
        <v>100</v>
      </c>
      <c r="AF67" s="236"/>
      <c r="AG67" s="236"/>
      <c r="AH67" s="236"/>
    </row>
    <row r="68" spans="2:34" ht="270.75" x14ac:dyDescent="0.25">
      <c r="B68" s="863"/>
      <c r="C68" s="1086"/>
      <c r="D68" s="1089"/>
      <c r="E68" s="682" t="s">
        <v>1606</v>
      </c>
      <c r="F68" s="683">
        <v>100</v>
      </c>
      <c r="G68" s="684" t="s">
        <v>703</v>
      </c>
      <c r="H68" s="284" t="s">
        <v>2575</v>
      </c>
      <c r="I68" s="695" t="s">
        <v>1527</v>
      </c>
      <c r="J68" s="207"/>
      <c r="K68" s="284"/>
      <c r="L68" s="284"/>
      <c r="M68" s="284"/>
      <c r="N68" s="284"/>
      <c r="O68" s="284"/>
      <c r="P68" s="284"/>
      <c r="Q68" s="284"/>
      <c r="R68" s="284"/>
      <c r="S68" s="284"/>
      <c r="T68" s="601"/>
      <c r="U68" s="396"/>
      <c r="V68" s="396"/>
      <c r="W68" s="396"/>
      <c r="X68" s="396"/>
      <c r="Y68" s="396"/>
      <c r="Z68" s="233">
        <v>1</v>
      </c>
      <c r="AA68" s="396" t="s">
        <v>4532</v>
      </c>
      <c r="AB68" s="396" t="s">
        <v>3842</v>
      </c>
      <c r="AC68" s="396" t="s">
        <v>3042</v>
      </c>
      <c r="AD68" s="396" t="s">
        <v>3843</v>
      </c>
      <c r="AE68" s="284">
        <v>100</v>
      </c>
      <c r="AF68" s="236"/>
      <c r="AG68" s="236"/>
      <c r="AH68" s="236"/>
    </row>
    <row r="69" spans="2:34" ht="270.75" x14ac:dyDescent="0.25">
      <c r="B69" s="863"/>
      <c r="C69" s="1086"/>
      <c r="D69" s="1089"/>
      <c r="E69" s="682" t="s">
        <v>1607</v>
      </c>
      <c r="F69" s="683">
        <v>100</v>
      </c>
      <c r="G69" s="684" t="s">
        <v>703</v>
      </c>
      <c r="H69" s="284" t="s">
        <v>2575</v>
      </c>
      <c r="I69" s="695" t="s">
        <v>1527</v>
      </c>
      <c r="J69" s="207"/>
      <c r="K69" s="284"/>
      <c r="L69" s="284"/>
      <c r="M69" s="284"/>
      <c r="N69" s="284"/>
      <c r="O69" s="284"/>
      <c r="P69" s="284"/>
      <c r="Q69" s="284"/>
      <c r="R69" s="284"/>
      <c r="S69" s="284"/>
      <c r="T69" s="601"/>
      <c r="U69" s="396"/>
      <c r="V69" s="396"/>
      <c r="W69" s="396"/>
      <c r="X69" s="396"/>
      <c r="Y69" s="396"/>
      <c r="Z69" s="233">
        <v>1</v>
      </c>
      <c r="AA69" s="396" t="s">
        <v>4532</v>
      </c>
      <c r="AB69" s="396" t="s">
        <v>3842</v>
      </c>
      <c r="AC69" s="396" t="s">
        <v>3042</v>
      </c>
      <c r="AD69" s="396" t="s">
        <v>3843</v>
      </c>
      <c r="AE69" s="284">
        <v>100</v>
      </c>
      <c r="AF69" s="236"/>
      <c r="AG69" s="236"/>
      <c r="AH69" s="236"/>
    </row>
    <row r="70" spans="2:34" ht="270.75" x14ac:dyDescent="0.25">
      <c r="B70" s="863"/>
      <c r="C70" s="1086"/>
      <c r="D70" s="1089"/>
      <c r="E70" s="682" t="s">
        <v>1608</v>
      </c>
      <c r="F70" s="683">
        <v>100</v>
      </c>
      <c r="G70" s="684" t="s">
        <v>685</v>
      </c>
      <c r="H70" s="284" t="s">
        <v>2575</v>
      </c>
      <c r="I70" s="695" t="s">
        <v>1527</v>
      </c>
      <c r="J70" s="207"/>
      <c r="K70" s="284"/>
      <c r="L70" s="284"/>
      <c r="M70" s="284"/>
      <c r="N70" s="284"/>
      <c r="O70" s="284"/>
      <c r="P70" s="284"/>
      <c r="Q70" s="284"/>
      <c r="R70" s="284"/>
      <c r="S70" s="284"/>
      <c r="T70" s="601"/>
      <c r="U70" s="396"/>
      <c r="V70" s="396"/>
      <c r="W70" s="396"/>
      <c r="X70" s="396"/>
      <c r="Y70" s="396"/>
      <c r="Z70" s="233">
        <v>1</v>
      </c>
      <c r="AA70" s="396" t="s">
        <v>4532</v>
      </c>
      <c r="AB70" s="396" t="s">
        <v>3842</v>
      </c>
      <c r="AC70" s="396" t="s">
        <v>3042</v>
      </c>
      <c r="AD70" s="396" t="s">
        <v>3843</v>
      </c>
      <c r="AE70" s="284">
        <v>100</v>
      </c>
      <c r="AF70" s="236"/>
      <c r="AG70" s="236"/>
      <c r="AH70" s="236"/>
    </row>
    <row r="71" spans="2:34" ht="270.75" x14ac:dyDescent="0.25">
      <c r="B71" s="863"/>
      <c r="C71" s="1086"/>
      <c r="D71" s="1089"/>
      <c r="E71" s="682" t="s">
        <v>1609</v>
      </c>
      <c r="F71" s="683">
        <v>100</v>
      </c>
      <c r="G71" s="684" t="s">
        <v>703</v>
      </c>
      <c r="H71" s="284" t="s">
        <v>2575</v>
      </c>
      <c r="I71" s="695" t="s">
        <v>1527</v>
      </c>
      <c r="J71" s="207"/>
      <c r="K71" s="284"/>
      <c r="L71" s="284"/>
      <c r="M71" s="284"/>
      <c r="N71" s="284"/>
      <c r="O71" s="284"/>
      <c r="P71" s="284"/>
      <c r="Q71" s="284"/>
      <c r="R71" s="284"/>
      <c r="S71" s="284"/>
      <c r="T71" s="601"/>
      <c r="U71" s="396"/>
      <c r="V71" s="396"/>
      <c r="W71" s="396"/>
      <c r="X71" s="396"/>
      <c r="Y71" s="396"/>
      <c r="Z71" s="233">
        <v>1</v>
      </c>
      <c r="AA71" s="396" t="s">
        <v>4532</v>
      </c>
      <c r="AB71" s="396" t="s">
        <v>3842</v>
      </c>
      <c r="AC71" s="396" t="s">
        <v>3042</v>
      </c>
      <c r="AD71" s="396" t="s">
        <v>3843</v>
      </c>
      <c r="AE71" s="284">
        <v>100</v>
      </c>
      <c r="AF71" s="236"/>
      <c r="AG71" s="236"/>
      <c r="AH71" s="236"/>
    </row>
    <row r="72" spans="2:34" ht="270.75" x14ac:dyDescent="0.25">
      <c r="B72" s="863"/>
      <c r="C72" s="1086"/>
      <c r="D72" s="1089"/>
      <c r="E72" s="682" t="s">
        <v>1610</v>
      </c>
      <c r="F72" s="683">
        <v>100</v>
      </c>
      <c r="G72" s="684" t="s">
        <v>703</v>
      </c>
      <c r="H72" s="284" t="s">
        <v>2575</v>
      </c>
      <c r="I72" s="695" t="s">
        <v>1527</v>
      </c>
      <c r="J72" s="207"/>
      <c r="K72" s="284"/>
      <c r="L72" s="284"/>
      <c r="M72" s="284"/>
      <c r="N72" s="284"/>
      <c r="O72" s="284"/>
      <c r="P72" s="284"/>
      <c r="Q72" s="284"/>
      <c r="R72" s="284"/>
      <c r="S72" s="284"/>
      <c r="T72" s="601"/>
      <c r="U72" s="396"/>
      <c r="V72" s="396"/>
      <c r="W72" s="396"/>
      <c r="X72" s="396"/>
      <c r="Y72" s="396"/>
      <c r="Z72" s="233">
        <v>1</v>
      </c>
      <c r="AA72" s="396" t="s">
        <v>4532</v>
      </c>
      <c r="AB72" s="396" t="s">
        <v>3842</v>
      </c>
      <c r="AC72" s="396" t="s">
        <v>3042</v>
      </c>
      <c r="AD72" s="396" t="s">
        <v>3843</v>
      </c>
      <c r="AE72" s="284">
        <v>100</v>
      </c>
      <c r="AF72" s="236"/>
      <c r="AG72" s="236"/>
      <c r="AH72" s="236"/>
    </row>
    <row r="73" spans="2:34" ht="270.75" x14ac:dyDescent="0.25">
      <c r="B73" s="863"/>
      <c r="C73" s="1086"/>
      <c r="D73" s="1089"/>
      <c r="E73" s="682" t="s">
        <v>1611</v>
      </c>
      <c r="F73" s="683">
        <v>100</v>
      </c>
      <c r="G73" s="684" t="s">
        <v>703</v>
      </c>
      <c r="H73" s="284" t="s">
        <v>2575</v>
      </c>
      <c r="I73" s="695" t="s">
        <v>1527</v>
      </c>
      <c r="J73" s="207"/>
      <c r="K73" s="284"/>
      <c r="L73" s="284"/>
      <c r="M73" s="284"/>
      <c r="N73" s="284"/>
      <c r="O73" s="284"/>
      <c r="P73" s="284"/>
      <c r="Q73" s="284"/>
      <c r="R73" s="284"/>
      <c r="S73" s="284"/>
      <c r="T73" s="601"/>
      <c r="U73" s="396"/>
      <c r="V73" s="396"/>
      <c r="W73" s="396"/>
      <c r="X73" s="396"/>
      <c r="Y73" s="396"/>
      <c r="Z73" s="233">
        <v>1</v>
      </c>
      <c r="AA73" s="396" t="s">
        <v>4532</v>
      </c>
      <c r="AB73" s="396" t="s">
        <v>3842</v>
      </c>
      <c r="AC73" s="396" t="s">
        <v>3042</v>
      </c>
      <c r="AD73" s="396" t="s">
        <v>3843</v>
      </c>
      <c r="AE73" s="284">
        <v>100</v>
      </c>
      <c r="AF73" s="236"/>
      <c r="AG73" s="236"/>
      <c r="AH73" s="236"/>
    </row>
    <row r="74" spans="2:34" ht="399" x14ac:dyDescent="0.25">
      <c r="B74" s="863"/>
      <c r="C74" s="1086"/>
      <c r="D74" s="1089"/>
      <c r="E74" s="682" t="s">
        <v>1612</v>
      </c>
      <c r="F74" s="683">
        <v>100</v>
      </c>
      <c r="G74" s="684" t="s">
        <v>705</v>
      </c>
      <c r="H74" s="284" t="s">
        <v>2580</v>
      </c>
      <c r="I74" s="695" t="s">
        <v>1527</v>
      </c>
      <c r="J74" s="207"/>
      <c r="K74" s="284" t="s">
        <v>2463</v>
      </c>
      <c r="L74" s="284"/>
      <c r="M74" s="284"/>
      <c r="N74" s="284">
        <v>1</v>
      </c>
      <c r="O74" s="284"/>
      <c r="P74" s="284"/>
      <c r="Q74" s="284"/>
      <c r="R74" s="284"/>
      <c r="S74" s="284"/>
      <c r="T74" s="601"/>
      <c r="U74" s="396">
        <v>1</v>
      </c>
      <c r="V74" s="396" t="s">
        <v>4528</v>
      </c>
      <c r="W74" s="396" t="s">
        <v>4529</v>
      </c>
      <c r="X74" s="396" t="s">
        <v>3517</v>
      </c>
      <c r="Y74" s="396" t="s">
        <v>3518</v>
      </c>
      <c r="Z74" s="396"/>
      <c r="AA74" s="396"/>
      <c r="AB74" s="396"/>
      <c r="AC74" s="396"/>
      <c r="AD74" s="396"/>
      <c r="AE74" s="284">
        <v>100</v>
      </c>
      <c r="AF74" s="236" t="s">
        <v>4016</v>
      </c>
      <c r="AG74" s="207">
        <v>1</v>
      </c>
      <c r="AH74" s="236" t="s">
        <v>4012</v>
      </c>
    </row>
    <row r="75" spans="2:34" ht="327.75" x14ac:dyDescent="0.25">
      <c r="B75" s="863"/>
      <c r="C75" s="1086"/>
      <c r="D75" s="1090"/>
      <c r="E75" s="682" t="s">
        <v>1613</v>
      </c>
      <c r="F75" s="683">
        <v>0</v>
      </c>
      <c r="G75" s="692" t="s">
        <v>706</v>
      </c>
      <c r="H75" s="284" t="s">
        <v>3124</v>
      </c>
      <c r="I75" s="284"/>
      <c r="J75" s="207"/>
      <c r="K75" s="284"/>
      <c r="L75" s="284"/>
      <c r="M75" s="284"/>
      <c r="N75" s="284"/>
      <c r="O75" s="284">
        <v>1</v>
      </c>
      <c r="P75" s="284"/>
      <c r="Q75" s="284"/>
      <c r="R75" s="284"/>
      <c r="S75" s="284"/>
      <c r="T75" s="601"/>
      <c r="U75" s="396"/>
      <c r="V75" s="396"/>
      <c r="W75" s="396"/>
      <c r="X75" s="396"/>
      <c r="Y75" s="396"/>
      <c r="Z75" s="233">
        <v>1</v>
      </c>
      <c r="AA75" s="233" t="s">
        <v>4533</v>
      </c>
      <c r="AB75" s="396" t="s">
        <v>3844</v>
      </c>
      <c r="AC75" s="233" t="s">
        <v>3042</v>
      </c>
      <c r="AD75" s="378" t="s">
        <v>3845</v>
      </c>
      <c r="AE75" s="284">
        <v>100</v>
      </c>
      <c r="AF75" s="236" t="s">
        <v>3982</v>
      </c>
      <c r="AG75" s="207">
        <v>1</v>
      </c>
      <c r="AH75" s="236" t="s">
        <v>4534</v>
      </c>
    </row>
    <row r="76" spans="2:34" ht="85.5" x14ac:dyDescent="0.25">
      <c r="B76" s="863"/>
      <c r="C76" s="1086"/>
      <c r="D76" s="1088" t="s">
        <v>674</v>
      </c>
      <c r="E76" s="682" t="s">
        <v>1614</v>
      </c>
      <c r="F76" s="683">
        <v>100</v>
      </c>
      <c r="G76" s="688" t="s">
        <v>4535</v>
      </c>
      <c r="H76" s="284" t="s">
        <v>2575</v>
      </c>
      <c r="I76" s="284"/>
      <c r="J76" s="207"/>
      <c r="K76" s="284"/>
      <c r="L76" s="284"/>
      <c r="M76" s="284"/>
      <c r="N76" s="284"/>
      <c r="O76" s="284"/>
      <c r="P76" s="284"/>
      <c r="Q76" s="284"/>
      <c r="R76" s="284"/>
      <c r="S76" s="284"/>
      <c r="T76" s="601"/>
      <c r="U76" s="396"/>
      <c r="V76" s="396"/>
      <c r="W76" s="396"/>
      <c r="X76" s="396"/>
      <c r="Y76" s="396"/>
      <c r="Z76" s="396"/>
      <c r="AA76" s="396"/>
      <c r="AB76" s="396"/>
      <c r="AC76" s="396"/>
      <c r="AD76" s="396"/>
      <c r="AE76" s="284">
        <v>100</v>
      </c>
      <c r="AF76" s="236"/>
      <c r="AG76" s="236"/>
      <c r="AH76" s="236"/>
    </row>
    <row r="77" spans="2:34" ht="85.5" x14ac:dyDescent="0.25">
      <c r="B77" s="863"/>
      <c r="C77" s="1086"/>
      <c r="D77" s="1089"/>
      <c r="E77" s="682" t="s">
        <v>4536</v>
      </c>
      <c r="F77" s="683">
        <v>100</v>
      </c>
      <c r="G77" s="684" t="s">
        <v>4537</v>
      </c>
      <c r="H77" s="284" t="s">
        <v>2575</v>
      </c>
      <c r="I77" s="284"/>
      <c r="J77" s="207"/>
      <c r="K77" s="284"/>
      <c r="L77" s="284"/>
      <c r="M77" s="284"/>
      <c r="N77" s="284"/>
      <c r="O77" s="284"/>
      <c r="P77" s="284"/>
      <c r="Q77" s="284"/>
      <c r="R77" s="284"/>
      <c r="S77" s="284"/>
      <c r="T77" s="601"/>
      <c r="U77" s="396"/>
      <c r="V77" s="396"/>
      <c r="W77" s="396"/>
      <c r="X77" s="396"/>
      <c r="Y77" s="396"/>
      <c r="Z77" s="396"/>
      <c r="AA77" s="396"/>
      <c r="AB77" s="396"/>
      <c r="AC77" s="396"/>
      <c r="AD77" s="396"/>
      <c r="AE77" s="284">
        <v>100</v>
      </c>
      <c r="AF77" s="236"/>
      <c r="AG77" s="236"/>
      <c r="AH77" s="236"/>
    </row>
    <row r="78" spans="2:34" ht="356.25" x14ac:dyDescent="0.25">
      <c r="B78" s="863"/>
      <c r="C78" s="1086"/>
      <c r="D78" s="1089"/>
      <c r="E78" s="682" t="s">
        <v>1615</v>
      </c>
      <c r="F78" s="683">
        <v>100</v>
      </c>
      <c r="G78" s="684" t="s">
        <v>4538</v>
      </c>
      <c r="H78" s="284" t="s">
        <v>4539</v>
      </c>
      <c r="I78" s="695" t="s">
        <v>1527</v>
      </c>
      <c r="J78" s="207"/>
      <c r="K78" s="284" t="s">
        <v>2581</v>
      </c>
      <c r="L78" s="284"/>
      <c r="M78" s="284"/>
      <c r="N78" s="284">
        <v>0.5</v>
      </c>
      <c r="O78" s="204">
        <v>0.5</v>
      </c>
      <c r="P78" s="284"/>
      <c r="Q78" s="284"/>
      <c r="R78" s="284"/>
      <c r="S78" s="284"/>
      <c r="T78" s="601"/>
      <c r="U78" s="396"/>
      <c r="V78" s="396" t="s">
        <v>3519</v>
      </c>
      <c r="W78" s="396"/>
      <c r="X78" s="396"/>
      <c r="Y78" s="396"/>
      <c r="Z78" s="233">
        <v>1</v>
      </c>
      <c r="AA78" s="233" t="s">
        <v>4540</v>
      </c>
      <c r="AB78" s="233" t="s">
        <v>3846</v>
      </c>
      <c r="AC78" s="233" t="s">
        <v>3847</v>
      </c>
      <c r="AD78" s="233" t="s">
        <v>3848</v>
      </c>
      <c r="AE78" s="284">
        <v>40</v>
      </c>
      <c r="AF78" s="236" t="s">
        <v>3982</v>
      </c>
      <c r="AG78" s="207">
        <v>0.4</v>
      </c>
      <c r="AH78" s="207" t="s">
        <v>1747</v>
      </c>
    </row>
    <row r="79" spans="2:34" ht="42.75" x14ac:dyDescent="0.25">
      <c r="B79" s="863"/>
      <c r="C79" s="1086"/>
      <c r="D79" s="1092"/>
      <c r="E79" s="682" t="s">
        <v>1616</v>
      </c>
      <c r="F79" s="683">
        <v>100</v>
      </c>
      <c r="G79" s="686" t="s">
        <v>707</v>
      </c>
      <c r="H79" s="284" t="s">
        <v>2575</v>
      </c>
      <c r="I79" s="284"/>
      <c r="J79" s="207"/>
      <c r="K79" s="284"/>
      <c r="L79" s="284"/>
      <c r="M79" s="284"/>
      <c r="N79" s="284"/>
      <c r="O79" s="284"/>
      <c r="P79" s="284"/>
      <c r="Q79" s="284"/>
      <c r="R79" s="284"/>
      <c r="S79" s="284"/>
      <c r="T79" s="601"/>
      <c r="U79" s="396"/>
      <c r="V79" s="396"/>
      <c r="W79" s="396"/>
      <c r="X79" s="396"/>
      <c r="Y79" s="396"/>
      <c r="Z79" s="396"/>
      <c r="AA79" s="396"/>
      <c r="AB79" s="396"/>
      <c r="AC79" s="396"/>
      <c r="AD79" s="396"/>
      <c r="AE79" s="284">
        <v>100</v>
      </c>
      <c r="AF79" s="236"/>
      <c r="AG79" s="236"/>
      <c r="AH79" s="236"/>
    </row>
    <row r="80" spans="2:34" ht="42.75" x14ac:dyDescent="0.25">
      <c r="B80" s="863"/>
      <c r="C80" s="1086"/>
      <c r="D80" s="1091" t="s">
        <v>675</v>
      </c>
      <c r="E80" s="682" t="s">
        <v>1617</v>
      </c>
      <c r="F80" s="683">
        <v>100</v>
      </c>
      <c r="G80" s="698" t="s">
        <v>708</v>
      </c>
      <c r="H80" s="284" t="s">
        <v>2575</v>
      </c>
      <c r="I80" s="284"/>
      <c r="J80" s="207"/>
      <c r="K80" s="284"/>
      <c r="L80" s="284"/>
      <c r="M80" s="284"/>
      <c r="N80" s="284"/>
      <c r="O80" s="284"/>
      <c r="P80" s="284"/>
      <c r="Q80" s="284"/>
      <c r="R80" s="284"/>
      <c r="S80" s="284"/>
      <c r="T80" s="601"/>
      <c r="U80" s="396"/>
      <c r="V80" s="396"/>
      <c r="W80" s="396"/>
      <c r="X80" s="396"/>
      <c r="Y80" s="396"/>
      <c r="Z80" s="396"/>
      <c r="AA80" s="396"/>
      <c r="AB80" s="396"/>
      <c r="AC80" s="396"/>
      <c r="AD80" s="396"/>
      <c r="AE80" s="284">
        <v>100</v>
      </c>
      <c r="AF80" s="236"/>
      <c r="AG80" s="236"/>
      <c r="AH80" s="236"/>
    </row>
    <row r="81" spans="2:34" ht="57" x14ac:dyDescent="0.25">
      <c r="B81" s="863"/>
      <c r="C81" s="1086"/>
      <c r="D81" s="1089"/>
      <c r="E81" s="682" t="s">
        <v>1618</v>
      </c>
      <c r="F81" s="683">
        <v>100</v>
      </c>
      <c r="G81" s="684" t="s">
        <v>709</v>
      </c>
      <c r="H81" s="284" t="s">
        <v>2575</v>
      </c>
      <c r="I81" s="284"/>
      <c r="J81" s="207"/>
      <c r="K81" s="284"/>
      <c r="L81" s="284"/>
      <c r="M81" s="284"/>
      <c r="N81" s="284"/>
      <c r="O81" s="284"/>
      <c r="P81" s="284"/>
      <c r="Q81" s="284"/>
      <c r="R81" s="284"/>
      <c r="S81" s="284"/>
      <c r="T81" s="601"/>
      <c r="U81" s="396"/>
      <c r="V81" s="396"/>
      <c r="W81" s="396"/>
      <c r="X81" s="396"/>
      <c r="Y81" s="396"/>
      <c r="Z81" s="396"/>
      <c r="AA81" s="396"/>
      <c r="AB81" s="396"/>
      <c r="AC81" s="396"/>
      <c r="AD81" s="396"/>
      <c r="AE81" s="284">
        <v>100</v>
      </c>
      <c r="AF81" s="236"/>
      <c r="AG81" s="236"/>
      <c r="AH81" s="236"/>
    </row>
    <row r="82" spans="2:34" ht="42.75" x14ac:dyDescent="0.25">
      <c r="B82" s="863"/>
      <c r="C82" s="1086"/>
      <c r="D82" s="1089"/>
      <c r="E82" s="682" t="s">
        <v>1619</v>
      </c>
      <c r="F82" s="683">
        <v>100</v>
      </c>
      <c r="G82" s="684" t="s">
        <v>708</v>
      </c>
      <c r="H82" s="284" t="s">
        <v>2575</v>
      </c>
      <c r="I82" s="284"/>
      <c r="J82" s="207"/>
      <c r="K82" s="284"/>
      <c r="L82" s="284"/>
      <c r="M82" s="284"/>
      <c r="N82" s="284"/>
      <c r="O82" s="284"/>
      <c r="P82" s="284"/>
      <c r="Q82" s="284"/>
      <c r="R82" s="284"/>
      <c r="S82" s="284"/>
      <c r="T82" s="601"/>
      <c r="U82" s="396"/>
      <c r="V82" s="396"/>
      <c r="W82" s="396"/>
      <c r="X82" s="396"/>
      <c r="Y82" s="396"/>
      <c r="Z82" s="396"/>
      <c r="AA82" s="396"/>
      <c r="AB82" s="396"/>
      <c r="AC82" s="396"/>
      <c r="AD82" s="396"/>
      <c r="AE82" s="284">
        <v>100</v>
      </c>
      <c r="AF82" s="236"/>
      <c r="AG82" s="236"/>
      <c r="AH82" s="236"/>
    </row>
    <row r="83" spans="2:34" ht="57" x14ac:dyDescent="0.25">
      <c r="B83" s="863"/>
      <c r="C83" s="1086"/>
      <c r="D83" s="1090"/>
      <c r="E83" s="682" t="s">
        <v>1620</v>
      </c>
      <c r="F83" s="683">
        <v>100</v>
      </c>
      <c r="G83" s="684" t="s">
        <v>709</v>
      </c>
      <c r="H83" s="284" t="s">
        <v>2575</v>
      </c>
      <c r="I83" s="284"/>
      <c r="J83" s="207"/>
      <c r="K83" s="284"/>
      <c r="L83" s="284"/>
      <c r="M83" s="284"/>
      <c r="N83" s="284"/>
      <c r="O83" s="284"/>
      <c r="P83" s="284"/>
      <c r="Q83" s="284"/>
      <c r="R83" s="284"/>
      <c r="S83" s="284"/>
      <c r="T83" s="601"/>
      <c r="U83" s="396"/>
      <c r="V83" s="396"/>
      <c r="W83" s="396"/>
      <c r="X83" s="396"/>
      <c r="Y83" s="396"/>
      <c r="Z83" s="396"/>
      <c r="AA83" s="396"/>
      <c r="AB83" s="396"/>
      <c r="AC83" s="396"/>
      <c r="AD83" s="396"/>
      <c r="AE83" s="284">
        <v>100</v>
      </c>
      <c r="AF83" s="236"/>
      <c r="AG83" s="236"/>
      <c r="AH83" s="236"/>
    </row>
    <row r="84" spans="2:34" ht="71.25" x14ac:dyDescent="0.25">
      <c r="B84" s="863"/>
      <c r="C84" s="1086"/>
      <c r="D84" s="1093" t="s">
        <v>676</v>
      </c>
      <c r="E84" s="682" t="s">
        <v>1621</v>
      </c>
      <c r="F84" s="683">
        <v>100</v>
      </c>
      <c r="G84" s="688" t="s">
        <v>710</v>
      </c>
      <c r="H84" s="284" t="s">
        <v>2575</v>
      </c>
      <c r="I84" s="284"/>
      <c r="J84" s="207"/>
      <c r="K84" s="284"/>
      <c r="L84" s="284"/>
      <c r="M84" s="284"/>
      <c r="N84" s="284"/>
      <c r="O84" s="284"/>
      <c r="P84" s="284"/>
      <c r="Q84" s="284"/>
      <c r="R84" s="284"/>
      <c r="S84" s="284"/>
      <c r="T84" s="601"/>
      <c r="U84" s="396"/>
      <c r="V84" s="396"/>
      <c r="W84" s="396"/>
      <c r="X84" s="396"/>
      <c r="Y84" s="396"/>
      <c r="Z84" s="396"/>
      <c r="AA84" s="396"/>
      <c r="AB84" s="396"/>
      <c r="AC84" s="396"/>
      <c r="AD84" s="396"/>
      <c r="AE84" s="284">
        <v>100</v>
      </c>
      <c r="AF84" s="236"/>
      <c r="AG84" s="236"/>
      <c r="AH84" s="236"/>
    </row>
    <row r="85" spans="2:34" ht="114" x14ac:dyDescent="0.25">
      <c r="B85" s="863"/>
      <c r="C85" s="1086"/>
      <c r="D85" s="1094"/>
      <c r="E85" s="682" t="s">
        <v>1622</v>
      </c>
      <c r="F85" s="683">
        <v>80</v>
      </c>
      <c r="G85" s="684" t="s">
        <v>1646</v>
      </c>
      <c r="H85" s="284" t="str">
        <f>'GESTIÓN DEL CONOCIMIENTO E I 2'!F6</f>
        <v>Formular el Plan de Gestión del Conocimiento y la Innovación correspondiente a la vigencia 2022</v>
      </c>
      <c r="I85" s="284" t="s">
        <v>4541</v>
      </c>
      <c r="J85" s="207"/>
      <c r="K85" s="284" t="str">
        <f>'GESTIÓN DEL CONOCIMIENTO E I 2'!G6</f>
        <v>Plan de Gestión del Conocimiento y la Innovación 2022 formulado</v>
      </c>
      <c r="L85" s="284">
        <f t="array" ref="L85:T85">'GESTIÓN DEL CONOCIMIENTO E I 2'!I6:Q6</f>
        <v>1</v>
      </c>
      <c r="M85" s="284">
        <v>0</v>
      </c>
      <c r="N85" s="284">
        <v>0</v>
      </c>
      <c r="O85" s="284">
        <v>0</v>
      </c>
      <c r="P85" s="284">
        <v>1</v>
      </c>
      <c r="Q85" s="284" t="str">
        <v>Se presentó el Plan de Gestión del Conocimiento y la Innovación 2022 formulado</v>
      </c>
      <c r="R85" s="284" t="str">
        <v>Plan para la vigencia 2022</v>
      </c>
      <c r="S85" s="284" t="str">
        <v>Secretaría Jurídica Distrital - Servidores y contratistas</v>
      </c>
      <c r="T85" s="601" t="str">
        <v>Plan remitido correo electrónico</v>
      </c>
      <c r="U85" s="284" t="str">
        <f t="array" ref="U85">'GESTIÓN DEL CONOCIMIENTO E I 2'!R6:AE6</f>
        <v>N/A</v>
      </c>
      <c r="V85" s="284" t="str">
        <f t="array" ref="V85">'GESTIÓN DEL CONOCIMIENTO E I 2'!S6:AF6</f>
        <v>N/A</v>
      </c>
      <c r="W85" s="284" t="str">
        <f t="array" ref="W85">'GESTIÓN DEL CONOCIMIENTO E I 2'!T6:AG6</f>
        <v>N/A</v>
      </c>
      <c r="X85" s="284" t="str">
        <f t="array" ref="X85">'GESTIÓN DEL CONOCIMIENTO E I 2'!U6:AH6</f>
        <v>N/A</v>
      </c>
      <c r="Y85" s="284" t="str">
        <f t="array" ref="Y85">'GESTIÓN DEL CONOCIMIENTO E I 2'!V6:AI6</f>
        <v>N/A</v>
      </c>
      <c r="Z85" s="284"/>
      <c r="AA85" s="284"/>
      <c r="AB85" s="284"/>
      <c r="AC85" s="284"/>
      <c r="AD85" s="284"/>
      <c r="AE85" s="284">
        <v>100</v>
      </c>
      <c r="AF85" s="236" t="s">
        <v>3982</v>
      </c>
      <c r="AG85" s="207">
        <v>1</v>
      </c>
      <c r="AH85" s="236" t="s">
        <v>4013</v>
      </c>
    </row>
    <row r="86" spans="2:34" ht="28.5" x14ac:dyDescent="0.25">
      <c r="B86" s="863"/>
      <c r="C86" s="1086"/>
      <c r="D86" s="1094"/>
      <c r="E86" s="682" t="s">
        <v>1623</v>
      </c>
      <c r="F86" s="683">
        <v>100</v>
      </c>
      <c r="G86" s="684" t="s">
        <v>711</v>
      </c>
      <c r="H86" s="284" t="s">
        <v>2575</v>
      </c>
      <c r="I86" s="284"/>
      <c r="J86" s="207"/>
      <c r="K86" s="284"/>
      <c r="L86" s="284"/>
      <c r="M86" s="284"/>
      <c r="N86" s="284"/>
      <c r="O86" s="284"/>
      <c r="P86" s="284"/>
      <c r="Q86" s="284"/>
      <c r="R86" s="284"/>
      <c r="S86" s="284"/>
      <c r="T86" s="601"/>
      <c r="U86" s="396"/>
      <c r="V86" s="396"/>
      <c r="W86" s="396"/>
      <c r="X86" s="396"/>
      <c r="Y86" s="396"/>
      <c r="Z86" s="396"/>
      <c r="AA86" s="396"/>
      <c r="AB86" s="396"/>
      <c r="AC86" s="396"/>
      <c r="AD86" s="396"/>
      <c r="AE86" s="284">
        <v>100</v>
      </c>
      <c r="AF86" s="236"/>
      <c r="AG86" s="236"/>
      <c r="AH86" s="236"/>
    </row>
    <row r="87" spans="2:34" ht="42.75" x14ac:dyDescent="0.25">
      <c r="B87" s="863"/>
      <c r="C87" s="1086"/>
      <c r="D87" s="1094"/>
      <c r="E87" s="682" t="s">
        <v>1624</v>
      </c>
      <c r="F87" s="683">
        <v>100</v>
      </c>
      <c r="G87" s="684" t="s">
        <v>4542</v>
      </c>
      <c r="H87" s="284" t="s">
        <v>2575</v>
      </c>
      <c r="I87" s="284"/>
      <c r="J87" s="207"/>
      <c r="K87" s="284"/>
      <c r="L87" s="284"/>
      <c r="M87" s="284"/>
      <c r="N87" s="284"/>
      <c r="O87" s="284"/>
      <c r="P87" s="284"/>
      <c r="Q87" s="284"/>
      <c r="R87" s="284"/>
      <c r="S87" s="284"/>
      <c r="T87" s="601"/>
      <c r="U87" s="396"/>
      <c r="V87" s="396"/>
      <c r="W87" s="396"/>
      <c r="X87" s="396"/>
      <c r="Y87" s="396"/>
      <c r="Z87" s="396"/>
      <c r="AA87" s="396"/>
      <c r="AB87" s="396"/>
      <c r="AC87" s="396"/>
      <c r="AD87" s="396"/>
      <c r="AE87" s="284">
        <v>100</v>
      </c>
      <c r="AF87" s="236"/>
      <c r="AG87" s="236"/>
      <c r="AH87" s="236"/>
    </row>
    <row r="88" spans="2:34" ht="42.75" x14ac:dyDescent="0.25">
      <c r="B88" s="863"/>
      <c r="C88" s="1086"/>
      <c r="D88" s="1095"/>
      <c r="E88" s="682" t="s">
        <v>1625</v>
      </c>
      <c r="F88" s="683">
        <v>100</v>
      </c>
      <c r="G88" s="684" t="s">
        <v>4543</v>
      </c>
      <c r="H88" s="284" t="s">
        <v>2575</v>
      </c>
      <c r="I88" s="284"/>
      <c r="J88" s="207"/>
      <c r="K88" s="284"/>
      <c r="L88" s="284"/>
      <c r="M88" s="284"/>
      <c r="N88" s="284"/>
      <c r="O88" s="284"/>
      <c r="P88" s="284"/>
      <c r="Q88" s="284"/>
      <c r="R88" s="284"/>
      <c r="S88" s="284"/>
      <c r="T88" s="601"/>
      <c r="U88" s="396"/>
      <c r="V88" s="396"/>
      <c r="W88" s="396"/>
      <c r="X88" s="396"/>
      <c r="Y88" s="396"/>
      <c r="Z88" s="396"/>
      <c r="AA88" s="396"/>
      <c r="AB88" s="396"/>
      <c r="AC88" s="396"/>
      <c r="AD88" s="396"/>
      <c r="AE88" s="284">
        <v>100</v>
      </c>
      <c r="AF88" s="236"/>
      <c r="AG88" s="236"/>
      <c r="AH88" s="236"/>
    </row>
    <row r="89" spans="2:34" ht="57" x14ac:dyDescent="0.25">
      <c r="B89" s="863"/>
      <c r="C89" s="1086"/>
      <c r="D89" s="1091" t="s">
        <v>677</v>
      </c>
      <c r="E89" s="682" t="s">
        <v>1626</v>
      </c>
      <c r="F89" s="683">
        <v>100</v>
      </c>
      <c r="G89" s="684" t="s">
        <v>712</v>
      </c>
      <c r="H89" s="284" t="s">
        <v>2575</v>
      </c>
      <c r="I89" s="284"/>
      <c r="J89" s="207"/>
      <c r="K89" s="284"/>
      <c r="L89" s="284"/>
      <c r="M89" s="284"/>
      <c r="N89" s="284"/>
      <c r="O89" s="284"/>
      <c r="P89" s="284"/>
      <c r="Q89" s="284"/>
      <c r="R89" s="284"/>
      <c r="S89" s="284"/>
      <c r="T89" s="601"/>
      <c r="U89" s="396"/>
      <c r="V89" s="396"/>
      <c r="W89" s="396"/>
      <c r="X89" s="396"/>
      <c r="Y89" s="396"/>
      <c r="Z89" s="396"/>
      <c r="AA89" s="396"/>
      <c r="AB89" s="396"/>
      <c r="AC89" s="396"/>
      <c r="AD89" s="396"/>
      <c r="AE89" s="284">
        <v>100</v>
      </c>
      <c r="AF89" s="236"/>
      <c r="AG89" s="236"/>
      <c r="AH89" s="236"/>
    </row>
    <row r="90" spans="2:34" ht="57" x14ac:dyDescent="0.25">
      <c r="B90" s="863"/>
      <c r="C90" s="1086"/>
      <c r="D90" s="1089"/>
      <c r="E90" s="682" t="s">
        <v>1627</v>
      </c>
      <c r="F90" s="683">
        <v>100</v>
      </c>
      <c r="G90" s="684" t="s">
        <v>63</v>
      </c>
      <c r="H90" s="284" t="s">
        <v>2575</v>
      </c>
      <c r="I90" s="284"/>
      <c r="J90" s="207"/>
      <c r="K90" s="284"/>
      <c r="L90" s="284"/>
      <c r="M90" s="284"/>
      <c r="N90" s="284"/>
      <c r="O90" s="284"/>
      <c r="P90" s="284"/>
      <c r="Q90" s="284"/>
      <c r="R90" s="284"/>
      <c r="S90" s="284"/>
      <c r="T90" s="601"/>
      <c r="U90" s="396"/>
      <c r="V90" s="396"/>
      <c r="W90" s="396"/>
      <c r="X90" s="396"/>
      <c r="Y90" s="396"/>
      <c r="Z90" s="396"/>
      <c r="AA90" s="396"/>
      <c r="AB90" s="396"/>
      <c r="AC90" s="396"/>
      <c r="AD90" s="396"/>
      <c r="AE90" s="284">
        <v>100</v>
      </c>
      <c r="AF90" s="236"/>
      <c r="AG90" s="236"/>
      <c r="AH90" s="236"/>
    </row>
    <row r="91" spans="2:34" ht="42.75" x14ac:dyDescent="0.25">
      <c r="B91" s="863"/>
      <c r="C91" s="1086"/>
      <c r="D91" s="1089"/>
      <c r="E91" s="682" t="s">
        <v>1628</v>
      </c>
      <c r="F91" s="683">
        <v>100</v>
      </c>
      <c r="G91" s="684" t="s">
        <v>63</v>
      </c>
      <c r="H91" s="284" t="s">
        <v>2575</v>
      </c>
      <c r="I91" s="284"/>
      <c r="J91" s="207"/>
      <c r="K91" s="284"/>
      <c r="L91" s="284"/>
      <c r="M91" s="284"/>
      <c r="N91" s="284"/>
      <c r="O91" s="284"/>
      <c r="P91" s="284"/>
      <c r="Q91" s="284"/>
      <c r="R91" s="284"/>
      <c r="S91" s="284"/>
      <c r="T91" s="601"/>
      <c r="U91" s="396"/>
      <c r="V91" s="396"/>
      <c r="W91" s="396"/>
      <c r="X91" s="396"/>
      <c r="Y91" s="396"/>
      <c r="Z91" s="396"/>
      <c r="AA91" s="396"/>
      <c r="AB91" s="396"/>
      <c r="AC91" s="396"/>
      <c r="AD91" s="396"/>
      <c r="AE91" s="284">
        <v>100</v>
      </c>
      <c r="AF91" s="236"/>
      <c r="AG91" s="236"/>
      <c r="AH91" s="236"/>
    </row>
    <row r="92" spans="2:34" ht="57" x14ac:dyDescent="0.25">
      <c r="B92" s="863"/>
      <c r="C92" s="1086"/>
      <c r="D92" s="1089"/>
      <c r="E92" s="682" t="s">
        <v>1629</v>
      </c>
      <c r="F92" s="683">
        <v>100</v>
      </c>
      <c r="G92" s="684" t="s">
        <v>63</v>
      </c>
      <c r="H92" s="284" t="s">
        <v>2575</v>
      </c>
      <c r="I92" s="284"/>
      <c r="J92" s="207"/>
      <c r="K92" s="284"/>
      <c r="L92" s="284"/>
      <c r="M92" s="284"/>
      <c r="N92" s="284"/>
      <c r="O92" s="284"/>
      <c r="P92" s="284"/>
      <c r="Q92" s="284"/>
      <c r="R92" s="284"/>
      <c r="S92" s="284"/>
      <c r="T92" s="601"/>
      <c r="U92" s="396"/>
      <c r="V92" s="396"/>
      <c r="W92" s="396"/>
      <c r="X92" s="396"/>
      <c r="Y92" s="396"/>
      <c r="Z92" s="396"/>
      <c r="AA92" s="396"/>
      <c r="AB92" s="396"/>
      <c r="AC92" s="396"/>
      <c r="AD92" s="396"/>
      <c r="AE92" s="284">
        <v>100</v>
      </c>
      <c r="AF92" s="236"/>
      <c r="AG92" s="236"/>
      <c r="AH92" s="236"/>
    </row>
    <row r="93" spans="2:34" ht="42.75" x14ac:dyDescent="0.25">
      <c r="B93" s="863"/>
      <c r="C93" s="1086"/>
      <c r="D93" s="1089"/>
      <c r="E93" s="682" t="s">
        <v>1630</v>
      </c>
      <c r="F93" s="683">
        <v>100</v>
      </c>
      <c r="G93" s="684" t="s">
        <v>63</v>
      </c>
      <c r="H93" s="284" t="s">
        <v>2575</v>
      </c>
      <c r="I93" s="284"/>
      <c r="J93" s="207"/>
      <c r="K93" s="284"/>
      <c r="L93" s="284"/>
      <c r="M93" s="284"/>
      <c r="N93" s="284"/>
      <c r="O93" s="284"/>
      <c r="P93" s="284"/>
      <c r="Q93" s="284"/>
      <c r="R93" s="284"/>
      <c r="S93" s="284"/>
      <c r="T93" s="601"/>
      <c r="U93" s="396"/>
      <c r="V93" s="396"/>
      <c r="W93" s="396"/>
      <c r="X93" s="396"/>
      <c r="Y93" s="396"/>
      <c r="Z93" s="396"/>
      <c r="AA93" s="396"/>
      <c r="AB93" s="396"/>
      <c r="AC93" s="396"/>
      <c r="AD93" s="396"/>
      <c r="AE93" s="284">
        <v>100</v>
      </c>
      <c r="AF93" s="236"/>
      <c r="AG93" s="236"/>
      <c r="AH93" s="236"/>
    </row>
    <row r="94" spans="2:34" ht="57" x14ac:dyDescent="0.25">
      <c r="B94" s="863"/>
      <c r="C94" s="1086"/>
      <c r="D94" s="1089"/>
      <c r="E94" s="682" t="s">
        <v>1631</v>
      </c>
      <c r="F94" s="683">
        <v>100</v>
      </c>
      <c r="G94" s="684" t="s">
        <v>63</v>
      </c>
      <c r="H94" s="284" t="s">
        <v>2575</v>
      </c>
      <c r="I94" s="284"/>
      <c r="J94" s="207"/>
      <c r="K94" s="284"/>
      <c r="L94" s="284"/>
      <c r="M94" s="284"/>
      <c r="N94" s="284"/>
      <c r="O94" s="284"/>
      <c r="P94" s="284"/>
      <c r="Q94" s="284"/>
      <c r="R94" s="284"/>
      <c r="S94" s="284"/>
      <c r="T94" s="601"/>
      <c r="U94" s="396"/>
      <c r="V94" s="396"/>
      <c r="W94" s="396"/>
      <c r="X94" s="396"/>
      <c r="Y94" s="396"/>
      <c r="Z94" s="396"/>
      <c r="AA94" s="396"/>
      <c r="AB94" s="396"/>
      <c r="AC94" s="396"/>
      <c r="AD94" s="396"/>
      <c r="AE94" s="284">
        <v>100</v>
      </c>
      <c r="AF94" s="236"/>
      <c r="AG94" s="236"/>
      <c r="AH94" s="236"/>
    </row>
    <row r="95" spans="2:34" ht="42.75" x14ac:dyDescent="0.25">
      <c r="B95" s="863"/>
      <c r="C95" s="1086"/>
      <c r="D95" s="1089"/>
      <c r="E95" s="682" t="s">
        <v>1632</v>
      </c>
      <c r="F95" s="683">
        <v>100</v>
      </c>
      <c r="G95" s="684" t="s">
        <v>63</v>
      </c>
      <c r="H95" s="284" t="str">
        <f>'GESTIÓN DOCUMENTAL'!G104</f>
        <v>No se generan actividades adicionales</v>
      </c>
      <c r="I95" s="284" t="str">
        <f>'GESTIÓN DOCUMENTAL'!H104</f>
        <v xml:space="preserve">Dirección de Gestión Corporativa - Proceso Gestión Documental </v>
      </c>
      <c r="J95" s="207"/>
      <c r="K95" s="284" t="str">
        <f>'GESTIÓN DOCUMENTAL'!J104</f>
        <v>N/A</v>
      </c>
      <c r="L95" s="284">
        <f>'GESTIÓN DOCUMENTAL'!K104</f>
        <v>0</v>
      </c>
      <c r="M95" s="284">
        <f>'GESTIÓN DOCUMENTAL'!L104</f>
        <v>0</v>
      </c>
      <c r="N95" s="284">
        <f>'GESTIÓN DOCUMENTAL'!M104</f>
        <v>0</v>
      </c>
      <c r="O95" s="284">
        <f>'GESTIÓN DOCUMENTAL'!N104</f>
        <v>0</v>
      </c>
      <c r="P95" s="284" t="str">
        <f>'GESTIÓN DOCUMENTAL'!O104</f>
        <v xml:space="preserve">No aplica </v>
      </c>
      <c r="Q95" s="284" t="str">
        <f>'GESTIÓN DOCUMENTAL'!P104</f>
        <v xml:space="preserve">No aplica </v>
      </c>
      <c r="R95" s="284" t="str">
        <f>'GESTIÓN DOCUMENTAL'!Q104</f>
        <v xml:space="preserve">No aplica </v>
      </c>
      <c r="S95" s="284" t="str">
        <f>'GESTIÓN DOCUMENTAL'!R104</f>
        <v xml:space="preserve">No aplica </v>
      </c>
      <c r="T95" s="284" t="str">
        <f>'GESTIÓN DOCUMENTAL'!S104</f>
        <v xml:space="preserve">No aplica </v>
      </c>
      <c r="U95" s="284" t="str">
        <f>'GESTIÓN DOCUMENTAL'!T104</f>
        <v>No aplica</v>
      </c>
      <c r="V95" s="284" t="str">
        <f>'GESTIÓN DOCUMENTAL'!U104</f>
        <v>No aplica</v>
      </c>
      <c r="W95" s="284" t="str">
        <f>'GESTIÓN DOCUMENTAL'!V104</f>
        <v>No aplica</v>
      </c>
      <c r="X95" s="284" t="str">
        <f>'GESTIÓN DOCUMENTAL'!W104</f>
        <v>No aplica</v>
      </c>
      <c r="Y95" s="284" t="str">
        <f>'GESTIÓN DOCUMENTAL'!X104</f>
        <v>No aplica</v>
      </c>
      <c r="Z95" s="284"/>
      <c r="AA95" s="284"/>
      <c r="AB95" s="284"/>
      <c r="AC95" s="284"/>
      <c r="AD95" s="284"/>
      <c r="AE95" s="284">
        <f>'GESTIÓN DOCUMENTAL'!AD104</f>
        <v>100</v>
      </c>
      <c r="AF95" s="236"/>
      <c r="AG95" s="236"/>
      <c r="AH95" s="236"/>
    </row>
    <row r="96" spans="2:34" ht="57" x14ac:dyDescent="0.25">
      <c r="B96" s="863"/>
      <c r="C96" s="1086"/>
      <c r="D96" s="1090"/>
      <c r="E96" s="682" t="s">
        <v>1633</v>
      </c>
      <c r="F96" s="683">
        <v>100</v>
      </c>
      <c r="G96" s="684" t="s">
        <v>63</v>
      </c>
      <c r="H96" s="284" t="str">
        <f>'GESTIÓN DOCUMENTAL'!G104</f>
        <v>No se generan actividades adicionales</v>
      </c>
      <c r="I96" s="284" t="str">
        <f>'GESTIÓN DOCUMENTAL'!H104</f>
        <v xml:space="preserve">Dirección de Gestión Corporativa - Proceso Gestión Documental </v>
      </c>
      <c r="J96" s="207"/>
      <c r="K96" s="284" t="str">
        <f>'GESTIÓN DOCUMENTAL'!J104</f>
        <v>N/A</v>
      </c>
      <c r="L96" s="284">
        <f>'GESTIÓN DOCUMENTAL'!K104</f>
        <v>0</v>
      </c>
      <c r="M96" s="284">
        <f>'GESTIÓN DOCUMENTAL'!L104</f>
        <v>0</v>
      </c>
      <c r="N96" s="284">
        <f>'GESTIÓN DOCUMENTAL'!M104</f>
        <v>0</v>
      </c>
      <c r="O96" s="284">
        <f>'GESTIÓN DOCUMENTAL'!N104</f>
        <v>0</v>
      </c>
      <c r="P96" s="284" t="str">
        <f>'GESTIÓN DOCUMENTAL'!O104</f>
        <v xml:space="preserve">No aplica </v>
      </c>
      <c r="Q96" s="284" t="str">
        <f>'GESTIÓN DOCUMENTAL'!P104</f>
        <v xml:space="preserve">No aplica </v>
      </c>
      <c r="R96" s="284" t="str">
        <f>'GESTIÓN DOCUMENTAL'!Q104</f>
        <v xml:space="preserve">No aplica </v>
      </c>
      <c r="S96" s="284" t="str">
        <f>'GESTIÓN DOCUMENTAL'!R104</f>
        <v xml:space="preserve">No aplica </v>
      </c>
      <c r="T96" s="601" t="str">
        <f>'GESTIÓN DOCUMENTAL'!S104</f>
        <v xml:space="preserve">No aplica </v>
      </c>
      <c r="U96" s="284" t="str">
        <f>'GESTIÓN DOCUMENTAL'!T104</f>
        <v>No aplica</v>
      </c>
      <c r="V96" s="284" t="str">
        <f>'GESTIÓN DOCUMENTAL'!U104</f>
        <v>No aplica</v>
      </c>
      <c r="W96" s="284" t="str">
        <f>'GESTIÓN DOCUMENTAL'!V104</f>
        <v>No aplica</v>
      </c>
      <c r="X96" s="284" t="str">
        <f>'GESTIÓN DOCUMENTAL'!W104</f>
        <v>No aplica</v>
      </c>
      <c r="Y96" s="284" t="str">
        <f>'GESTIÓN DOCUMENTAL'!X104</f>
        <v>No aplica</v>
      </c>
      <c r="Z96" s="284"/>
      <c r="AA96" s="284"/>
      <c r="AB96" s="284"/>
      <c r="AC96" s="284"/>
      <c r="AD96" s="284"/>
      <c r="AE96" s="284">
        <f>'GESTIÓN DOCUMENTAL'!AD104</f>
        <v>100</v>
      </c>
      <c r="AF96" s="236"/>
      <c r="AG96" s="236"/>
      <c r="AH96" s="236"/>
    </row>
    <row r="97" spans="2:34" ht="57" x14ac:dyDescent="0.25">
      <c r="B97" s="863"/>
      <c r="C97" s="1086"/>
      <c r="D97" s="1088" t="s">
        <v>678</v>
      </c>
      <c r="E97" s="682" t="s">
        <v>1634</v>
      </c>
      <c r="F97" s="683">
        <v>100</v>
      </c>
      <c r="G97" s="684" t="s">
        <v>691</v>
      </c>
      <c r="H97" s="284" t="str">
        <f>'PLANEACIÓN INSTITUCIONAL'!F10</f>
        <v xml:space="preserve">Actualizar la caracterización de usuarios y grupos de valor </v>
      </c>
      <c r="I97" s="284" t="str">
        <f>'PLANEACIÓN INSTITUCIONAL'!G10</f>
        <v>Luis Alejandro Ávila</v>
      </c>
      <c r="J97" s="207"/>
      <c r="K97" s="284" t="str">
        <f>'PLANEACIÓN INSTITUCIONAL'!I10</f>
        <v xml:space="preserve">1 Caracterización de usuarios y grupos de valor </v>
      </c>
      <c r="L97" s="284">
        <f>'PLANEACIÓN INSTITUCIONAL'!J10</f>
        <v>0</v>
      </c>
      <c r="M97" s="284">
        <f>'PLANEACIÓN INSTITUCIONAL'!K10</f>
        <v>0</v>
      </c>
      <c r="N97" s="284">
        <f>'PLANEACIÓN INSTITUCIONAL'!L10</f>
        <v>0</v>
      </c>
      <c r="O97" s="284">
        <f>'PLANEACIÓN INSTITUCIONAL'!M10</f>
        <v>1</v>
      </c>
      <c r="P97" s="284">
        <f>'PLANEACIÓN INSTITUCIONAL'!N10</f>
        <v>0</v>
      </c>
      <c r="Q97" s="284">
        <f>'PLANEACIÓN INSTITUCIONAL'!O10</f>
        <v>0</v>
      </c>
      <c r="R97" s="284">
        <f>'PLANEACIÓN INSTITUCIONAL'!P10</f>
        <v>0</v>
      </c>
      <c r="S97" s="284">
        <f>'PLANEACIÓN INSTITUCIONAL'!Q10</f>
        <v>0</v>
      </c>
      <c r="T97" s="601">
        <f>'PLANEACIÓN INSTITUCIONAL'!R10</f>
        <v>0</v>
      </c>
      <c r="U97" s="284">
        <f>'PLANEACIÓN INSTITUCIONAL'!S10</f>
        <v>0</v>
      </c>
      <c r="V97" s="284">
        <f>'PLANEACIÓN INSTITUCIONAL'!T10</f>
        <v>0</v>
      </c>
      <c r="W97" s="284">
        <f>'PLANEACIÓN INSTITUCIONAL'!U10</f>
        <v>0</v>
      </c>
      <c r="X97" s="284">
        <f>'PLANEACIÓN INSTITUCIONAL'!V10</f>
        <v>0</v>
      </c>
      <c r="Y97" s="284">
        <f>'PLANEACIÓN INSTITUCIONAL'!W10</f>
        <v>0</v>
      </c>
      <c r="Z97" s="284"/>
      <c r="AA97" s="284"/>
      <c r="AB97" s="284"/>
      <c r="AC97" s="284"/>
      <c r="AD97" s="284"/>
      <c r="AE97" s="284">
        <f>'PLANEACIÓN INSTITUCIONAL'!AC10</f>
        <v>0</v>
      </c>
      <c r="AF97" s="236" t="s">
        <v>4010</v>
      </c>
      <c r="AG97" s="207">
        <v>0</v>
      </c>
      <c r="AH97" s="207" t="s">
        <v>1747</v>
      </c>
    </row>
    <row r="98" spans="2:34" ht="99.75" x14ac:dyDescent="0.25">
      <c r="B98" s="863"/>
      <c r="C98" s="1086"/>
      <c r="D98" s="1089"/>
      <c r="E98" s="682" t="s">
        <v>4544</v>
      </c>
      <c r="F98" s="683">
        <v>100</v>
      </c>
      <c r="G98" s="684" t="s">
        <v>4545</v>
      </c>
      <c r="H98" s="284" t="s">
        <v>2575</v>
      </c>
      <c r="I98" s="284"/>
      <c r="J98" s="207"/>
      <c r="K98" s="284"/>
      <c r="L98" s="284"/>
      <c r="M98" s="284"/>
      <c r="N98" s="284"/>
      <c r="O98" s="284"/>
      <c r="P98" s="284"/>
      <c r="Q98" s="284"/>
      <c r="R98" s="284"/>
      <c r="S98" s="284"/>
      <c r="T98" s="601"/>
      <c r="U98" s="396"/>
      <c r="V98" s="396"/>
      <c r="W98" s="396"/>
      <c r="X98" s="396"/>
      <c r="Y98" s="396"/>
      <c r="Z98" s="396"/>
      <c r="AA98" s="396"/>
      <c r="AB98" s="396"/>
      <c r="AC98" s="396"/>
      <c r="AD98" s="396"/>
      <c r="AE98" s="284">
        <v>100</v>
      </c>
      <c r="AF98" s="236"/>
      <c r="AG98" s="236"/>
      <c r="AH98" s="236"/>
    </row>
    <row r="99" spans="2:34" ht="42.75" x14ac:dyDescent="0.25">
      <c r="B99" s="863"/>
      <c r="C99" s="1086"/>
      <c r="D99" s="1089"/>
      <c r="E99" s="682" t="s">
        <v>1635</v>
      </c>
      <c r="F99" s="683">
        <v>0</v>
      </c>
      <c r="G99" s="684"/>
      <c r="H99" s="284" t="s">
        <v>3123</v>
      </c>
      <c r="I99" s="284" t="s">
        <v>148</v>
      </c>
      <c r="J99" s="207"/>
      <c r="K99" s="284" t="s">
        <v>4546</v>
      </c>
      <c r="L99" s="284"/>
      <c r="M99" s="284"/>
      <c r="N99" s="284"/>
      <c r="O99" s="284">
        <v>1</v>
      </c>
      <c r="P99" s="284"/>
      <c r="Q99" s="284"/>
      <c r="R99" s="284"/>
      <c r="S99" s="284"/>
      <c r="T99" s="601"/>
      <c r="U99" s="396"/>
      <c r="V99" s="396"/>
      <c r="W99" s="396"/>
      <c r="X99" s="396"/>
      <c r="Y99" s="396"/>
      <c r="Z99" s="396"/>
      <c r="AA99" s="396"/>
      <c r="AB99" s="396"/>
      <c r="AC99" s="396"/>
      <c r="AD99" s="396"/>
      <c r="AE99" s="284">
        <v>0</v>
      </c>
      <c r="AF99" s="236" t="s">
        <v>4010</v>
      </c>
      <c r="AG99" s="207">
        <v>0</v>
      </c>
      <c r="AH99" s="207" t="s">
        <v>1747</v>
      </c>
    </row>
    <row r="100" spans="2:34" ht="57" x14ac:dyDescent="0.25">
      <c r="B100" s="863"/>
      <c r="C100" s="1086"/>
      <c r="D100" s="1089"/>
      <c r="E100" s="682" t="s">
        <v>1636</v>
      </c>
      <c r="F100" s="683">
        <v>100</v>
      </c>
      <c r="G100" s="684" t="s">
        <v>2582</v>
      </c>
      <c r="H100" s="284" t="s">
        <v>2575</v>
      </c>
      <c r="I100" s="284"/>
      <c r="J100" s="207"/>
      <c r="K100" s="284"/>
      <c r="L100" s="284"/>
      <c r="M100" s="284"/>
      <c r="N100" s="284"/>
      <c r="O100" s="284"/>
      <c r="P100" s="284"/>
      <c r="Q100" s="284"/>
      <c r="R100" s="284"/>
      <c r="S100" s="284"/>
      <c r="T100" s="601"/>
      <c r="U100" s="396"/>
      <c r="V100" s="396"/>
      <c r="W100" s="396"/>
      <c r="X100" s="396"/>
      <c r="Y100" s="396"/>
      <c r="Z100" s="396"/>
      <c r="AA100" s="396"/>
      <c r="AB100" s="396"/>
      <c r="AC100" s="396"/>
      <c r="AD100" s="396"/>
      <c r="AE100" s="284">
        <v>100</v>
      </c>
      <c r="AF100" s="236"/>
      <c r="AG100" s="236"/>
      <c r="AH100" s="236"/>
    </row>
    <row r="101" spans="2:34" ht="57" x14ac:dyDescent="0.25">
      <c r="B101" s="863"/>
      <c r="C101" s="1086"/>
      <c r="D101" s="1092"/>
      <c r="E101" s="682" t="s">
        <v>1637</v>
      </c>
      <c r="F101" s="683">
        <v>100</v>
      </c>
      <c r="G101" s="684" t="s">
        <v>4547</v>
      </c>
      <c r="H101" s="284" t="s">
        <v>2575</v>
      </c>
      <c r="I101" s="284"/>
      <c r="J101" s="207"/>
      <c r="K101" s="284"/>
      <c r="L101" s="284"/>
      <c r="M101" s="284"/>
      <c r="N101" s="284"/>
      <c r="O101" s="284"/>
      <c r="P101" s="284"/>
      <c r="Q101" s="284"/>
      <c r="R101" s="284"/>
      <c r="S101" s="284"/>
      <c r="T101" s="601"/>
      <c r="U101" s="396"/>
      <c r="V101" s="396"/>
      <c r="W101" s="396"/>
      <c r="X101" s="396"/>
      <c r="Y101" s="396"/>
      <c r="Z101" s="396"/>
      <c r="AA101" s="396"/>
      <c r="AB101" s="396"/>
      <c r="AC101" s="396"/>
      <c r="AD101" s="396"/>
      <c r="AE101" s="284">
        <v>100</v>
      </c>
      <c r="AF101" s="236"/>
      <c r="AG101" s="236"/>
      <c r="AH101" s="236"/>
    </row>
    <row r="102" spans="2:34" ht="399" x14ac:dyDescent="0.25">
      <c r="B102" s="863"/>
      <c r="C102" s="1086"/>
      <c r="D102" s="1091" t="s">
        <v>679</v>
      </c>
      <c r="E102" s="682" t="s">
        <v>1638</v>
      </c>
      <c r="F102" s="683">
        <v>100</v>
      </c>
      <c r="G102" s="684" t="s">
        <v>4548</v>
      </c>
      <c r="H102" s="284" t="s">
        <v>2576</v>
      </c>
      <c r="I102" s="695" t="s">
        <v>1527</v>
      </c>
      <c r="J102" s="207"/>
      <c r="K102" s="284" t="s">
        <v>2577</v>
      </c>
      <c r="L102" s="284"/>
      <c r="M102" s="284"/>
      <c r="N102" s="284">
        <v>1</v>
      </c>
      <c r="O102" s="284"/>
      <c r="P102" s="284"/>
      <c r="Q102" s="284"/>
      <c r="R102" s="284"/>
      <c r="S102" s="284"/>
      <c r="T102" s="601"/>
      <c r="U102" s="396"/>
      <c r="V102" s="396"/>
      <c r="W102" s="396"/>
      <c r="X102" s="396"/>
      <c r="Y102" s="396"/>
      <c r="Z102" s="396">
        <v>1</v>
      </c>
      <c r="AA102" s="396" t="s">
        <v>4528</v>
      </c>
      <c r="AB102" s="396" t="s">
        <v>4529</v>
      </c>
      <c r="AC102" s="396" t="s">
        <v>3517</v>
      </c>
      <c r="AD102" s="396" t="s">
        <v>3518</v>
      </c>
      <c r="AE102" s="284">
        <v>100</v>
      </c>
      <c r="AF102" s="236" t="s">
        <v>3982</v>
      </c>
      <c r="AG102" s="207">
        <v>1</v>
      </c>
      <c r="AH102" s="236" t="s">
        <v>4012</v>
      </c>
    </row>
    <row r="103" spans="2:34" ht="399" x14ac:dyDescent="0.25">
      <c r="B103" s="863"/>
      <c r="C103" s="1086"/>
      <c r="D103" s="1089"/>
      <c r="E103" s="682" t="s">
        <v>1639</v>
      </c>
      <c r="F103" s="683">
        <v>80</v>
      </c>
      <c r="G103" s="684" t="s">
        <v>4549</v>
      </c>
      <c r="H103" s="284" t="s">
        <v>2578</v>
      </c>
      <c r="I103" s="695" t="s">
        <v>1527</v>
      </c>
      <c r="J103" s="207"/>
      <c r="K103" s="284" t="s">
        <v>2577</v>
      </c>
      <c r="L103" s="284"/>
      <c r="M103" s="284"/>
      <c r="N103" s="284">
        <v>1</v>
      </c>
      <c r="O103" s="284"/>
      <c r="P103" s="284"/>
      <c r="Q103" s="284"/>
      <c r="R103" s="284"/>
      <c r="S103" s="284"/>
      <c r="T103" s="601"/>
      <c r="U103" s="396">
        <v>1</v>
      </c>
      <c r="V103" s="396" t="s">
        <v>4528</v>
      </c>
      <c r="W103" s="396" t="s">
        <v>4529</v>
      </c>
      <c r="X103" s="396" t="s">
        <v>3517</v>
      </c>
      <c r="Y103" s="396" t="s">
        <v>3518</v>
      </c>
      <c r="Z103" s="396"/>
      <c r="AA103" s="396"/>
      <c r="AB103" s="396"/>
      <c r="AC103" s="396"/>
      <c r="AD103" s="396"/>
      <c r="AE103" s="284">
        <v>100</v>
      </c>
      <c r="AF103" s="236" t="s">
        <v>3982</v>
      </c>
      <c r="AG103" s="207">
        <v>1</v>
      </c>
      <c r="AH103" s="236" t="s">
        <v>4012</v>
      </c>
    </row>
    <row r="104" spans="2:34" ht="399" x14ac:dyDescent="0.25">
      <c r="B104" s="863"/>
      <c r="C104" s="1086"/>
      <c r="D104" s="1089"/>
      <c r="E104" s="682" t="s">
        <v>4550</v>
      </c>
      <c r="F104" s="683">
        <v>100</v>
      </c>
      <c r="G104" s="684" t="s">
        <v>4551</v>
      </c>
      <c r="H104" s="284" t="s">
        <v>2579</v>
      </c>
      <c r="I104" s="695" t="s">
        <v>1527</v>
      </c>
      <c r="J104" s="207"/>
      <c r="K104" s="284" t="s">
        <v>2577</v>
      </c>
      <c r="L104" s="284"/>
      <c r="M104" s="284"/>
      <c r="N104" s="284">
        <v>1</v>
      </c>
      <c r="O104" s="284"/>
      <c r="P104" s="284"/>
      <c r="Q104" s="284"/>
      <c r="R104" s="284"/>
      <c r="S104" s="284"/>
      <c r="T104" s="601"/>
      <c r="U104" s="396">
        <v>1</v>
      </c>
      <c r="V104" s="396" t="s">
        <v>4528</v>
      </c>
      <c r="W104" s="396" t="s">
        <v>4529</v>
      </c>
      <c r="X104" s="396" t="s">
        <v>3517</v>
      </c>
      <c r="Y104" s="396" t="s">
        <v>3518</v>
      </c>
      <c r="Z104" s="396"/>
      <c r="AA104" s="396"/>
      <c r="AB104" s="396"/>
      <c r="AC104" s="396"/>
      <c r="AD104" s="396"/>
      <c r="AE104" s="284">
        <v>100</v>
      </c>
      <c r="AF104" s="236" t="s">
        <v>3982</v>
      </c>
      <c r="AG104" s="207">
        <v>1</v>
      </c>
      <c r="AH104" s="236" t="s">
        <v>4012</v>
      </c>
    </row>
    <row r="105" spans="2:34" ht="399" x14ac:dyDescent="0.25">
      <c r="B105" s="863"/>
      <c r="C105" s="1086"/>
      <c r="D105" s="1089"/>
      <c r="E105" s="682" t="s">
        <v>1640</v>
      </c>
      <c r="F105" s="683">
        <v>80</v>
      </c>
      <c r="G105" s="684" t="s">
        <v>4549</v>
      </c>
      <c r="H105" s="284" t="s">
        <v>2579</v>
      </c>
      <c r="I105" s="695" t="s">
        <v>1527</v>
      </c>
      <c r="J105" s="207"/>
      <c r="K105" s="284" t="s">
        <v>2577</v>
      </c>
      <c r="L105" s="284"/>
      <c r="M105" s="284"/>
      <c r="N105" s="284">
        <v>1</v>
      </c>
      <c r="O105" s="284"/>
      <c r="P105" s="284"/>
      <c r="Q105" s="284"/>
      <c r="R105" s="284"/>
      <c r="S105" s="284"/>
      <c r="T105" s="601"/>
      <c r="U105" s="396">
        <v>1</v>
      </c>
      <c r="V105" s="396" t="s">
        <v>4528</v>
      </c>
      <c r="W105" s="396" t="s">
        <v>4529</v>
      </c>
      <c r="X105" s="396" t="s">
        <v>3517</v>
      </c>
      <c r="Y105" s="396" t="s">
        <v>3518</v>
      </c>
      <c r="Z105" s="396"/>
      <c r="AA105" s="396"/>
      <c r="AB105" s="396"/>
      <c r="AC105" s="396"/>
      <c r="AD105" s="396"/>
      <c r="AE105" s="284">
        <v>100</v>
      </c>
      <c r="AF105" s="236" t="s">
        <v>3982</v>
      </c>
      <c r="AG105" s="207">
        <v>1</v>
      </c>
      <c r="AH105" s="236" t="s">
        <v>4012</v>
      </c>
    </row>
    <row r="106" spans="2:34" ht="399" x14ac:dyDescent="0.25">
      <c r="B106" s="863"/>
      <c r="C106" s="1086"/>
      <c r="D106" s="1089"/>
      <c r="E106" s="682" t="s">
        <v>1641</v>
      </c>
      <c r="F106" s="683">
        <v>80</v>
      </c>
      <c r="G106" s="684" t="s">
        <v>4549</v>
      </c>
      <c r="H106" s="284" t="s">
        <v>2579</v>
      </c>
      <c r="I106" s="695" t="s">
        <v>1527</v>
      </c>
      <c r="J106" s="207"/>
      <c r="K106" s="284" t="s">
        <v>2577</v>
      </c>
      <c r="L106" s="284"/>
      <c r="M106" s="284"/>
      <c r="N106" s="284">
        <v>1</v>
      </c>
      <c r="O106" s="284"/>
      <c r="P106" s="284"/>
      <c r="Q106" s="284"/>
      <c r="R106" s="284"/>
      <c r="S106" s="284"/>
      <c r="T106" s="601"/>
      <c r="U106" s="396">
        <v>1</v>
      </c>
      <c r="V106" s="396" t="s">
        <v>4528</v>
      </c>
      <c r="W106" s="396" t="s">
        <v>4529</v>
      </c>
      <c r="X106" s="396" t="s">
        <v>3517</v>
      </c>
      <c r="Y106" s="396" t="s">
        <v>3518</v>
      </c>
      <c r="Z106" s="396"/>
      <c r="AA106" s="396"/>
      <c r="AB106" s="396"/>
      <c r="AC106" s="396"/>
      <c r="AD106" s="396"/>
      <c r="AE106" s="284">
        <v>100</v>
      </c>
      <c r="AF106" s="236" t="s">
        <v>3982</v>
      </c>
      <c r="AG106" s="207">
        <v>1</v>
      </c>
      <c r="AH106" s="236" t="s">
        <v>4012</v>
      </c>
    </row>
    <row r="107" spans="2:34" ht="399" x14ac:dyDescent="0.25">
      <c r="B107" s="863"/>
      <c r="C107" s="1087"/>
      <c r="D107" s="1090"/>
      <c r="E107" s="699" t="s">
        <v>1642</v>
      </c>
      <c r="F107" s="683">
        <v>80</v>
      </c>
      <c r="G107" s="684" t="s">
        <v>4549</v>
      </c>
      <c r="H107" s="284" t="s">
        <v>2579</v>
      </c>
      <c r="I107" s="695" t="s">
        <v>1527</v>
      </c>
      <c r="J107" s="207"/>
      <c r="K107" s="284" t="s">
        <v>2577</v>
      </c>
      <c r="L107" s="284"/>
      <c r="M107" s="284"/>
      <c r="N107" s="284">
        <v>1</v>
      </c>
      <c r="O107" s="284"/>
      <c r="P107" s="284"/>
      <c r="Q107" s="284"/>
      <c r="R107" s="284"/>
      <c r="S107" s="284"/>
      <c r="T107" s="601"/>
      <c r="U107" s="396">
        <v>1</v>
      </c>
      <c r="V107" s="396" t="s">
        <v>4528</v>
      </c>
      <c r="W107" s="396" t="s">
        <v>4529</v>
      </c>
      <c r="X107" s="396" t="s">
        <v>3517</v>
      </c>
      <c r="Y107" s="396" t="s">
        <v>3518</v>
      </c>
      <c r="Z107" s="396"/>
      <c r="AA107" s="396"/>
      <c r="AB107" s="396"/>
      <c r="AC107" s="396"/>
      <c r="AD107" s="396"/>
      <c r="AE107" s="284">
        <v>100</v>
      </c>
      <c r="AF107" s="236" t="s">
        <v>3982</v>
      </c>
      <c r="AG107" s="207">
        <v>1</v>
      </c>
      <c r="AH107" s="236" t="s">
        <v>4012</v>
      </c>
    </row>
    <row r="108" spans="2:34" ht="15" thickBot="1" x14ac:dyDescent="0.3">
      <c r="B108" s="700"/>
      <c r="C108" s="197"/>
      <c r="D108" s="356"/>
      <c r="E108" s="197"/>
      <c r="F108" s="356"/>
      <c r="G108" s="356"/>
      <c r="H108" s="356"/>
      <c r="I108" s="356"/>
      <c r="J108" s="356"/>
      <c r="K108" s="356"/>
      <c r="L108" s="356" t="e">
        <f>+SUM(L7:L107)</f>
        <v>#REF!</v>
      </c>
      <c r="M108" s="356" t="e">
        <f t="shared" ref="M108:O108" si="0">+SUM(M7:M107)</f>
        <v>#REF!</v>
      </c>
      <c r="N108" s="356" t="e">
        <f t="shared" si="0"/>
        <v>#REF!</v>
      </c>
      <c r="O108" s="356" t="e">
        <f t="shared" si="0"/>
        <v>#REF!</v>
      </c>
      <c r="P108" s="356"/>
      <c r="Q108" s="356"/>
      <c r="R108" s="356"/>
      <c r="S108" s="356"/>
      <c r="T108" s="356"/>
      <c r="U108" s="356"/>
      <c r="V108" s="356"/>
      <c r="W108" s="356"/>
      <c r="X108" s="356"/>
      <c r="Y108" s="356"/>
      <c r="Z108" s="356"/>
      <c r="AA108" s="356"/>
      <c r="AB108" s="356"/>
      <c r="AC108" s="356"/>
      <c r="AD108" s="356"/>
      <c r="AE108" s="356"/>
    </row>
    <row r="109" spans="2:34" ht="15" thickBot="1" x14ac:dyDescent="0.3">
      <c r="L109" s="862" t="e">
        <f>+SUM(L108:O108)</f>
        <v>#REF!</v>
      </c>
      <c r="M109" s="862"/>
      <c r="N109" s="862"/>
      <c r="O109" s="862"/>
    </row>
    <row r="110" spans="2:34" ht="15" x14ac:dyDescent="0.25">
      <c r="C110" s="829" t="s">
        <v>6</v>
      </c>
      <c r="D110" s="830"/>
      <c r="E110" s="303" t="s">
        <v>1102</v>
      </c>
      <c r="AF110" s="701"/>
      <c r="AG110" s="701"/>
      <c r="AH110" s="701"/>
    </row>
    <row r="111" spans="2:34" ht="30" x14ac:dyDescent="0.25">
      <c r="C111" s="831"/>
      <c r="D111" s="832"/>
      <c r="E111" s="702">
        <f>IF(SUM(F7:F107)=0,"",AVERAGE(F7:F107))</f>
        <v>96.458333333333329</v>
      </c>
      <c r="H111" s="235" t="s">
        <v>2747</v>
      </c>
      <c r="I111" s="235" t="s">
        <v>2748</v>
      </c>
      <c r="J111" s="235" t="s">
        <v>2749</v>
      </c>
      <c r="K111" s="235" t="s">
        <v>2751</v>
      </c>
      <c r="AF111" s="701"/>
      <c r="AG111" s="701"/>
      <c r="AH111" s="701"/>
    </row>
    <row r="112" spans="2:34" ht="15" thickBot="1" x14ac:dyDescent="0.3">
      <c r="C112" s="833"/>
      <c r="D112" s="834"/>
      <c r="E112" s="703"/>
      <c r="H112" s="207"/>
      <c r="I112" s="207">
        <v>3</v>
      </c>
      <c r="J112" s="207">
        <v>100</v>
      </c>
      <c r="K112" s="1053">
        <f>AVERAGE(AE14,AE15,AE16,AE17,AE19,AE20,AE21,AE22,AE23,AE24,AE29,AE32,AE33,AE34,AE36,AE37,AE38,AE39,AE40,AE42,AE47,AE66,AE74,AE75,AE78,AE85,AE97,AE99,AE102,AE103,AE104,AE105,AE106,AE107)</f>
        <v>70.82352941176471</v>
      </c>
      <c r="AF112" s="701"/>
      <c r="AG112" s="701"/>
      <c r="AH112" s="701"/>
    </row>
    <row r="113" spans="5:36" ht="30" x14ac:dyDescent="0.25">
      <c r="E113" s="704" t="s">
        <v>1405</v>
      </c>
      <c r="H113" s="899"/>
      <c r="I113" s="235" t="s">
        <v>3584</v>
      </c>
      <c r="J113" s="235" t="s">
        <v>2749</v>
      </c>
      <c r="K113" s="1054"/>
      <c r="AF113" s="701"/>
      <c r="AG113" s="701"/>
      <c r="AH113" s="701"/>
      <c r="AI113" s="701"/>
      <c r="AJ113" s="701"/>
    </row>
    <row r="114" spans="5:36" x14ac:dyDescent="0.25">
      <c r="E114" s="705" t="e">
        <f>IF(SUM(AE7:AE107)=0,"",AVERAGE(AE7:AE107))</f>
        <v>#REF!</v>
      </c>
      <c r="H114" s="899"/>
      <c r="I114" s="207">
        <v>0</v>
      </c>
      <c r="J114" s="207"/>
      <c r="K114" s="1054"/>
      <c r="AF114" s="701"/>
      <c r="AG114" s="701"/>
      <c r="AH114" s="701"/>
      <c r="AI114" s="701"/>
      <c r="AJ114" s="701"/>
    </row>
    <row r="115" spans="5:36" ht="30" x14ac:dyDescent="0.25">
      <c r="H115" s="899"/>
      <c r="I115" s="235" t="s">
        <v>3586</v>
      </c>
      <c r="J115" s="235" t="s">
        <v>2749</v>
      </c>
      <c r="K115" s="1054"/>
      <c r="AF115" s="701"/>
      <c r="AG115" s="701"/>
      <c r="AH115" s="701"/>
      <c r="AI115" s="701"/>
      <c r="AJ115" s="701"/>
    </row>
    <row r="116" spans="5:36" x14ac:dyDescent="0.25">
      <c r="H116" s="899"/>
      <c r="I116" s="207">
        <v>9</v>
      </c>
      <c r="J116" s="207">
        <v>100</v>
      </c>
      <c r="K116" s="1055"/>
      <c r="AF116" s="701"/>
      <c r="AG116" s="701"/>
      <c r="AH116" s="701"/>
      <c r="AI116" s="701"/>
      <c r="AJ116" s="701"/>
    </row>
    <row r="117" spans="5:36" x14ac:dyDescent="0.25">
      <c r="AF117" s="701"/>
      <c r="AG117" s="701"/>
      <c r="AH117" s="701"/>
      <c r="AI117" s="701"/>
      <c r="AJ117" s="701"/>
    </row>
    <row r="118" spans="5:36" x14ac:dyDescent="0.25">
      <c r="AF118" s="701"/>
      <c r="AG118" s="701"/>
      <c r="AH118" s="701"/>
      <c r="AI118" s="701"/>
      <c r="AJ118" s="701"/>
    </row>
    <row r="119" spans="5:36" x14ac:dyDescent="0.25">
      <c r="AF119" s="701"/>
      <c r="AG119" s="701"/>
      <c r="AH119" s="701"/>
      <c r="AI119" s="701"/>
      <c r="AJ119" s="701"/>
    </row>
  </sheetData>
  <protectedRanges>
    <protectedRange sqref="AI22:XFD22 AI35:XFD35" name="Planeacion"/>
    <protectedRange sqref="G7:G86" name="Simulado_1"/>
    <protectedRange sqref="AE42 AE78 AE99 AE47 AE31 V25:W28 V7:W13 I66 P41:T94 K7:T13 H7:I13 H67:I107 AE74:AE75 AE102:AE107 V41:W43 V18:W18 K18:T18 H18:I28 H14:AE17 K25:T28 J19:AE24 V30:W31 H30:I31 K30:T31 H29:AE29 H33:I65 K33:O107 H32:AD32 U40:Y40 U44:AE46 V47:W84 V86:W94 U85:Y85 P96:T107 V98:W107 P95:Y95 U96:Y97 P33:AE39 AE40 AE85 AE95:AE97" name="Planeacion_6"/>
    <protectedRange sqref="Z40:AD40" name="Planeacion_6_1"/>
    <protectedRange sqref="Z85:AD85 Z95:AD97 AA102:AB102" name="Planeacion_6_2"/>
    <protectedRange sqref="AF35:AH35" name="Planeacion_1"/>
  </protectedRanges>
  <mergeCells count="42">
    <mergeCell ref="AF5:AH5"/>
    <mergeCell ref="L109:O109"/>
    <mergeCell ref="C3:AE3"/>
    <mergeCell ref="Z5:AD5"/>
    <mergeCell ref="C5:C6"/>
    <mergeCell ref="D5:D6"/>
    <mergeCell ref="E5:E6"/>
    <mergeCell ref="F5:F6"/>
    <mergeCell ref="H5:H6"/>
    <mergeCell ref="I5:I6"/>
    <mergeCell ref="J5:J6"/>
    <mergeCell ref="G5:G6"/>
    <mergeCell ref="AE5:AE6"/>
    <mergeCell ref="K5:K6"/>
    <mergeCell ref="L5:O5"/>
    <mergeCell ref="P5:T5"/>
    <mergeCell ref="U5:Y5"/>
    <mergeCell ref="B7:B107"/>
    <mergeCell ref="C7:C107"/>
    <mergeCell ref="D7:D27"/>
    <mergeCell ref="D28:D75"/>
    <mergeCell ref="D76:D79"/>
    <mergeCell ref="D80:D83"/>
    <mergeCell ref="D84:D88"/>
    <mergeCell ref="D89:D96"/>
    <mergeCell ref="D97:D101"/>
    <mergeCell ref="D102:D107"/>
    <mergeCell ref="K112:K116"/>
    <mergeCell ref="H113:H116"/>
    <mergeCell ref="C110:D112"/>
    <mergeCell ref="E14:E15"/>
    <mergeCell ref="F14:F15"/>
    <mergeCell ref="E37:E38"/>
    <mergeCell ref="F37:F38"/>
    <mergeCell ref="G37:G38"/>
    <mergeCell ref="G14:G15"/>
    <mergeCell ref="E16:E17"/>
    <mergeCell ref="F16:F17"/>
    <mergeCell ref="G16:G17"/>
    <mergeCell ref="E19:E20"/>
    <mergeCell ref="F19:F20"/>
    <mergeCell ref="G19:G20"/>
  </mergeCells>
  <conditionalFormatting sqref="F7:F14 F16 F18:F19 F21:F37 F39:F107">
    <cfRule type="cellIs" dxfId="142" priority="76" operator="between">
      <formula>81</formula>
      <formula>100</formula>
    </cfRule>
    <cfRule type="cellIs" dxfId="141" priority="77" operator="between">
      <formula>61</formula>
      <formula>80</formula>
    </cfRule>
    <cfRule type="cellIs" dxfId="140" priority="78" operator="between">
      <formula>41</formula>
      <formula>60</formula>
    </cfRule>
    <cfRule type="cellIs" dxfId="139" priority="79" operator="between">
      <formula>21</formula>
      <formula>40</formula>
    </cfRule>
    <cfRule type="cellIs" dxfId="138" priority="80" operator="between">
      <formula>1</formula>
      <formula>20</formula>
    </cfRule>
  </conditionalFormatting>
  <conditionalFormatting sqref="AE7:AE13">
    <cfRule type="cellIs" dxfId="137" priority="46" operator="between">
      <formula>81</formula>
      <formula>100</formula>
    </cfRule>
    <cfRule type="cellIs" dxfId="136" priority="47" operator="between">
      <formula>61</formula>
      <formula>80</formula>
    </cfRule>
    <cfRule type="cellIs" dxfId="135" priority="48" operator="between">
      <formula>41</formula>
      <formula>60</formula>
    </cfRule>
    <cfRule type="cellIs" dxfId="134" priority="49" operator="between">
      <formula>21</formula>
      <formula>40</formula>
    </cfRule>
    <cfRule type="cellIs" dxfId="133" priority="50" operator="between">
      <formula>1</formula>
      <formula>20</formula>
    </cfRule>
  </conditionalFormatting>
  <conditionalFormatting sqref="AE100:AE101 AE98 AE86:AE94 AE79:AE84 AE76:AE77 AE43 AE41 AE30 AE27 AE18 AE48:AE65 AE67:AE73">
    <cfRule type="cellIs" dxfId="132" priority="41" operator="between">
      <formula>81</formula>
      <formula>100</formula>
    </cfRule>
    <cfRule type="cellIs" dxfId="131" priority="42" operator="between">
      <formula>61</formula>
      <formula>80</formula>
    </cfRule>
    <cfRule type="cellIs" dxfId="130" priority="43" operator="between">
      <formula>41</formula>
      <formula>60</formula>
    </cfRule>
    <cfRule type="cellIs" dxfId="129" priority="44" operator="between">
      <formula>21</formula>
      <formula>40</formula>
    </cfRule>
    <cfRule type="cellIs" dxfId="128" priority="45" operator="between">
      <formula>1</formula>
      <formula>20</formula>
    </cfRule>
  </conditionalFormatting>
  <conditionalFormatting sqref="AE95:AE96">
    <cfRule type="cellIs" dxfId="127" priority="36" operator="between">
      <formula>81</formula>
      <formula>100</formula>
    </cfRule>
    <cfRule type="cellIs" dxfId="126" priority="37" operator="between">
      <formula>61</formula>
      <formula>80</formula>
    </cfRule>
    <cfRule type="cellIs" dxfId="125" priority="38" operator="between">
      <formula>41</formula>
      <formula>60</formula>
    </cfRule>
    <cfRule type="cellIs" dxfId="124" priority="39" operator="between">
      <formula>21</formula>
      <formula>40</formula>
    </cfRule>
    <cfRule type="cellIs" dxfId="123" priority="40" operator="between">
      <formula>1</formula>
      <formula>20</formula>
    </cfRule>
  </conditionalFormatting>
  <conditionalFormatting sqref="AE25:AE26">
    <cfRule type="cellIs" dxfId="122" priority="31" operator="between">
      <formula>81</formula>
      <formula>100</formula>
    </cfRule>
    <cfRule type="cellIs" dxfId="121" priority="32" operator="between">
      <formula>61</formula>
      <formula>80</formula>
    </cfRule>
    <cfRule type="cellIs" dxfId="120" priority="33" operator="between">
      <formula>41</formula>
      <formula>60</formula>
    </cfRule>
    <cfRule type="cellIs" dxfId="119" priority="34" operator="between">
      <formula>21</formula>
      <formula>40</formula>
    </cfRule>
    <cfRule type="cellIs" dxfId="118" priority="35" operator="between">
      <formula>1</formula>
      <formula>20</formula>
    </cfRule>
  </conditionalFormatting>
  <conditionalFormatting sqref="AE28">
    <cfRule type="cellIs" dxfId="117" priority="26" operator="between">
      <formula>81</formula>
      <formula>100</formula>
    </cfRule>
    <cfRule type="cellIs" dxfId="116" priority="27" operator="between">
      <formula>61</formula>
      <formula>80</formula>
    </cfRule>
    <cfRule type="cellIs" dxfId="115" priority="28" operator="between">
      <formula>41</formula>
      <formula>60</formula>
    </cfRule>
    <cfRule type="cellIs" dxfId="114" priority="29" operator="between">
      <formula>21</formula>
      <formula>40</formula>
    </cfRule>
    <cfRule type="cellIs" dxfId="113" priority="30" operator="between">
      <formula>1</formula>
      <formula>20</formula>
    </cfRule>
  </conditionalFormatting>
  <conditionalFormatting sqref="AE35">
    <cfRule type="cellIs" dxfId="112" priority="11" operator="between">
      <formula>81</formula>
      <formula>100</formula>
    </cfRule>
    <cfRule type="cellIs" dxfId="111" priority="12" operator="between">
      <formula>61</formula>
      <formula>80</formula>
    </cfRule>
    <cfRule type="cellIs" dxfId="110" priority="13" operator="between">
      <formula>41</formula>
      <formula>60</formula>
    </cfRule>
    <cfRule type="cellIs" dxfId="109" priority="14" operator="between">
      <formula>21</formula>
      <formula>40</formula>
    </cfRule>
    <cfRule type="cellIs" dxfId="108" priority="15" operator="between">
      <formula>1</formula>
      <formula>20</formula>
    </cfRule>
  </conditionalFormatting>
  <conditionalFormatting sqref="AE44:AE46">
    <cfRule type="cellIs" dxfId="107" priority="6" operator="between">
      <formula>81</formula>
      <formula>100</formula>
    </cfRule>
    <cfRule type="cellIs" dxfId="106" priority="7" operator="between">
      <formula>61</formula>
      <formula>80</formula>
    </cfRule>
    <cfRule type="cellIs" dxfId="105" priority="8" operator="between">
      <formula>41</formula>
      <formula>60</formula>
    </cfRule>
    <cfRule type="cellIs" dxfId="104" priority="9" operator="between">
      <formula>21</formula>
      <formula>40</formula>
    </cfRule>
    <cfRule type="cellIs" dxfId="103" priority="10" operator="between">
      <formula>1</formula>
      <formula>20</formula>
    </cfRule>
  </conditionalFormatting>
  <conditionalFormatting sqref="AE32">
    <cfRule type="cellIs" dxfId="102" priority="1" operator="between">
      <formula>81</formula>
      <formula>100</formula>
    </cfRule>
    <cfRule type="cellIs" dxfId="101" priority="2" operator="between">
      <formula>61</formula>
      <formula>80</formula>
    </cfRule>
    <cfRule type="cellIs" dxfId="100" priority="3" operator="between">
      <formula>41</formula>
      <formula>60</formula>
    </cfRule>
    <cfRule type="cellIs" dxfId="99" priority="4" operator="between">
      <formula>21</formula>
      <formula>40</formula>
    </cfRule>
    <cfRule type="cellIs" dxfId="98" priority="5" operator="between">
      <formula>1</formula>
      <formula>20</formula>
    </cfRule>
  </conditionalFormatting>
  <hyperlinks>
    <hyperlink ref="G14" r:id="rId1"/>
    <hyperlink ref="G16" r:id="rId2"/>
    <hyperlink ref="G19" r:id="rId3"/>
    <hyperlink ref="G37" r:id="rId4"/>
    <hyperlink ref="C110:D112" location="'PLAN MIPG'!A1" display="INICIO"/>
    <hyperlink ref="T66" r:id="rId5"/>
    <hyperlink ref="AD75" r:id="rId6"/>
  </hyperlinks>
  <pageMargins left="0.7" right="0.7" top="0.75" bottom="0.75" header="0.3" footer="0.3"/>
  <pageSetup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3"/>
  <sheetViews>
    <sheetView topLeftCell="A10" workbookViewId="0">
      <selection activeCell="H27" sqref="H27"/>
    </sheetView>
  </sheetViews>
  <sheetFormatPr baseColWidth="10" defaultColWidth="0" defaultRowHeight="14.25" customHeight="1" zeroHeight="1" x14ac:dyDescent="0.25"/>
  <cols>
    <col min="1" max="1" width="1.7109375" style="3" customWidth="1"/>
    <col min="2" max="2" width="1.28515625" style="3" customWidth="1"/>
    <col min="3" max="12" width="11.42578125" style="3" customWidth="1"/>
    <col min="13" max="13" width="11.42578125" style="4" customWidth="1"/>
    <col min="14" max="19" width="11.42578125" style="3" customWidth="1"/>
    <col min="20" max="20" width="1.5703125" style="3" customWidth="1"/>
    <col min="21" max="21" width="3.85546875" style="3" customWidth="1"/>
    <col min="22" max="25" width="0" style="3" hidden="1" customWidth="1"/>
    <col min="26" max="16384" width="11.42578125" style="3" hidden="1"/>
  </cols>
  <sheetData>
    <row r="1" spans="2:25" ht="6" customHeight="1" thickBot="1" x14ac:dyDescent="0.3">
      <c r="C1" s="21"/>
      <c r="L1" s="3" t="s">
        <v>1079</v>
      </c>
    </row>
    <row r="2" spans="2:25" ht="26.45" customHeight="1" x14ac:dyDescent="0.25">
      <c r="B2" s="62"/>
      <c r="C2" s="63"/>
      <c r="D2" s="64"/>
      <c r="E2" s="64"/>
      <c r="F2" s="64"/>
      <c r="G2" s="64"/>
      <c r="H2" s="64"/>
      <c r="I2" s="64"/>
      <c r="J2" s="64"/>
      <c r="K2" s="64"/>
      <c r="L2" s="64"/>
      <c r="M2" s="65"/>
      <c r="N2" s="64"/>
      <c r="O2" s="64"/>
      <c r="P2" s="64"/>
      <c r="Q2" s="64"/>
      <c r="R2" s="64"/>
      <c r="S2" s="64"/>
      <c r="T2" s="66"/>
    </row>
    <row r="3" spans="2:25" ht="27" x14ac:dyDescent="0.25">
      <c r="B3" s="22"/>
      <c r="C3" s="813" t="s">
        <v>1080</v>
      </c>
      <c r="D3" s="814"/>
      <c r="E3" s="814"/>
      <c r="F3" s="814"/>
      <c r="G3" s="814"/>
      <c r="H3" s="814"/>
      <c r="I3" s="814"/>
      <c r="J3" s="814"/>
      <c r="K3" s="814"/>
      <c r="L3" s="814"/>
      <c r="M3" s="814"/>
      <c r="N3" s="814"/>
      <c r="O3" s="814"/>
      <c r="P3" s="814"/>
      <c r="Q3" s="814"/>
      <c r="R3" s="814"/>
      <c r="S3" s="815"/>
      <c r="T3" s="23"/>
      <c r="U3" s="24"/>
      <c r="V3" s="24"/>
      <c r="W3" s="24"/>
      <c r="X3" s="24"/>
      <c r="Y3" s="24"/>
    </row>
    <row r="4" spans="2:25" ht="7.5" customHeight="1" x14ac:dyDescent="0.25">
      <c r="B4" s="22"/>
      <c r="C4" s="21"/>
      <c r="T4" s="15"/>
    </row>
    <row r="5" spans="2:25" ht="15" customHeight="1" x14ac:dyDescent="0.25">
      <c r="B5" s="22"/>
      <c r="C5" s="816" t="s">
        <v>1109</v>
      </c>
      <c r="D5" s="816"/>
      <c r="E5" s="816"/>
      <c r="F5" s="816"/>
      <c r="G5" s="816"/>
      <c r="H5" s="816"/>
      <c r="I5" s="816"/>
      <c r="J5" s="816"/>
      <c r="K5" s="816"/>
      <c r="L5" s="816"/>
      <c r="M5" s="816"/>
      <c r="N5" s="816"/>
      <c r="O5" s="816"/>
      <c r="P5" s="816"/>
      <c r="Q5" s="816"/>
      <c r="R5" s="816"/>
      <c r="S5" s="816"/>
      <c r="T5" s="15"/>
    </row>
    <row r="6" spans="2:25" ht="15" customHeight="1" x14ac:dyDescent="0.25">
      <c r="B6" s="22"/>
      <c r="C6" s="816"/>
      <c r="D6" s="816"/>
      <c r="E6" s="816"/>
      <c r="F6" s="816"/>
      <c r="G6" s="816"/>
      <c r="H6" s="816"/>
      <c r="I6" s="816"/>
      <c r="J6" s="816"/>
      <c r="K6" s="816"/>
      <c r="L6" s="816"/>
      <c r="M6" s="816"/>
      <c r="N6" s="816"/>
      <c r="O6" s="816"/>
      <c r="P6" s="816"/>
      <c r="Q6" s="816"/>
      <c r="R6" s="816"/>
      <c r="S6" s="816"/>
      <c r="T6" s="15"/>
    </row>
    <row r="7" spans="2:25" ht="15" customHeight="1" x14ac:dyDescent="0.25">
      <c r="B7" s="22"/>
      <c r="C7" s="67"/>
      <c r="T7" s="15"/>
    </row>
    <row r="8" spans="2:25" ht="15" customHeight="1" x14ac:dyDescent="0.25">
      <c r="B8" s="22"/>
      <c r="C8" s="812" t="s">
        <v>1081</v>
      </c>
      <c r="D8" s="812"/>
      <c r="E8" s="812"/>
      <c r="F8" s="812"/>
      <c r="G8" s="812"/>
      <c r="H8" s="812"/>
      <c r="I8" s="812"/>
      <c r="J8" s="812"/>
      <c r="K8" s="812"/>
      <c r="L8" s="812"/>
      <c r="M8" s="812"/>
      <c r="N8" s="812"/>
      <c r="O8" s="812"/>
      <c r="P8" s="812"/>
      <c r="Q8" s="812"/>
      <c r="R8" s="812"/>
      <c r="S8" s="812"/>
      <c r="T8" s="15"/>
    </row>
    <row r="9" spans="2:25" ht="15" customHeight="1" x14ac:dyDescent="0.25">
      <c r="B9" s="22"/>
      <c r="C9" s="812"/>
      <c r="D9" s="812"/>
      <c r="E9" s="812"/>
      <c r="F9" s="812"/>
      <c r="G9" s="812"/>
      <c r="H9" s="812"/>
      <c r="I9" s="812"/>
      <c r="J9" s="812"/>
      <c r="K9" s="812"/>
      <c r="L9" s="812"/>
      <c r="M9" s="812"/>
      <c r="N9" s="812"/>
      <c r="O9" s="812"/>
      <c r="P9" s="812"/>
      <c r="Q9" s="812"/>
      <c r="R9" s="812"/>
      <c r="S9" s="812"/>
      <c r="T9" s="15"/>
    </row>
    <row r="10" spans="2:25" ht="15" customHeight="1" x14ac:dyDescent="0.25">
      <c r="B10" s="22"/>
      <c r="C10" s="67"/>
      <c r="T10" s="15"/>
    </row>
    <row r="11" spans="2:25" ht="15" customHeight="1" x14ac:dyDescent="0.25">
      <c r="B11" s="22"/>
      <c r="C11" s="68" t="s">
        <v>1110</v>
      </c>
      <c r="T11" s="15"/>
    </row>
    <row r="12" spans="2:25" ht="14.25" customHeight="1" x14ac:dyDescent="0.25">
      <c r="B12" s="22"/>
      <c r="C12" s="67"/>
      <c r="T12" s="15"/>
    </row>
    <row r="13" spans="2:25" ht="15" customHeight="1" x14ac:dyDescent="0.2">
      <c r="B13" s="22"/>
      <c r="C13" s="3" t="s">
        <v>1082</v>
      </c>
      <c r="D13" s="69"/>
      <c r="E13" s="69"/>
      <c r="F13" s="69"/>
      <c r="G13" s="70"/>
      <c r="H13" s="70"/>
      <c r="I13" s="70"/>
      <c r="J13" s="70"/>
      <c r="K13" s="70"/>
      <c r="L13" s="70"/>
      <c r="M13" s="70"/>
      <c r="N13" s="70"/>
      <c r="O13" s="70"/>
      <c r="P13" s="70"/>
      <c r="Q13" s="70"/>
      <c r="R13" s="70"/>
      <c r="S13" s="70"/>
      <c r="T13" s="15"/>
    </row>
    <row r="14" spans="2:25" ht="15" customHeight="1" x14ac:dyDescent="0.2">
      <c r="B14" s="22"/>
      <c r="C14" s="69"/>
      <c r="D14" s="69"/>
      <c r="E14" s="69"/>
      <c r="F14" s="69"/>
      <c r="G14" s="70"/>
      <c r="H14" s="70"/>
      <c r="I14" s="70"/>
      <c r="J14" s="70"/>
      <c r="K14" s="70"/>
      <c r="L14" s="70"/>
      <c r="M14" s="70"/>
      <c r="N14" s="70"/>
      <c r="O14" s="70"/>
      <c r="P14" s="70"/>
      <c r="Q14" s="70"/>
      <c r="R14" s="70"/>
      <c r="S14" s="70"/>
      <c r="T14" s="15"/>
    </row>
    <row r="15" spans="2:25" ht="15" customHeight="1" x14ac:dyDescent="0.2">
      <c r="B15" s="22"/>
      <c r="C15" s="71" t="s">
        <v>1083</v>
      </c>
      <c r="D15" s="67" t="s">
        <v>1084</v>
      </c>
      <c r="E15" s="69"/>
      <c r="F15" s="69"/>
      <c r="T15" s="15"/>
    </row>
    <row r="16" spans="2:25" ht="15" customHeight="1" x14ac:dyDescent="0.2">
      <c r="B16" s="22"/>
      <c r="C16" s="71" t="s">
        <v>1083</v>
      </c>
      <c r="D16" s="3" t="s">
        <v>1085</v>
      </c>
      <c r="E16" s="69"/>
      <c r="F16" s="69"/>
      <c r="T16" s="15"/>
    </row>
    <row r="17" spans="2:20" ht="15" customHeight="1" x14ac:dyDescent="0.2">
      <c r="B17" s="22"/>
      <c r="C17" s="71" t="s">
        <v>1083</v>
      </c>
      <c r="D17" s="3" t="s">
        <v>1086</v>
      </c>
      <c r="E17" s="69"/>
      <c r="F17" s="69"/>
      <c r="T17" s="15"/>
    </row>
    <row r="18" spans="2:20" ht="15" customHeight="1" x14ac:dyDescent="0.2">
      <c r="B18" s="22"/>
      <c r="C18" s="71" t="s">
        <v>1083</v>
      </c>
      <c r="D18" s="3" t="s">
        <v>1087</v>
      </c>
      <c r="E18" s="69"/>
      <c r="F18" s="69"/>
      <c r="T18" s="15"/>
    </row>
    <row r="19" spans="2:20" ht="15" customHeight="1" x14ac:dyDescent="0.2">
      <c r="B19" s="22"/>
      <c r="C19" s="71" t="s">
        <v>1083</v>
      </c>
      <c r="D19" s="3" t="s">
        <v>1148</v>
      </c>
      <c r="E19" s="69"/>
      <c r="F19" s="69"/>
      <c r="T19" s="15"/>
    </row>
    <row r="20" spans="2:20" ht="15" customHeight="1" x14ac:dyDescent="0.2">
      <c r="B20" s="22"/>
      <c r="C20" s="71"/>
      <c r="E20" s="69"/>
      <c r="F20" s="69"/>
      <c r="T20" s="15"/>
    </row>
    <row r="21" spans="2:20" ht="15" customHeight="1" x14ac:dyDescent="0.2">
      <c r="B21" s="22"/>
      <c r="C21" s="811" t="s">
        <v>1151</v>
      </c>
      <c r="D21" s="811"/>
      <c r="E21" s="811"/>
      <c r="F21" s="69"/>
      <c r="T21" s="15"/>
    </row>
    <row r="22" spans="2:20" ht="15" customHeight="1" x14ac:dyDescent="0.2">
      <c r="B22" s="22"/>
      <c r="C22" s="71" t="s">
        <v>1083</v>
      </c>
      <c r="D22" s="67" t="s">
        <v>1149</v>
      </c>
      <c r="E22" s="69"/>
      <c r="F22" s="69"/>
      <c r="T22" s="15"/>
    </row>
    <row r="23" spans="2:20" ht="15" customHeight="1" x14ac:dyDescent="0.2">
      <c r="B23" s="22"/>
      <c r="C23" s="71" t="s">
        <v>1083</v>
      </c>
      <c r="D23" s="67" t="s">
        <v>1150</v>
      </c>
      <c r="E23" s="69"/>
      <c r="F23" s="69"/>
      <c r="T23" s="15"/>
    </row>
    <row r="24" spans="2:20" ht="15" customHeight="1" x14ac:dyDescent="0.2">
      <c r="B24" s="22"/>
      <c r="C24" s="71" t="s">
        <v>1083</v>
      </c>
      <c r="D24" s="67" t="s">
        <v>1100</v>
      </c>
      <c r="E24" s="69"/>
      <c r="F24" s="69"/>
      <c r="T24" s="15"/>
    </row>
    <row r="25" spans="2:20" ht="15" customHeight="1" x14ac:dyDescent="0.2">
      <c r="B25" s="22"/>
      <c r="C25" s="71"/>
      <c r="E25" s="69"/>
      <c r="F25" s="69"/>
      <c r="T25" s="15"/>
    </row>
    <row r="26" spans="2:20" ht="15" customHeight="1" x14ac:dyDescent="0.25">
      <c r="B26" s="22"/>
      <c r="C26" s="101" t="s">
        <v>1152</v>
      </c>
      <c r="D26" s="101"/>
      <c r="E26" s="101"/>
      <c r="F26" s="101"/>
      <c r="G26" s="101"/>
      <c r="H26" s="101"/>
      <c r="I26" s="101"/>
      <c r="J26" s="101"/>
      <c r="K26" s="101"/>
      <c r="L26" s="101"/>
      <c r="M26" s="104"/>
      <c r="N26" s="101"/>
      <c r="O26" s="101"/>
      <c r="P26" s="101"/>
      <c r="Q26" s="101"/>
      <c r="T26" s="15"/>
    </row>
    <row r="27" spans="2:20" ht="15" customHeight="1" x14ac:dyDescent="0.25">
      <c r="B27" s="22"/>
      <c r="C27" s="103" t="s">
        <v>1083</v>
      </c>
      <c r="D27" s="102" t="s">
        <v>1153</v>
      </c>
      <c r="E27" s="101"/>
      <c r="F27" s="101"/>
      <c r="G27" s="101"/>
      <c r="H27" s="101"/>
      <c r="I27" s="101"/>
      <c r="J27" s="101"/>
      <c r="K27" s="101"/>
      <c r="L27" s="101"/>
      <c r="M27" s="104"/>
      <c r="N27" s="101"/>
      <c r="O27" s="101"/>
      <c r="P27" s="101"/>
      <c r="Q27" s="101"/>
      <c r="T27" s="15"/>
    </row>
    <row r="28" spans="2:20" ht="15" customHeight="1" x14ac:dyDescent="0.25">
      <c r="B28" s="22"/>
      <c r="C28" s="103" t="s">
        <v>1083</v>
      </c>
      <c r="D28" s="102" t="s">
        <v>1154</v>
      </c>
      <c r="E28" s="101"/>
      <c r="F28" s="101"/>
      <c r="G28" s="101"/>
      <c r="H28" s="101"/>
      <c r="I28" s="101"/>
      <c r="J28" s="101"/>
      <c r="K28" s="101"/>
      <c r="L28" s="101"/>
      <c r="M28" s="104"/>
      <c r="N28" s="101"/>
      <c r="O28" s="101"/>
      <c r="P28" s="101"/>
      <c r="Q28" s="101"/>
      <c r="T28" s="15"/>
    </row>
    <row r="29" spans="2:20" ht="15" customHeight="1" x14ac:dyDescent="0.25">
      <c r="B29" s="22"/>
      <c r="C29" s="103" t="s">
        <v>1083</v>
      </c>
      <c r="D29" s="102" t="s">
        <v>1155</v>
      </c>
      <c r="E29" s="101"/>
      <c r="F29" s="101"/>
      <c r="G29" s="101"/>
      <c r="H29" s="101"/>
      <c r="I29" s="101"/>
      <c r="J29" s="101"/>
      <c r="K29" s="101"/>
      <c r="L29" s="101"/>
      <c r="M29" s="104"/>
      <c r="N29" s="101"/>
      <c r="O29" s="101"/>
      <c r="P29" s="101"/>
      <c r="Q29" s="101"/>
      <c r="T29" s="15"/>
    </row>
    <row r="30" spans="2:20" ht="15" customHeight="1" x14ac:dyDescent="0.25">
      <c r="B30" s="22"/>
      <c r="C30" s="103" t="s">
        <v>1083</v>
      </c>
      <c r="D30" s="102" t="s">
        <v>1156</v>
      </c>
      <c r="E30" s="101"/>
      <c r="F30" s="101"/>
      <c r="G30" s="101"/>
      <c r="H30" s="101"/>
      <c r="I30" s="101"/>
      <c r="J30" s="101"/>
      <c r="K30" s="101"/>
      <c r="L30" s="101"/>
      <c r="M30" s="104"/>
      <c r="N30" s="101"/>
      <c r="O30" s="101"/>
      <c r="P30" s="101"/>
      <c r="Q30" s="101"/>
      <c r="T30" s="15"/>
    </row>
    <row r="31" spans="2:20" ht="15" customHeight="1" x14ac:dyDescent="0.25">
      <c r="B31" s="22"/>
      <c r="T31" s="15"/>
    </row>
    <row r="32" spans="2:20" ht="15" customHeight="1" x14ac:dyDescent="0.25">
      <c r="B32" s="22"/>
      <c r="C32" s="3" t="s">
        <v>1088</v>
      </c>
      <c r="T32" s="15"/>
    </row>
    <row r="33" spans="2:20" ht="15" customHeight="1" x14ac:dyDescent="0.25">
      <c r="B33" s="22"/>
      <c r="T33" s="15"/>
    </row>
    <row r="34" spans="2:20" ht="15" customHeight="1" x14ac:dyDescent="0.25">
      <c r="B34" s="22"/>
      <c r="C34" s="72" t="s">
        <v>1089</v>
      </c>
      <c r="D34" s="72" t="s">
        <v>1090</v>
      </c>
      <c r="E34" s="72" t="s">
        <v>1091</v>
      </c>
      <c r="T34" s="15"/>
    </row>
    <row r="35" spans="2:20" ht="15" customHeight="1" x14ac:dyDescent="0.25">
      <c r="B35" s="22"/>
      <c r="C35" s="73" t="s">
        <v>1092</v>
      </c>
      <c r="D35" s="74">
        <v>1</v>
      </c>
      <c r="E35" s="75"/>
      <c r="F35" s="3" t="s">
        <v>3132</v>
      </c>
      <c r="T35" s="15"/>
    </row>
    <row r="36" spans="2:20" ht="15" customHeight="1" x14ac:dyDescent="0.25">
      <c r="B36" s="22"/>
      <c r="C36" s="76" t="s">
        <v>1093</v>
      </c>
      <c r="D36" s="77">
        <v>2</v>
      </c>
      <c r="E36" s="78"/>
      <c r="F36" s="3" t="s">
        <v>3132</v>
      </c>
      <c r="T36" s="15"/>
    </row>
    <row r="37" spans="2:20" ht="15" customHeight="1" x14ac:dyDescent="0.25">
      <c r="B37" s="22"/>
      <c r="C37" s="76" t="s">
        <v>1094</v>
      </c>
      <c r="D37" s="77">
        <v>3</v>
      </c>
      <c r="E37" s="79"/>
      <c r="F37" s="3" t="s">
        <v>3132</v>
      </c>
      <c r="T37" s="15"/>
    </row>
    <row r="38" spans="2:20" ht="15" customHeight="1" x14ac:dyDescent="0.25">
      <c r="B38" s="22"/>
      <c r="C38" s="76" t="s">
        <v>1095</v>
      </c>
      <c r="D38" s="77">
        <v>4</v>
      </c>
      <c r="E38" s="80"/>
      <c r="F38" s="3" t="s">
        <v>3133</v>
      </c>
      <c r="T38" s="15"/>
    </row>
    <row r="39" spans="2:20" ht="15" customHeight="1" x14ac:dyDescent="0.25">
      <c r="B39" s="22"/>
      <c r="C39" s="81" t="s">
        <v>1096</v>
      </c>
      <c r="D39" s="82">
        <v>5</v>
      </c>
      <c r="E39" s="83"/>
      <c r="F39" s="3" t="s">
        <v>3133</v>
      </c>
      <c r="T39" s="15"/>
    </row>
    <row r="40" spans="2:20" ht="15" customHeight="1" x14ac:dyDescent="0.25">
      <c r="B40" s="22"/>
      <c r="T40" s="15"/>
    </row>
    <row r="41" spans="2:20" ht="15" customHeight="1" x14ac:dyDescent="0.25">
      <c r="B41" s="22"/>
      <c r="C41" s="812" t="s">
        <v>1097</v>
      </c>
      <c r="D41" s="812"/>
      <c r="E41" s="812"/>
      <c r="F41" s="812"/>
      <c r="G41" s="812"/>
      <c r="H41" s="812"/>
      <c r="I41" s="812"/>
      <c r="J41" s="812"/>
      <c r="K41" s="812"/>
      <c r="L41" s="812"/>
      <c r="M41" s="812"/>
      <c r="N41" s="812"/>
      <c r="O41" s="812"/>
      <c r="P41" s="812"/>
      <c r="Q41" s="812"/>
      <c r="R41" s="812"/>
      <c r="S41" s="812"/>
      <c r="T41" s="15"/>
    </row>
    <row r="42" spans="2:20" ht="15" customHeight="1" x14ac:dyDescent="0.25">
      <c r="B42" s="22"/>
      <c r="C42" s="812"/>
      <c r="D42" s="812"/>
      <c r="E42" s="812"/>
      <c r="F42" s="812"/>
      <c r="G42" s="812"/>
      <c r="H42" s="812"/>
      <c r="I42" s="812"/>
      <c r="J42" s="812"/>
      <c r="K42" s="812"/>
      <c r="L42" s="812"/>
      <c r="M42" s="812"/>
      <c r="N42" s="812"/>
      <c r="O42" s="812"/>
      <c r="P42" s="812"/>
      <c r="Q42" s="812"/>
      <c r="R42" s="812"/>
      <c r="S42" s="812"/>
      <c r="T42" s="15"/>
    </row>
    <row r="43" spans="2:20" ht="15" customHeight="1" x14ac:dyDescent="0.25">
      <c r="B43" s="22"/>
      <c r="T43" s="15"/>
    </row>
    <row r="44" spans="2:20" ht="15" customHeight="1" x14ac:dyDescent="0.25">
      <c r="B44" s="22"/>
      <c r="C44" s="84" t="s">
        <v>1098</v>
      </c>
      <c r="M44" s="3"/>
      <c r="T44" s="15"/>
    </row>
    <row r="45" spans="2:20" ht="15" customHeight="1" x14ac:dyDescent="0.25">
      <c r="B45" s="22"/>
      <c r="M45" s="3"/>
      <c r="T45" s="15"/>
    </row>
    <row r="46" spans="2:20" ht="15" customHeight="1" x14ac:dyDescent="0.25">
      <c r="B46" s="22"/>
      <c r="C46" s="812" t="s">
        <v>1099</v>
      </c>
      <c r="D46" s="812"/>
      <c r="E46" s="812"/>
      <c r="F46" s="812"/>
      <c r="G46" s="812"/>
      <c r="H46" s="812"/>
      <c r="I46" s="812"/>
      <c r="J46" s="812"/>
      <c r="K46" s="812"/>
      <c r="L46" s="812"/>
      <c r="M46" s="812"/>
      <c r="N46" s="812"/>
      <c r="O46" s="812"/>
      <c r="P46" s="812"/>
      <c r="Q46" s="812"/>
      <c r="R46" s="812"/>
      <c r="S46" s="812"/>
      <c r="T46" s="15"/>
    </row>
    <row r="47" spans="2:20" ht="15" customHeight="1" x14ac:dyDescent="0.25">
      <c r="B47" s="22"/>
      <c r="C47" s="812"/>
      <c r="D47" s="812"/>
      <c r="E47" s="812"/>
      <c r="F47" s="812"/>
      <c r="G47" s="812"/>
      <c r="H47" s="812"/>
      <c r="I47" s="812"/>
      <c r="J47" s="812"/>
      <c r="K47" s="812"/>
      <c r="L47" s="812"/>
      <c r="M47" s="812"/>
      <c r="N47" s="812"/>
      <c r="O47" s="812"/>
      <c r="P47" s="812"/>
      <c r="Q47" s="812"/>
      <c r="R47" s="812"/>
      <c r="S47" s="812"/>
      <c r="T47" s="15"/>
    </row>
    <row r="48" spans="2:20" ht="15" customHeight="1" x14ac:dyDescent="0.25">
      <c r="B48" s="22"/>
      <c r="C48" s="40"/>
      <c r="D48" s="40"/>
      <c r="E48" s="40"/>
      <c r="F48" s="40"/>
      <c r="G48" s="40"/>
      <c r="H48" s="40"/>
      <c r="I48" s="40"/>
      <c r="J48" s="40"/>
      <c r="K48" s="40"/>
      <c r="L48" s="40"/>
      <c r="M48" s="40"/>
      <c r="N48" s="40"/>
      <c r="O48" s="40"/>
      <c r="P48" s="40"/>
      <c r="Q48" s="40"/>
      <c r="R48" s="40"/>
      <c r="S48" s="40"/>
      <c r="T48" s="15"/>
    </row>
    <row r="49" spans="2:20" ht="15" customHeight="1" x14ac:dyDescent="0.25">
      <c r="B49" s="22"/>
      <c r="C49" s="817" t="s">
        <v>3134</v>
      </c>
      <c r="D49" s="817"/>
      <c r="E49" s="817"/>
      <c r="F49" s="817"/>
      <c r="G49" s="817"/>
      <c r="H49" s="817"/>
      <c r="I49" s="817"/>
      <c r="J49" s="817"/>
      <c r="K49" s="817"/>
      <c r="L49" s="817"/>
      <c r="M49" s="817"/>
      <c r="N49" s="817"/>
      <c r="O49" s="817"/>
      <c r="P49" s="817"/>
      <c r="Q49" s="817"/>
      <c r="R49" s="817"/>
      <c r="S49" s="817"/>
      <c r="T49" s="15"/>
    </row>
    <row r="50" spans="2:20" ht="7.5" customHeight="1" x14ac:dyDescent="0.25">
      <c r="B50" s="22"/>
      <c r="C50" s="40"/>
      <c r="D50" s="40"/>
      <c r="E50" s="40"/>
      <c r="F50" s="40"/>
      <c r="G50" s="40"/>
      <c r="H50" s="40"/>
      <c r="I50" s="40"/>
      <c r="J50" s="40"/>
      <c r="K50" s="40"/>
      <c r="L50" s="40"/>
      <c r="M50" s="40"/>
      <c r="N50" s="40"/>
      <c r="O50" s="40"/>
      <c r="P50" s="40"/>
      <c r="Q50" s="40"/>
      <c r="R50" s="40"/>
      <c r="S50" s="40"/>
      <c r="T50" s="15"/>
    </row>
    <row r="51" spans="2:20" ht="15" customHeight="1" x14ac:dyDescent="0.25">
      <c r="B51" s="22"/>
      <c r="C51" s="817" t="s">
        <v>3135</v>
      </c>
      <c r="D51" s="817"/>
      <c r="E51" s="817"/>
      <c r="F51" s="817"/>
      <c r="G51" s="817"/>
      <c r="H51" s="817"/>
      <c r="I51" s="817"/>
      <c r="J51" s="817"/>
      <c r="K51" s="817"/>
      <c r="L51" s="817"/>
      <c r="M51" s="817"/>
      <c r="N51" s="817"/>
      <c r="O51" s="817"/>
      <c r="P51" s="817"/>
      <c r="Q51" s="817"/>
      <c r="R51" s="817"/>
      <c r="S51" s="817"/>
      <c r="T51" s="15"/>
    </row>
    <row r="52" spans="2:20" ht="8.25" customHeight="1" x14ac:dyDescent="0.25">
      <c r="B52" s="22"/>
      <c r="C52" s="193"/>
      <c r="D52" s="193"/>
      <c r="E52" s="193"/>
      <c r="F52" s="193"/>
      <c r="G52" s="193"/>
      <c r="H52" s="193"/>
      <c r="I52" s="193"/>
      <c r="J52" s="193"/>
      <c r="K52" s="193"/>
      <c r="L52" s="193"/>
      <c r="M52" s="193"/>
      <c r="N52" s="193"/>
      <c r="O52" s="193"/>
      <c r="P52" s="193"/>
      <c r="Q52" s="193"/>
      <c r="R52" s="193"/>
      <c r="S52" s="193"/>
      <c r="T52" s="15"/>
    </row>
    <row r="53" spans="2:20" ht="27.75" customHeight="1" x14ac:dyDescent="0.25">
      <c r="B53" s="22"/>
      <c r="C53" s="817" t="s">
        <v>3136</v>
      </c>
      <c r="D53" s="817"/>
      <c r="E53" s="817"/>
      <c r="F53" s="817"/>
      <c r="G53" s="817"/>
      <c r="H53" s="817"/>
      <c r="I53" s="817"/>
      <c r="J53" s="817"/>
      <c r="K53" s="817"/>
      <c r="L53" s="817"/>
      <c r="M53" s="817"/>
      <c r="N53" s="817"/>
      <c r="O53" s="817"/>
      <c r="P53" s="817"/>
      <c r="Q53" s="817"/>
      <c r="R53" s="817"/>
      <c r="S53" s="817"/>
      <c r="T53" s="15"/>
    </row>
    <row r="54" spans="2:20" ht="15" customHeight="1" x14ac:dyDescent="0.25">
      <c r="B54" s="22"/>
      <c r="T54" s="15"/>
    </row>
    <row r="55" spans="2:20" ht="15" customHeight="1" x14ac:dyDescent="0.25">
      <c r="B55" s="22"/>
      <c r="C55" s="68" t="s">
        <v>1111</v>
      </c>
      <c r="T55" s="15"/>
    </row>
    <row r="56" spans="2:20" ht="15" customHeight="1" x14ac:dyDescent="0.25">
      <c r="B56" s="22"/>
      <c r="C56" s="67"/>
      <c r="T56" s="15"/>
    </row>
    <row r="57" spans="2:20" ht="15" customHeight="1" x14ac:dyDescent="0.25">
      <c r="B57" s="22"/>
      <c r="C57" s="812" t="s">
        <v>1112</v>
      </c>
      <c r="D57" s="812"/>
      <c r="E57" s="812"/>
      <c r="F57" s="812"/>
      <c r="G57" s="812"/>
      <c r="H57" s="812"/>
      <c r="I57" s="812"/>
      <c r="J57" s="812"/>
      <c r="K57" s="812"/>
      <c r="L57" s="812"/>
      <c r="M57" s="812"/>
      <c r="N57" s="812"/>
      <c r="O57" s="812"/>
      <c r="P57" s="812"/>
      <c r="Q57" s="812"/>
      <c r="R57" s="812"/>
      <c r="S57" s="812"/>
      <c r="T57" s="15"/>
    </row>
    <row r="58" spans="2:20" ht="15" customHeight="1" thickBot="1" x14ac:dyDescent="0.3">
      <c r="B58" s="85"/>
      <c r="C58" s="86"/>
      <c r="D58" s="86"/>
      <c r="E58" s="86"/>
      <c r="F58" s="86"/>
      <c r="G58" s="86"/>
      <c r="H58" s="86"/>
      <c r="I58" s="86"/>
      <c r="J58" s="86"/>
      <c r="K58" s="86"/>
      <c r="L58" s="86"/>
      <c r="M58" s="87"/>
      <c r="N58" s="86"/>
      <c r="O58" s="86"/>
      <c r="P58" s="86"/>
      <c r="Q58" s="86"/>
      <c r="R58" s="86"/>
      <c r="S58" s="86"/>
      <c r="T58" s="88"/>
    </row>
    <row r="59" spans="2:20" x14ac:dyDescent="0.25"/>
    <row r="60" spans="2:20" x14ac:dyDescent="0.25"/>
    <row r="61" spans="2:20" x14ac:dyDescent="0.25"/>
    <row r="62" spans="2:20" x14ac:dyDescent="0.25"/>
    <row r="63" spans="2:20" x14ac:dyDescent="0.25"/>
    <row r="64" spans="2:20" x14ac:dyDescent="0.25"/>
    <row r="65" spans="11:12" x14ac:dyDescent="0.25"/>
    <row r="66" spans="11:12" ht="18" x14ac:dyDescent="0.25">
      <c r="K66" s="810"/>
      <c r="L66" s="810"/>
    </row>
    <row r="67" spans="11:12" x14ac:dyDescent="0.25"/>
    <row r="68" spans="11:12" hidden="1" x14ac:dyDescent="0.25"/>
    <row r="69" spans="11:12" hidden="1" x14ac:dyDescent="0.25"/>
    <row r="70" spans="11:12" hidden="1" x14ac:dyDescent="0.25"/>
    <row r="71" spans="11:12" ht="14.25" customHeight="1" x14ac:dyDescent="0.25"/>
    <row r="72" spans="11:12" x14ac:dyDescent="0.25"/>
    <row r="73" spans="11:12" ht="14.25" customHeight="1" x14ac:dyDescent="0.25"/>
    <row r="74" spans="11:12" ht="14.25" customHeight="1" x14ac:dyDescent="0.25"/>
    <row r="75" spans="11:12" ht="14.25" customHeight="1" x14ac:dyDescent="0.25"/>
    <row r="76" spans="11:12" ht="14.25" customHeight="1" x14ac:dyDescent="0.25"/>
    <row r="77" spans="11:12" ht="14.25" customHeight="1" x14ac:dyDescent="0.25"/>
    <row r="78" spans="11:12" ht="14.25" customHeight="1" x14ac:dyDescent="0.25"/>
    <row r="79" spans="11:12" ht="14.25" customHeight="1" x14ac:dyDescent="0.25"/>
    <row r="80" spans="11:12"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sheetData>
  <mergeCells count="11">
    <mergeCell ref="K66:L66"/>
    <mergeCell ref="C21:E21"/>
    <mergeCell ref="C46:S47"/>
    <mergeCell ref="C57:S57"/>
    <mergeCell ref="C3:S3"/>
    <mergeCell ref="C5:S6"/>
    <mergeCell ref="C8:S9"/>
    <mergeCell ref="C41:S42"/>
    <mergeCell ref="C51:S51"/>
    <mergeCell ref="C49:S49"/>
    <mergeCell ref="C53:S5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62ABD"/>
  </sheetPr>
  <dimension ref="A1:AG112"/>
  <sheetViews>
    <sheetView topLeftCell="A82" zoomScale="80" zoomScaleNormal="80" workbookViewId="0">
      <selection activeCell="AO6" sqref="AO6"/>
    </sheetView>
  </sheetViews>
  <sheetFormatPr baseColWidth="10" defaultRowHeight="14.25" x14ac:dyDescent="0.2"/>
  <cols>
    <col min="1" max="1" width="11.42578125" style="92"/>
    <col min="2" max="2" width="10.7109375" style="92" customWidth="1"/>
    <col min="3" max="3" width="33.5703125" style="287" customWidth="1"/>
    <col min="4" max="4" width="27.85546875" style="92" customWidth="1"/>
    <col min="5" max="5" width="25.28515625" style="287" customWidth="1"/>
    <col min="6" max="6" width="21.7109375" style="370" customWidth="1"/>
    <col min="7" max="7" width="21.7109375" style="92" customWidth="1"/>
    <col min="8" max="9" width="21.28515625" style="92" customWidth="1"/>
    <col min="10" max="10" width="16" style="92" customWidth="1"/>
    <col min="11" max="14" width="11.5703125" style="287"/>
    <col min="15" max="15" width="11.42578125" style="287" customWidth="1"/>
    <col min="16" max="16" width="33.28515625" style="287" hidden="1" customWidth="1"/>
    <col min="17" max="17" width="11.42578125" style="287" hidden="1" customWidth="1"/>
    <col min="18" max="18" width="15.7109375" style="287" hidden="1" customWidth="1"/>
    <col min="19" max="20" width="14.28515625" style="287" hidden="1" customWidth="1"/>
    <col min="21" max="21" width="18" style="287" hidden="1" customWidth="1"/>
    <col min="22" max="22" width="14.28515625" style="287" hidden="1" customWidth="1"/>
    <col min="23" max="23" width="17.140625" style="287" hidden="1" customWidth="1"/>
    <col min="24" max="29" width="14.28515625" style="287" hidden="1" customWidth="1"/>
    <col min="30" max="30" width="18" style="287" customWidth="1"/>
    <col min="31" max="32" width="17" style="92" customWidth="1"/>
    <col min="33" max="33" width="40" style="92" customWidth="1"/>
    <col min="34" max="16384" width="11.42578125" style="92"/>
  </cols>
  <sheetData>
    <row r="1" spans="1:33" x14ac:dyDescent="0.2">
      <c r="A1" s="10"/>
      <c r="B1" s="1"/>
      <c r="C1" s="304"/>
      <c r="D1" s="1"/>
      <c r="E1" s="304"/>
      <c r="F1" s="39"/>
      <c r="G1" s="1"/>
      <c r="H1" s="1"/>
      <c r="I1" s="1"/>
      <c r="J1" s="1"/>
      <c r="K1" s="304"/>
      <c r="L1" s="304"/>
      <c r="M1" s="304"/>
      <c r="N1" s="304"/>
      <c r="O1" s="304"/>
      <c r="P1" s="304"/>
      <c r="Q1" s="304"/>
      <c r="R1" s="304"/>
      <c r="S1" s="304"/>
      <c r="T1" s="304"/>
      <c r="U1" s="304"/>
      <c r="V1" s="304"/>
      <c r="W1" s="304"/>
      <c r="X1" s="304"/>
      <c r="Y1" s="304"/>
      <c r="Z1" s="304"/>
      <c r="AA1" s="304"/>
      <c r="AB1" s="304"/>
      <c r="AC1" s="304"/>
      <c r="AD1" s="304"/>
    </row>
    <row r="2" spans="1:33" x14ac:dyDescent="0.2">
      <c r="A2" s="11"/>
      <c r="B2" s="1037" t="s">
        <v>1160</v>
      </c>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row>
    <row r="3" spans="1:33" x14ac:dyDescent="0.2">
      <c r="A3" s="11"/>
      <c r="B3" s="3"/>
      <c r="D3" s="3"/>
      <c r="F3" s="276"/>
      <c r="G3" s="3"/>
      <c r="H3" s="3"/>
      <c r="I3" s="3"/>
      <c r="J3" s="3"/>
    </row>
    <row r="4" spans="1:33" ht="15" x14ac:dyDescent="0.2">
      <c r="A4" s="11"/>
      <c r="B4" s="1131" t="s">
        <v>1304</v>
      </c>
      <c r="C4" s="1131" t="s">
        <v>3</v>
      </c>
      <c r="D4" s="1131"/>
      <c r="E4" s="1131" t="s">
        <v>428</v>
      </c>
      <c r="F4" s="1131" t="s">
        <v>69</v>
      </c>
      <c r="G4" s="826" t="s">
        <v>1113</v>
      </c>
      <c r="H4" s="826" t="s">
        <v>1121</v>
      </c>
      <c r="I4" s="826" t="s">
        <v>3236</v>
      </c>
      <c r="J4" s="826" t="s">
        <v>1114</v>
      </c>
      <c r="K4" s="826" t="s">
        <v>1116</v>
      </c>
      <c r="L4" s="826"/>
      <c r="M4" s="826"/>
      <c r="N4" s="826"/>
      <c r="O4" s="1062" t="s">
        <v>2536</v>
      </c>
      <c r="P4" s="1062"/>
      <c r="Q4" s="1062"/>
      <c r="R4" s="1062"/>
      <c r="S4" s="1062"/>
      <c r="T4" s="1073" t="s">
        <v>3225</v>
      </c>
      <c r="U4" s="1073"/>
      <c r="V4" s="1073"/>
      <c r="W4" s="1073"/>
      <c r="X4" s="1073"/>
      <c r="Y4" s="1073" t="s">
        <v>3654</v>
      </c>
      <c r="Z4" s="1073"/>
      <c r="AA4" s="1073"/>
      <c r="AB4" s="1073"/>
      <c r="AC4" s="1073"/>
      <c r="AD4" s="826" t="s">
        <v>1147</v>
      </c>
      <c r="AE4" s="1136" t="s">
        <v>3991</v>
      </c>
      <c r="AF4" s="1136"/>
      <c r="AG4" s="1136"/>
    </row>
    <row r="5" spans="1:33" ht="45" x14ac:dyDescent="0.2">
      <c r="A5" s="319"/>
      <c r="B5" s="1131"/>
      <c r="C5" s="1131"/>
      <c r="D5" s="1131"/>
      <c r="E5" s="1132"/>
      <c r="F5" s="1133"/>
      <c r="G5" s="826"/>
      <c r="H5" s="826"/>
      <c r="I5" s="826"/>
      <c r="J5" s="826"/>
      <c r="K5" s="278" t="s">
        <v>1117</v>
      </c>
      <c r="L5" s="278" t="s">
        <v>1118</v>
      </c>
      <c r="M5" s="278" t="s">
        <v>1119</v>
      </c>
      <c r="N5" s="278" t="s">
        <v>1120</v>
      </c>
      <c r="O5" s="546" t="s">
        <v>2531</v>
      </c>
      <c r="P5" s="546" t="s">
        <v>2532</v>
      </c>
      <c r="Q5" s="546" t="s">
        <v>2533</v>
      </c>
      <c r="R5" s="546" t="s">
        <v>2534</v>
      </c>
      <c r="S5" s="546" t="s">
        <v>2535</v>
      </c>
      <c r="T5" s="443" t="s">
        <v>2531</v>
      </c>
      <c r="U5" s="443" t="s">
        <v>2532</v>
      </c>
      <c r="V5" s="443" t="s">
        <v>2533</v>
      </c>
      <c r="W5" s="443" t="s">
        <v>2534</v>
      </c>
      <c r="X5" s="443" t="s">
        <v>2535</v>
      </c>
      <c r="Y5" s="443" t="s">
        <v>2531</v>
      </c>
      <c r="Z5" s="443" t="s">
        <v>2532</v>
      </c>
      <c r="AA5" s="443" t="s">
        <v>2533</v>
      </c>
      <c r="AB5" s="443" t="s">
        <v>2534</v>
      </c>
      <c r="AC5" s="443" t="s">
        <v>2535</v>
      </c>
      <c r="AD5" s="826"/>
      <c r="AE5" s="256" t="s">
        <v>3936</v>
      </c>
      <c r="AF5" s="256" t="s">
        <v>3992</v>
      </c>
      <c r="AG5" s="256" t="s">
        <v>3993</v>
      </c>
    </row>
    <row r="6" spans="1:33" ht="57.75" customHeight="1" x14ac:dyDescent="0.2">
      <c r="B6" s="42" t="s">
        <v>1161</v>
      </c>
      <c r="C6" s="925" t="s">
        <v>1162</v>
      </c>
      <c r="D6" s="105" t="s">
        <v>1227</v>
      </c>
      <c r="E6" s="127">
        <v>100</v>
      </c>
      <c r="F6" s="236" t="s">
        <v>1325</v>
      </c>
      <c r="G6" s="706" t="s">
        <v>1877</v>
      </c>
      <c r="H6" s="207" t="s">
        <v>1878</v>
      </c>
      <c r="I6" s="207" t="s">
        <v>1878</v>
      </c>
      <c r="J6" s="289" t="s">
        <v>1879</v>
      </c>
      <c r="K6" s="289"/>
      <c r="L6" s="289"/>
      <c r="M6" s="289"/>
      <c r="N6" s="289"/>
      <c r="O6" s="289"/>
      <c r="P6" s="289" t="s">
        <v>1879</v>
      </c>
      <c r="Q6" s="289" t="s">
        <v>1879</v>
      </c>
      <c r="R6" s="289" t="s">
        <v>1879</v>
      </c>
      <c r="S6" s="289" t="s">
        <v>1879</v>
      </c>
      <c r="T6" s="363" t="s">
        <v>459</v>
      </c>
      <c r="U6" s="363" t="s">
        <v>459</v>
      </c>
      <c r="V6" s="363" t="s">
        <v>459</v>
      </c>
      <c r="W6" s="363" t="s">
        <v>459</v>
      </c>
      <c r="X6" s="363" t="s">
        <v>459</v>
      </c>
      <c r="Y6" s="289" t="s">
        <v>459</v>
      </c>
      <c r="Z6" s="289" t="s">
        <v>459</v>
      </c>
      <c r="AA6" s="289" t="s">
        <v>459</v>
      </c>
      <c r="AB6" s="289" t="s">
        <v>459</v>
      </c>
      <c r="AC6" s="289" t="s">
        <v>459</v>
      </c>
      <c r="AD6" s="127">
        <v>100</v>
      </c>
      <c r="AE6" s="266"/>
      <c r="AF6" s="289"/>
      <c r="AG6" s="258"/>
    </row>
    <row r="7" spans="1:33" ht="47.25" customHeight="1" x14ac:dyDescent="0.2">
      <c r="B7" s="42" t="s">
        <v>1161</v>
      </c>
      <c r="C7" s="926"/>
      <c r="D7" s="105" t="s">
        <v>1228</v>
      </c>
      <c r="E7" s="127">
        <v>100</v>
      </c>
      <c r="F7" s="236" t="s">
        <v>1326</v>
      </c>
      <c r="G7" s="242" t="s">
        <v>1880</v>
      </c>
      <c r="H7" s="207" t="s">
        <v>1878</v>
      </c>
      <c r="I7" s="207" t="s">
        <v>1878</v>
      </c>
      <c r="J7" s="249" t="s">
        <v>1881</v>
      </c>
      <c r="K7" s="289">
        <v>1</v>
      </c>
      <c r="L7" s="289">
        <v>0</v>
      </c>
      <c r="M7" s="289">
        <v>0</v>
      </c>
      <c r="N7" s="289">
        <v>0</v>
      </c>
      <c r="O7" s="289">
        <v>1</v>
      </c>
      <c r="P7" s="207" t="s">
        <v>2719</v>
      </c>
      <c r="Q7" s="207" t="s">
        <v>2720</v>
      </c>
      <c r="R7" s="207" t="s">
        <v>2721</v>
      </c>
      <c r="S7" s="377" t="s">
        <v>2722</v>
      </c>
      <c r="T7" s="363" t="s">
        <v>459</v>
      </c>
      <c r="U7" s="233" t="s">
        <v>3360</v>
      </c>
      <c r="V7" s="363" t="s">
        <v>459</v>
      </c>
      <c r="W7" s="363" t="s">
        <v>459</v>
      </c>
      <c r="X7" s="363" t="s">
        <v>459</v>
      </c>
      <c r="Y7" s="289" t="s">
        <v>459</v>
      </c>
      <c r="Z7" s="207" t="s">
        <v>3360</v>
      </c>
      <c r="AA7" s="289" t="s">
        <v>459</v>
      </c>
      <c r="AB7" s="289" t="s">
        <v>459</v>
      </c>
      <c r="AC7" s="289" t="s">
        <v>459</v>
      </c>
      <c r="AD7" s="289">
        <v>100</v>
      </c>
      <c r="AE7" s="252" t="s">
        <v>3994</v>
      </c>
      <c r="AF7" s="289">
        <v>1</v>
      </c>
      <c r="AG7" s="252" t="s">
        <v>4017</v>
      </c>
    </row>
    <row r="8" spans="1:33" ht="85.5" x14ac:dyDescent="0.2">
      <c r="B8" s="42" t="s">
        <v>1161</v>
      </c>
      <c r="C8" s="926"/>
      <c r="D8" s="105" t="s">
        <v>1229</v>
      </c>
      <c r="E8" s="127">
        <v>100</v>
      </c>
      <c r="F8" s="249" t="s">
        <v>1327</v>
      </c>
      <c r="G8" s="242" t="s">
        <v>1877</v>
      </c>
      <c r="H8" s="207" t="s">
        <v>1878</v>
      </c>
      <c r="I8" s="207" t="s">
        <v>1878</v>
      </c>
      <c r="J8" s="289" t="s">
        <v>1879</v>
      </c>
      <c r="K8" s="289"/>
      <c r="L8" s="289"/>
      <c r="M8" s="289"/>
      <c r="N8" s="289"/>
      <c r="O8" s="289"/>
      <c r="P8" s="289" t="s">
        <v>1879</v>
      </c>
      <c r="Q8" s="289" t="s">
        <v>1879</v>
      </c>
      <c r="R8" s="289" t="s">
        <v>1879</v>
      </c>
      <c r="S8" s="289" t="s">
        <v>1879</v>
      </c>
      <c r="T8" s="363" t="s">
        <v>459</v>
      </c>
      <c r="U8" s="363" t="s">
        <v>459</v>
      </c>
      <c r="V8" s="363" t="s">
        <v>459</v>
      </c>
      <c r="W8" s="363" t="s">
        <v>459</v>
      </c>
      <c r="X8" s="363" t="s">
        <v>459</v>
      </c>
      <c r="Y8" s="289" t="s">
        <v>459</v>
      </c>
      <c r="Z8" s="289" t="s">
        <v>459</v>
      </c>
      <c r="AA8" s="289" t="s">
        <v>459</v>
      </c>
      <c r="AB8" s="289" t="s">
        <v>459</v>
      </c>
      <c r="AC8" s="289" t="s">
        <v>459</v>
      </c>
      <c r="AD8" s="127">
        <v>100</v>
      </c>
      <c r="AE8" s="289"/>
      <c r="AF8" s="289"/>
      <c r="AG8" s="258"/>
    </row>
    <row r="9" spans="1:33" ht="85.5" x14ac:dyDescent="0.2">
      <c r="B9" s="42" t="s">
        <v>1163</v>
      </c>
      <c r="C9" s="296" t="s">
        <v>1164</v>
      </c>
      <c r="D9" s="105" t="s">
        <v>857</v>
      </c>
      <c r="E9" s="289" t="s">
        <v>1328</v>
      </c>
      <c r="F9" s="249"/>
      <c r="G9" s="242" t="s">
        <v>1882</v>
      </c>
      <c r="H9" s="207" t="s">
        <v>1878</v>
      </c>
      <c r="I9" s="207" t="s">
        <v>1878</v>
      </c>
      <c r="J9" s="289" t="s">
        <v>1879</v>
      </c>
      <c r="K9" s="289"/>
      <c r="L9" s="289"/>
      <c r="M9" s="289"/>
      <c r="N9" s="289"/>
      <c r="O9" s="289"/>
      <c r="P9" s="289" t="s">
        <v>1879</v>
      </c>
      <c r="Q9" s="289" t="s">
        <v>1879</v>
      </c>
      <c r="R9" s="289" t="s">
        <v>1879</v>
      </c>
      <c r="S9" s="289" t="s">
        <v>1879</v>
      </c>
      <c r="T9" s="363" t="s">
        <v>459</v>
      </c>
      <c r="U9" s="363" t="s">
        <v>459</v>
      </c>
      <c r="V9" s="363" t="s">
        <v>459</v>
      </c>
      <c r="W9" s="363" t="s">
        <v>459</v>
      </c>
      <c r="X9" s="363" t="s">
        <v>459</v>
      </c>
      <c r="Y9" s="289" t="s">
        <v>459</v>
      </c>
      <c r="Z9" s="289" t="s">
        <v>459</v>
      </c>
      <c r="AA9" s="289" t="s">
        <v>459</v>
      </c>
      <c r="AB9" s="289" t="s">
        <v>459</v>
      </c>
      <c r="AC9" s="289" t="s">
        <v>459</v>
      </c>
      <c r="AD9" s="289" t="s">
        <v>1515</v>
      </c>
      <c r="AE9" s="289"/>
      <c r="AF9" s="289"/>
      <c r="AG9" s="258"/>
    </row>
    <row r="10" spans="1:33" ht="57" x14ac:dyDescent="0.2">
      <c r="B10" s="42" t="s">
        <v>1165</v>
      </c>
      <c r="C10" s="296" t="s">
        <v>1166</v>
      </c>
      <c r="D10" s="105" t="s">
        <v>1230</v>
      </c>
      <c r="E10" s="289" t="s">
        <v>1328</v>
      </c>
      <c r="F10" s="249"/>
      <c r="G10" s="242" t="s">
        <v>1883</v>
      </c>
      <c r="H10" s="207" t="s">
        <v>1878</v>
      </c>
      <c r="I10" s="207" t="s">
        <v>1878</v>
      </c>
      <c r="J10" s="289" t="s">
        <v>1879</v>
      </c>
      <c r="K10" s="289"/>
      <c r="L10" s="289"/>
      <c r="M10" s="289"/>
      <c r="N10" s="289"/>
      <c r="O10" s="289"/>
      <c r="P10" s="289" t="s">
        <v>1879</v>
      </c>
      <c r="Q10" s="289" t="s">
        <v>1879</v>
      </c>
      <c r="R10" s="289" t="s">
        <v>1879</v>
      </c>
      <c r="S10" s="289" t="s">
        <v>1879</v>
      </c>
      <c r="T10" s="363" t="s">
        <v>459</v>
      </c>
      <c r="U10" s="363" t="s">
        <v>459</v>
      </c>
      <c r="V10" s="363" t="s">
        <v>459</v>
      </c>
      <c r="W10" s="363" t="s">
        <v>459</v>
      </c>
      <c r="X10" s="363" t="s">
        <v>459</v>
      </c>
      <c r="Y10" s="289" t="s">
        <v>459</v>
      </c>
      <c r="Z10" s="289" t="s">
        <v>459</v>
      </c>
      <c r="AA10" s="289" t="s">
        <v>459</v>
      </c>
      <c r="AB10" s="289" t="s">
        <v>459</v>
      </c>
      <c r="AC10" s="289" t="s">
        <v>459</v>
      </c>
      <c r="AD10" s="289" t="s">
        <v>1515</v>
      </c>
      <c r="AE10" s="289"/>
      <c r="AF10" s="289"/>
      <c r="AG10" s="258"/>
    </row>
    <row r="11" spans="1:33" ht="57" x14ac:dyDescent="0.2">
      <c r="B11" s="42" t="s">
        <v>1167</v>
      </c>
      <c r="C11" s="296" t="s">
        <v>1168</v>
      </c>
      <c r="D11" s="105" t="s">
        <v>1231</v>
      </c>
      <c r="E11" s="289" t="s">
        <v>1328</v>
      </c>
      <c r="F11" s="249"/>
      <c r="G11" s="242" t="s">
        <v>1883</v>
      </c>
      <c r="H11" s="207" t="s">
        <v>1878</v>
      </c>
      <c r="I11" s="207" t="s">
        <v>1878</v>
      </c>
      <c r="J11" s="289" t="s">
        <v>1879</v>
      </c>
      <c r="K11" s="289"/>
      <c r="L11" s="289"/>
      <c r="M11" s="289"/>
      <c r="N11" s="289"/>
      <c r="O11" s="289"/>
      <c r="P11" s="289" t="s">
        <v>1879</v>
      </c>
      <c r="Q11" s="289" t="s">
        <v>1879</v>
      </c>
      <c r="R11" s="289" t="s">
        <v>1879</v>
      </c>
      <c r="S11" s="289" t="s">
        <v>1879</v>
      </c>
      <c r="T11" s="363" t="s">
        <v>459</v>
      </c>
      <c r="U11" s="363" t="s">
        <v>459</v>
      </c>
      <c r="V11" s="363" t="s">
        <v>459</v>
      </c>
      <c r="W11" s="363" t="s">
        <v>459</v>
      </c>
      <c r="X11" s="363" t="s">
        <v>459</v>
      </c>
      <c r="Y11" s="289" t="s">
        <v>459</v>
      </c>
      <c r="Z11" s="289" t="s">
        <v>459</v>
      </c>
      <c r="AA11" s="289" t="s">
        <v>459</v>
      </c>
      <c r="AB11" s="289" t="s">
        <v>459</v>
      </c>
      <c r="AC11" s="289" t="s">
        <v>459</v>
      </c>
      <c r="AD11" s="289" t="s">
        <v>1515</v>
      </c>
      <c r="AE11" s="289"/>
      <c r="AF11" s="289"/>
      <c r="AG11" s="258"/>
    </row>
    <row r="12" spans="1:33" ht="60" customHeight="1" x14ac:dyDescent="0.2">
      <c r="B12" s="42" t="s">
        <v>1169</v>
      </c>
      <c r="C12" s="925" t="s">
        <v>1170</v>
      </c>
      <c r="D12" s="105" t="s">
        <v>1232</v>
      </c>
      <c r="E12" s="127">
        <v>100</v>
      </c>
      <c r="F12" s="249" t="s">
        <v>1329</v>
      </c>
      <c r="G12" s="242" t="s">
        <v>1884</v>
      </c>
      <c r="H12" s="207" t="s">
        <v>1878</v>
      </c>
      <c r="I12" s="207" t="s">
        <v>1878</v>
      </c>
      <c r="J12" s="289" t="s">
        <v>1879</v>
      </c>
      <c r="K12" s="289"/>
      <c r="L12" s="289"/>
      <c r="M12" s="289"/>
      <c r="N12" s="289"/>
      <c r="O12" s="289"/>
      <c r="P12" s="289" t="s">
        <v>1879</v>
      </c>
      <c r="Q12" s="289" t="s">
        <v>1879</v>
      </c>
      <c r="R12" s="289" t="s">
        <v>1879</v>
      </c>
      <c r="S12" s="289" t="s">
        <v>1879</v>
      </c>
      <c r="T12" s="363" t="s">
        <v>459</v>
      </c>
      <c r="U12" s="363" t="s">
        <v>459</v>
      </c>
      <c r="V12" s="363" t="s">
        <v>459</v>
      </c>
      <c r="W12" s="363" t="s">
        <v>459</v>
      </c>
      <c r="X12" s="363" t="s">
        <v>459</v>
      </c>
      <c r="Y12" s="289" t="s">
        <v>459</v>
      </c>
      <c r="Z12" s="289" t="s">
        <v>459</v>
      </c>
      <c r="AA12" s="289" t="s">
        <v>459</v>
      </c>
      <c r="AB12" s="289" t="s">
        <v>459</v>
      </c>
      <c r="AC12" s="289" t="s">
        <v>459</v>
      </c>
      <c r="AD12" s="127">
        <v>100</v>
      </c>
      <c r="AE12" s="289"/>
      <c r="AF12" s="289"/>
      <c r="AG12" s="258"/>
    </row>
    <row r="13" spans="1:33" ht="99.75" x14ac:dyDescent="0.2">
      <c r="B13" s="42" t="s">
        <v>1169</v>
      </c>
      <c r="C13" s="926"/>
      <c r="D13" s="105" t="s">
        <v>1233</v>
      </c>
      <c r="E13" s="127">
        <v>100</v>
      </c>
      <c r="F13" s="249" t="s">
        <v>1329</v>
      </c>
      <c r="G13" s="242" t="s">
        <v>1884</v>
      </c>
      <c r="H13" s="207" t="s">
        <v>1878</v>
      </c>
      <c r="I13" s="207" t="s">
        <v>1878</v>
      </c>
      <c r="J13" s="289" t="s">
        <v>1879</v>
      </c>
      <c r="K13" s="289"/>
      <c r="L13" s="289"/>
      <c r="M13" s="289"/>
      <c r="N13" s="289"/>
      <c r="O13" s="289"/>
      <c r="P13" s="289" t="s">
        <v>1879</v>
      </c>
      <c r="Q13" s="289" t="s">
        <v>1879</v>
      </c>
      <c r="R13" s="289" t="s">
        <v>1879</v>
      </c>
      <c r="S13" s="289" t="s">
        <v>1879</v>
      </c>
      <c r="T13" s="363" t="s">
        <v>459</v>
      </c>
      <c r="U13" s="363" t="s">
        <v>459</v>
      </c>
      <c r="V13" s="363" t="s">
        <v>459</v>
      </c>
      <c r="W13" s="363" t="s">
        <v>459</v>
      </c>
      <c r="X13" s="363" t="s">
        <v>459</v>
      </c>
      <c r="Y13" s="289" t="s">
        <v>459</v>
      </c>
      <c r="Z13" s="289" t="s">
        <v>459</v>
      </c>
      <c r="AA13" s="289" t="s">
        <v>459</v>
      </c>
      <c r="AB13" s="289" t="s">
        <v>459</v>
      </c>
      <c r="AC13" s="289" t="s">
        <v>459</v>
      </c>
      <c r="AD13" s="127">
        <v>100</v>
      </c>
      <c r="AE13" s="289"/>
      <c r="AF13" s="289"/>
      <c r="AG13" s="258"/>
    </row>
    <row r="14" spans="1:33" ht="99.75" x14ac:dyDescent="0.2">
      <c r="B14" s="42" t="s">
        <v>1169</v>
      </c>
      <c r="C14" s="926"/>
      <c r="D14" s="105" t="s">
        <v>1234</v>
      </c>
      <c r="E14" s="127">
        <v>100</v>
      </c>
      <c r="F14" s="249" t="s">
        <v>1327</v>
      </c>
      <c r="G14" s="242" t="s">
        <v>1884</v>
      </c>
      <c r="H14" s="207" t="s">
        <v>1878</v>
      </c>
      <c r="I14" s="207" t="s">
        <v>1878</v>
      </c>
      <c r="J14" s="289" t="s">
        <v>1879</v>
      </c>
      <c r="K14" s="289"/>
      <c r="L14" s="289"/>
      <c r="M14" s="289"/>
      <c r="N14" s="289"/>
      <c r="O14" s="289"/>
      <c r="P14" s="289" t="s">
        <v>1879</v>
      </c>
      <c r="Q14" s="289" t="s">
        <v>1879</v>
      </c>
      <c r="R14" s="289" t="s">
        <v>1879</v>
      </c>
      <c r="S14" s="289" t="s">
        <v>1879</v>
      </c>
      <c r="T14" s="363" t="s">
        <v>459</v>
      </c>
      <c r="U14" s="363" t="s">
        <v>459</v>
      </c>
      <c r="V14" s="363" t="s">
        <v>459</v>
      </c>
      <c r="W14" s="363" t="s">
        <v>459</v>
      </c>
      <c r="X14" s="363" t="s">
        <v>459</v>
      </c>
      <c r="Y14" s="289" t="s">
        <v>459</v>
      </c>
      <c r="Z14" s="289" t="s">
        <v>459</v>
      </c>
      <c r="AA14" s="289" t="s">
        <v>459</v>
      </c>
      <c r="AB14" s="289" t="s">
        <v>459</v>
      </c>
      <c r="AC14" s="289" t="s">
        <v>459</v>
      </c>
      <c r="AD14" s="127">
        <v>100</v>
      </c>
      <c r="AE14" s="289"/>
      <c r="AF14" s="289"/>
      <c r="AG14" s="258"/>
    </row>
    <row r="15" spans="1:33" ht="99.75" x14ac:dyDescent="0.2">
      <c r="B15" s="42" t="s">
        <v>1171</v>
      </c>
      <c r="C15" s="925" t="s">
        <v>1172</v>
      </c>
      <c r="D15" s="105" t="s">
        <v>1235</v>
      </c>
      <c r="E15" s="127">
        <v>100</v>
      </c>
      <c r="F15" s="249" t="s">
        <v>1330</v>
      </c>
      <c r="G15" s="242" t="s">
        <v>1885</v>
      </c>
      <c r="H15" s="207" t="s">
        <v>1878</v>
      </c>
      <c r="I15" s="207" t="s">
        <v>1878</v>
      </c>
      <c r="J15" s="289" t="s">
        <v>1879</v>
      </c>
      <c r="K15" s="289"/>
      <c r="L15" s="289"/>
      <c r="M15" s="289"/>
      <c r="N15" s="289"/>
      <c r="O15" s="289"/>
      <c r="P15" s="289" t="s">
        <v>1879</v>
      </c>
      <c r="Q15" s="289" t="s">
        <v>1879</v>
      </c>
      <c r="R15" s="289" t="s">
        <v>1879</v>
      </c>
      <c r="S15" s="289" t="s">
        <v>1879</v>
      </c>
      <c r="T15" s="363" t="s">
        <v>459</v>
      </c>
      <c r="U15" s="363" t="s">
        <v>459</v>
      </c>
      <c r="V15" s="363" t="s">
        <v>459</v>
      </c>
      <c r="W15" s="363" t="s">
        <v>459</v>
      </c>
      <c r="X15" s="363" t="s">
        <v>459</v>
      </c>
      <c r="Y15" s="289" t="s">
        <v>459</v>
      </c>
      <c r="Z15" s="289" t="s">
        <v>459</v>
      </c>
      <c r="AA15" s="289" t="s">
        <v>459</v>
      </c>
      <c r="AB15" s="289" t="s">
        <v>459</v>
      </c>
      <c r="AC15" s="289" t="s">
        <v>459</v>
      </c>
      <c r="AD15" s="127">
        <v>100</v>
      </c>
      <c r="AE15" s="289"/>
      <c r="AF15" s="289"/>
      <c r="AG15" s="258"/>
    </row>
    <row r="16" spans="1:33" ht="128.25" x14ac:dyDescent="0.2">
      <c r="B16" s="42" t="s">
        <v>1171</v>
      </c>
      <c r="C16" s="926"/>
      <c r="D16" s="105" t="s">
        <v>1236</v>
      </c>
      <c r="E16" s="127">
        <v>100</v>
      </c>
      <c r="F16" s="249" t="s">
        <v>2103</v>
      </c>
      <c r="G16" s="242" t="s">
        <v>1885</v>
      </c>
      <c r="H16" s="207" t="s">
        <v>1878</v>
      </c>
      <c r="I16" s="207" t="s">
        <v>1878</v>
      </c>
      <c r="J16" s="289" t="s">
        <v>1879</v>
      </c>
      <c r="K16" s="289"/>
      <c r="L16" s="289"/>
      <c r="M16" s="289"/>
      <c r="N16" s="289"/>
      <c r="O16" s="289"/>
      <c r="P16" s="289" t="s">
        <v>1879</v>
      </c>
      <c r="Q16" s="289" t="s">
        <v>1879</v>
      </c>
      <c r="R16" s="289" t="s">
        <v>1879</v>
      </c>
      <c r="S16" s="289" t="s">
        <v>1879</v>
      </c>
      <c r="T16" s="363" t="s">
        <v>459</v>
      </c>
      <c r="U16" s="363" t="s">
        <v>459</v>
      </c>
      <c r="V16" s="363" t="s">
        <v>459</v>
      </c>
      <c r="W16" s="363" t="s">
        <v>459</v>
      </c>
      <c r="X16" s="363" t="s">
        <v>459</v>
      </c>
      <c r="Y16" s="289" t="s">
        <v>459</v>
      </c>
      <c r="Z16" s="289" t="s">
        <v>459</v>
      </c>
      <c r="AA16" s="289" t="s">
        <v>459</v>
      </c>
      <c r="AB16" s="289" t="s">
        <v>459</v>
      </c>
      <c r="AC16" s="289" t="s">
        <v>459</v>
      </c>
      <c r="AD16" s="127">
        <v>100</v>
      </c>
      <c r="AE16" s="289"/>
      <c r="AF16" s="289"/>
      <c r="AG16" s="258"/>
    </row>
    <row r="17" spans="2:33" ht="99.75" x14ac:dyDescent="0.2">
      <c r="B17" s="42" t="s">
        <v>1171</v>
      </c>
      <c r="C17" s="926"/>
      <c r="D17" s="105" t="s">
        <v>1237</v>
      </c>
      <c r="E17" s="127">
        <v>100</v>
      </c>
      <c r="F17" s="249" t="s">
        <v>1331</v>
      </c>
      <c r="G17" s="242" t="s">
        <v>1885</v>
      </c>
      <c r="H17" s="207" t="s">
        <v>1878</v>
      </c>
      <c r="I17" s="207" t="s">
        <v>1878</v>
      </c>
      <c r="J17" s="289" t="s">
        <v>1879</v>
      </c>
      <c r="K17" s="289"/>
      <c r="L17" s="289"/>
      <c r="M17" s="289"/>
      <c r="N17" s="289"/>
      <c r="O17" s="289"/>
      <c r="P17" s="289" t="s">
        <v>1879</v>
      </c>
      <c r="Q17" s="289" t="s">
        <v>1879</v>
      </c>
      <c r="R17" s="289" t="s">
        <v>1879</v>
      </c>
      <c r="S17" s="289" t="s">
        <v>1879</v>
      </c>
      <c r="T17" s="363" t="s">
        <v>459</v>
      </c>
      <c r="U17" s="363" t="s">
        <v>459</v>
      </c>
      <c r="V17" s="363" t="s">
        <v>459</v>
      </c>
      <c r="W17" s="363" t="s">
        <v>459</v>
      </c>
      <c r="X17" s="363" t="s">
        <v>459</v>
      </c>
      <c r="Y17" s="289" t="s">
        <v>459</v>
      </c>
      <c r="Z17" s="289" t="s">
        <v>459</v>
      </c>
      <c r="AA17" s="289" t="s">
        <v>459</v>
      </c>
      <c r="AB17" s="289" t="s">
        <v>459</v>
      </c>
      <c r="AC17" s="289" t="s">
        <v>459</v>
      </c>
      <c r="AD17" s="127">
        <v>100</v>
      </c>
      <c r="AE17" s="289"/>
      <c r="AF17" s="289"/>
      <c r="AG17" s="258"/>
    </row>
    <row r="18" spans="2:33" ht="62.25" customHeight="1" x14ac:dyDescent="0.2">
      <c r="B18" s="42" t="s">
        <v>1171</v>
      </c>
      <c r="C18" s="926"/>
      <c r="D18" s="105" t="s">
        <v>1238</v>
      </c>
      <c r="E18" s="127">
        <v>100</v>
      </c>
      <c r="F18" s="249" t="s">
        <v>1332</v>
      </c>
      <c r="G18" s="242" t="s">
        <v>1885</v>
      </c>
      <c r="H18" s="207" t="s">
        <v>1878</v>
      </c>
      <c r="I18" s="207" t="s">
        <v>1878</v>
      </c>
      <c r="J18" s="289" t="s">
        <v>1879</v>
      </c>
      <c r="K18" s="289"/>
      <c r="L18" s="289"/>
      <c r="M18" s="289"/>
      <c r="N18" s="289"/>
      <c r="O18" s="289"/>
      <c r="P18" s="289" t="s">
        <v>1879</v>
      </c>
      <c r="Q18" s="289" t="s">
        <v>1879</v>
      </c>
      <c r="R18" s="289" t="s">
        <v>1879</v>
      </c>
      <c r="S18" s="289" t="s">
        <v>1879</v>
      </c>
      <c r="T18" s="363" t="s">
        <v>459</v>
      </c>
      <c r="U18" s="363" t="s">
        <v>459</v>
      </c>
      <c r="V18" s="363" t="s">
        <v>459</v>
      </c>
      <c r="W18" s="363" t="s">
        <v>459</v>
      </c>
      <c r="X18" s="363" t="s">
        <v>459</v>
      </c>
      <c r="Y18" s="289" t="s">
        <v>459</v>
      </c>
      <c r="Z18" s="289" t="s">
        <v>459</v>
      </c>
      <c r="AA18" s="289" t="s">
        <v>459</v>
      </c>
      <c r="AB18" s="289" t="s">
        <v>459</v>
      </c>
      <c r="AC18" s="289" t="s">
        <v>459</v>
      </c>
      <c r="AD18" s="127">
        <v>100</v>
      </c>
      <c r="AE18" s="289"/>
      <c r="AF18" s="289"/>
      <c r="AG18" s="258"/>
    </row>
    <row r="19" spans="2:33" ht="409.5" x14ac:dyDescent="0.2">
      <c r="B19" s="42" t="s">
        <v>1171</v>
      </c>
      <c r="C19" s="926"/>
      <c r="D19" s="105" t="s">
        <v>1239</v>
      </c>
      <c r="E19" s="127">
        <v>100</v>
      </c>
      <c r="F19" s="249" t="s">
        <v>1330</v>
      </c>
      <c r="G19" s="242" t="s">
        <v>1886</v>
      </c>
      <c r="H19" s="207" t="s">
        <v>1878</v>
      </c>
      <c r="I19" s="207" t="s">
        <v>1878</v>
      </c>
      <c r="J19" s="236" t="s">
        <v>1887</v>
      </c>
      <c r="K19" s="289">
        <v>0</v>
      </c>
      <c r="L19" s="289">
        <v>0.5</v>
      </c>
      <c r="M19" s="289">
        <v>0</v>
      </c>
      <c r="N19" s="289">
        <v>0.5</v>
      </c>
      <c r="O19" s="289">
        <v>0</v>
      </c>
      <c r="P19" s="207" t="s">
        <v>2723</v>
      </c>
      <c r="Q19" s="207" t="s">
        <v>2724</v>
      </c>
      <c r="R19" s="207" t="s">
        <v>2721</v>
      </c>
      <c r="S19" s="377" t="s">
        <v>2722</v>
      </c>
      <c r="T19" s="707">
        <v>50</v>
      </c>
      <c r="U19" s="707" t="s">
        <v>3361</v>
      </c>
      <c r="V19" s="707" t="s">
        <v>2724</v>
      </c>
      <c r="W19" s="707" t="s">
        <v>2721</v>
      </c>
      <c r="X19" s="378" t="s">
        <v>3362</v>
      </c>
      <c r="Y19" s="289">
        <v>25</v>
      </c>
      <c r="Z19" s="708" t="s">
        <v>3902</v>
      </c>
      <c r="AA19" s="207" t="s">
        <v>2724</v>
      </c>
      <c r="AB19" s="207" t="s">
        <v>2721</v>
      </c>
      <c r="AC19" s="377" t="s">
        <v>3362</v>
      </c>
      <c r="AD19" s="289">
        <v>75</v>
      </c>
      <c r="AE19" s="248" t="s">
        <v>4016</v>
      </c>
      <c r="AF19" s="289">
        <v>0.75</v>
      </c>
      <c r="AG19" s="207" t="s">
        <v>4553</v>
      </c>
    </row>
    <row r="20" spans="2:33" ht="99.75" x14ac:dyDescent="0.2">
      <c r="B20" s="42" t="s">
        <v>1171</v>
      </c>
      <c r="C20" s="926"/>
      <c r="D20" s="105" t="s">
        <v>1240</v>
      </c>
      <c r="E20" s="127">
        <v>100</v>
      </c>
      <c r="F20" s="249" t="s">
        <v>1327</v>
      </c>
      <c r="G20" s="242" t="s">
        <v>1888</v>
      </c>
      <c r="H20" s="207" t="s">
        <v>1878</v>
      </c>
      <c r="I20" s="207" t="s">
        <v>1878</v>
      </c>
      <c r="J20" s="289" t="s">
        <v>1879</v>
      </c>
      <c r="K20" s="289"/>
      <c r="L20" s="289"/>
      <c r="M20" s="289"/>
      <c r="N20" s="289"/>
      <c r="O20" s="289"/>
      <c r="P20" s="289" t="s">
        <v>1879</v>
      </c>
      <c r="Q20" s="289" t="s">
        <v>1879</v>
      </c>
      <c r="R20" s="289" t="s">
        <v>1879</v>
      </c>
      <c r="S20" s="289" t="s">
        <v>1879</v>
      </c>
      <c r="T20" s="363" t="s">
        <v>459</v>
      </c>
      <c r="U20" s="363" t="s">
        <v>459</v>
      </c>
      <c r="V20" s="363" t="s">
        <v>459</v>
      </c>
      <c r="W20" s="363" t="s">
        <v>459</v>
      </c>
      <c r="X20" s="363" t="s">
        <v>459</v>
      </c>
      <c r="Y20" s="289" t="s">
        <v>459</v>
      </c>
      <c r="Z20" s="289" t="s">
        <v>459</v>
      </c>
      <c r="AA20" s="289" t="s">
        <v>459</v>
      </c>
      <c r="AB20" s="289" t="s">
        <v>459</v>
      </c>
      <c r="AC20" s="289" t="s">
        <v>459</v>
      </c>
      <c r="AD20" s="127">
        <v>100</v>
      </c>
      <c r="AE20" s="289"/>
      <c r="AF20" s="289"/>
      <c r="AG20" s="258"/>
    </row>
    <row r="21" spans="2:33" ht="142.5" x14ac:dyDescent="0.2">
      <c r="B21" s="42" t="s">
        <v>1171</v>
      </c>
      <c r="C21" s="926"/>
      <c r="D21" s="105" t="s">
        <v>1241</v>
      </c>
      <c r="E21" s="127">
        <v>100</v>
      </c>
      <c r="F21" s="249" t="s">
        <v>1333</v>
      </c>
      <c r="G21" s="242" t="s">
        <v>1889</v>
      </c>
      <c r="H21" s="207" t="s">
        <v>1878</v>
      </c>
      <c r="I21" s="207" t="s">
        <v>1878</v>
      </c>
      <c r="J21" s="289" t="s">
        <v>1879</v>
      </c>
      <c r="K21" s="289"/>
      <c r="L21" s="289"/>
      <c r="M21" s="289"/>
      <c r="N21" s="289"/>
      <c r="O21" s="289"/>
      <c r="P21" s="289" t="s">
        <v>1879</v>
      </c>
      <c r="Q21" s="289" t="s">
        <v>1879</v>
      </c>
      <c r="R21" s="289" t="s">
        <v>1879</v>
      </c>
      <c r="S21" s="289" t="s">
        <v>1879</v>
      </c>
      <c r="T21" s="363" t="s">
        <v>459</v>
      </c>
      <c r="U21" s="363" t="s">
        <v>459</v>
      </c>
      <c r="V21" s="363" t="s">
        <v>459</v>
      </c>
      <c r="W21" s="363" t="s">
        <v>459</v>
      </c>
      <c r="X21" s="363" t="s">
        <v>459</v>
      </c>
      <c r="Y21" s="289" t="s">
        <v>459</v>
      </c>
      <c r="Z21" s="289" t="s">
        <v>459</v>
      </c>
      <c r="AA21" s="289" t="s">
        <v>459</v>
      </c>
      <c r="AB21" s="289" t="s">
        <v>459</v>
      </c>
      <c r="AC21" s="289" t="s">
        <v>459</v>
      </c>
      <c r="AD21" s="127">
        <v>100</v>
      </c>
      <c r="AE21" s="289"/>
      <c r="AF21" s="289"/>
      <c r="AG21" s="258"/>
    </row>
    <row r="22" spans="2:33" x14ac:dyDescent="0.2">
      <c r="B22" s="42" t="s">
        <v>1173</v>
      </c>
      <c r="C22" s="925" t="s">
        <v>1174</v>
      </c>
      <c r="D22" s="105" t="s">
        <v>1242</v>
      </c>
      <c r="E22" s="289"/>
      <c r="F22" s="249"/>
      <c r="G22" s="709"/>
      <c r="H22" s="289"/>
      <c r="I22" s="289"/>
      <c r="J22" s="258"/>
      <c r="K22" s="289"/>
      <c r="L22" s="289"/>
      <c r="M22" s="289"/>
      <c r="N22" s="289"/>
      <c r="O22" s="289" t="s">
        <v>1879</v>
      </c>
      <c r="P22" s="289" t="s">
        <v>1879</v>
      </c>
      <c r="Q22" s="289" t="s">
        <v>1879</v>
      </c>
      <c r="R22" s="289" t="s">
        <v>1879</v>
      </c>
      <c r="S22" s="289" t="s">
        <v>1879</v>
      </c>
      <c r="T22" s="363" t="s">
        <v>459</v>
      </c>
      <c r="U22" s="363" t="s">
        <v>459</v>
      </c>
      <c r="V22" s="363" t="s">
        <v>459</v>
      </c>
      <c r="W22" s="363" t="s">
        <v>459</v>
      </c>
      <c r="X22" s="363" t="s">
        <v>459</v>
      </c>
      <c r="Y22" s="289" t="s">
        <v>459</v>
      </c>
      <c r="Z22" s="289" t="s">
        <v>459</v>
      </c>
      <c r="AA22" s="289" t="s">
        <v>459</v>
      </c>
      <c r="AB22" s="289" t="s">
        <v>459</v>
      </c>
      <c r="AC22" s="289" t="s">
        <v>459</v>
      </c>
      <c r="AD22" s="289" t="s">
        <v>1515</v>
      </c>
      <c r="AE22" s="289"/>
      <c r="AF22" s="289"/>
      <c r="AG22" s="258"/>
    </row>
    <row r="23" spans="2:33" x14ac:dyDescent="0.2">
      <c r="B23" s="42" t="s">
        <v>1173</v>
      </c>
      <c r="C23" s="926"/>
      <c r="D23" s="105" t="s">
        <v>1243</v>
      </c>
      <c r="E23" s="289"/>
      <c r="F23" s="249"/>
      <c r="G23" s="709"/>
      <c r="H23" s="289"/>
      <c r="I23" s="289"/>
      <c r="J23" s="258"/>
      <c r="K23" s="289"/>
      <c r="L23" s="289"/>
      <c r="M23" s="289"/>
      <c r="N23" s="289"/>
      <c r="O23" s="289" t="s">
        <v>1879</v>
      </c>
      <c r="P23" s="289" t="s">
        <v>1879</v>
      </c>
      <c r="Q23" s="289" t="s">
        <v>1879</v>
      </c>
      <c r="R23" s="289" t="s">
        <v>1879</v>
      </c>
      <c r="S23" s="289" t="s">
        <v>1879</v>
      </c>
      <c r="T23" s="363" t="s">
        <v>459</v>
      </c>
      <c r="U23" s="363" t="s">
        <v>459</v>
      </c>
      <c r="V23" s="363" t="s">
        <v>459</v>
      </c>
      <c r="W23" s="363" t="s">
        <v>459</v>
      </c>
      <c r="X23" s="363" t="s">
        <v>459</v>
      </c>
      <c r="Y23" s="289" t="s">
        <v>459</v>
      </c>
      <c r="Z23" s="289" t="s">
        <v>459</v>
      </c>
      <c r="AA23" s="289" t="s">
        <v>459</v>
      </c>
      <c r="AB23" s="289" t="s">
        <v>459</v>
      </c>
      <c r="AC23" s="289" t="s">
        <v>459</v>
      </c>
      <c r="AD23" s="289" t="s">
        <v>1515</v>
      </c>
      <c r="AE23" s="289"/>
      <c r="AF23" s="289"/>
      <c r="AG23" s="258"/>
    </row>
    <row r="24" spans="2:33" ht="82.5" customHeight="1" x14ac:dyDescent="0.2">
      <c r="B24" s="42" t="s">
        <v>1173</v>
      </c>
      <c r="C24" s="926"/>
      <c r="D24" s="105" t="s">
        <v>1244</v>
      </c>
      <c r="E24" s="207">
        <v>85</v>
      </c>
      <c r="F24" s="249" t="s">
        <v>2102</v>
      </c>
      <c r="G24" s="706" t="s">
        <v>1890</v>
      </c>
      <c r="H24" s="207" t="s">
        <v>1878</v>
      </c>
      <c r="I24" s="207" t="s">
        <v>1878</v>
      </c>
      <c r="J24" s="207" t="s">
        <v>1891</v>
      </c>
      <c r="K24" s="289">
        <v>0.45</v>
      </c>
      <c r="L24" s="289">
        <v>0.55000000000000004</v>
      </c>
      <c r="M24" s="289">
        <v>0</v>
      </c>
      <c r="N24" s="289">
        <v>0</v>
      </c>
      <c r="O24" s="289">
        <v>5</v>
      </c>
      <c r="P24" s="207" t="s">
        <v>2725</v>
      </c>
      <c r="Q24" s="207" t="s">
        <v>2726</v>
      </c>
      <c r="R24" s="207" t="s">
        <v>2721</v>
      </c>
      <c r="S24" s="377" t="s">
        <v>2722</v>
      </c>
      <c r="T24" s="707">
        <v>6</v>
      </c>
      <c r="U24" s="707" t="s">
        <v>3363</v>
      </c>
      <c r="V24" s="707" t="s">
        <v>2726</v>
      </c>
      <c r="W24" s="707" t="s">
        <v>2721</v>
      </c>
      <c r="X24" s="378" t="s">
        <v>3364</v>
      </c>
      <c r="Y24" s="289" t="s">
        <v>459</v>
      </c>
      <c r="Z24" s="708" t="s">
        <v>3903</v>
      </c>
      <c r="AA24" s="207" t="s">
        <v>2726</v>
      </c>
      <c r="AB24" s="207" t="s">
        <v>2721</v>
      </c>
      <c r="AC24" s="289" t="s">
        <v>459</v>
      </c>
      <c r="AD24" s="289">
        <v>100</v>
      </c>
      <c r="AE24" s="207" t="s">
        <v>4016</v>
      </c>
      <c r="AF24" s="289">
        <v>1</v>
      </c>
      <c r="AG24" s="258"/>
    </row>
    <row r="25" spans="2:33" x14ac:dyDescent="0.2">
      <c r="B25" s="42" t="s">
        <v>1173</v>
      </c>
      <c r="C25" s="926"/>
      <c r="D25" s="105" t="s">
        <v>1245</v>
      </c>
      <c r="E25" s="289"/>
      <c r="F25" s="249"/>
      <c r="G25" s="709"/>
      <c r="H25" s="289"/>
      <c r="I25" s="289"/>
      <c r="J25" s="258"/>
      <c r="K25" s="289"/>
      <c r="L25" s="289"/>
      <c r="M25" s="289"/>
      <c r="N25" s="289"/>
      <c r="O25" s="289" t="s">
        <v>1879</v>
      </c>
      <c r="P25" s="289" t="s">
        <v>1879</v>
      </c>
      <c r="Q25" s="289" t="s">
        <v>1879</v>
      </c>
      <c r="R25" s="289" t="s">
        <v>1879</v>
      </c>
      <c r="S25" s="289" t="s">
        <v>1879</v>
      </c>
      <c r="T25" s="363" t="s">
        <v>459</v>
      </c>
      <c r="U25" s="363" t="s">
        <v>459</v>
      </c>
      <c r="V25" s="363" t="s">
        <v>459</v>
      </c>
      <c r="W25" s="363" t="s">
        <v>459</v>
      </c>
      <c r="X25" s="363" t="s">
        <v>459</v>
      </c>
      <c r="Y25" s="289" t="s">
        <v>459</v>
      </c>
      <c r="Z25" s="289" t="s">
        <v>459</v>
      </c>
      <c r="AA25" s="289" t="s">
        <v>459</v>
      </c>
      <c r="AB25" s="289" t="s">
        <v>459</v>
      </c>
      <c r="AC25" s="289" t="s">
        <v>459</v>
      </c>
      <c r="AD25" s="289" t="s">
        <v>1515</v>
      </c>
      <c r="AE25" s="289"/>
      <c r="AF25" s="289"/>
      <c r="AG25" s="258"/>
    </row>
    <row r="26" spans="2:33" x14ac:dyDescent="0.2">
      <c r="B26" s="42" t="s">
        <v>1173</v>
      </c>
      <c r="C26" s="927"/>
      <c r="D26" s="105" t="s">
        <v>1246</v>
      </c>
      <c r="E26" s="289"/>
      <c r="F26" s="249"/>
      <c r="G26" s="709"/>
      <c r="H26" s="289"/>
      <c r="I26" s="289"/>
      <c r="J26" s="258"/>
      <c r="K26" s="289"/>
      <c r="L26" s="289"/>
      <c r="M26" s="289"/>
      <c r="N26" s="289"/>
      <c r="O26" s="289" t="s">
        <v>1879</v>
      </c>
      <c r="P26" s="289" t="s">
        <v>1879</v>
      </c>
      <c r="Q26" s="289" t="s">
        <v>1879</v>
      </c>
      <c r="R26" s="289" t="s">
        <v>1879</v>
      </c>
      <c r="S26" s="289" t="s">
        <v>1879</v>
      </c>
      <c r="T26" s="363" t="s">
        <v>459</v>
      </c>
      <c r="U26" s="363" t="s">
        <v>459</v>
      </c>
      <c r="V26" s="363" t="s">
        <v>459</v>
      </c>
      <c r="W26" s="363" t="s">
        <v>459</v>
      </c>
      <c r="X26" s="363" t="s">
        <v>459</v>
      </c>
      <c r="Y26" s="289" t="s">
        <v>459</v>
      </c>
      <c r="Z26" s="289" t="s">
        <v>459</v>
      </c>
      <c r="AA26" s="289" t="s">
        <v>459</v>
      </c>
      <c r="AB26" s="289" t="s">
        <v>459</v>
      </c>
      <c r="AC26" s="289" t="s">
        <v>459</v>
      </c>
      <c r="AD26" s="289" t="s">
        <v>1515</v>
      </c>
      <c r="AE26" s="289"/>
      <c r="AF26" s="289"/>
      <c r="AG26" s="258"/>
    </row>
    <row r="27" spans="2:33" x14ac:dyDescent="0.2">
      <c r="B27" s="42" t="s">
        <v>1175</v>
      </c>
      <c r="C27" s="925" t="s">
        <v>1176</v>
      </c>
      <c r="D27" s="105" t="s">
        <v>1242</v>
      </c>
      <c r="E27" s="289"/>
      <c r="F27" s="249"/>
      <c r="G27" s="709"/>
      <c r="H27" s="289"/>
      <c r="I27" s="289"/>
      <c r="J27" s="258"/>
      <c r="K27" s="289"/>
      <c r="L27" s="289"/>
      <c r="M27" s="289"/>
      <c r="N27" s="289"/>
      <c r="O27" s="289" t="s">
        <v>1879</v>
      </c>
      <c r="P27" s="289" t="s">
        <v>1879</v>
      </c>
      <c r="Q27" s="289" t="s">
        <v>1879</v>
      </c>
      <c r="R27" s="289" t="s">
        <v>1879</v>
      </c>
      <c r="S27" s="289" t="s">
        <v>1879</v>
      </c>
      <c r="T27" s="363" t="s">
        <v>459</v>
      </c>
      <c r="U27" s="363" t="s">
        <v>459</v>
      </c>
      <c r="V27" s="363" t="s">
        <v>459</v>
      </c>
      <c r="W27" s="363" t="s">
        <v>459</v>
      </c>
      <c r="X27" s="363" t="s">
        <v>459</v>
      </c>
      <c r="Y27" s="289" t="s">
        <v>459</v>
      </c>
      <c r="Z27" s="289" t="s">
        <v>459</v>
      </c>
      <c r="AA27" s="289" t="s">
        <v>459</v>
      </c>
      <c r="AB27" s="289" t="s">
        <v>459</v>
      </c>
      <c r="AC27" s="289" t="s">
        <v>459</v>
      </c>
      <c r="AD27" s="289" t="s">
        <v>1515</v>
      </c>
      <c r="AE27" s="289"/>
      <c r="AF27" s="289"/>
      <c r="AG27" s="258"/>
    </row>
    <row r="28" spans="2:33" x14ac:dyDescent="0.2">
      <c r="B28" s="42" t="s">
        <v>1175</v>
      </c>
      <c r="C28" s="926"/>
      <c r="D28" s="105" t="s">
        <v>1243</v>
      </c>
      <c r="E28" s="289"/>
      <c r="F28" s="249"/>
      <c r="G28" s="709"/>
      <c r="H28" s="289"/>
      <c r="I28" s="289"/>
      <c r="J28" s="258"/>
      <c r="K28" s="289"/>
      <c r="L28" s="289"/>
      <c r="M28" s="289"/>
      <c r="N28" s="289"/>
      <c r="O28" s="289" t="s">
        <v>1879</v>
      </c>
      <c r="P28" s="289" t="s">
        <v>1879</v>
      </c>
      <c r="Q28" s="289" t="s">
        <v>1879</v>
      </c>
      <c r="R28" s="289" t="s">
        <v>1879</v>
      </c>
      <c r="S28" s="289" t="s">
        <v>1879</v>
      </c>
      <c r="T28" s="363" t="s">
        <v>459</v>
      </c>
      <c r="U28" s="363" t="s">
        <v>459</v>
      </c>
      <c r="V28" s="363" t="s">
        <v>459</v>
      </c>
      <c r="W28" s="363" t="s">
        <v>459</v>
      </c>
      <c r="X28" s="363" t="s">
        <v>459</v>
      </c>
      <c r="Y28" s="289" t="s">
        <v>459</v>
      </c>
      <c r="Z28" s="289" t="s">
        <v>459</v>
      </c>
      <c r="AA28" s="289" t="s">
        <v>459</v>
      </c>
      <c r="AB28" s="289" t="s">
        <v>459</v>
      </c>
      <c r="AC28" s="289" t="s">
        <v>459</v>
      </c>
      <c r="AD28" s="289" t="s">
        <v>1515</v>
      </c>
      <c r="AE28" s="289"/>
      <c r="AF28" s="289"/>
      <c r="AG28" s="258"/>
    </row>
    <row r="29" spans="2:33" x14ac:dyDescent="0.2">
      <c r="B29" s="42" t="s">
        <v>1175</v>
      </c>
      <c r="C29" s="926"/>
      <c r="D29" s="105" t="s">
        <v>1244</v>
      </c>
      <c r="E29" s="289"/>
      <c r="F29" s="249"/>
      <c r="G29" s="709"/>
      <c r="H29" s="289"/>
      <c r="I29" s="289"/>
      <c r="J29" s="258"/>
      <c r="K29" s="289"/>
      <c r="L29" s="289"/>
      <c r="M29" s="289"/>
      <c r="N29" s="289"/>
      <c r="O29" s="289" t="s">
        <v>1879</v>
      </c>
      <c r="P29" s="289" t="s">
        <v>1879</v>
      </c>
      <c r="Q29" s="289" t="s">
        <v>1879</v>
      </c>
      <c r="R29" s="289" t="s">
        <v>1879</v>
      </c>
      <c r="S29" s="289" t="s">
        <v>1879</v>
      </c>
      <c r="T29" s="363" t="s">
        <v>459</v>
      </c>
      <c r="U29" s="363" t="s">
        <v>459</v>
      </c>
      <c r="V29" s="363" t="s">
        <v>459</v>
      </c>
      <c r="W29" s="363" t="s">
        <v>459</v>
      </c>
      <c r="X29" s="363" t="s">
        <v>459</v>
      </c>
      <c r="Y29" s="289" t="s">
        <v>459</v>
      </c>
      <c r="Z29" s="289" t="s">
        <v>459</v>
      </c>
      <c r="AA29" s="289" t="s">
        <v>459</v>
      </c>
      <c r="AB29" s="289" t="s">
        <v>459</v>
      </c>
      <c r="AC29" s="289" t="s">
        <v>459</v>
      </c>
      <c r="AD29" s="289" t="s">
        <v>1515</v>
      </c>
      <c r="AE29" s="289"/>
      <c r="AF29" s="289"/>
      <c r="AG29" s="258"/>
    </row>
    <row r="30" spans="2:33" ht="99.75" x14ac:dyDescent="0.2">
      <c r="B30" s="42" t="s">
        <v>1175</v>
      </c>
      <c r="C30" s="926"/>
      <c r="D30" s="105" t="s">
        <v>1245</v>
      </c>
      <c r="E30" s="127">
        <v>100</v>
      </c>
      <c r="F30" s="249" t="s">
        <v>1332</v>
      </c>
      <c r="G30" s="242" t="s">
        <v>1892</v>
      </c>
      <c r="H30" s="207" t="s">
        <v>1878</v>
      </c>
      <c r="I30" s="207" t="s">
        <v>1878</v>
      </c>
      <c r="J30" s="289" t="s">
        <v>1879</v>
      </c>
      <c r="K30" s="289"/>
      <c r="L30" s="289"/>
      <c r="M30" s="289"/>
      <c r="N30" s="289"/>
      <c r="O30" s="289"/>
      <c r="P30" s="289" t="s">
        <v>1879</v>
      </c>
      <c r="Q30" s="289" t="s">
        <v>1879</v>
      </c>
      <c r="R30" s="289" t="s">
        <v>1879</v>
      </c>
      <c r="S30" s="289" t="s">
        <v>1879</v>
      </c>
      <c r="T30" s="363" t="s">
        <v>459</v>
      </c>
      <c r="U30" s="363" t="s">
        <v>459</v>
      </c>
      <c r="V30" s="363" t="s">
        <v>459</v>
      </c>
      <c r="W30" s="363" t="s">
        <v>459</v>
      </c>
      <c r="X30" s="363" t="s">
        <v>459</v>
      </c>
      <c r="Y30" s="289" t="s">
        <v>459</v>
      </c>
      <c r="Z30" s="289" t="s">
        <v>459</v>
      </c>
      <c r="AA30" s="289" t="s">
        <v>459</v>
      </c>
      <c r="AB30" s="289" t="s">
        <v>459</v>
      </c>
      <c r="AC30" s="289" t="s">
        <v>459</v>
      </c>
      <c r="AD30" s="127">
        <v>100</v>
      </c>
      <c r="AE30" s="289"/>
      <c r="AF30" s="289"/>
      <c r="AG30" s="258"/>
    </row>
    <row r="31" spans="2:33" x14ac:dyDescent="0.2">
      <c r="B31" s="42" t="s">
        <v>1175</v>
      </c>
      <c r="C31" s="927"/>
      <c r="D31" s="105" t="s">
        <v>1246</v>
      </c>
      <c r="E31" s="289"/>
      <c r="F31" s="249"/>
      <c r="G31" s="709"/>
      <c r="H31" s="289"/>
      <c r="I31" s="289"/>
      <c r="J31" s="258"/>
      <c r="K31" s="289"/>
      <c r="L31" s="289"/>
      <c r="M31" s="289"/>
      <c r="N31" s="289"/>
      <c r="O31" s="289" t="s">
        <v>1879</v>
      </c>
      <c r="P31" s="289" t="s">
        <v>1879</v>
      </c>
      <c r="Q31" s="289" t="s">
        <v>1879</v>
      </c>
      <c r="R31" s="289" t="s">
        <v>1879</v>
      </c>
      <c r="S31" s="289" t="s">
        <v>1879</v>
      </c>
      <c r="T31" s="363" t="s">
        <v>459</v>
      </c>
      <c r="U31" s="363" t="s">
        <v>459</v>
      </c>
      <c r="V31" s="363" t="s">
        <v>459</v>
      </c>
      <c r="W31" s="363" t="s">
        <v>459</v>
      </c>
      <c r="X31" s="363" t="s">
        <v>459</v>
      </c>
      <c r="Y31" s="289" t="s">
        <v>459</v>
      </c>
      <c r="Z31" s="289" t="s">
        <v>459</v>
      </c>
      <c r="AA31" s="289" t="s">
        <v>459</v>
      </c>
      <c r="AB31" s="289" t="s">
        <v>459</v>
      </c>
      <c r="AC31" s="289" t="s">
        <v>459</v>
      </c>
      <c r="AD31" s="289" t="s">
        <v>1515</v>
      </c>
      <c r="AE31" s="289"/>
      <c r="AF31" s="289"/>
    </row>
    <row r="32" spans="2:33" ht="409.5" x14ac:dyDescent="0.2">
      <c r="B32" s="42" t="s">
        <v>1177</v>
      </c>
      <c r="C32" s="296" t="s">
        <v>1178</v>
      </c>
      <c r="D32" s="105" t="s">
        <v>539</v>
      </c>
      <c r="E32" s="127">
        <v>100</v>
      </c>
      <c r="F32" s="236" t="s">
        <v>1334</v>
      </c>
      <c r="G32" s="242" t="s">
        <v>1893</v>
      </c>
      <c r="H32" s="207" t="s">
        <v>1878</v>
      </c>
      <c r="I32" s="207" t="s">
        <v>1878</v>
      </c>
      <c r="J32" s="236" t="s">
        <v>1894</v>
      </c>
      <c r="K32" s="289">
        <v>0</v>
      </c>
      <c r="L32" s="289">
        <v>1</v>
      </c>
      <c r="M32" s="289">
        <v>0</v>
      </c>
      <c r="N32" s="289">
        <v>0</v>
      </c>
      <c r="O32" s="289" t="s">
        <v>1879</v>
      </c>
      <c r="P32" s="207" t="s">
        <v>2660</v>
      </c>
      <c r="Q32" s="289" t="s">
        <v>1879</v>
      </c>
      <c r="R32" s="289" t="s">
        <v>1879</v>
      </c>
      <c r="S32" s="289" t="s">
        <v>1879</v>
      </c>
      <c r="T32" s="363">
        <v>1</v>
      </c>
      <c r="U32" s="233" t="s">
        <v>3365</v>
      </c>
      <c r="V32" s="233" t="s">
        <v>3366</v>
      </c>
      <c r="W32" s="707" t="s">
        <v>2721</v>
      </c>
      <c r="X32" s="378" t="s">
        <v>3367</v>
      </c>
      <c r="Y32" s="289" t="s">
        <v>459</v>
      </c>
      <c r="Z32" s="708" t="s">
        <v>3904</v>
      </c>
      <c r="AA32" s="708" t="s">
        <v>3366</v>
      </c>
      <c r="AB32" s="708" t="s">
        <v>2721</v>
      </c>
      <c r="AC32" s="377" t="s">
        <v>3367</v>
      </c>
      <c r="AD32" s="289">
        <v>100</v>
      </c>
      <c r="AE32" s="248" t="s">
        <v>4016</v>
      </c>
      <c r="AF32" s="289">
        <v>1</v>
      </c>
      <c r="AG32" s="248" t="s">
        <v>4554</v>
      </c>
    </row>
    <row r="33" spans="2:33" x14ac:dyDescent="0.2">
      <c r="B33" s="42" t="s">
        <v>1179</v>
      </c>
      <c r="C33" s="925" t="s">
        <v>1180</v>
      </c>
      <c r="D33" s="105" t="s">
        <v>1232</v>
      </c>
      <c r="E33" s="127">
        <v>100</v>
      </c>
      <c r="F33" s="249"/>
      <c r="G33" s="709"/>
      <c r="H33" s="289"/>
      <c r="I33" s="289"/>
      <c r="J33" s="266"/>
      <c r="K33" s="289"/>
      <c r="L33" s="289"/>
      <c r="M33" s="289"/>
      <c r="N33" s="289"/>
      <c r="O33" s="289" t="s">
        <v>1879</v>
      </c>
      <c r="P33" s="289" t="s">
        <v>1879</v>
      </c>
      <c r="Q33" s="289" t="s">
        <v>1879</v>
      </c>
      <c r="R33" s="289" t="s">
        <v>1879</v>
      </c>
      <c r="S33" s="289" t="s">
        <v>1879</v>
      </c>
      <c r="T33" s="363" t="s">
        <v>459</v>
      </c>
      <c r="U33" s="363" t="s">
        <v>459</v>
      </c>
      <c r="V33" s="363" t="s">
        <v>459</v>
      </c>
      <c r="W33" s="363" t="s">
        <v>459</v>
      </c>
      <c r="X33" s="363" t="s">
        <v>459</v>
      </c>
      <c r="Y33" s="289" t="s">
        <v>459</v>
      </c>
      <c r="Z33" s="289" t="s">
        <v>459</v>
      </c>
      <c r="AA33" s="289" t="s">
        <v>459</v>
      </c>
      <c r="AB33" s="289" t="s">
        <v>459</v>
      </c>
      <c r="AC33" s="289" t="s">
        <v>459</v>
      </c>
      <c r="AD33" s="127">
        <v>100</v>
      </c>
      <c r="AE33" s="258"/>
      <c r="AF33" s="266"/>
      <c r="AG33" s="258"/>
    </row>
    <row r="34" spans="2:33" ht="409.5" x14ac:dyDescent="0.2">
      <c r="B34" s="42" t="s">
        <v>1179</v>
      </c>
      <c r="C34" s="926"/>
      <c r="D34" s="105" t="s">
        <v>1247</v>
      </c>
      <c r="E34" s="710">
        <v>0</v>
      </c>
      <c r="F34" s="249" t="s">
        <v>1335</v>
      </c>
      <c r="G34" s="242" t="s">
        <v>1895</v>
      </c>
      <c r="H34" s="207" t="s">
        <v>1878</v>
      </c>
      <c r="I34" s="207" t="s">
        <v>1878</v>
      </c>
      <c r="J34" s="207" t="s">
        <v>1896</v>
      </c>
      <c r="K34" s="289">
        <v>0.33</v>
      </c>
      <c r="L34" s="289">
        <v>0.33</v>
      </c>
      <c r="M34" s="289">
        <v>0.34</v>
      </c>
      <c r="N34" s="289">
        <v>0</v>
      </c>
      <c r="O34" s="289">
        <v>0</v>
      </c>
      <c r="P34" s="207" t="s">
        <v>2727</v>
      </c>
      <c r="Q34" s="207" t="s">
        <v>2724</v>
      </c>
      <c r="R34" s="207" t="s">
        <v>2721</v>
      </c>
      <c r="S34" s="377" t="s">
        <v>2722</v>
      </c>
      <c r="T34" s="233">
        <v>66</v>
      </c>
      <c r="U34" s="233" t="s">
        <v>3368</v>
      </c>
      <c r="V34" s="233" t="s">
        <v>2724</v>
      </c>
      <c r="W34" s="233" t="s">
        <v>2721</v>
      </c>
      <c r="X34" s="378" t="s">
        <v>3369</v>
      </c>
      <c r="Y34" s="708">
        <v>34</v>
      </c>
      <c r="Z34" s="708" t="s">
        <v>3905</v>
      </c>
      <c r="AA34" s="207" t="s">
        <v>2724</v>
      </c>
      <c r="AB34" s="207" t="s">
        <v>2721</v>
      </c>
      <c r="AC34" s="377" t="s">
        <v>3369</v>
      </c>
      <c r="AD34" s="289">
        <v>100</v>
      </c>
      <c r="AE34" s="248" t="s">
        <v>4016</v>
      </c>
      <c r="AF34" s="289">
        <v>1</v>
      </c>
      <c r="AG34" s="248" t="s">
        <v>4555</v>
      </c>
    </row>
    <row r="35" spans="2:33" ht="409.5" x14ac:dyDescent="0.2">
      <c r="B35" s="42" t="s">
        <v>1179</v>
      </c>
      <c r="C35" s="926"/>
      <c r="D35" s="105" t="s">
        <v>1248</v>
      </c>
      <c r="E35" s="710">
        <v>0</v>
      </c>
      <c r="F35" s="249"/>
      <c r="G35" s="242" t="s">
        <v>1895</v>
      </c>
      <c r="H35" s="207" t="s">
        <v>1878</v>
      </c>
      <c r="I35" s="207" t="s">
        <v>1878</v>
      </c>
      <c r="J35" s="207" t="s">
        <v>1896</v>
      </c>
      <c r="K35" s="289">
        <v>0.33</v>
      </c>
      <c r="L35" s="289">
        <v>0.33</v>
      </c>
      <c r="M35" s="289">
        <v>0.34</v>
      </c>
      <c r="N35" s="289">
        <v>0</v>
      </c>
      <c r="O35" s="289">
        <v>0</v>
      </c>
      <c r="P35" s="207" t="s">
        <v>2727</v>
      </c>
      <c r="Q35" s="207" t="s">
        <v>2724</v>
      </c>
      <c r="R35" s="207" t="s">
        <v>2721</v>
      </c>
      <c r="S35" s="377" t="s">
        <v>2722</v>
      </c>
      <c r="T35" s="233">
        <v>66</v>
      </c>
      <c r="U35" s="233" t="s">
        <v>3368</v>
      </c>
      <c r="V35" s="233" t="s">
        <v>2724</v>
      </c>
      <c r="W35" s="233" t="s">
        <v>2721</v>
      </c>
      <c r="X35" s="378" t="s">
        <v>3369</v>
      </c>
      <c r="Y35" s="708">
        <v>34</v>
      </c>
      <c r="Z35" s="708" t="s">
        <v>3905</v>
      </c>
      <c r="AA35" s="207" t="s">
        <v>2724</v>
      </c>
      <c r="AB35" s="207" t="s">
        <v>2721</v>
      </c>
      <c r="AC35" s="377" t="s">
        <v>3369</v>
      </c>
      <c r="AD35" s="289">
        <v>100</v>
      </c>
      <c r="AE35" s="248" t="s">
        <v>4016</v>
      </c>
      <c r="AF35" s="289">
        <v>1</v>
      </c>
      <c r="AG35" s="248" t="s">
        <v>4555</v>
      </c>
    </row>
    <row r="36" spans="2:33" ht="409.5" x14ac:dyDescent="0.2">
      <c r="B36" s="42" t="s">
        <v>1179</v>
      </c>
      <c r="C36" s="926"/>
      <c r="D36" s="105" t="s">
        <v>1249</v>
      </c>
      <c r="E36" s="710">
        <v>0</v>
      </c>
      <c r="F36" s="249"/>
      <c r="G36" s="706" t="s">
        <v>1895</v>
      </c>
      <c r="H36" s="207" t="s">
        <v>1878</v>
      </c>
      <c r="I36" s="207" t="s">
        <v>1878</v>
      </c>
      <c r="J36" s="207" t="s">
        <v>1897</v>
      </c>
      <c r="K36" s="289">
        <v>0.33</v>
      </c>
      <c r="L36" s="289">
        <v>0.33</v>
      </c>
      <c r="M36" s="289">
        <v>0.34</v>
      </c>
      <c r="N36" s="289">
        <v>0</v>
      </c>
      <c r="O36" s="289">
        <v>0</v>
      </c>
      <c r="P36" s="207" t="s">
        <v>2727</v>
      </c>
      <c r="Q36" s="207" t="s">
        <v>2724</v>
      </c>
      <c r="R36" s="207" t="s">
        <v>2721</v>
      </c>
      <c r="S36" s="377" t="s">
        <v>2722</v>
      </c>
      <c r="T36" s="233">
        <v>66</v>
      </c>
      <c r="U36" s="233" t="s">
        <v>3368</v>
      </c>
      <c r="V36" s="233" t="s">
        <v>2724</v>
      </c>
      <c r="W36" s="233" t="s">
        <v>2721</v>
      </c>
      <c r="X36" s="378" t="s">
        <v>3369</v>
      </c>
      <c r="Y36" s="708">
        <v>34</v>
      </c>
      <c r="Z36" s="708" t="s">
        <v>3905</v>
      </c>
      <c r="AA36" s="207" t="s">
        <v>2724</v>
      </c>
      <c r="AB36" s="207" t="s">
        <v>2721</v>
      </c>
      <c r="AC36" s="377" t="s">
        <v>3906</v>
      </c>
      <c r="AD36" s="289">
        <v>100</v>
      </c>
      <c r="AE36" s="248" t="s">
        <v>4016</v>
      </c>
      <c r="AF36" s="289">
        <v>1</v>
      </c>
      <c r="AG36" s="248" t="s">
        <v>4555</v>
      </c>
    </row>
    <row r="37" spans="2:33" ht="409.5" x14ac:dyDescent="0.2">
      <c r="B37" s="42" t="s">
        <v>1181</v>
      </c>
      <c r="C37" s="925" t="s">
        <v>1182</v>
      </c>
      <c r="D37" s="105" t="s">
        <v>1250</v>
      </c>
      <c r="E37" s="127">
        <v>100</v>
      </c>
      <c r="F37" s="249"/>
      <c r="G37" s="242" t="s">
        <v>1895</v>
      </c>
      <c r="H37" s="207" t="s">
        <v>1878</v>
      </c>
      <c r="I37" s="207" t="s">
        <v>1878</v>
      </c>
      <c r="J37" s="236" t="s">
        <v>1896</v>
      </c>
      <c r="K37" s="289">
        <v>0.33</v>
      </c>
      <c r="L37" s="289">
        <v>0.33</v>
      </c>
      <c r="M37" s="289">
        <v>0.34</v>
      </c>
      <c r="N37" s="289">
        <v>0</v>
      </c>
      <c r="O37" s="289">
        <v>0</v>
      </c>
      <c r="P37" s="207" t="s">
        <v>2727</v>
      </c>
      <c r="Q37" s="207" t="s">
        <v>2724</v>
      </c>
      <c r="R37" s="207" t="s">
        <v>2721</v>
      </c>
      <c r="S37" s="377" t="s">
        <v>2722</v>
      </c>
      <c r="T37" s="233">
        <v>66</v>
      </c>
      <c r="U37" s="233" t="s">
        <v>3368</v>
      </c>
      <c r="V37" s="233" t="s">
        <v>2724</v>
      </c>
      <c r="W37" s="233" t="s">
        <v>2721</v>
      </c>
      <c r="X37" s="378" t="s">
        <v>3370</v>
      </c>
      <c r="Y37" s="708">
        <v>34</v>
      </c>
      <c r="Z37" s="708" t="s">
        <v>3905</v>
      </c>
      <c r="AA37" s="207" t="s">
        <v>2724</v>
      </c>
      <c r="AB37" s="207" t="s">
        <v>2721</v>
      </c>
      <c r="AC37" s="377" t="s">
        <v>3369</v>
      </c>
      <c r="AD37" s="289">
        <v>100</v>
      </c>
      <c r="AE37" s="248" t="s">
        <v>4016</v>
      </c>
      <c r="AF37" s="289">
        <v>1</v>
      </c>
      <c r="AG37" s="248" t="s">
        <v>4555</v>
      </c>
    </row>
    <row r="38" spans="2:33" ht="409.5" x14ac:dyDescent="0.2">
      <c r="B38" s="42" t="s">
        <v>1181</v>
      </c>
      <c r="C38" s="926"/>
      <c r="D38" s="105" t="s">
        <v>1251</v>
      </c>
      <c r="E38" s="127">
        <v>100</v>
      </c>
      <c r="F38" s="249"/>
      <c r="G38" s="242" t="s">
        <v>1895</v>
      </c>
      <c r="H38" s="207" t="s">
        <v>1878</v>
      </c>
      <c r="I38" s="207" t="s">
        <v>1878</v>
      </c>
      <c r="J38" s="236" t="s">
        <v>1896</v>
      </c>
      <c r="K38" s="289">
        <v>0.33</v>
      </c>
      <c r="L38" s="289">
        <v>0.33</v>
      </c>
      <c r="M38" s="289">
        <v>0.34</v>
      </c>
      <c r="N38" s="289">
        <v>0</v>
      </c>
      <c r="O38" s="289">
        <v>0</v>
      </c>
      <c r="P38" s="207" t="s">
        <v>2727</v>
      </c>
      <c r="Q38" s="207" t="s">
        <v>2724</v>
      </c>
      <c r="R38" s="207" t="s">
        <v>2721</v>
      </c>
      <c r="S38" s="377" t="s">
        <v>2722</v>
      </c>
      <c r="T38" s="233">
        <v>66</v>
      </c>
      <c r="U38" s="233" t="s">
        <v>3368</v>
      </c>
      <c r="V38" s="233" t="s">
        <v>2724</v>
      </c>
      <c r="W38" s="233" t="s">
        <v>2721</v>
      </c>
      <c r="X38" s="378" t="s">
        <v>3370</v>
      </c>
      <c r="Y38" s="708">
        <v>34</v>
      </c>
      <c r="Z38" s="708" t="s">
        <v>3905</v>
      </c>
      <c r="AA38" s="207" t="s">
        <v>2724</v>
      </c>
      <c r="AB38" s="207" t="s">
        <v>2721</v>
      </c>
      <c r="AC38" s="377" t="s">
        <v>3369</v>
      </c>
      <c r="AD38" s="289">
        <v>100</v>
      </c>
      <c r="AE38" s="248" t="s">
        <v>4016</v>
      </c>
      <c r="AF38" s="289">
        <v>1</v>
      </c>
      <c r="AG38" s="248" t="s">
        <v>4555</v>
      </c>
    </row>
    <row r="39" spans="2:33" ht="256.5" x14ac:dyDescent="0.2">
      <c r="B39" s="42" t="s">
        <v>1183</v>
      </c>
      <c r="C39" s="925" t="s">
        <v>1184</v>
      </c>
      <c r="D39" s="105" t="s">
        <v>1252</v>
      </c>
      <c r="E39" s="127">
        <v>100</v>
      </c>
      <c r="F39" s="236" t="s">
        <v>1336</v>
      </c>
      <c r="G39" s="242" t="s">
        <v>1898</v>
      </c>
      <c r="H39" s="207" t="s">
        <v>1878</v>
      </c>
      <c r="I39" s="207" t="s">
        <v>1878</v>
      </c>
      <c r="J39" s="236" t="s">
        <v>1899</v>
      </c>
      <c r="K39" s="289"/>
      <c r="L39" s="289">
        <v>0.5</v>
      </c>
      <c r="M39" s="289"/>
      <c r="N39" s="289">
        <v>0.5</v>
      </c>
      <c r="O39" s="289" t="s">
        <v>1879</v>
      </c>
      <c r="P39" s="207" t="s">
        <v>2660</v>
      </c>
      <c r="Q39" s="289" t="s">
        <v>1879</v>
      </c>
      <c r="R39" s="289" t="s">
        <v>1879</v>
      </c>
      <c r="S39" s="289" t="s">
        <v>1879</v>
      </c>
      <c r="T39" s="363">
        <v>1</v>
      </c>
      <c r="U39" s="233" t="s">
        <v>3371</v>
      </c>
      <c r="V39" s="233" t="s">
        <v>3372</v>
      </c>
      <c r="W39" s="233" t="s">
        <v>2735</v>
      </c>
      <c r="X39" s="378" t="s">
        <v>3373</v>
      </c>
      <c r="Y39" s="289" t="s">
        <v>1879</v>
      </c>
      <c r="Z39" s="207" t="s">
        <v>3907</v>
      </c>
      <c r="AA39" s="289" t="s">
        <v>1879</v>
      </c>
      <c r="AB39" s="289" t="s">
        <v>1879</v>
      </c>
      <c r="AC39" s="289" t="s">
        <v>1879</v>
      </c>
      <c r="AD39" s="289">
        <v>50</v>
      </c>
      <c r="AE39" s="248" t="s">
        <v>4016</v>
      </c>
      <c r="AF39" s="289">
        <v>0.5</v>
      </c>
      <c r="AG39" s="248" t="s">
        <v>4556</v>
      </c>
    </row>
    <row r="40" spans="2:33" ht="185.25" x14ac:dyDescent="0.2">
      <c r="B40" s="42" t="s">
        <v>1183</v>
      </c>
      <c r="C40" s="926"/>
      <c r="D40" s="105" t="s">
        <v>1253</v>
      </c>
      <c r="E40" s="127">
        <v>100</v>
      </c>
      <c r="F40" s="236" t="s">
        <v>1337</v>
      </c>
      <c r="G40" s="242" t="s">
        <v>1900</v>
      </c>
      <c r="H40" s="207" t="s">
        <v>1878</v>
      </c>
      <c r="I40" s="207" t="s">
        <v>1878</v>
      </c>
      <c r="J40" s="236" t="s">
        <v>1901</v>
      </c>
      <c r="K40" s="289"/>
      <c r="L40" s="289">
        <v>0.5</v>
      </c>
      <c r="M40" s="289"/>
      <c r="N40" s="289">
        <v>0.5</v>
      </c>
      <c r="O40" s="289" t="s">
        <v>1879</v>
      </c>
      <c r="P40" s="207" t="s">
        <v>2660</v>
      </c>
      <c r="Q40" s="289" t="s">
        <v>1879</v>
      </c>
      <c r="R40" s="289" t="s">
        <v>1879</v>
      </c>
      <c r="S40" s="289" t="s">
        <v>1879</v>
      </c>
      <c r="T40" s="363">
        <v>1</v>
      </c>
      <c r="U40" s="233" t="s">
        <v>3374</v>
      </c>
      <c r="V40" s="233" t="s">
        <v>3375</v>
      </c>
      <c r="W40" s="233" t="s">
        <v>2721</v>
      </c>
      <c r="X40" s="378" t="s">
        <v>3373</v>
      </c>
      <c r="Y40" s="289" t="s">
        <v>1879</v>
      </c>
      <c r="Z40" s="207" t="s">
        <v>3907</v>
      </c>
      <c r="AA40" s="289" t="s">
        <v>1879</v>
      </c>
      <c r="AB40" s="289" t="s">
        <v>1879</v>
      </c>
      <c r="AC40" s="289" t="s">
        <v>1879</v>
      </c>
      <c r="AD40" s="289">
        <v>50</v>
      </c>
      <c r="AE40" s="267" t="s">
        <v>4016</v>
      </c>
      <c r="AF40" s="289">
        <v>0.5</v>
      </c>
      <c r="AG40" s="267" t="s">
        <v>4557</v>
      </c>
    </row>
    <row r="41" spans="2:33" ht="185.25" x14ac:dyDescent="0.2">
      <c r="B41" s="42" t="s">
        <v>1183</v>
      </c>
      <c r="C41" s="926"/>
      <c r="D41" s="105" t="s">
        <v>1254</v>
      </c>
      <c r="E41" s="127">
        <v>100</v>
      </c>
      <c r="F41" s="236" t="s">
        <v>1337</v>
      </c>
      <c r="G41" s="242" t="s">
        <v>1900</v>
      </c>
      <c r="H41" s="207" t="s">
        <v>1878</v>
      </c>
      <c r="I41" s="207" t="s">
        <v>1878</v>
      </c>
      <c r="J41" s="236" t="s">
        <v>1901</v>
      </c>
      <c r="K41" s="289"/>
      <c r="L41" s="289">
        <v>0.5</v>
      </c>
      <c r="M41" s="289"/>
      <c r="N41" s="289">
        <v>0.5</v>
      </c>
      <c r="O41" s="289" t="s">
        <v>1879</v>
      </c>
      <c r="P41" s="207" t="s">
        <v>2660</v>
      </c>
      <c r="Q41" s="289" t="s">
        <v>1879</v>
      </c>
      <c r="R41" s="289" t="s">
        <v>1879</v>
      </c>
      <c r="S41" s="289" t="s">
        <v>1879</v>
      </c>
      <c r="T41" s="363">
        <v>1</v>
      </c>
      <c r="U41" s="233" t="s">
        <v>3374</v>
      </c>
      <c r="V41" s="233" t="s">
        <v>3375</v>
      </c>
      <c r="W41" s="233" t="s">
        <v>2721</v>
      </c>
      <c r="X41" s="378" t="s">
        <v>3373</v>
      </c>
      <c r="Y41" s="289" t="s">
        <v>1879</v>
      </c>
      <c r="Z41" s="207" t="s">
        <v>3907</v>
      </c>
      <c r="AA41" s="289" t="s">
        <v>1879</v>
      </c>
      <c r="AB41" s="289" t="s">
        <v>1879</v>
      </c>
      <c r="AC41" s="289" t="s">
        <v>1879</v>
      </c>
      <c r="AD41" s="289">
        <v>50</v>
      </c>
      <c r="AE41" s="267" t="s">
        <v>4016</v>
      </c>
      <c r="AF41" s="289">
        <v>0.5</v>
      </c>
      <c r="AG41" s="267" t="s">
        <v>4557</v>
      </c>
    </row>
    <row r="42" spans="2:33" ht="185.25" x14ac:dyDescent="0.2">
      <c r="B42" s="42" t="s">
        <v>1183</v>
      </c>
      <c r="C42" s="926"/>
      <c r="D42" s="105" t="s">
        <v>1255</v>
      </c>
      <c r="E42" s="127">
        <v>100</v>
      </c>
      <c r="F42" s="236" t="s">
        <v>2099</v>
      </c>
      <c r="G42" s="242" t="s">
        <v>1902</v>
      </c>
      <c r="H42" s="207" t="s">
        <v>1878</v>
      </c>
      <c r="I42" s="207" t="s">
        <v>1878</v>
      </c>
      <c r="J42" s="236" t="s">
        <v>1901</v>
      </c>
      <c r="K42" s="289"/>
      <c r="L42" s="289">
        <v>0.5</v>
      </c>
      <c r="M42" s="289"/>
      <c r="N42" s="289">
        <v>0.5</v>
      </c>
      <c r="O42" s="289" t="s">
        <v>1879</v>
      </c>
      <c r="P42" s="207" t="s">
        <v>2660</v>
      </c>
      <c r="Q42" s="289" t="s">
        <v>1879</v>
      </c>
      <c r="R42" s="289" t="s">
        <v>1879</v>
      </c>
      <c r="S42" s="289" t="s">
        <v>1879</v>
      </c>
      <c r="T42" s="363">
        <v>1</v>
      </c>
      <c r="U42" s="233" t="s">
        <v>3374</v>
      </c>
      <c r="V42" s="233" t="s">
        <v>3375</v>
      </c>
      <c r="W42" s="233" t="s">
        <v>2721</v>
      </c>
      <c r="X42" s="378" t="s">
        <v>3373</v>
      </c>
      <c r="Y42" s="289" t="s">
        <v>1879</v>
      </c>
      <c r="Z42" s="207" t="s">
        <v>3907</v>
      </c>
      <c r="AA42" s="289" t="s">
        <v>1879</v>
      </c>
      <c r="AB42" s="289" t="s">
        <v>1879</v>
      </c>
      <c r="AC42" s="289" t="s">
        <v>1879</v>
      </c>
      <c r="AD42" s="289">
        <v>50</v>
      </c>
      <c r="AE42" s="267" t="s">
        <v>4016</v>
      </c>
      <c r="AF42" s="289">
        <v>0.5</v>
      </c>
      <c r="AG42" s="267" t="s">
        <v>4557</v>
      </c>
    </row>
    <row r="43" spans="2:33" ht="48" customHeight="1" x14ac:dyDescent="0.2">
      <c r="B43" s="42" t="s">
        <v>1183</v>
      </c>
      <c r="C43" s="926"/>
      <c r="D43" s="1126" t="s">
        <v>1256</v>
      </c>
      <c r="E43" s="127">
        <v>100</v>
      </c>
      <c r="F43" s="916" t="s">
        <v>2100</v>
      </c>
      <c r="G43" s="242" t="s">
        <v>1903</v>
      </c>
      <c r="H43" s="207" t="s">
        <v>1878</v>
      </c>
      <c r="I43" s="207" t="s">
        <v>1878</v>
      </c>
      <c r="J43" s="236" t="s">
        <v>1904</v>
      </c>
      <c r="K43" s="289"/>
      <c r="L43" s="289"/>
      <c r="M43" s="289">
        <v>0.5</v>
      </c>
      <c r="N43" s="289">
        <v>0.5</v>
      </c>
      <c r="O43" s="289" t="s">
        <v>1879</v>
      </c>
      <c r="P43" s="207" t="s">
        <v>2666</v>
      </c>
      <c r="Q43" s="289" t="s">
        <v>1879</v>
      </c>
      <c r="R43" s="289" t="s">
        <v>1879</v>
      </c>
      <c r="S43" s="289" t="s">
        <v>1879</v>
      </c>
      <c r="T43" s="363">
        <v>0</v>
      </c>
      <c r="U43" s="233" t="s">
        <v>2666</v>
      </c>
      <c r="V43" s="233" t="s">
        <v>1879</v>
      </c>
      <c r="W43" s="233" t="s">
        <v>1879</v>
      </c>
      <c r="X43" s="233" t="s">
        <v>1879</v>
      </c>
      <c r="Y43" s="708">
        <v>0</v>
      </c>
      <c r="Z43" s="708" t="s">
        <v>3908</v>
      </c>
      <c r="AA43" s="289" t="s">
        <v>1879</v>
      </c>
      <c r="AB43" s="289" t="s">
        <v>1879</v>
      </c>
      <c r="AC43" s="289" t="s">
        <v>1879</v>
      </c>
      <c r="AD43" s="289">
        <v>0</v>
      </c>
      <c r="AE43" s="268" t="s">
        <v>4014</v>
      </c>
      <c r="AF43" s="289">
        <v>0</v>
      </c>
      <c r="AG43" s="289" t="s">
        <v>1747</v>
      </c>
    </row>
    <row r="44" spans="2:33" ht="142.5" x14ac:dyDescent="0.2">
      <c r="B44" s="42" t="s">
        <v>1183</v>
      </c>
      <c r="C44" s="926"/>
      <c r="D44" s="1127"/>
      <c r="E44" s="127">
        <v>100</v>
      </c>
      <c r="F44" s="917"/>
      <c r="G44" s="242" t="s">
        <v>1905</v>
      </c>
      <c r="H44" s="207" t="s">
        <v>1878</v>
      </c>
      <c r="I44" s="207" t="s">
        <v>1878</v>
      </c>
      <c r="J44" s="236" t="s">
        <v>1906</v>
      </c>
      <c r="K44" s="289"/>
      <c r="L44" s="289"/>
      <c r="M44" s="289">
        <v>0.5</v>
      </c>
      <c r="N44" s="289">
        <v>0.5</v>
      </c>
      <c r="O44" s="289" t="s">
        <v>1879</v>
      </c>
      <c r="P44" s="207" t="s">
        <v>2666</v>
      </c>
      <c r="Q44" s="289" t="s">
        <v>1879</v>
      </c>
      <c r="R44" s="289" t="s">
        <v>1879</v>
      </c>
      <c r="S44" s="289" t="s">
        <v>1879</v>
      </c>
      <c r="T44" s="363">
        <v>0</v>
      </c>
      <c r="U44" s="233" t="s">
        <v>2666</v>
      </c>
      <c r="V44" s="233" t="s">
        <v>1879</v>
      </c>
      <c r="W44" s="233" t="s">
        <v>1879</v>
      </c>
      <c r="X44" s="233" t="s">
        <v>1879</v>
      </c>
      <c r="Y44" s="708">
        <v>0</v>
      </c>
      <c r="Z44" s="708" t="s">
        <v>3908</v>
      </c>
      <c r="AA44" s="289" t="s">
        <v>1879</v>
      </c>
      <c r="AB44" s="289" t="s">
        <v>1879</v>
      </c>
      <c r="AC44" s="289" t="s">
        <v>1879</v>
      </c>
      <c r="AD44" s="289">
        <v>0</v>
      </c>
      <c r="AE44" s="268" t="s">
        <v>4014</v>
      </c>
      <c r="AF44" s="289">
        <v>0</v>
      </c>
      <c r="AG44" s="289" t="s">
        <v>1747</v>
      </c>
    </row>
    <row r="45" spans="2:33" ht="409.5" x14ac:dyDescent="0.2">
      <c r="B45" s="1128" t="s">
        <v>1183</v>
      </c>
      <c r="C45" s="926"/>
      <c r="D45" s="925" t="s">
        <v>1257</v>
      </c>
      <c r="E45" s="1130">
        <v>100</v>
      </c>
      <c r="F45" s="249" t="s">
        <v>2101</v>
      </c>
      <c r="G45" s="706" t="s">
        <v>1907</v>
      </c>
      <c r="H45" s="207" t="s">
        <v>1878</v>
      </c>
      <c r="I45" s="207" t="s">
        <v>1878</v>
      </c>
      <c r="J45" s="236" t="s">
        <v>1908</v>
      </c>
      <c r="K45" s="289">
        <v>1</v>
      </c>
      <c r="L45" s="289"/>
      <c r="M45" s="289"/>
      <c r="N45" s="289"/>
      <c r="O45" s="289">
        <v>0</v>
      </c>
      <c r="P45" s="207" t="s">
        <v>2728</v>
      </c>
      <c r="Q45" s="207" t="s">
        <v>2724</v>
      </c>
      <c r="R45" s="207" t="s">
        <v>2721</v>
      </c>
      <c r="S45" s="377" t="s">
        <v>2722</v>
      </c>
      <c r="T45" s="363">
        <v>90</v>
      </c>
      <c r="U45" s="233" t="s">
        <v>3376</v>
      </c>
      <c r="V45" s="233" t="s">
        <v>2724</v>
      </c>
      <c r="W45" s="233" t="s">
        <v>2721</v>
      </c>
      <c r="X45" s="378" t="s">
        <v>3373</v>
      </c>
      <c r="Y45" s="711">
        <v>0.1</v>
      </c>
      <c r="Z45" s="708" t="s">
        <v>3909</v>
      </c>
      <c r="AA45" s="207" t="s">
        <v>2724</v>
      </c>
      <c r="AB45" s="207" t="s">
        <v>2721</v>
      </c>
      <c r="AC45" s="377" t="s">
        <v>3910</v>
      </c>
      <c r="AD45" s="289">
        <v>100</v>
      </c>
      <c r="AE45" s="247" t="s">
        <v>4016</v>
      </c>
      <c r="AF45" s="289">
        <v>1</v>
      </c>
      <c r="AG45" s="252" t="s">
        <v>4019</v>
      </c>
    </row>
    <row r="46" spans="2:33" ht="128.25" x14ac:dyDescent="0.2">
      <c r="B46" s="1129"/>
      <c r="C46" s="926"/>
      <c r="D46" s="927"/>
      <c r="E46" s="908"/>
      <c r="F46" s="249" t="s">
        <v>2101</v>
      </c>
      <c r="G46" s="242" t="s">
        <v>1909</v>
      </c>
      <c r="H46" s="207" t="s">
        <v>1878</v>
      </c>
      <c r="I46" s="207" t="s">
        <v>1878</v>
      </c>
      <c r="J46" s="236" t="s">
        <v>1910</v>
      </c>
      <c r="K46" s="289"/>
      <c r="L46" s="289"/>
      <c r="M46" s="289"/>
      <c r="N46" s="289">
        <v>1</v>
      </c>
      <c r="O46" s="289" t="s">
        <v>1879</v>
      </c>
      <c r="P46" s="207" t="s">
        <v>2729</v>
      </c>
      <c r="Q46" s="289" t="s">
        <v>1879</v>
      </c>
      <c r="R46" s="289" t="s">
        <v>1879</v>
      </c>
      <c r="S46" s="289" t="s">
        <v>1879</v>
      </c>
      <c r="T46" s="363" t="s">
        <v>459</v>
      </c>
      <c r="U46" s="233" t="s">
        <v>2729</v>
      </c>
      <c r="V46" s="233" t="s">
        <v>1879</v>
      </c>
      <c r="W46" s="233" t="s">
        <v>1879</v>
      </c>
      <c r="X46" s="233" t="s">
        <v>1879</v>
      </c>
      <c r="Y46" s="289" t="s">
        <v>1879</v>
      </c>
      <c r="Z46" s="207" t="s">
        <v>3907</v>
      </c>
      <c r="AA46" s="289" t="s">
        <v>1879</v>
      </c>
      <c r="AB46" s="289" t="s">
        <v>1879</v>
      </c>
      <c r="AC46" s="289" t="s">
        <v>1879</v>
      </c>
      <c r="AD46" s="289">
        <v>0</v>
      </c>
      <c r="AE46" s="275" t="s">
        <v>4018</v>
      </c>
      <c r="AF46" s="289">
        <v>0</v>
      </c>
      <c r="AG46" s="289"/>
    </row>
    <row r="47" spans="2:33" ht="51" customHeight="1" x14ac:dyDescent="0.2">
      <c r="B47" s="42" t="s">
        <v>1185</v>
      </c>
      <c r="C47" s="296" t="s">
        <v>1186</v>
      </c>
      <c r="D47" s="105" t="s">
        <v>539</v>
      </c>
      <c r="E47" s="127">
        <v>100</v>
      </c>
      <c r="F47" s="249" t="s">
        <v>1338</v>
      </c>
      <c r="G47" s="706" t="s">
        <v>3090</v>
      </c>
      <c r="H47" s="289"/>
      <c r="I47" s="289"/>
      <c r="J47" s="258"/>
      <c r="K47" s="289"/>
      <c r="L47" s="289"/>
      <c r="M47" s="289"/>
      <c r="N47" s="289"/>
      <c r="O47" s="289"/>
      <c r="P47" s="289" t="s">
        <v>1879</v>
      </c>
      <c r="Q47" s="289" t="s">
        <v>1879</v>
      </c>
      <c r="R47" s="289" t="s">
        <v>1879</v>
      </c>
      <c r="S47" s="289" t="s">
        <v>1879</v>
      </c>
      <c r="T47" s="363" t="s">
        <v>459</v>
      </c>
      <c r="U47" s="363" t="s">
        <v>459</v>
      </c>
      <c r="V47" s="363" t="s">
        <v>459</v>
      </c>
      <c r="W47" s="363" t="s">
        <v>459</v>
      </c>
      <c r="X47" s="363" t="s">
        <v>459</v>
      </c>
      <c r="Y47" s="289" t="s">
        <v>1879</v>
      </c>
      <c r="Z47" s="289" t="s">
        <v>1879</v>
      </c>
      <c r="AA47" s="289" t="s">
        <v>1879</v>
      </c>
      <c r="AB47" s="289" t="s">
        <v>1879</v>
      </c>
      <c r="AC47" s="289" t="s">
        <v>1879</v>
      </c>
      <c r="AD47" s="127">
        <v>100</v>
      </c>
      <c r="AE47" s="266"/>
      <c r="AF47" s="289"/>
      <c r="AG47" s="258"/>
    </row>
    <row r="48" spans="2:33" ht="242.25" x14ac:dyDescent="0.2">
      <c r="B48" s="42" t="s">
        <v>1187</v>
      </c>
      <c r="C48" s="925" t="s">
        <v>1188</v>
      </c>
      <c r="D48" s="105" t="s">
        <v>1258</v>
      </c>
      <c r="E48" s="127">
        <v>100</v>
      </c>
      <c r="F48" s="249" t="s">
        <v>1339</v>
      </c>
      <c r="G48" s="242" t="s">
        <v>1911</v>
      </c>
      <c r="H48" s="207" t="s">
        <v>1878</v>
      </c>
      <c r="I48" s="207" t="s">
        <v>1878</v>
      </c>
      <c r="J48" s="236" t="s">
        <v>1912</v>
      </c>
      <c r="K48" s="289"/>
      <c r="L48" s="289">
        <v>0.5</v>
      </c>
      <c r="M48" s="289"/>
      <c r="N48" s="232">
        <v>0.5</v>
      </c>
      <c r="O48" s="289">
        <v>1</v>
      </c>
      <c r="P48" s="207" t="s">
        <v>2730</v>
      </c>
      <c r="Q48" s="289" t="s">
        <v>1879</v>
      </c>
      <c r="R48" s="289" t="s">
        <v>1879</v>
      </c>
      <c r="S48" s="289" t="s">
        <v>1879</v>
      </c>
      <c r="T48" s="363">
        <v>50</v>
      </c>
      <c r="U48" s="233" t="s">
        <v>3377</v>
      </c>
      <c r="V48" s="233" t="s">
        <v>3378</v>
      </c>
      <c r="W48" s="233" t="s">
        <v>2735</v>
      </c>
      <c r="X48" s="378" t="s">
        <v>3379</v>
      </c>
      <c r="Y48" s="289" t="s">
        <v>1879</v>
      </c>
      <c r="Z48" s="207" t="s">
        <v>3907</v>
      </c>
      <c r="AA48" s="289" t="s">
        <v>1879</v>
      </c>
      <c r="AB48" s="289" t="s">
        <v>1879</v>
      </c>
      <c r="AC48" s="289" t="s">
        <v>1879</v>
      </c>
      <c r="AD48" s="289">
        <v>50</v>
      </c>
      <c r="AE48" s="275" t="s">
        <v>4016</v>
      </c>
      <c r="AF48" s="289">
        <v>0.5</v>
      </c>
      <c r="AG48" s="289" t="s">
        <v>1747</v>
      </c>
    </row>
    <row r="49" spans="2:33" ht="409.5" x14ac:dyDescent="0.2">
      <c r="B49" s="42" t="s">
        <v>1187</v>
      </c>
      <c r="C49" s="926"/>
      <c r="D49" s="105" t="s">
        <v>1259</v>
      </c>
      <c r="E49" s="127">
        <v>100</v>
      </c>
      <c r="F49" s="249" t="s">
        <v>1340</v>
      </c>
      <c r="G49" s="242" t="s">
        <v>1913</v>
      </c>
      <c r="H49" s="207" t="s">
        <v>1878</v>
      </c>
      <c r="I49" s="207" t="s">
        <v>1878</v>
      </c>
      <c r="J49" s="236" t="s">
        <v>1914</v>
      </c>
      <c r="K49" s="289">
        <v>1</v>
      </c>
      <c r="L49" s="289"/>
      <c r="M49" s="289"/>
      <c r="N49" s="289"/>
      <c r="O49" s="207">
        <v>0</v>
      </c>
      <c r="P49" s="207" t="s">
        <v>2731</v>
      </c>
      <c r="Q49" s="207" t="s">
        <v>1879</v>
      </c>
      <c r="R49" s="207" t="s">
        <v>1879</v>
      </c>
      <c r="S49" s="207" t="s">
        <v>1879</v>
      </c>
      <c r="T49" s="233">
        <v>0</v>
      </c>
      <c r="U49" s="233" t="s">
        <v>3380</v>
      </c>
      <c r="V49" s="233" t="s">
        <v>3381</v>
      </c>
      <c r="W49" s="233" t="s">
        <v>2735</v>
      </c>
      <c r="X49" s="378" t="s">
        <v>3379</v>
      </c>
      <c r="Y49" s="708">
        <v>1</v>
      </c>
      <c r="Z49" s="708" t="s">
        <v>3911</v>
      </c>
      <c r="AA49" s="708" t="s">
        <v>3912</v>
      </c>
      <c r="AB49" s="207" t="s">
        <v>2721</v>
      </c>
      <c r="AC49" s="377" t="s">
        <v>3379</v>
      </c>
      <c r="AD49" s="289">
        <v>100</v>
      </c>
      <c r="AE49" s="248" t="s">
        <v>4016</v>
      </c>
      <c r="AF49" s="289">
        <v>1</v>
      </c>
      <c r="AG49" s="269" t="s">
        <v>4558</v>
      </c>
    </row>
    <row r="50" spans="2:33" ht="185.25" x14ac:dyDescent="0.2">
      <c r="B50" s="42" t="s">
        <v>1187</v>
      </c>
      <c r="C50" s="926"/>
      <c r="D50" s="105" t="s">
        <v>1260</v>
      </c>
      <c r="E50" s="127">
        <v>100</v>
      </c>
      <c r="F50" s="249" t="s">
        <v>1341</v>
      </c>
      <c r="G50" s="242" t="s">
        <v>1915</v>
      </c>
      <c r="H50" s="289" t="s">
        <v>1879</v>
      </c>
      <c r="I50" s="289" t="s">
        <v>1879</v>
      </c>
      <c r="J50" s="289" t="s">
        <v>1879</v>
      </c>
      <c r="K50" s="289"/>
      <c r="L50" s="289"/>
      <c r="M50" s="289"/>
      <c r="N50" s="289"/>
      <c r="O50" s="207"/>
      <c r="P50" s="207" t="s">
        <v>1879</v>
      </c>
      <c r="Q50" s="207" t="s">
        <v>1879</v>
      </c>
      <c r="R50" s="207" t="s">
        <v>1879</v>
      </c>
      <c r="S50" s="207" t="s">
        <v>1879</v>
      </c>
      <c r="T50" s="233" t="s">
        <v>459</v>
      </c>
      <c r="U50" s="233" t="s">
        <v>459</v>
      </c>
      <c r="V50" s="233" t="s">
        <v>459</v>
      </c>
      <c r="W50" s="233" t="s">
        <v>459</v>
      </c>
      <c r="X50" s="233" t="s">
        <v>459</v>
      </c>
      <c r="Y50" s="289" t="s">
        <v>1879</v>
      </c>
      <c r="Z50" s="289" t="s">
        <v>1879</v>
      </c>
      <c r="AA50" s="289" t="s">
        <v>1879</v>
      </c>
      <c r="AB50" s="289" t="s">
        <v>1879</v>
      </c>
      <c r="AC50" s="289" t="s">
        <v>1879</v>
      </c>
      <c r="AD50" s="127">
        <v>100</v>
      </c>
      <c r="AE50" s="289"/>
      <c r="AF50" s="289"/>
      <c r="AG50" s="258"/>
    </row>
    <row r="51" spans="2:33" ht="160.5" customHeight="1" x14ac:dyDescent="0.2">
      <c r="B51" s="42" t="s">
        <v>1189</v>
      </c>
      <c r="C51" s="925" t="s">
        <v>1190</v>
      </c>
      <c r="D51" s="105" t="s">
        <v>1261</v>
      </c>
      <c r="E51" s="127">
        <v>100</v>
      </c>
      <c r="F51" s="249" t="s">
        <v>1342</v>
      </c>
      <c r="G51" s="242" t="str">
        <f>'[10]COMPONENTE AMBIENTAL'!G12</f>
        <v>Certificados de aprovechamiento de residuos sólidos emitido por la Asociación de recicladores correspondientes a la sede Edificio Restrepo, donde opera gestión documental.</v>
      </c>
      <c r="H51" s="207" t="str">
        <f>'[10]COMPONENTE AMBIENTAL'!H12</f>
        <v xml:space="preserve">Profesional de Gestión Ambiental </v>
      </c>
      <c r="I51" s="207" t="str">
        <f>'[10]COMPONENTE AMBIENTAL'!I12</f>
        <v>OAP</v>
      </c>
      <c r="J51" s="207" t="str">
        <f>'[10]COMPONENTE AMBIENTAL'!J12</f>
        <v>Certificados</v>
      </c>
      <c r="K51" s="207">
        <f>'COMPONENTE AMBIENTAL'!K12</f>
        <v>0</v>
      </c>
      <c r="L51" s="207">
        <f>'COMPONENTE AMBIENTAL'!L12</f>
        <v>0.5</v>
      </c>
      <c r="M51" s="207">
        <f>'COMPONENTE AMBIENTAL'!M12</f>
        <v>0</v>
      </c>
      <c r="N51" s="207">
        <f>'COMPONENTE AMBIENTAL'!N12</f>
        <v>0.5</v>
      </c>
      <c r="O51" s="207" t="str">
        <f>'COMPONENTE AMBIENTAL'!O12</f>
        <v xml:space="preserve">Durante el  mes de enero de 2022 se realizó el informe de aprovechamiento trimestral de residuos sólidos, correspondiente al período 01/10/2021 - 31/12/2021, el cual fue remitido a la UAESP en cumplimiento de la normatividad existente.  </v>
      </c>
      <c r="P51" s="207" t="str">
        <f>'COMPONENTE AMBIENTAL'!P12</f>
        <v xml:space="preserve">Con la remisión de los informes  trimestrales de aprovechamiento de residuos sólidos se dio cumplimiento al Decreto 400 de 2004 y a la Directiva 09 de 2006. De igual manera, se contribuyó a las metas distritales de aprovechamiento de las entidades públicas. </v>
      </c>
      <c r="Q51" s="207" t="str">
        <f>'COMPONENTE AMBIENTAL'!Q12</f>
        <v>*Cumplimiento normativo
*Contribución al cumplimiento de las metas distritales de gestión ambiental</v>
      </c>
      <c r="R51" s="207" t="str">
        <f>'COMPONENTE AMBIENTAL'!R12</f>
        <v>*La entidad
*Las entidades y autoridades del sector ambiental
*Los funcionarios y colaboradores
* La ciudadanía en general
*Población recicladora.</v>
      </c>
      <c r="S51" s="207" t="str">
        <f>'COMPONENTE AMBIENTAL'!S12</f>
        <v>*Informe trimestral de aprovechamiento de residuos sólidos
*Certificados de aprovechamiento</v>
      </c>
      <c r="T51" s="207" t="str">
        <f>'COMPONENTE AMBIENTAL'!T12</f>
        <v xml:space="preserve">Durante el  mes de abril de 2022 se realizó el informe de aprovechamiento trimestral de residuos sólidos, correspondiente al período 01/01/2022- 31/03/2022, el cual fue remitido a la UAESP en cumplimiento de la normatividad existente.  </v>
      </c>
      <c r="U51" s="207" t="str">
        <f>'COMPONENTE AMBIENTAL'!U12</f>
        <v xml:space="preserve">Con la remisión de los informes  trimestrales de aprovechamiento de residuos sólidos se dio cumplimiento al Decreto 400 de 2004 y a la Directiva 09 de 2006. De igual manera, se contribuyó a las metas distritales de aprovechamiento de las entidades públicas. </v>
      </c>
      <c r="V51" s="207" t="str">
        <f>'COMPONENTE AMBIENTAL'!V12</f>
        <v>*Cumplimiento normativo
*Contribución al cumplimiento de las metas distritales de gestión ambiental</v>
      </c>
      <c r="W51" s="207" t="str">
        <f>'COMPONENTE AMBIENTAL'!W12</f>
        <v>*La entidad
*Las entidades y autoridades del sector ambiental
*Los funcionarios y colaboradores
* La ciudadanía en general
*Población recicladora.</v>
      </c>
      <c r="X51" s="207" t="str">
        <f>'COMPONENTE AMBIENTAL'!X12</f>
        <v>*Informe trimestral de aprovechamiento de residuos sólidos
*Certificados de aprovechamiento</v>
      </c>
      <c r="Y51" s="708" t="s">
        <v>1390</v>
      </c>
      <c r="Z51" s="708" t="s">
        <v>1390</v>
      </c>
      <c r="AA51" s="708" t="s">
        <v>1390</v>
      </c>
      <c r="AB51" s="708" t="s">
        <v>1390</v>
      </c>
      <c r="AC51" s="708" t="s">
        <v>1390</v>
      </c>
      <c r="AD51" s="207">
        <f>'[11]COMPONENTE AMBIENTAL'!AD12</f>
        <v>50</v>
      </c>
      <c r="AE51" s="267" t="s">
        <v>4022</v>
      </c>
      <c r="AF51" s="289">
        <v>0.5</v>
      </c>
      <c r="AG51" s="207" t="s">
        <v>4559</v>
      </c>
    </row>
    <row r="52" spans="2:33" ht="86.25" customHeight="1" x14ac:dyDescent="0.2">
      <c r="B52" s="42" t="s">
        <v>1189</v>
      </c>
      <c r="C52" s="926"/>
      <c r="D52" s="105" t="s">
        <v>1262</v>
      </c>
      <c r="E52" s="127">
        <v>100</v>
      </c>
      <c r="F52" s="249" t="s">
        <v>1343</v>
      </c>
      <c r="G52" s="706" t="str">
        <f>'[10]COMPONENTE AMBIENTAL'!G13</f>
        <v>Resolucíón para la adopción de la Política de Cero Papel de la Entidad</v>
      </c>
      <c r="H52" s="249" t="str">
        <f>'[10]COMPONENTE AMBIENTAL'!H13</f>
        <v>Oficina Asesora de Planeación - Dirección de Gestión Corporativa -
Oficina Tecnologías de la Información y las Comunicaciones</v>
      </c>
      <c r="I52" s="249" t="str">
        <f>'[10]COMPONENTE AMBIENTAL'!I13</f>
        <v>DGC - OTIC</v>
      </c>
      <c r="J52" s="249" t="str">
        <f>'[10]COMPONENTE AMBIENTAL'!J13</f>
        <v>Resolución</v>
      </c>
      <c r="K52" s="249">
        <f>'COMPONENTE AMBIENTAL'!K13</f>
        <v>0</v>
      </c>
      <c r="L52" s="249">
        <f>'COMPONENTE AMBIENTAL'!L13</f>
        <v>1</v>
      </c>
      <c r="M52" s="249">
        <f>'COMPONENTE AMBIENTAL'!M13</f>
        <v>0</v>
      </c>
      <c r="N52" s="249">
        <f>'COMPONENTE AMBIENTAL'!N13</f>
        <v>0</v>
      </c>
      <c r="O52" s="249" t="str">
        <f>'COMPONENTE AMBIENTAL'!O13</f>
        <v>Desde la OAP se ha liderado y participado en las mesas de trabajo de Cero Papel con la DGC y con la OTIC para la definición de la Política de Cero Papel así como los documentos que hacen parte de la misma. Actualmente el Plan de Ahorro y Uso Eficiente se encuentra en ajuste por parte de la DGC  en respuesta a las observaciones y sugerencias realizadas por el Ing. Francisco Pulido.</v>
      </c>
      <c r="P52" s="249" t="str">
        <f>'COMPONENTE AMBIENTAL'!P13</f>
        <v>Se ha avanzando en la definición de la Política de Cero Papel. La resolución está pre aprobada, y los demás documentos están en revisión y ajustes</v>
      </c>
      <c r="Q52" s="249" t="str">
        <f>'COMPONENTE AMBIENTAL'!Q13</f>
        <v>* Reducción del consumo de papel
*Optimización de procesos 
*Control del impacto ambiental asociado al uso de papel.</v>
      </c>
      <c r="R52" s="249" t="str">
        <f>'COMPONENTE AMBIENTAL'!R13</f>
        <v>*La entidad
*Las entidades y autoridades del sector ambiental
*Los funcionarios y colaboradores
* La ciudadanía en general
*Población recicladora.</v>
      </c>
      <c r="S52" s="249" t="str">
        <f>'COMPONENTE AMBIENTAL'!S13</f>
        <v>Evidencia reuniones mesa Cero papel</v>
      </c>
      <c r="T52" s="249" t="str">
        <f>'COMPONENTE AMBIENTAL'!T13</f>
        <v xml:space="preserve">Desde la OAP se ha liderado y participado en las mesas de trabajo de Cero Papel con la DGC y con la OTIC para la definición de la Política de Cero Papel así como los documentos que hacen parte de la misma. 
Durante el segundo trimestre la OAP desarrolló mesas de trabajo con las áreas misionales para la definición de las necesidades de digitalización o sistematización de los productos, bienes o servicios  generados por las áreas. </v>
      </c>
      <c r="U52" s="249" t="str">
        <f>'COMPONENTE AMBIENTAL'!U13</f>
        <v>Se ha avanzando en la definición de la Política de Cero Papel. La resolución está pre aprobada. Los documentos fueron ajustados y están en revisión por los jefes de las DGC, OTIC y OAP.</v>
      </c>
      <c r="V52" s="249" t="str">
        <f>'COMPONENTE AMBIENTAL'!V13</f>
        <v>* Reducción del consumo de papel
*Optimización de procesos 
*Control del impacto ambiental asociado al uso de papel.</v>
      </c>
      <c r="W52" s="249" t="str">
        <f>'COMPONENTE AMBIENTAL'!W13</f>
        <v>*La entidad
*Las entidades y autoridades del sector ambiental
*Los funcionarios y colaboradores
* La ciudadanía en general
*Población recicladora.</v>
      </c>
      <c r="X52" s="249" t="str">
        <f>'COMPONENTE AMBIENTAL'!X13</f>
        <v>Evidencia reuniones con las áreas</v>
      </c>
      <c r="Y52" s="708" t="s">
        <v>1390</v>
      </c>
      <c r="Z52" s="708" t="s">
        <v>1390</v>
      </c>
      <c r="AA52" s="708" t="s">
        <v>1390</v>
      </c>
      <c r="AB52" s="708" t="s">
        <v>1390</v>
      </c>
      <c r="AC52" s="708" t="s">
        <v>1390</v>
      </c>
      <c r="AD52" s="207">
        <f>'[11]COMPONENTE AMBIENTAL'!AD13</f>
        <v>50</v>
      </c>
      <c r="AE52" s="249" t="s">
        <v>4021</v>
      </c>
      <c r="AF52" s="289">
        <v>0.5</v>
      </c>
      <c r="AG52" s="289" t="s">
        <v>1747</v>
      </c>
    </row>
    <row r="53" spans="2:33" ht="85.5" x14ac:dyDescent="0.2">
      <c r="B53" s="42" t="s">
        <v>1189</v>
      </c>
      <c r="C53" s="926"/>
      <c r="D53" s="105" t="s">
        <v>1263</v>
      </c>
      <c r="E53" s="127">
        <v>100</v>
      </c>
      <c r="F53" s="207" t="str">
        <f>'COMPONENTE AMBIENTAL'!E14</f>
        <v xml:space="preserve">SIGA, procesos automatizados, firmas digitales. 
Equipos de bajo consumo en los estudios previos. </v>
      </c>
      <c r="G53" s="242" t="s">
        <v>3090</v>
      </c>
      <c r="H53" s="207"/>
      <c r="I53" s="207"/>
      <c r="J53" s="207">
        <f>'COMPONENTE AMBIENTAL'!H14</f>
        <v>0</v>
      </c>
      <c r="K53" s="207"/>
      <c r="L53" s="207"/>
      <c r="M53" s="207"/>
      <c r="N53" s="207"/>
      <c r="O53" s="207">
        <f>'[10]COMPONENTE AMBIENTAL'!N14</f>
        <v>0</v>
      </c>
      <c r="P53" s="207">
        <f>'[10]COMPONENTE AMBIENTAL'!O14</f>
        <v>0</v>
      </c>
      <c r="Q53" s="207">
        <f>'[10]COMPONENTE AMBIENTAL'!P14</f>
        <v>0</v>
      </c>
      <c r="R53" s="207">
        <f>'[10]COMPONENTE AMBIENTAL'!Q14</f>
        <v>0</v>
      </c>
      <c r="S53" s="207">
        <f>'[10]COMPONENTE AMBIENTAL'!R14</f>
        <v>0</v>
      </c>
      <c r="T53" s="233" t="s">
        <v>459</v>
      </c>
      <c r="U53" s="233" t="s">
        <v>459</v>
      </c>
      <c r="V53" s="233" t="s">
        <v>459</v>
      </c>
      <c r="W53" s="233" t="s">
        <v>459</v>
      </c>
      <c r="X53" s="233" t="s">
        <v>459</v>
      </c>
      <c r="Y53" s="289" t="s">
        <v>1879</v>
      </c>
      <c r="Z53" s="289" t="s">
        <v>1879</v>
      </c>
      <c r="AA53" s="289" t="s">
        <v>1879</v>
      </c>
      <c r="AB53" s="289" t="s">
        <v>1879</v>
      </c>
      <c r="AC53" s="289" t="s">
        <v>1879</v>
      </c>
      <c r="AD53" s="289">
        <v>100</v>
      </c>
      <c r="AE53" s="266"/>
      <c r="AF53" s="289"/>
      <c r="AG53" s="258"/>
    </row>
    <row r="54" spans="2:33" ht="409.5" x14ac:dyDescent="0.2">
      <c r="B54" s="42" t="s">
        <v>1189</v>
      </c>
      <c r="C54" s="926"/>
      <c r="D54" s="105" t="s">
        <v>1264</v>
      </c>
      <c r="E54" s="127">
        <v>100</v>
      </c>
      <c r="F54" s="236" t="s">
        <v>4379</v>
      </c>
      <c r="G54" s="242" t="str">
        <f>'[10]COMPONENTE AMBIENTAL'!G15</f>
        <v>No se generan actividades adicionales, Certificado de tratamiento y/o disposición final de residuos de aparatos eléctricos y/o electrónicos (RAEES)</v>
      </c>
      <c r="H54" s="207" t="str">
        <f>'COMPONENTE AMBIENTAL'!H15</f>
        <v>DIRECCIÓN DE GESTIÓN CORPORATIVA - GESTIÓN AMBIENTAL - OTIC</v>
      </c>
      <c r="I54" s="207" t="str">
        <f>'COMPONENTE AMBIENTAL'!I15</f>
        <v>DGC-OTIC</v>
      </c>
      <c r="J54" s="207" t="str">
        <f>'COMPONENTE AMBIENTAL'!J15</f>
        <v>Certificados</v>
      </c>
      <c r="K54" s="207"/>
      <c r="L54" s="207"/>
      <c r="M54" s="207"/>
      <c r="N54" s="207"/>
      <c r="O54" s="207" t="str">
        <f>'COMPONENTE AMBIENTAL'!O15</f>
        <v>Es actividad se realizó en el mes de diciembre de 2021. La OTIC y la DGC realizaron la baja de algunos periféricos y equipos de cómputo, y desde la OAP apoyamos en la entrega del material a ECOCÓMPUTO para su adecuado manejo, tratamiento y/o disposición final.</v>
      </c>
      <c r="P54" s="207">
        <f>'COMPONENTE AMBIENTAL'!P15</f>
        <v>0</v>
      </c>
      <c r="Q54" s="207">
        <f>'COMPONENTE AMBIENTAL'!Q15</f>
        <v>0</v>
      </c>
      <c r="R54" s="207">
        <f>'COMPONENTE AMBIENTAL'!R15</f>
        <v>0</v>
      </c>
      <c r="S54" s="207" t="str">
        <f>'COMPONENTE AMBIENTAL'!S15</f>
        <v>certificado de tratamiento y/o  RAEES gestionados en diciembre de 2021,</v>
      </c>
      <c r="T54" s="207">
        <f>'COMPONENTE AMBIENTAL'!T15</f>
        <v>0</v>
      </c>
      <c r="U54" s="207">
        <f>'COMPONENTE AMBIENTAL'!U15</f>
        <v>0</v>
      </c>
      <c r="V54" s="207">
        <f>'COMPONENTE AMBIENTAL'!V15</f>
        <v>0</v>
      </c>
      <c r="W54" s="207">
        <f>'COMPONENTE AMBIENTAL'!W15</f>
        <v>0</v>
      </c>
      <c r="X54" s="207">
        <f>'COMPONENTE AMBIENTAL'!X15</f>
        <v>0</v>
      </c>
      <c r="Y54" s="708" t="s">
        <v>1390</v>
      </c>
      <c r="Z54" s="708" t="s">
        <v>1390</v>
      </c>
      <c r="AA54" s="708" t="s">
        <v>1390</v>
      </c>
      <c r="AB54" s="708" t="s">
        <v>1390</v>
      </c>
      <c r="AC54" s="708" t="s">
        <v>1390</v>
      </c>
      <c r="AD54" s="289">
        <v>100</v>
      </c>
      <c r="AE54" s="270"/>
      <c r="AF54" s="254"/>
      <c r="AG54" s="254"/>
    </row>
    <row r="55" spans="2:33" ht="409.5" x14ac:dyDescent="0.2">
      <c r="B55" s="42" t="s">
        <v>1191</v>
      </c>
      <c r="C55" s="925" t="s">
        <v>1192</v>
      </c>
      <c r="D55" s="105" t="s">
        <v>1265</v>
      </c>
      <c r="E55" s="127">
        <v>100</v>
      </c>
      <c r="F55" s="249" t="s">
        <v>1344</v>
      </c>
      <c r="G55" s="706" t="s">
        <v>1886</v>
      </c>
      <c r="H55" s="207" t="s">
        <v>1878</v>
      </c>
      <c r="I55" s="207" t="s">
        <v>1878</v>
      </c>
      <c r="J55" s="236" t="s">
        <v>1887</v>
      </c>
      <c r="K55" s="289">
        <v>0</v>
      </c>
      <c r="L55" s="289">
        <v>0.5</v>
      </c>
      <c r="M55" s="289">
        <v>0</v>
      </c>
      <c r="N55" s="289">
        <v>0.5</v>
      </c>
      <c r="O55" s="289">
        <v>0</v>
      </c>
      <c r="P55" s="207" t="s">
        <v>2723</v>
      </c>
      <c r="Q55" s="207" t="s">
        <v>2724</v>
      </c>
      <c r="R55" s="207" t="s">
        <v>2721</v>
      </c>
      <c r="S55" s="377" t="s">
        <v>2722</v>
      </c>
      <c r="T55" s="707">
        <v>50</v>
      </c>
      <c r="U55" s="707" t="s">
        <v>3361</v>
      </c>
      <c r="V55" s="707" t="s">
        <v>2724</v>
      </c>
      <c r="W55" s="707" t="s">
        <v>2721</v>
      </c>
      <c r="X55" s="378" t="s">
        <v>3382</v>
      </c>
      <c r="Y55" s="289">
        <v>25</v>
      </c>
      <c r="Z55" s="708" t="s">
        <v>3902</v>
      </c>
      <c r="AA55" s="207" t="s">
        <v>2724</v>
      </c>
      <c r="AB55" s="207" t="s">
        <v>2721</v>
      </c>
      <c r="AC55" s="377" t="s">
        <v>3362</v>
      </c>
      <c r="AD55" s="289">
        <v>75</v>
      </c>
      <c r="AE55" s="248" t="s">
        <v>4016</v>
      </c>
      <c r="AF55" s="289">
        <v>0.75</v>
      </c>
      <c r="AG55" s="248" t="s">
        <v>4560</v>
      </c>
    </row>
    <row r="56" spans="2:33" ht="409.5" x14ac:dyDescent="0.2">
      <c r="B56" s="42" t="s">
        <v>1191</v>
      </c>
      <c r="C56" s="926"/>
      <c r="D56" s="105" t="s">
        <v>1266</v>
      </c>
      <c r="E56" s="710">
        <v>0</v>
      </c>
      <c r="F56" s="236"/>
      <c r="G56" s="706" t="s">
        <v>1895</v>
      </c>
      <c r="H56" s="207" t="s">
        <v>1878</v>
      </c>
      <c r="I56" s="207" t="s">
        <v>1878</v>
      </c>
      <c r="J56" s="236" t="s">
        <v>1896</v>
      </c>
      <c r="K56" s="289">
        <v>0.33</v>
      </c>
      <c r="L56" s="289">
        <v>0.33</v>
      </c>
      <c r="M56" s="289">
        <v>0.34</v>
      </c>
      <c r="N56" s="289">
        <v>0</v>
      </c>
      <c r="O56" s="289">
        <v>0</v>
      </c>
      <c r="P56" s="207" t="s">
        <v>2727</v>
      </c>
      <c r="Q56" s="207" t="s">
        <v>2724</v>
      </c>
      <c r="R56" s="207" t="s">
        <v>2721</v>
      </c>
      <c r="S56" s="377" t="s">
        <v>2722</v>
      </c>
      <c r="T56" s="233">
        <v>66</v>
      </c>
      <c r="U56" s="233" t="s">
        <v>3368</v>
      </c>
      <c r="V56" s="233" t="s">
        <v>2724</v>
      </c>
      <c r="W56" s="233" t="s">
        <v>2721</v>
      </c>
      <c r="X56" s="378" t="s">
        <v>3382</v>
      </c>
      <c r="Y56" s="708">
        <v>34</v>
      </c>
      <c r="Z56" s="708" t="s">
        <v>3905</v>
      </c>
      <c r="AA56" s="207" t="s">
        <v>2724</v>
      </c>
      <c r="AB56" s="207" t="s">
        <v>2721</v>
      </c>
      <c r="AC56" s="377" t="s">
        <v>3369</v>
      </c>
      <c r="AD56" s="289">
        <v>100</v>
      </c>
      <c r="AE56" s="248" t="s">
        <v>4016</v>
      </c>
      <c r="AF56" s="289">
        <v>1</v>
      </c>
      <c r="AG56" s="248" t="s">
        <v>4555</v>
      </c>
    </row>
    <row r="57" spans="2:33" ht="409.5" x14ac:dyDescent="0.2">
      <c r="B57" s="42" t="s">
        <v>1191</v>
      </c>
      <c r="C57" s="926"/>
      <c r="D57" s="105" t="s">
        <v>1267</v>
      </c>
      <c r="E57" s="710">
        <v>0</v>
      </c>
      <c r="F57" s="249"/>
      <c r="G57" s="706" t="s">
        <v>1895</v>
      </c>
      <c r="H57" s="207" t="s">
        <v>1878</v>
      </c>
      <c r="I57" s="207" t="s">
        <v>1878</v>
      </c>
      <c r="J57" s="236" t="s">
        <v>1896</v>
      </c>
      <c r="K57" s="289">
        <v>0.33</v>
      </c>
      <c r="L57" s="289">
        <v>0.33</v>
      </c>
      <c r="M57" s="289">
        <v>0.34</v>
      </c>
      <c r="N57" s="289">
        <v>0</v>
      </c>
      <c r="O57" s="289">
        <v>0</v>
      </c>
      <c r="P57" s="207" t="s">
        <v>2727</v>
      </c>
      <c r="Q57" s="207" t="s">
        <v>2724</v>
      </c>
      <c r="R57" s="207" t="s">
        <v>2721</v>
      </c>
      <c r="S57" s="377" t="s">
        <v>2722</v>
      </c>
      <c r="T57" s="233">
        <v>66</v>
      </c>
      <c r="U57" s="233" t="s">
        <v>3368</v>
      </c>
      <c r="V57" s="233" t="s">
        <v>2724</v>
      </c>
      <c r="W57" s="233" t="s">
        <v>2721</v>
      </c>
      <c r="X57" s="378" t="s">
        <v>3382</v>
      </c>
      <c r="Y57" s="708">
        <v>34</v>
      </c>
      <c r="Z57" s="708" t="s">
        <v>3905</v>
      </c>
      <c r="AA57" s="207" t="s">
        <v>2724</v>
      </c>
      <c r="AB57" s="207" t="s">
        <v>2721</v>
      </c>
      <c r="AC57" s="377" t="s">
        <v>3369</v>
      </c>
      <c r="AD57" s="289">
        <v>100</v>
      </c>
      <c r="AE57" s="248" t="s">
        <v>4016</v>
      </c>
      <c r="AF57" s="289">
        <v>1</v>
      </c>
      <c r="AG57" s="248" t="s">
        <v>4555</v>
      </c>
    </row>
    <row r="58" spans="2:33" ht="409.5" x14ac:dyDescent="0.2">
      <c r="B58" s="42" t="s">
        <v>1191</v>
      </c>
      <c r="C58" s="926"/>
      <c r="D58" s="105" t="s">
        <v>1268</v>
      </c>
      <c r="E58" s="710">
        <v>0</v>
      </c>
      <c r="F58" s="249"/>
      <c r="G58" s="706" t="s">
        <v>1895</v>
      </c>
      <c r="H58" s="207" t="s">
        <v>1878</v>
      </c>
      <c r="I58" s="207" t="s">
        <v>1878</v>
      </c>
      <c r="J58" s="236" t="s">
        <v>1896</v>
      </c>
      <c r="K58" s="289">
        <v>0.33</v>
      </c>
      <c r="L58" s="289">
        <v>0.33</v>
      </c>
      <c r="M58" s="289">
        <v>0.34</v>
      </c>
      <c r="N58" s="289">
        <v>0</v>
      </c>
      <c r="O58" s="289">
        <v>0</v>
      </c>
      <c r="P58" s="207" t="s">
        <v>2727</v>
      </c>
      <c r="Q58" s="207" t="s">
        <v>2724</v>
      </c>
      <c r="R58" s="207" t="s">
        <v>2721</v>
      </c>
      <c r="S58" s="377" t="s">
        <v>2722</v>
      </c>
      <c r="T58" s="233">
        <v>66</v>
      </c>
      <c r="U58" s="233" t="s">
        <v>3368</v>
      </c>
      <c r="V58" s="233" t="s">
        <v>2724</v>
      </c>
      <c r="W58" s="233" t="s">
        <v>2721</v>
      </c>
      <c r="X58" s="378" t="s">
        <v>3382</v>
      </c>
      <c r="Y58" s="708">
        <v>34</v>
      </c>
      <c r="Z58" s="708" t="s">
        <v>3905</v>
      </c>
      <c r="AA58" s="207" t="s">
        <v>2724</v>
      </c>
      <c r="AB58" s="207" t="s">
        <v>2721</v>
      </c>
      <c r="AC58" s="377" t="s">
        <v>3369</v>
      </c>
      <c r="AD58" s="289">
        <v>100</v>
      </c>
      <c r="AE58" s="248" t="s">
        <v>4016</v>
      </c>
      <c r="AF58" s="289">
        <v>1</v>
      </c>
      <c r="AG58" s="248" t="s">
        <v>4555</v>
      </c>
    </row>
    <row r="59" spans="2:33" ht="57" x14ac:dyDescent="0.2">
      <c r="B59" s="42" t="s">
        <v>1193</v>
      </c>
      <c r="C59" s="925" t="s">
        <v>1194</v>
      </c>
      <c r="D59" s="105" t="s">
        <v>1269</v>
      </c>
      <c r="E59" s="289"/>
      <c r="F59" s="249"/>
      <c r="G59" s="709"/>
      <c r="H59" s="289"/>
      <c r="I59" s="289"/>
      <c r="J59" s="258"/>
      <c r="K59" s="289"/>
      <c r="L59" s="289"/>
      <c r="M59" s="289"/>
      <c r="N59" s="289"/>
      <c r="O59" s="289" t="s">
        <v>1879</v>
      </c>
      <c r="P59" s="289" t="s">
        <v>1879</v>
      </c>
      <c r="Q59" s="289" t="s">
        <v>1879</v>
      </c>
      <c r="R59" s="289" t="s">
        <v>1879</v>
      </c>
      <c r="S59" s="289" t="s">
        <v>1879</v>
      </c>
      <c r="T59" s="363" t="s">
        <v>459</v>
      </c>
      <c r="U59" s="363" t="s">
        <v>459</v>
      </c>
      <c r="V59" s="363" t="s">
        <v>459</v>
      </c>
      <c r="W59" s="363" t="s">
        <v>459</v>
      </c>
      <c r="X59" s="363" t="s">
        <v>459</v>
      </c>
      <c r="Y59" s="289" t="s">
        <v>1879</v>
      </c>
      <c r="Z59" s="289" t="s">
        <v>1879</v>
      </c>
      <c r="AA59" s="289" t="s">
        <v>1879</v>
      </c>
      <c r="AB59" s="289" t="s">
        <v>1879</v>
      </c>
      <c r="AC59" s="289" t="s">
        <v>1879</v>
      </c>
      <c r="AD59" s="289" t="s">
        <v>1515</v>
      </c>
      <c r="AE59" s="266"/>
      <c r="AF59" s="289"/>
      <c r="AG59" s="258"/>
    </row>
    <row r="60" spans="2:33" ht="57" x14ac:dyDescent="0.2">
      <c r="B60" s="42" t="s">
        <v>1193</v>
      </c>
      <c r="C60" s="926"/>
      <c r="D60" s="105" t="s">
        <v>1270</v>
      </c>
      <c r="E60" s="289"/>
      <c r="F60" s="249"/>
      <c r="G60" s="709"/>
      <c r="H60" s="289"/>
      <c r="I60" s="289"/>
      <c r="J60" s="258"/>
      <c r="K60" s="289"/>
      <c r="L60" s="289"/>
      <c r="M60" s="289"/>
      <c r="N60" s="289"/>
      <c r="O60" s="289" t="s">
        <v>1879</v>
      </c>
      <c r="P60" s="289" t="s">
        <v>1879</v>
      </c>
      <c r="Q60" s="289" t="s">
        <v>1879</v>
      </c>
      <c r="R60" s="289" t="s">
        <v>1879</v>
      </c>
      <c r="S60" s="289" t="s">
        <v>1879</v>
      </c>
      <c r="T60" s="363" t="s">
        <v>459</v>
      </c>
      <c r="U60" s="363" t="s">
        <v>459</v>
      </c>
      <c r="V60" s="363" t="s">
        <v>459</v>
      </c>
      <c r="W60" s="363" t="s">
        <v>459</v>
      </c>
      <c r="X60" s="363" t="s">
        <v>459</v>
      </c>
      <c r="Y60" s="289" t="s">
        <v>1879</v>
      </c>
      <c r="Z60" s="289" t="s">
        <v>1879</v>
      </c>
      <c r="AA60" s="289" t="s">
        <v>1879</v>
      </c>
      <c r="AB60" s="289" t="s">
        <v>1879</v>
      </c>
      <c r="AC60" s="289" t="s">
        <v>1879</v>
      </c>
      <c r="AD60" s="289" t="s">
        <v>1515</v>
      </c>
      <c r="AE60" s="266"/>
      <c r="AF60" s="289"/>
      <c r="AG60" s="258"/>
    </row>
    <row r="61" spans="2:33" ht="28.5" x14ac:dyDescent="0.2">
      <c r="B61" s="42" t="s">
        <v>1193</v>
      </c>
      <c r="C61" s="926"/>
      <c r="D61" s="105" t="s">
        <v>1271</v>
      </c>
      <c r="E61" s="289"/>
      <c r="F61" s="249"/>
      <c r="G61" s="709"/>
      <c r="H61" s="289"/>
      <c r="I61" s="289"/>
      <c r="J61" s="258"/>
      <c r="K61" s="289"/>
      <c r="L61" s="289"/>
      <c r="M61" s="289"/>
      <c r="N61" s="289"/>
      <c r="O61" s="289" t="s">
        <v>1879</v>
      </c>
      <c r="P61" s="289" t="s">
        <v>1879</v>
      </c>
      <c r="Q61" s="289" t="s">
        <v>1879</v>
      </c>
      <c r="R61" s="289" t="s">
        <v>1879</v>
      </c>
      <c r="S61" s="289" t="s">
        <v>1879</v>
      </c>
      <c r="T61" s="363" t="s">
        <v>459</v>
      </c>
      <c r="U61" s="363" t="s">
        <v>459</v>
      </c>
      <c r="V61" s="363" t="s">
        <v>459</v>
      </c>
      <c r="W61" s="363" t="s">
        <v>459</v>
      </c>
      <c r="X61" s="363" t="s">
        <v>459</v>
      </c>
      <c r="Y61" s="289" t="s">
        <v>1879</v>
      </c>
      <c r="Z61" s="289" t="s">
        <v>1879</v>
      </c>
      <c r="AA61" s="289" t="s">
        <v>1879</v>
      </c>
      <c r="AB61" s="289" t="s">
        <v>1879</v>
      </c>
      <c r="AC61" s="289" t="s">
        <v>1879</v>
      </c>
      <c r="AD61" s="289" t="s">
        <v>1515</v>
      </c>
      <c r="AE61" s="266"/>
      <c r="AF61" s="289"/>
      <c r="AG61" s="258"/>
    </row>
    <row r="62" spans="2:33" ht="128.25" x14ac:dyDescent="0.2">
      <c r="B62" s="42" t="s">
        <v>1193</v>
      </c>
      <c r="C62" s="927"/>
      <c r="D62" s="105" t="s">
        <v>1272</v>
      </c>
      <c r="E62" s="289" t="s">
        <v>1328</v>
      </c>
      <c r="F62" s="249"/>
      <c r="G62" s="242" t="s">
        <v>1916</v>
      </c>
      <c r="H62" s="289" t="s">
        <v>459</v>
      </c>
      <c r="I62" s="289" t="s">
        <v>459</v>
      </c>
      <c r="J62" s="289" t="s">
        <v>459</v>
      </c>
      <c r="K62" s="289"/>
      <c r="L62" s="289"/>
      <c r="M62" s="289"/>
      <c r="N62" s="289"/>
      <c r="O62" s="289"/>
      <c r="P62" s="289" t="s">
        <v>1879</v>
      </c>
      <c r="Q62" s="289" t="s">
        <v>1879</v>
      </c>
      <c r="R62" s="289" t="s">
        <v>1879</v>
      </c>
      <c r="S62" s="289" t="s">
        <v>1879</v>
      </c>
      <c r="T62" s="363" t="s">
        <v>459</v>
      </c>
      <c r="U62" s="363" t="s">
        <v>459</v>
      </c>
      <c r="V62" s="363" t="s">
        <v>459</v>
      </c>
      <c r="W62" s="363" t="s">
        <v>459</v>
      </c>
      <c r="X62" s="363" t="s">
        <v>459</v>
      </c>
      <c r="Y62" s="289" t="s">
        <v>1879</v>
      </c>
      <c r="Z62" s="289" t="s">
        <v>1879</v>
      </c>
      <c r="AA62" s="289" t="s">
        <v>1879</v>
      </c>
      <c r="AB62" s="289" t="s">
        <v>1879</v>
      </c>
      <c r="AC62" s="289" t="s">
        <v>1879</v>
      </c>
      <c r="AD62" s="289" t="s">
        <v>1515</v>
      </c>
      <c r="AE62" s="266"/>
      <c r="AF62" s="289"/>
      <c r="AG62" s="258"/>
    </row>
    <row r="63" spans="2:33" ht="142.5" x14ac:dyDescent="0.2">
      <c r="B63" s="42" t="s">
        <v>1195</v>
      </c>
      <c r="C63" s="296" t="s">
        <v>1196</v>
      </c>
      <c r="D63" s="105" t="s">
        <v>1273</v>
      </c>
      <c r="E63" s="289" t="s">
        <v>1328</v>
      </c>
      <c r="F63" s="249"/>
      <c r="G63" s="242" t="s">
        <v>1916</v>
      </c>
      <c r="H63" s="289" t="s">
        <v>459</v>
      </c>
      <c r="I63" s="289" t="s">
        <v>459</v>
      </c>
      <c r="J63" s="289" t="s">
        <v>459</v>
      </c>
      <c r="K63" s="289"/>
      <c r="L63" s="289"/>
      <c r="M63" s="289"/>
      <c r="N63" s="289"/>
      <c r="O63" s="289"/>
      <c r="P63" s="289" t="s">
        <v>1879</v>
      </c>
      <c r="Q63" s="289" t="s">
        <v>1879</v>
      </c>
      <c r="R63" s="289" t="s">
        <v>1879</v>
      </c>
      <c r="S63" s="289" t="s">
        <v>1879</v>
      </c>
      <c r="T63" s="363" t="s">
        <v>459</v>
      </c>
      <c r="U63" s="363" t="s">
        <v>459</v>
      </c>
      <c r="V63" s="363" t="s">
        <v>459</v>
      </c>
      <c r="W63" s="363" t="s">
        <v>459</v>
      </c>
      <c r="X63" s="363" t="s">
        <v>459</v>
      </c>
      <c r="Y63" s="289" t="s">
        <v>1879</v>
      </c>
      <c r="Z63" s="289" t="s">
        <v>1879</v>
      </c>
      <c r="AA63" s="289" t="s">
        <v>1879</v>
      </c>
      <c r="AB63" s="289" t="s">
        <v>1879</v>
      </c>
      <c r="AC63" s="289" t="s">
        <v>1879</v>
      </c>
      <c r="AD63" s="289" t="s">
        <v>1515</v>
      </c>
      <c r="AE63" s="266"/>
      <c r="AF63" s="289"/>
    </row>
    <row r="64" spans="2:33" ht="66.599999999999994" customHeight="1" x14ac:dyDescent="0.2">
      <c r="B64" s="1124" t="s">
        <v>1197</v>
      </c>
      <c r="C64" s="925" t="s">
        <v>1198</v>
      </c>
      <c r="D64" s="925" t="s">
        <v>539</v>
      </c>
      <c r="E64" s="1121">
        <v>0</v>
      </c>
      <c r="F64" s="916" t="s">
        <v>1345</v>
      </c>
      <c r="G64" s="242" t="s">
        <v>1917</v>
      </c>
      <c r="H64" s="207" t="s">
        <v>1878</v>
      </c>
      <c r="I64" s="207" t="s">
        <v>1878</v>
      </c>
      <c r="J64" s="236" t="s">
        <v>1918</v>
      </c>
      <c r="K64" s="289">
        <v>1</v>
      </c>
      <c r="L64" s="289">
        <v>0</v>
      </c>
      <c r="M64" s="289">
        <v>0</v>
      </c>
      <c r="N64" s="289">
        <v>0</v>
      </c>
      <c r="O64" s="289">
        <v>0</v>
      </c>
      <c r="P64" s="207" t="s">
        <v>2732</v>
      </c>
      <c r="Q64" s="207" t="s">
        <v>2733</v>
      </c>
      <c r="R64" s="207" t="s">
        <v>2721</v>
      </c>
      <c r="S64" s="377" t="s">
        <v>2722</v>
      </c>
      <c r="T64" s="233">
        <v>0</v>
      </c>
      <c r="U64" s="233" t="s">
        <v>3383</v>
      </c>
      <c r="V64" s="233" t="s">
        <v>2733</v>
      </c>
      <c r="W64" s="233" t="s">
        <v>2721</v>
      </c>
      <c r="X64" s="378" t="s">
        <v>3384</v>
      </c>
      <c r="Y64" s="708">
        <v>0</v>
      </c>
      <c r="Z64" s="708" t="s">
        <v>3913</v>
      </c>
      <c r="AA64" s="289" t="s">
        <v>1879</v>
      </c>
      <c r="AB64" s="289" t="s">
        <v>1879</v>
      </c>
      <c r="AC64" s="289" t="s">
        <v>1879</v>
      </c>
      <c r="AD64" s="289">
        <v>80</v>
      </c>
      <c r="AE64" s="247" t="s">
        <v>4014</v>
      </c>
      <c r="AF64" s="289">
        <v>0.8</v>
      </c>
      <c r="AG64" s="289" t="s">
        <v>1747</v>
      </c>
    </row>
    <row r="65" spans="2:33" ht="66.599999999999994" customHeight="1" x14ac:dyDescent="0.2">
      <c r="B65" s="1125"/>
      <c r="C65" s="927"/>
      <c r="D65" s="927"/>
      <c r="E65" s="1122"/>
      <c r="F65" s="917"/>
      <c r="G65" s="242" t="s">
        <v>1919</v>
      </c>
      <c r="H65" s="207" t="s">
        <v>1878</v>
      </c>
      <c r="I65" s="207" t="s">
        <v>1878</v>
      </c>
      <c r="J65" s="236" t="s">
        <v>1920</v>
      </c>
      <c r="K65" s="289"/>
      <c r="L65" s="289">
        <v>0.5</v>
      </c>
      <c r="M65" s="289"/>
      <c r="N65" s="289">
        <v>0.5</v>
      </c>
      <c r="O65" s="289" t="s">
        <v>1879</v>
      </c>
      <c r="P65" s="207" t="s">
        <v>2660</v>
      </c>
      <c r="Q65" s="289" t="s">
        <v>1879</v>
      </c>
      <c r="R65" s="289" t="s">
        <v>1879</v>
      </c>
      <c r="S65" s="289" t="s">
        <v>1879</v>
      </c>
      <c r="T65" s="363">
        <v>1</v>
      </c>
      <c r="U65" s="233" t="s">
        <v>3385</v>
      </c>
      <c r="V65" s="233" t="s">
        <v>3386</v>
      </c>
      <c r="W65" s="233" t="s">
        <v>2721</v>
      </c>
      <c r="X65" s="378" t="s">
        <v>3384</v>
      </c>
      <c r="Y65" s="289" t="s">
        <v>1879</v>
      </c>
      <c r="Z65" s="207" t="s">
        <v>2659</v>
      </c>
      <c r="AA65" s="289" t="s">
        <v>1879</v>
      </c>
      <c r="AB65" s="289" t="s">
        <v>1879</v>
      </c>
      <c r="AC65" s="289" t="s">
        <v>1879</v>
      </c>
      <c r="AD65" s="289">
        <v>50</v>
      </c>
      <c r="AE65" s="247" t="s">
        <v>4016</v>
      </c>
      <c r="AF65" s="289">
        <v>0.5</v>
      </c>
      <c r="AG65" s="289" t="s">
        <v>1747</v>
      </c>
    </row>
    <row r="66" spans="2:33" ht="342" x14ac:dyDescent="0.2">
      <c r="B66" s="42" t="s">
        <v>1199</v>
      </c>
      <c r="C66" s="296" t="s">
        <v>1200</v>
      </c>
      <c r="D66" s="105" t="s">
        <v>539</v>
      </c>
      <c r="E66" s="127">
        <v>100</v>
      </c>
      <c r="F66" s="249" t="s">
        <v>1346</v>
      </c>
      <c r="G66" s="242" t="s">
        <v>1921</v>
      </c>
      <c r="H66" s="289" t="s">
        <v>459</v>
      </c>
      <c r="I66" s="289" t="s">
        <v>459</v>
      </c>
      <c r="J66" s="289" t="s">
        <v>459</v>
      </c>
      <c r="K66" s="289"/>
      <c r="L66" s="289"/>
      <c r="M66" s="289"/>
      <c r="N66" s="289"/>
      <c r="O66" s="289"/>
      <c r="P66" s="289" t="s">
        <v>1879</v>
      </c>
      <c r="Q66" s="289" t="s">
        <v>1879</v>
      </c>
      <c r="R66" s="289" t="s">
        <v>1879</v>
      </c>
      <c r="S66" s="289" t="s">
        <v>1879</v>
      </c>
      <c r="T66" s="363" t="s">
        <v>459</v>
      </c>
      <c r="U66" s="363" t="s">
        <v>459</v>
      </c>
      <c r="V66" s="363" t="s">
        <v>459</v>
      </c>
      <c r="W66" s="363" t="s">
        <v>459</v>
      </c>
      <c r="X66" s="363" t="s">
        <v>459</v>
      </c>
      <c r="Y66" s="289" t="s">
        <v>1879</v>
      </c>
      <c r="Z66" s="289" t="s">
        <v>1879</v>
      </c>
      <c r="AA66" s="289" t="s">
        <v>1879</v>
      </c>
      <c r="AB66" s="289" t="s">
        <v>1879</v>
      </c>
      <c r="AC66" s="289" t="s">
        <v>1879</v>
      </c>
      <c r="AD66" s="289" t="s">
        <v>1515</v>
      </c>
      <c r="AE66" s="289"/>
      <c r="AF66" s="289"/>
    </row>
    <row r="67" spans="2:33" ht="67.900000000000006" customHeight="1" x14ac:dyDescent="0.2">
      <c r="B67" s="42" t="s">
        <v>1201</v>
      </c>
      <c r="C67" s="296" t="s">
        <v>1202</v>
      </c>
      <c r="D67" s="105" t="s">
        <v>539</v>
      </c>
      <c r="E67" s="127">
        <v>100</v>
      </c>
      <c r="F67" s="236" t="s">
        <v>1347</v>
      </c>
      <c r="G67" s="242" t="s">
        <v>1922</v>
      </c>
      <c r="H67" s="289" t="s">
        <v>459</v>
      </c>
      <c r="I67" s="289" t="s">
        <v>459</v>
      </c>
      <c r="J67" s="289" t="s">
        <v>459</v>
      </c>
      <c r="K67" s="289"/>
      <c r="L67" s="289"/>
      <c r="M67" s="289"/>
      <c r="N67" s="289"/>
      <c r="O67" s="289"/>
      <c r="P67" s="289" t="s">
        <v>1879</v>
      </c>
      <c r="Q67" s="289" t="s">
        <v>1879</v>
      </c>
      <c r="R67" s="289" t="s">
        <v>1879</v>
      </c>
      <c r="S67" s="289" t="s">
        <v>1879</v>
      </c>
      <c r="T67" s="363" t="s">
        <v>459</v>
      </c>
      <c r="U67" s="363" t="s">
        <v>459</v>
      </c>
      <c r="V67" s="363" t="s">
        <v>459</v>
      </c>
      <c r="W67" s="363" t="s">
        <v>459</v>
      </c>
      <c r="X67" s="363" t="s">
        <v>459</v>
      </c>
      <c r="Y67" s="289" t="s">
        <v>1879</v>
      </c>
      <c r="Z67" s="289" t="s">
        <v>1879</v>
      </c>
      <c r="AA67" s="289" t="s">
        <v>1879</v>
      </c>
      <c r="AB67" s="289" t="s">
        <v>1879</v>
      </c>
      <c r="AC67" s="289" t="s">
        <v>1879</v>
      </c>
      <c r="AD67" s="289" t="s">
        <v>1515</v>
      </c>
      <c r="AE67" s="301"/>
      <c r="AF67" s="289"/>
    </row>
    <row r="68" spans="2:33" ht="58.9" customHeight="1" x14ac:dyDescent="0.2">
      <c r="B68" s="105" t="s">
        <v>1203</v>
      </c>
      <c r="C68" s="296" t="s">
        <v>1204</v>
      </c>
      <c r="D68" s="105" t="s">
        <v>539</v>
      </c>
      <c r="E68" s="127">
        <v>100</v>
      </c>
      <c r="F68" s="236" t="s">
        <v>1348</v>
      </c>
      <c r="G68" s="706" t="s">
        <v>1923</v>
      </c>
      <c r="H68" s="207" t="s">
        <v>1878</v>
      </c>
      <c r="I68" s="207" t="s">
        <v>1878</v>
      </c>
      <c r="J68" s="128" t="s">
        <v>1924</v>
      </c>
      <c r="K68" s="289">
        <v>1</v>
      </c>
      <c r="L68" s="289">
        <v>0</v>
      </c>
      <c r="M68" s="289">
        <v>0</v>
      </c>
      <c r="N68" s="289">
        <v>0</v>
      </c>
      <c r="O68" s="289">
        <v>1</v>
      </c>
      <c r="P68" s="207" t="s">
        <v>4561</v>
      </c>
      <c r="Q68" s="207" t="s">
        <v>2734</v>
      </c>
      <c r="R68" s="207" t="s">
        <v>2735</v>
      </c>
      <c r="S68" s="377" t="s">
        <v>2722</v>
      </c>
      <c r="T68" s="363" t="s">
        <v>459</v>
      </c>
      <c r="U68" s="233" t="s">
        <v>3360</v>
      </c>
      <c r="V68" s="363" t="s">
        <v>459</v>
      </c>
      <c r="W68" s="363" t="s">
        <v>459</v>
      </c>
      <c r="X68" s="363" t="s">
        <v>459</v>
      </c>
      <c r="Y68" s="708" t="s">
        <v>459</v>
      </c>
      <c r="Z68" s="708" t="s">
        <v>3360</v>
      </c>
      <c r="AA68" s="708" t="s">
        <v>459</v>
      </c>
      <c r="AB68" s="708" t="s">
        <v>459</v>
      </c>
      <c r="AC68" s="708" t="s">
        <v>459</v>
      </c>
      <c r="AD68" s="289">
        <v>100</v>
      </c>
      <c r="AE68" s="242" t="s">
        <v>3994</v>
      </c>
      <c r="AF68" s="289">
        <v>1</v>
      </c>
      <c r="AG68" s="289" t="s">
        <v>1747</v>
      </c>
    </row>
    <row r="69" spans="2:33" ht="27" customHeight="1" x14ac:dyDescent="0.2">
      <c r="B69" s="42" t="s">
        <v>1205</v>
      </c>
      <c r="C69" s="925" t="s">
        <v>1206</v>
      </c>
      <c r="D69" s="105" t="s">
        <v>1274</v>
      </c>
      <c r="E69" s="127">
        <v>100</v>
      </c>
      <c r="F69" s="916" t="s">
        <v>1349</v>
      </c>
      <c r="G69" s="934" t="s">
        <v>1925</v>
      </c>
      <c r="H69" s="903" t="s">
        <v>1878</v>
      </c>
      <c r="I69" s="903" t="s">
        <v>1878</v>
      </c>
      <c r="J69" s="903" t="s">
        <v>1926</v>
      </c>
      <c r="K69" s="906">
        <v>0</v>
      </c>
      <c r="L69" s="906">
        <v>0</v>
      </c>
      <c r="M69" s="906">
        <v>1</v>
      </c>
      <c r="N69" s="906">
        <v>0</v>
      </c>
      <c r="O69" s="906"/>
      <c r="P69" s="903" t="s">
        <v>2666</v>
      </c>
      <c r="Q69" s="906" t="s">
        <v>1879</v>
      </c>
      <c r="R69" s="906" t="s">
        <v>1879</v>
      </c>
      <c r="S69" s="906" t="s">
        <v>1879</v>
      </c>
      <c r="T69" s="1116" t="s">
        <v>1879</v>
      </c>
      <c r="U69" s="913" t="s">
        <v>2666</v>
      </c>
      <c r="V69" s="1116" t="s">
        <v>1879</v>
      </c>
      <c r="W69" s="1116" t="s">
        <v>1879</v>
      </c>
      <c r="X69" s="1116" t="s">
        <v>1879</v>
      </c>
      <c r="Y69" s="1101">
        <v>1</v>
      </c>
      <c r="Z69" s="1101" t="s">
        <v>3914</v>
      </c>
      <c r="AA69" s="1101" t="s">
        <v>4562</v>
      </c>
      <c r="AB69" s="1101" t="s">
        <v>2721</v>
      </c>
      <c r="AC69" s="923" t="s">
        <v>3915</v>
      </c>
      <c r="AD69" s="906">
        <v>100</v>
      </c>
      <c r="AE69" s="1137" t="s">
        <v>4016</v>
      </c>
      <c r="AF69" s="821">
        <v>1</v>
      </c>
      <c r="AG69" s="1137" t="s">
        <v>4023</v>
      </c>
    </row>
    <row r="70" spans="2:33" ht="27" customHeight="1" x14ac:dyDescent="0.2">
      <c r="B70" s="42" t="s">
        <v>1205</v>
      </c>
      <c r="C70" s="926"/>
      <c r="D70" s="105" t="s">
        <v>1275</v>
      </c>
      <c r="E70" s="127">
        <v>100</v>
      </c>
      <c r="F70" s="1123"/>
      <c r="G70" s="1119"/>
      <c r="H70" s="904"/>
      <c r="I70" s="904"/>
      <c r="J70" s="904"/>
      <c r="K70" s="907"/>
      <c r="L70" s="907"/>
      <c r="M70" s="907"/>
      <c r="N70" s="907"/>
      <c r="O70" s="907"/>
      <c r="P70" s="904"/>
      <c r="Q70" s="907"/>
      <c r="R70" s="907"/>
      <c r="S70" s="907"/>
      <c r="T70" s="1117"/>
      <c r="U70" s="914"/>
      <c r="V70" s="1117"/>
      <c r="W70" s="1117"/>
      <c r="X70" s="1117"/>
      <c r="Y70" s="1102"/>
      <c r="Z70" s="1102"/>
      <c r="AA70" s="1102"/>
      <c r="AB70" s="1102"/>
      <c r="AC70" s="1102"/>
      <c r="AD70" s="1141"/>
      <c r="AE70" s="1138"/>
      <c r="AF70" s="821"/>
      <c r="AG70" s="1138"/>
    </row>
    <row r="71" spans="2:33" ht="82.15" customHeight="1" x14ac:dyDescent="0.2">
      <c r="B71" s="42" t="s">
        <v>1205</v>
      </c>
      <c r="C71" s="926"/>
      <c r="D71" s="105" t="s">
        <v>1276</v>
      </c>
      <c r="E71" s="127">
        <v>100</v>
      </c>
      <c r="F71" s="1123"/>
      <c r="G71" s="1119"/>
      <c r="H71" s="904"/>
      <c r="I71" s="904"/>
      <c r="J71" s="904"/>
      <c r="K71" s="907"/>
      <c r="L71" s="907"/>
      <c r="M71" s="907"/>
      <c r="N71" s="907"/>
      <c r="O71" s="907"/>
      <c r="P71" s="904"/>
      <c r="Q71" s="907"/>
      <c r="R71" s="907"/>
      <c r="S71" s="907"/>
      <c r="T71" s="1117"/>
      <c r="U71" s="914"/>
      <c r="V71" s="1117"/>
      <c r="W71" s="1117"/>
      <c r="X71" s="1117"/>
      <c r="Y71" s="1102"/>
      <c r="Z71" s="1102"/>
      <c r="AA71" s="1102"/>
      <c r="AB71" s="1102"/>
      <c r="AC71" s="1102"/>
      <c r="AD71" s="1141"/>
      <c r="AE71" s="1138"/>
      <c r="AF71" s="821"/>
      <c r="AG71" s="1138"/>
    </row>
    <row r="72" spans="2:33" ht="27" customHeight="1" x14ac:dyDescent="0.2">
      <c r="B72" s="42" t="s">
        <v>1205</v>
      </c>
      <c r="C72" s="926"/>
      <c r="D72" s="105" t="s">
        <v>1277</v>
      </c>
      <c r="E72" s="127">
        <v>100</v>
      </c>
      <c r="F72" s="1123"/>
      <c r="G72" s="1119"/>
      <c r="H72" s="904"/>
      <c r="I72" s="904"/>
      <c r="J72" s="904"/>
      <c r="K72" s="907"/>
      <c r="L72" s="907"/>
      <c r="M72" s="907"/>
      <c r="N72" s="907"/>
      <c r="O72" s="907"/>
      <c r="P72" s="904"/>
      <c r="Q72" s="907"/>
      <c r="R72" s="907"/>
      <c r="S72" s="907"/>
      <c r="T72" s="1117"/>
      <c r="U72" s="914"/>
      <c r="V72" s="1117"/>
      <c r="W72" s="1117"/>
      <c r="X72" s="1117"/>
      <c r="Y72" s="1102"/>
      <c r="Z72" s="1102"/>
      <c r="AA72" s="1102"/>
      <c r="AB72" s="1102"/>
      <c r="AC72" s="1102"/>
      <c r="AD72" s="1141"/>
      <c r="AE72" s="1138"/>
      <c r="AF72" s="821"/>
      <c r="AG72" s="1138"/>
    </row>
    <row r="73" spans="2:33" ht="27" customHeight="1" x14ac:dyDescent="0.2">
      <c r="B73" s="42" t="s">
        <v>1205</v>
      </c>
      <c r="C73" s="926"/>
      <c r="D73" s="105" t="s">
        <v>1278</v>
      </c>
      <c r="E73" s="127">
        <v>100</v>
      </c>
      <c r="F73" s="917"/>
      <c r="G73" s="1120"/>
      <c r="H73" s="905"/>
      <c r="I73" s="905"/>
      <c r="J73" s="905"/>
      <c r="K73" s="908"/>
      <c r="L73" s="908"/>
      <c r="M73" s="908"/>
      <c r="N73" s="908"/>
      <c r="O73" s="908"/>
      <c r="P73" s="905"/>
      <c r="Q73" s="908"/>
      <c r="R73" s="908"/>
      <c r="S73" s="908"/>
      <c r="T73" s="1118"/>
      <c r="U73" s="915"/>
      <c r="V73" s="1118"/>
      <c r="W73" s="1118"/>
      <c r="X73" s="1118"/>
      <c r="Y73" s="1103"/>
      <c r="Z73" s="1103"/>
      <c r="AA73" s="1103"/>
      <c r="AB73" s="1103"/>
      <c r="AC73" s="1103"/>
      <c r="AD73" s="1104"/>
      <c r="AE73" s="1139"/>
      <c r="AF73" s="821"/>
      <c r="AG73" s="1139"/>
    </row>
    <row r="74" spans="2:33" ht="36.6" customHeight="1" x14ac:dyDescent="0.2">
      <c r="B74" s="42" t="s">
        <v>1207</v>
      </c>
      <c r="C74" s="925" t="s">
        <v>1208</v>
      </c>
      <c r="D74" s="105" t="s">
        <v>1276</v>
      </c>
      <c r="E74" s="127">
        <v>100</v>
      </c>
      <c r="F74" s="249" t="s">
        <v>1349</v>
      </c>
      <c r="G74" s="934" t="s">
        <v>1925</v>
      </c>
      <c r="H74" s="903" t="s">
        <v>1878</v>
      </c>
      <c r="I74" s="903" t="s">
        <v>1878</v>
      </c>
      <c r="J74" s="903" t="s">
        <v>1926</v>
      </c>
      <c r="K74" s="906">
        <v>0</v>
      </c>
      <c r="L74" s="906">
        <v>0</v>
      </c>
      <c r="M74" s="906">
        <v>1</v>
      </c>
      <c r="N74" s="906">
        <v>0</v>
      </c>
      <c r="O74" s="906" t="s">
        <v>1879</v>
      </c>
      <c r="P74" s="903" t="s">
        <v>2666</v>
      </c>
      <c r="Q74" s="906" t="s">
        <v>1879</v>
      </c>
      <c r="R74" s="906" t="s">
        <v>1879</v>
      </c>
      <c r="S74" s="906" t="s">
        <v>1879</v>
      </c>
      <c r="T74" s="1116" t="s">
        <v>1879</v>
      </c>
      <c r="U74" s="913" t="s">
        <v>2666</v>
      </c>
      <c r="V74" s="1116" t="s">
        <v>1879</v>
      </c>
      <c r="W74" s="1116" t="s">
        <v>1879</v>
      </c>
      <c r="X74" s="1116" t="s">
        <v>1879</v>
      </c>
      <c r="Y74" s="1101">
        <v>1</v>
      </c>
      <c r="Z74" s="1101" t="s">
        <v>3914</v>
      </c>
      <c r="AA74" s="1101" t="s">
        <v>4562</v>
      </c>
      <c r="AB74" s="1101" t="s">
        <v>2721</v>
      </c>
      <c r="AC74" s="923" t="s">
        <v>3916</v>
      </c>
      <c r="AD74" s="906">
        <v>100</v>
      </c>
      <c r="AE74" s="1137" t="s">
        <v>4016</v>
      </c>
      <c r="AF74" s="821">
        <v>1</v>
      </c>
      <c r="AG74" s="1137" t="s">
        <v>4023</v>
      </c>
    </row>
    <row r="75" spans="2:33" ht="57" x14ac:dyDescent="0.2">
      <c r="B75" s="42" t="s">
        <v>1207</v>
      </c>
      <c r="C75" s="926"/>
      <c r="D75" s="105" t="s">
        <v>1277</v>
      </c>
      <c r="E75" s="127">
        <v>100</v>
      </c>
      <c r="F75" s="249" t="s">
        <v>1349</v>
      </c>
      <c r="G75" s="1119"/>
      <c r="H75" s="904"/>
      <c r="I75" s="904"/>
      <c r="J75" s="904"/>
      <c r="K75" s="907"/>
      <c r="L75" s="907"/>
      <c r="M75" s="907"/>
      <c r="N75" s="907"/>
      <c r="O75" s="907"/>
      <c r="P75" s="904"/>
      <c r="Q75" s="907"/>
      <c r="R75" s="907"/>
      <c r="S75" s="907"/>
      <c r="T75" s="1117"/>
      <c r="U75" s="914"/>
      <c r="V75" s="1117"/>
      <c r="W75" s="1117"/>
      <c r="X75" s="1117"/>
      <c r="Y75" s="1102"/>
      <c r="Z75" s="1102"/>
      <c r="AA75" s="1102"/>
      <c r="AB75" s="1102"/>
      <c r="AC75" s="1102"/>
      <c r="AD75" s="1141"/>
      <c r="AE75" s="1138"/>
      <c r="AF75" s="821"/>
      <c r="AG75" s="1138"/>
    </row>
    <row r="76" spans="2:33" ht="57" x14ac:dyDescent="0.2">
      <c r="B76" s="42" t="s">
        <v>1207</v>
      </c>
      <c r="C76" s="926"/>
      <c r="D76" s="105" t="s">
        <v>1279</v>
      </c>
      <c r="E76" s="127">
        <v>100</v>
      </c>
      <c r="F76" s="249" t="s">
        <v>1349</v>
      </c>
      <c r="G76" s="1119"/>
      <c r="H76" s="904"/>
      <c r="I76" s="904"/>
      <c r="J76" s="904"/>
      <c r="K76" s="907"/>
      <c r="L76" s="907"/>
      <c r="M76" s="907"/>
      <c r="N76" s="907"/>
      <c r="O76" s="907"/>
      <c r="P76" s="904"/>
      <c r="Q76" s="907"/>
      <c r="R76" s="907"/>
      <c r="S76" s="907"/>
      <c r="T76" s="1117"/>
      <c r="U76" s="914"/>
      <c r="V76" s="1117"/>
      <c r="W76" s="1117"/>
      <c r="X76" s="1117"/>
      <c r="Y76" s="1102"/>
      <c r="Z76" s="1102"/>
      <c r="AA76" s="1102"/>
      <c r="AB76" s="1102"/>
      <c r="AC76" s="1102"/>
      <c r="AD76" s="1141"/>
      <c r="AE76" s="1138"/>
      <c r="AF76" s="821"/>
      <c r="AG76" s="1138"/>
    </row>
    <row r="77" spans="2:33" ht="57" x14ac:dyDescent="0.2">
      <c r="B77" s="42" t="s">
        <v>1207</v>
      </c>
      <c r="C77" s="926"/>
      <c r="D77" s="105" t="s">
        <v>1280</v>
      </c>
      <c r="E77" s="127">
        <v>100</v>
      </c>
      <c r="F77" s="249" t="s">
        <v>1349</v>
      </c>
      <c r="G77" s="1119"/>
      <c r="H77" s="904"/>
      <c r="I77" s="904"/>
      <c r="J77" s="904"/>
      <c r="K77" s="907"/>
      <c r="L77" s="907"/>
      <c r="M77" s="907"/>
      <c r="N77" s="907"/>
      <c r="O77" s="907"/>
      <c r="P77" s="904"/>
      <c r="Q77" s="907"/>
      <c r="R77" s="907"/>
      <c r="S77" s="907"/>
      <c r="T77" s="1117"/>
      <c r="U77" s="914"/>
      <c r="V77" s="1117"/>
      <c r="W77" s="1117"/>
      <c r="X77" s="1117"/>
      <c r="Y77" s="1102"/>
      <c r="Z77" s="1102"/>
      <c r="AA77" s="1102"/>
      <c r="AB77" s="1102"/>
      <c r="AC77" s="1102"/>
      <c r="AD77" s="1141"/>
      <c r="AE77" s="1138"/>
      <c r="AF77" s="821"/>
      <c r="AG77" s="1138"/>
    </row>
    <row r="78" spans="2:33" ht="57" x14ac:dyDescent="0.2">
      <c r="B78" s="42" t="s">
        <v>1207</v>
      </c>
      <c r="C78" s="926"/>
      <c r="D78" s="105" t="s">
        <v>1281</v>
      </c>
      <c r="E78" s="127">
        <v>100</v>
      </c>
      <c r="F78" s="249" t="s">
        <v>1349</v>
      </c>
      <c r="G78" s="1120"/>
      <c r="H78" s="905"/>
      <c r="I78" s="905"/>
      <c r="J78" s="905"/>
      <c r="K78" s="908"/>
      <c r="L78" s="908"/>
      <c r="M78" s="908"/>
      <c r="N78" s="908"/>
      <c r="O78" s="908"/>
      <c r="P78" s="905"/>
      <c r="Q78" s="908"/>
      <c r="R78" s="908"/>
      <c r="S78" s="908"/>
      <c r="T78" s="1118"/>
      <c r="U78" s="915"/>
      <c r="V78" s="1118"/>
      <c r="W78" s="1118"/>
      <c r="X78" s="1118"/>
      <c r="Y78" s="1103"/>
      <c r="Z78" s="1103"/>
      <c r="AA78" s="1103"/>
      <c r="AB78" s="1103"/>
      <c r="AC78" s="1103"/>
      <c r="AD78" s="1104"/>
      <c r="AE78" s="1139"/>
      <c r="AF78" s="821"/>
      <c r="AG78" s="1139"/>
    </row>
    <row r="79" spans="2:33" ht="61.5" customHeight="1" x14ac:dyDescent="0.2">
      <c r="B79" s="42" t="s">
        <v>1209</v>
      </c>
      <c r="C79" s="925" t="s">
        <v>1210</v>
      </c>
      <c r="D79" s="105" t="s">
        <v>1282</v>
      </c>
      <c r="E79" s="127">
        <v>100</v>
      </c>
      <c r="F79" s="43" t="s">
        <v>1332</v>
      </c>
      <c r="G79" s="384" t="s">
        <v>1927</v>
      </c>
      <c r="H79" s="712" t="s">
        <v>1878</v>
      </c>
      <c r="I79" s="712" t="s">
        <v>1878</v>
      </c>
      <c r="J79" s="712" t="s">
        <v>1928</v>
      </c>
      <c r="K79" s="713">
        <v>0.46</v>
      </c>
      <c r="L79" s="713">
        <v>0.54</v>
      </c>
      <c r="M79" s="713">
        <v>0</v>
      </c>
      <c r="N79" s="713">
        <v>0</v>
      </c>
      <c r="O79" s="298">
        <v>10</v>
      </c>
      <c r="P79" s="714" t="s">
        <v>2736</v>
      </c>
      <c r="Q79" s="712" t="s">
        <v>2737</v>
      </c>
      <c r="R79" s="712" t="s">
        <v>2721</v>
      </c>
      <c r="S79" s="715" t="s">
        <v>2722</v>
      </c>
      <c r="T79" s="716">
        <v>1</v>
      </c>
      <c r="U79" s="716" t="s">
        <v>3387</v>
      </c>
      <c r="V79" s="716" t="s">
        <v>2737</v>
      </c>
      <c r="W79" s="716" t="s">
        <v>2721</v>
      </c>
      <c r="X79" s="717" t="s">
        <v>3388</v>
      </c>
      <c r="Y79" s="708" t="s">
        <v>459</v>
      </c>
      <c r="Z79" s="708" t="s">
        <v>3917</v>
      </c>
      <c r="AA79" s="708" t="s">
        <v>459</v>
      </c>
      <c r="AB79" s="708" t="s">
        <v>459</v>
      </c>
      <c r="AC79" s="708" t="s">
        <v>459</v>
      </c>
      <c r="AD79" s="298">
        <v>100</v>
      </c>
      <c r="AE79" s="271" t="s">
        <v>4016</v>
      </c>
      <c r="AF79" s="254">
        <v>1</v>
      </c>
      <c r="AG79" s="254"/>
    </row>
    <row r="80" spans="2:33" ht="57" x14ac:dyDescent="0.2">
      <c r="B80" s="42" t="s">
        <v>1209</v>
      </c>
      <c r="C80" s="926"/>
      <c r="D80" s="105" t="s">
        <v>1283</v>
      </c>
      <c r="E80" s="289"/>
      <c r="F80" s="43"/>
      <c r="G80" s="242" t="s">
        <v>4563</v>
      </c>
      <c r="H80" s="289" t="s">
        <v>459</v>
      </c>
      <c r="I80" s="289" t="s">
        <v>459</v>
      </c>
      <c r="J80" s="289" t="s">
        <v>459</v>
      </c>
      <c r="K80" s="289"/>
      <c r="L80" s="289"/>
      <c r="M80" s="289"/>
      <c r="N80" s="289"/>
      <c r="O80" s="289"/>
      <c r="P80" s="289" t="s">
        <v>1879</v>
      </c>
      <c r="Q80" s="289" t="s">
        <v>1879</v>
      </c>
      <c r="R80" s="289" t="s">
        <v>1879</v>
      </c>
      <c r="S80" s="289" t="s">
        <v>1879</v>
      </c>
      <c r="T80" s="363" t="s">
        <v>459</v>
      </c>
      <c r="U80" s="716" t="s">
        <v>459</v>
      </c>
      <c r="V80" s="363" t="s">
        <v>459</v>
      </c>
      <c r="W80" s="363" t="s">
        <v>459</v>
      </c>
      <c r="X80" s="363" t="s">
        <v>459</v>
      </c>
      <c r="Y80" s="708" t="s">
        <v>459</v>
      </c>
      <c r="Z80" s="708" t="s">
        <v>459</v>
      </c>
      <c r="AA80" s="708" t="s">
        <v>459</v>
      </c>
      <c r="AB80" s="708" t="s">
        <v>459</v>
      </c>
      <c r="AC80" s="708" t="s">
        <v>459</v>
      </c>
      <c r="AD80" s="289" t="s">
        <v>1515</v>
      </c>
      <c r="AE80" s="272"/>
      <c r="AF80" s="289"/>
    </row>
    <row r="81" spans="2:33" ht="14.45" customHeight="1" x14ac:dyDescent="0.2">
      <c r="B81" s="42" t="s">
        <v>1209</v>
      </c>
      <c r="C81" s="926"/>
      <c r="D81" s="105" t="s">
        <v>1284</v>
      </c>
      <c r="E81" s="127">
        <v>100</v>
      </c>
      <c r="F81" s="43" t="s">
        <v>1332</v>
      </c>
      <c r="G81" s="898" t="s">
        <v>1927</v>
      </c>
      <c r="H81" s="899" t="s">
        <v>1878</v>
      </c>
      <c r="I81" s="899" t="s">
        <v>1878</v>
      </c>
      <c r="J81" s="899" t="s">
        <v>1928</v>
      </c>
      <c r="K81" s="906">
        <v>0.46</v>
      </c>
      <c r="L81" s="906">
        <v>0.54</v>
      </c>
      <c r="M81" s="906">
        <v>0</v>
      </c>
      <c r="N81" s="906">
        <v>0</v>
      </c>
      <c r="O81" s="906">
        <v>10</v>
      </c>
      <c r="P81" s="1106" t="s">
        <v>2736</v>
      </c>
      <c r="Q81" s="903" t="s">
        <v>2737</v>
      </c>
      <c r="R81" s="903" t="s">
        <v>2721</v>
      </c>
      <c r="S81" s="923" t="s">
        <v>2722</v>
      </c>
      <c r="T81" s="1110">
        <v>1</v>
      </c>
      <c r="U81" s="1110" t="s">
        <v>3387</v>
      </c>
      <c r="V81" s="1110" t="s">
        <v>2737</v>
      </c>
      <c r="W81" s="1110" t="s">
        <v>2721</v>
      </c>
      <c r="X81" s="1113" t="s">
        <v>3388</v>
      </c>
      <c r="Y81" s="708" t="s">
        <v>459</v>
      </c>
      <c r="Z81" s="708" t="s">
        <v>3917</v>
      </c>
      <c r="AA81" s="708" t="s">
        <v>459</v>
      </c>
      <c r="AB81" s="708" t="s">
        <v>459</v>
      </c>
      <c r="AC81" s="708" t="s">
        <v>459</v>
      </c>
      <c r="AD81" s="298">
        <v>100</v>
      </c>
      <c r="AE81" s="271"/>
      <c r="AF81" s="254"/>
      <c r="AG81" s="254"/>
    </row>
    <row r="82" spans="2:33" ht="15.75" customHeight="1" x14ac:dyDescent="0.2">
      <c r="B82" s="42" t="s">
        <v>1209</v>
      </c>
      <c r="C82" s="926"/>
      <c r="D82" s="105" t="s">
        <v>1285</v>
      </c>
      <c r="E82" s="127">
        <v>100</v>
      </c>
      <c r="F82" s="43" t="s">
        <v>1332</v>
      </c>
      <c r="G82" s="898"/>
      <c r="H82" s="899"/>
      <c r="I82" s="899"/>
      <c r="J82" s="899"/>
      <c r="K82" s="907"/>
      <c r="L82" s="907"/>
      <c r="M82" s="907"/>
      <c r="N82" s="907"/>
      <c r="O82" s="907"/>
      <c r="P82" s="1107"/>
      <c r="Q82" s="904"/>
      <c r="R82" s="904"/>
      <c r="S82" s="1109"/>
      <c r="T82" s="1111"/>
      <c r="U82" s="1111"/>
      <c r="V82" s="1111"/>
      <c r="W82" s="1111"/>
      <c r="X82" s="1114"/>
      <c r="Y82" s="708" t="s">
        <v>459</v>
      </c>
      <c r="Z82" s="708" t="s">
        <v>3917</v>
      </c>
      <c r="AA82" s="708" t="s">
        <v>459</v>
      </c>
      <c r="AB82" s="708" t="s">
        <v>459</v>
      </c>
      <c r="AC82" s="708" t="s">
        <v>459</v>
      </c>
      <c r="AD82" s="718">
        <v>100</v>
      </c>
      <c r="AE82" s="271"/>
      <c r="AF82" s="254"/>
      <c r="AG82" s="254"/>
    </row>
    <row r="83" spans="2:33" ht="409.5" x14ac:dyDescent="0.2">
      <c r="B83" s="42" t="s">
        <v>1209</v>
      </c>
      <c r="C83" s="926"/>
      <c r="D83" s="105" t="s">
        <v>1286</v>
      </c>
      <c r="E83" s="127">
        <v>100</v>
      </c>
      <c r="F83" s="43" t="s">
        <v>1286</v>
      </c>
      <c r="G83" s="898"/>
      <c r="H83" s="899"/>
      <c r="I83" s="899"/>
      <c r="J83" s="899"/>
      <c r="K83" s="908"/>
      <c r="L83" s="908"/>
      <c r="M83" s="908"/>
      <c r="N83" s="908"/>
      <c r="O83" s="908"/>
      <c r="P83" s="1108"/>
      <c r="Q83" s="905"/>
      <c r="R83" s="905"/>
      <c r="S83" s="1105"/>
      <c r="T83" s="1112"/>
      <c r="U83" s="1112"/>
      <c r="V83" s="1112"/>
      <c r="W83" s="1112"/>
      <c r="X83" s="1115"/>
      <c r="Y83" s="708" t="s">
        <v>459</v>
      </c>
      <c r="Z83" s="708" t="s">
        <v>3917</v>
      </c>
      <c r="AA83" s="708" t="s">
        <v>459</v>
      </c>
      <c r="AB83" s="708" t="s">
        <v>459</v>
      </c>
      <c r="AC83" s="708" t="s">
        <v>459</v>
      </c>
      <c r="AD83" s="718">
        <v>100</v>
      </c>
      <c r="AE83" s="271" t="s">
        <v>4016</v>
      </c>
      <c r="AF83" s="254">
        <v>1</v>
      </c>
      <c r="AG83" s="271" t="s">
        <v>4564</v>
      </c>
    </row>
    <row r="84" spans="2:33" ht="313.5" x14ac:dyDescent="0.2">
      <c r="B84" s="42" t="s">
        <v>1209</v>
      </c>
      <c r="C84" s="926"/>
      <c r="D84" s="105" t="s">
        <v>1287</v>
      </c>
      <c r="E84" s="710">
        <v>0</v>
      </c>
      <c r="F84" s="43" t="s">
        <v>1341</v>
      </c>
      <c r="G84" s="275" t="s">
        <v>2738</v>
      </c>
      <c r="H84" s="703" t="s">
        <v>1878</v>
      </c>
      <c r="I84" s="703" t="s">
        <v>1878</v>
      </c>
      <c r="J84" s="703" t="s">
        <v>4565</v>
      </c>
      <c r="K84" s="112"/>
      <c r="L84" s="299">
        <v>0.2</v>
      </c>
      <c r="M84" s="299">
        <v>0.4</v>
      </c>
      <c r="N84" s="299">
        <v>0.4</v>
      </c>
      <c r="O84" s="289" t="s">
        <v>1879</v>
      </c>
      <c r="P84" s="207" t="s">
        <v>2660</v>
      </c>
      <c r="Q84" s="289" t="s">
        <v>1879</v>
      </c>
      <c r="R84" s="289" t="s">
        <v>1879</v>
      </c>
      <c r="S84" s="289" t="s">
        <v>1879</v>
      </c>
      <c r="T84" s="363">
        <v>1</v>
      </c>
      <c r="U84" s="233" t="s">
        <v>3389</v>
      </c>
      <c r="V84" s="233" t="s">
        <v>3386</v>
      </c>
      <c r="W84" s="233" t="s">
        <v>2721</v>
      </c>
      <c r="X84" s="378" t="s">
        <v>3388</v>
      </c>
      <c r="Y84" s="289">
        <v>2</v>
      </c>
      <c r="Z84" s="207" t="s">
        <v>3918</v>
      </c>
      <c r="AA84" s="207" t="s">
        <v>3386</v>
      </c>
      <c r="AB84" s="207" t="s">
        <v>2721</v>
      </c>
      <c r="AC84" s="377" t="s">
        <v>3919</v>
      </c>
      <c r="AD84" s="289">
        <v>60</v>
      </c>
      <c r="AE84" s="310" t="s">
        <v>4016</v>
      </c>
      <c r="AF84" s="289">
        <v>0.6</v>
      </c>
      <c r="AG84" s="310" t="s">
        <v>4566</v>
      </c>
    </row>
    <row r="85" spans="2:33" ht="409.5" x14ac:dyDescent="0.2">
      <c r="B85" s="42" t="s">
        <v>1209</v>
      </c>
      <c r="C85" s="926"/>
      <c r="D85" s="105" t="s">
        <v>1288</v>
      </c>
      <c r="E85" s="127">
        <v>100</v>
      </c>
      <c r="F85" s="43" t="s">
        <v>1350</v>
      </c>
      <c r="G85" s="384" t="s">
        <v>1927</v>
      </c>
      <c r="H85" s="712" t="s">
        <v>1878</v>
      </c>
      <c r="I85" s="712" t="s">
        <v>1878</v>
      </c>
      <c r="J85" s="712" t="s">
        <v>1928</v>
      </c>
      <c r="K85" s="713">
        <v>0.46</v>
      </c>
      <c r="L85" s="713">
        <v>0.54</v>
      </c>
      <c r="M85" s="713">
        <v>0</v>
      </c>
      <c r="N85" s="713">
        <v>0</v>
      </c>
      <c r="O85" s="298">
        <v>10</v>
      </c>
      <c r="P85" s="714" t="s">
        <v>2736</v>
      </c>
      <c r="Q85" s="712" t="s">
        <v>2737</v>
      </c>
      <c r="R85" s="712" t="s">
        <v>2721</v>
      </c>
      <c r="S85" s="715" t="s">
        <v>2722</v>
      </c>
      <c r="T85" s="707">
        <v>1</v>
      </c>
      <c r="U85" s="719" t="s">
        <v>3387</v>
      </c>
      <c r="V85" s="719" t="s">
        <v>2737</v>
      </c>
      <c r="W85" s="719" t="s">
        <v>2721</v>
      </c>
      <c r="X85" s="397" t="s">
        <v>3388</v>
      </c>
      <c r="Y85" s="708" t="s">
        <v>459</v>
      </c>
      <c r="Z85" s="708" t="s">
        <v>3917</v>
      </c>
      <c r="AA85" s="708" t="s">
        <v>459</v>
      </c>
      <c r="AB85" s="708" t="s">
        <v>459</v>
      </c>
      <c r="AC85" s="708" t="s">
        <v>459</v>
      </c>
      <c r="AD85" s="298">
        <v>100</v>
      </c>
      <c r="AE85" s="271" t="s">
        <v>4016</v>
      </c>
      <c r="AF85" s="254">
        <v>1</v>
      </c>
      <c r="AG85" s="271" t="s">
        <v>4564</v>
      </c>
    </row>
    <row r="86" spans="2:33" ht="48" customHeight="1" x14ac:dyDescent="0.2">
      <c r="B86" s="42" t="s">
        <v>1211</v>
      </c>
      <c r="C86" s="925" t="s">
        <v>1212</v>
      </c>
      <c r="D86" s="105" t="s">
        <v>1289</v>
      </c>
      <c r="E86" s="127">
        <v>100</v>
      </c>
      <c r="F86" s="249" t="s">
        <v>2104</v>
      </c>
      <c r="G86" s="909" t="s">
        <v>1929</v>
      </c>
      <c r="H86" s="903" t="s">
        <v>1878</v>
      </c>
      <c r="I86" s="903" t="s">
        <v>1878</v>
      </c>
      <c r="J86" s="903" t="s">
        <v>1930</v>
      </c>
      <c r="K86" s="903"/>
      <c r="L86" s="903"/>
      <c r="M86" s="903">
        <v>0.5</v>
      </c>
      <c r="N86" s="903">
        <v>0.5</v>
      </c>
      <c r="O86" s="906" t="s">
        <v>1879</v>
      </c>
      <c r="P86" s="903" t="s">
        <v>2666</v>
      </c>
      <c r="Q86" s="906" t="s">
        <v>1879</v>
      </c>
      <c r="R86" s="906" t="s">
        <v>1879</v>
      </c>
      <c r="S86" s="906" t="s">
        <v>1879</v>
      </c>
      <c r="T86" s="1110" t="s">
        <v>1879</v>
      </c>
      <c r="U86" s="1110" t="s">
        <v>2666</v>
      </c>
      <c r="V86" s="1110" t="s">
        <v>1879</v>
      </c>
      <c r="W86" s="1110" t="s">
        <v>1879</v>
      </c>
      <c r="X86" s="1110" t="s">
        <v>1879</v>
      </c>
      <c r="Y86" s="1101">
        <v>1</v>
      </c>
      <c r="Z86" s="1101" t="s">
        <v>3920</v>
      </c>
      <c r="AA86" s="1101" t="s">
        <v>3921</v>
      </c>
      <c r="AB86" s="1101" t="s">
        <v>2721</v>
      </c>
      <c r="AC86" s="923" t="s">
        <v>3390</v>
      </c>
      <c r="AD86" s="906">
        <v>50</v>
      </c>
      <c r="AE86" s="1140" t="s">
        <v>4016</v>
      </c>
      <c r="AF86" s="821">
        <v>0.5</v>
      </c>
      <c r="AG86" s="1140" t="s">
        <v>4020</v>
      </c>
    </row>
    <row r="87" spans="2:33" ht="57" x14ac:dyDescent="0.2">
      <c r="B87" s="42" t="s">
        <v>1211</v>
      </c>
      <c r="C87" s="926"/>
      <c r="D87" s="105" t="s">
        <v>1290</v>
      </c>
      <c r="E87" s="127">
        <v>100</v>
      </c>
      <c r="F87" s="249" t="s">
        <v>2104</v>
      </c>
      <c r="G87" s="910"/>
      <c r="H87" s="904"/>
      <c r="I87" s="904"/>
      <c r="J87" s="904"/>
      <c r="K87" s="904"/>
      <c r="L87" s="904"/>
      <c r="M87" s="904"/>
      <c r="N87" s="904"/>
      <c r="O87" s="908"/>
      <c r="P87" s="905"/>
      <c r="Q87" s="908"/>
      <c r="R87" s="908"/>
      <c r="S87" s="908"/>
      <c r="T87" s="1112"/>
      <c r="U87" s="1112"/>
      <c r="V87" s="1112"/>
      <c r="W87" s="1112"/>
      <c r="X87" s="1112"/>
      <c r="Y87" s="1103"/>
      <c r="Z87" s="1103"/>
      <c r="AA87" s="1103"/>
      <c r="AB87" s="1103"/>
      <c r="AC87" s="1103"/>
      <c r="AD87" s="908"/>
      <c r="AE87" s="1140"/>
      <c r="AF87" s="821"/>
      <c r="AG87" s="1140"/>
    </row>
    <row r="88" spans="2:33" ht="128.25" x14ac:dyDescent="0.2">
      <c r="B88" s="42" t="s">
        <v>1211</v>
      </c>
      <c r="C88" s="926"/>
      <c r="D88" s="105" t="s">
        <v>1291</v>
      </c>
      <c r="E88" s="127">
        <v>100</v>
      </c>
      <c r="F88" s="249" t="s">
        <v>2105</v>
      </c>
      <c r="G88" s="242" t="s">
        <v>1931</v>
      </c>
      <c r="H88" s="236" t="s">
        <v>1878</v>
      </c>
      <c r="I88" s="236" t="s">
        <v>1878</v>
      </c>
      <c r="J88" s="236" t="s">
        <v>1932</v>
      </c>
      <c r="K88" s="207">
        <v>0.27</v>
      </c>
      <c r="L88" s="207">
        <v>0.27</v>
      </c>
      <c r="M88" s="207">
        <v>0.27</v>
      </c>
      <c r="N88" s="207">
        <v>0.19</v>
      </c>
      <c r="O88" s="207">
        <v>3</v>
      </c>
      <c r="P88" s="207" t="s">
        <v>2739</v>
      </c>
      <c r="Q88" s="207" t="s">
        <v>2726</v>
      </c>
      <c r="R88" s="207" t="s">
        <v>2721</v>
      </c>
      <c r="S88" s="377" t="s">
        <v>2722</v>
      </c>
      <c r="T88" s="716">
        <v>3</v>
      </c>
      <c r="U88" s="716" t="s">
        <v>2739</v>
      </c>
      <c r="V88" s="716" t="s">
        <v>2726</v>
      </c>
      <c r="W88" s="716" t="s">
        <v>2721</v>
      </c>
      <c r="X88" s="378" t="s">
        <v>3390</v>
      </c>
      <c r="Y88" s="720">
        <v>3</v>
      </c>
      <c r="Z88" s="720" t="s">
        <v>2739</v>
      </c>
      <c r="AA88" s="720" t="s">
        <v>2726</v>
      </c>
      <c r="AB88" s="720" t="s">
        <v>2721</v>
      </c>
      <c r="AC88" s="377" t="s">
        <v>3390</v>
      </c>
      <c r="AD88" s="289">
        <v>50</v>
      </c>
      <c r="AE88" s="271" t="s">
        <v>4016</v>
      </c>
      <c r="AF88" s="289">
        <v>0.82</v>
      </c>
      <c r="AG88" s="271" t="s">
        <v>4567</v>
      </c>
    </row>
    <row r="89" spans="2:33" ht="57.6" customHeight="1" x14ac:dyDescent="0.2">
      <c r="B89" s="42" t="s">
        <v>1213</v>
      </c>
      <c r="C89" s="296" t="s">
        <v>1214</v>
      </c>
      <c r="D89" s="105" t="s">
        <v>539</v>
      </c>
      <c r="E89" s="127">
        <v>100</v>
      </c>
      <c r="F89" s="249" t="s">
        <v>1344</v>
      </c>
      <c r="G89" s="242" t="s">
        <v>1886</v>
      </c>
      <c r="H89" s="207" t="s">
        <v>1878</v>
      </c>
      <c r="I89" s="207" t="s">
        <v>1878</v>
      </c>
      <c r="J89" s="236" t="s">
        <v>1887</v>
      </c>
      <c r="K89" s="289">
        <v>0</v>
      </c>
      <c r="L89" s="289">
        <v>0.5</v>
      </c>
      <c r="M89" s="289">
        <v>0</v>
      </c>
      <c r="N89" s="289">
        <v>0.5</v>
      </c>
      <c r="O89" s="289">
        <v>0</v>
      </c>
      <c r="P89" s="207" t="s">
        <v>2723</v>
      </c>
      <c r="Q89" s="207" t="s">
        <v>2724</v>
      </c>
      <c r="R89" s="207" t="s">
        <v>2721</v>
      </c>
      <c r="S89" s="377" t="s">
        <v>2722</v>
      </c>
      <c r="T89" s="707">
        <v>50</v>
      </c>
      <c r="U89" s="707" t="s">
        <v>3361</v>
      </c>
      <c r="V89" s="707" t="s">
        <v>2724</v>
      </c>
      <c r="W89" s="707" t="s">
        <v>2721</v>
      </c>
      <c r="X89" s="378" t="s">
        <v>3391</v>
      </c>
      <c r="Y89" s="289">
        <v>25</v>
      </c>
      <c r="Z89" s="708" t="s">
        <v>3902</v>
      </c>
      <c r="AA89" s="207" t="s">
        <v>2724</v>
      </c>
      <c r="AB89" s="207" t="s">
        <v>2721</v>
      </c>
      <c r="AC89" s="377" t="s">
        <v>3391</v>
      </c>
      <c r="AD89" s="289">
        <v>75</v>
      </c>
      <c r="AE89" s="248" t="s">
        <v>4016</v>
      </c>
      <c r="AF89" s="289">
        <v>0.75</v>
      </c>
      <c r="AG89" s="248" t="s">
        <v>4560</v>
      </c>
    </row>
    <row r="90" spans="2:33" ht="409.5" x14ac:dyDescent="0.2">
      <c r="B90" s="42" t="s">
        <v>1215</v>
      </c>
      <c r="C90" s="925" t="s">
        <v>1216</v>
      </c>
      <c r="D90" s="105" t="s">
        <v>1292</v>
      </c>
      <c r="E90" s="710">
        <v>0</v>
      </c>
      <c r="F90" s="249"/>
      <c r="G90" s="706" t="s">
        <v>1933</v>
      </c>
      <c r="H90" s="207" t="s">
        <v>1878</v>
      </c>
      <c r="I90" s="207" t="s">
        <v>1878</v>
      </c>
      <c r="J90" s="236" t="s">
        <v>1934</v>
      </c>
      <c r="K90" s="289">
        <v>0.5</v>
      </c>
      <c r="L90" s="289">
        <v>0</v>
      </c>
      <c r="M90" s="289">
        <v>0</v>
      </c>
      <c r="N90" s="289">
        <v>0.5</v>
      </c>
      <c r="O90" s="289">
        <v>0</v>
      </c>
      <c r="P90" s="207" t="s">
        <v>2740</v>
      </c>
      <c r="Q90" s="207" t="s">
        <v>2720</v>
      </c>
      <c r="R90" s="207" t="s">
        <v>2721</v>
      </c>
      <c r="S90" s="289" t="s">
        <v>1879</v>
      </c>
      <c r="T90" s="363">
        <v>50</v>
      </c>
      <c r="U90" s="233" t="s">
        <v>3392</v>
      </c>
      <c r="V90" s="707" t="s">
        <v>2720</v>
      </c>
      <c r="W90" s="233" t="s">
        <v>2721</v>
      </c>
      <c r="X90" s="378" t="s">
        <v>3393</v>
      </c>
      <c r="Y90" s="708">
        <v>25</v>
      </c>
      <c r="Z90" s="708" t="s">
        <v>4552</v>
      </c>
      <c r="AA90" s="207" t="s">
        <v>2720</v>
      </c>
      <c r="AB90" s="207" t="s">
        <v>2721</v>
      </c>
      <c r="AC90" s="377" t="s">
        <v>3393</v>
      </c>
      <c r="AD90" s="289">
        <v>75</v>
      </c>
      <c r="AE90" s="248" t="s">
        <v>4016</v>
      </c>
      <c r="AF90" s="289">
        <v>0.75</v>
      </c>
      <c r="AG90" s="248" t="s">
        <v>4560</v>
      </c>
    </row>
    <row r="91" spans="2:33" x14ac:dyDescent="0.2">
      <c r="B91" s="42" t="s">
        <v>1215</v>
      </c>
      <c r="C91" s="926"/>
      <c r="D91" s="105" t="s">
        <v>1293</v>
      </c>
      <c r="E91" s="289"/>
      <c r="F91" s="249"/>
      <c r="G91" s="709"/>
      <c r="H91" s="289"/>
      <c r="I91" s="289"/>
      <c r="J91" s="258"/>
      <c r="K91" s="289"/>
      <c r="L91" s="289"/>
      <c r="M91" s="289"/>
      <c r="N91" s="289"/>
      <c r="O91" s="289" t="s">
        <v>1879</v>
      </c>
      <c r="P91" s="289" t="s">
        <v>1879</v>
      </c>
      <c r="Q91" s="289" t="s">
        <v>1879</v>
      </c>
      <c r="R91" s="289" t="s">
        <v>1879</v>
      </c>
      <c r="S91" s="289" t="s">
        <v>1879</v>
      </c>
      <c r="T91" s="363" t="s">
        <v>459</v>
      </c>
      <c r="U91" s="363" t="s">
        <v>459</v>
      </c>
      <c r="V91" s="363" t="s">
        <v>459</v>
      </c>
      <c r="W91" s="363" t="s">
        <v>459</v>
      </c>
      <c r="X91" s="363" t="s">
        <v>459</v>
      </c>
      <c r="Y91" s="289" t="s">
        <v>459</v>
      </c>
      <c r="Z91" s="289" t="s">
        <v>459</v>
      </c>
      <c r="AA91" s="289" t="s">
        <v>459</v>
      </c>
      <c r="AB91" s="289" t="s">
        <v>459</v>
      </c>
      <c r="AC91" s="289" t="s">
        <v>459</v>
      </c>
      <c r="AD91" s="289" t="s">
        <v>1515</v>
      </c>
      <c r="AE91" s="266"/>
      <c r="AF91" s="289"/>
      <c r="AG91" s="258"/>
    </row>
    <row r="92" spans="2:33" ht="28.5" x14ac:dyDescent="0.2">
      <c r="B92" s="42" t="s">
        <v>1215</v>
      </c>
      <c r="C92" s="926"/>
      <c r="D92" s="105" t="s">
        <v>1294</v>
      </c>
      <c r="E92" s="289"/>
      <c r="F92" s="249"/>
      <c r="G92" s="709"/>
      <c r="H92" s="289"/>
      <c r="I92" s="289"/>
      <c r="J92" s="258"/>
      <c r="K92" s="289"/>
      <c r="L92" s="289"/>
      <c r="M92" s="289"/>
      <c r="N92" s="289"/>
      <c r="O92" s="289" t="s">
        <v>1879</v>
      </c>
      <c r="P92" s="289" t="s">
        <v>1879</v>
      </c>
      <c r="Q92" s="289" t="s">
        <v>1879</v>
      </c>
      <c r="R92" s="289" t="s">
        <v>1879</v>
      </c>
      <c r="S92" s="289" t="s">
        <v>1879</v>
      </c>
      <c r="T92" s="363" t="s">
        <v>459</v>
      </c>
      <c r="U92" s="363" t="s">
        <v>459</v>
      </c>
      <c r="V92" s="363" t="s">
        <v>459</v>
      </c>
      <c r="W92" s="363" t="s">
        <v>459</v>
      </c>
      <c r="X92" s="363" t="s">
        <v>459</v>
      </c>
      <c r="Y92" s="289" t="s">
        <v>459</v>
      </c>
      <c r="Z92" s="289" t="s">
        <v>459</v>
      </c>
      <c r="AA92" s="289" t="s">
        <v>459</v>
      </c>
      <c r="AB92" s="289" t="s">
        <v>459</v>
      </c>
      <c r="AC92" s="289" t="s">
        <v>459</v>
      </c>
      <c r="AD92" s="289" t="s">
        <v>1515</v>
      </c>
      <c r="AE92" s="266"/>
      <c r="AF92" s="289"/>
      <c r="AG92" s="258"/>
    </row>
    <row r="93" spans="2:33" ht="28.5" x14ac:dyDescent="0.2">
      <c r="B93" s="42" t="s">
        <v>1215</v>
      </c>
      <c r="C93" s="927"/>
      <c r="D93" s="105" t="s">
        <v>1295</v>
      </c>
      <c r="E93" s="127">
        <v>100</v>
      </c>
      <c r="F93" s="249"/>
      <c r="G93" s="709"/>
      <c r="H93" s="289"/>
      <c r="I93" s="289"/>
      <c r="J93" s="258"/>
      <c r="K93" s="289"/>
      <c r="L93" s="289"/>
      <c r="M93" s="289"/>
      <c r="N93" s="289"/>
      <c r="O93" s="289" t="s">
        <v>1879</v>
      </c>
      <c r="P93" s="289" t="s">
        <v>1879</v>
      </c>
      <c r="Q93" s="289" t="s">
        <v>1879</v>
      </c>
      <c r="R93" s="289" t="s">
        <v>1879</v>
      </c>
      <c r="S93" s="289" t="s">
        <v>1879</v>
      </c>
      <c r="T93" s="363" t="s">
        <v>459</v>
      </c>
      <c r="U93" s="363" t="s">
        <v>459</v>
      </c>
      <c r="V93" s="363" t="s">
        <v>459</v>
      </c>
      <c r="W93" s="363" t="s">
        <v>459</v>
      </c>
      <c r="X93" s="363" t="s">
        <v>459</v>
      </c>
      <c r="Y93" s="289" t="s">
        <v>459</v>
      </c>
      <c r="Z93" s="289" t="s">
        <v>459</v>
      </c>
      <c r="AA93" s="289" t="s">
        <v>459</v>
      </c>
      <c r="AB93" s="289" t="s">
        <v>459</v>
      </c>
      <c r="AC93" s="289" t="s">
        <v>459</v>
      </c>
      <c r="AD93" s="127">
        <v>100</v>
      </c>
      <c r="AE93" s="266"/>
      <c r="AF93" s="289"/>
      <c r="AG93" s="258"/>
    </row>
    <row r="94" spans="2:33" ht="35.450000000000003" customHeight="1" x14ac:dyDescent="0.2">
      <c r="B94" s="42" t="s">
        <v>1217</v>
      </c>
      <c r="C94" s="296" t="s">
        <v>1218</v>
      </c>
      <c r="D94" s="105" t="s">
        <v>539</v>
      </c>
      <c r="E94" s="127">
        <v>100</v>
      </c>
      <c r="F94" s="249" t="s">
        <v>1351</v>
      </c>
      <c r="G94" s="706" t="s">
        <v>1935</v>
      </c>
      <c r="H94" s="207" t="s">
        <v>1878</v>
      </c>
      <c r="I94" s="207" t="s">
        <v>1878</v>
      </c>
      <c r="J94" s="249" t="s">
        <v>1936</v>
      </c>
      <c r="K94" s="289">
        <v>0</v>
      </c>
      <c r="L94" s="289">
        <v>0</v>
      </c>
      <c r="M94" s="289">
        <v>0</v>
      </c>
      <c r="N94" s="289">
        <v>1</v>
      </c>
      <c r="O94" s="289" t="s">
        <v>1879</v>
      </c>
      <c r="P94" s="207" t="s">
        <v>2729</v>
      </c>
      <c r="Q94" s="289" t="s">
        <v>1879</v>
      </c>
      <c r="R94" s="289" t="s">
        <v>1879</v>
      </c>
      <c r="S94" s="289" t="s">
        <v>1879</v>
      </c>
      <c r="T94" s="363" t="s">
        <v>459</v>
      </c>
      <c r="U94" s="233" t="s">
        <v>2729</v>
      </c>
      <c r="V94" s="363" t="s">
        <v>1879</v>
      </c>
      <c r="W94" s="363" t="s">
        <v>1879</v>
      </c>
      <c r="X94" s="363" t="s">
        <v>1879</v>
      </c>
      <c r="Y94" s="708" t="s">
        <v>459</v>
      </c>
      <c r="Z94" s="708" t="s">
        <v>2729</v>
      </c>
      <c r="AA94" s="708" t="s">
        <v>1879</v>
      </c>
      <c r="AB94" s="708" t="s">
        <v>1879</v>
      </c>
      <c r="AC94" s="708" t="s">
        <v>1879</v>
      </c>
      <c r="AD94" s="289">
        <v>0</v>
      </c>
      <c r="AE94" s="275" t="s">
        <v>4018</v>
      </c>
      <c r="AF94" s="289">
        <v>0</v>
      </c>
    </row>
    <row r="95" spans="2:33" ht="39" customHeight="1" x14ac:dyDescent="0.2">
      <c r="B95" s="42" t="s">
        <v>1219</v>
      </c>
      <c r="C95" s="296" t="s">
        <v>1220</v>
      </c>
      <c r="D95" s="105" t="s">
        <v>539</v>
      </c>
      <c r="E95" s="127">
        <v>100</v>
      </c>
      <c r="F95" s="249" t="s">
        <v>1344</v>
      </c>
      <c r="G95" s="706" t="s">
        <v>1886</v>
      </c>
      <c r="H95" s="207" t="s">
        <v>1878</v>
      </c>
      <c r="I95" s="207" t="s">
        <v>1878</v>
      </c>
      <c r="J95" s="236" t="s">
        <v>1887</v>
      </c>
      <c r="K95" s="289">
        <v>0</v>
      </c>
      <c r="L95" s="289">
        <v>0.5</v>
      </c>
      <c r="M95" s="289">
        <v>0</v>
      </c>
      <c r="N95" s="289">
        <v>0.5</v>
      </c>
      <c r="O95" s="289">
        <v>0</v>
      </c>
      <c r="P95" s="207" t="s">
        <v>2723</v>
      </c>
      <c r="Q95" s="207" t="s">
        <v>2724</v>
      </c>
      <c r="R95" s="207" t="s">
        <v>2721</v>
      </c>
      <c r="S95" s="377" t="s">
        <v>2722</v>
      </c>
      <c r="T95" s="707">
        <v>50</v>
      </c>
      <c r="U95" s="707" t="s">
        <v>3361</v>
      </c>
      <c r="V95" s="707" t="s">
        <v>2724</v>
      </c>
      <c r="W95" s="707" t="s">
        <v>2721</v>
      </c>
      <c r="X95" s="378" t="s">
        <v>3394</v>
      </c>
      <c r="Y95" s="289">
        <v>25</v>
      </c>
      <c r="Z95" s="708" t="s">
        <v>3902</v>
      </c>
      <c r="AA95" s="207" t="s">
        <v>2724</v>
      </c>
      <c r="AB95" s="207" t="s">
        <v>2721</v>
      </c>
      <c r="AC95" s="377" t="s">
        <v>3394</v>
      </c>
      <c r="AD95" s="289">
        <v>75</v>
      </c>
      <c r="AE95" s="248" t="s">
        <v>4560</v>
      </c>
      <c r="AF95" s="289">
        <v>0.75</v>
      </c>
      <c r="AG95" s="248" t="s">
        <v>4560</v>
      </c>
    </row>
    <row r="96" spans="2:33" ht="409.5" x14ac:dyDescent="0.2">
      <c r="B96" s="42" t="s">
        <v>1221</v>
      </c>
      <c r="C96" s="925" t="s">
        <v>1222</v>
      </c>
      <c r="D96" s="105" t="s">
        <v>1296</v>
      </c>
      <c r="E96" s="710">
        <v>0</v>
      </c>
      <c r="F96" s="249"/>
      <c r="G96" s="242" t="s">
        <v>1937</v>
      </c>
      <c r="H96" s="207" t="s">
        <v>1878</v>
      </c>
      <c r="I96" s="207" t="s">
        <v>1878</v>
      </c>
      <c r="J96" s="236" t="s">
        <v>1938</v>
      </c>
      <c r="K96" s="289">
        <v>0.25</v>
      </c>
      <c r="L96" s="289">
        <v>0.25</v>
      </c>
      <c r="M96" s="289">
        <v>0.25</v>
      </c>
      <c r="N96" s="289">
        <v>0.25</v>
      </c>
      <c r="O96" s="289">
        <v>25</v>
      </c>
      <c r="P96" s="207" t="s">
        <v>2741</v>
      </c>
      <c r="Q96" s="207" t="s">
        <v>2720</v>
      </c>
      <c r="R96" s="207" t="s">
        <v>2721</v>
      </c>
      <c r="S96" s="377" t="s">
        <v>2722</v>
      </c>
      <c r="T96" s="707">
        <v>25</v>
      </c>
      <c r="U96" s="233" t="s">
        <v>3395</v>
      </c>
      <c r="V96" s="233" t="s">
        <v>2720</v>
      </c>
      <c r="W96" s="233" t="s">
        <v>2721</v>
      </c>
      <c r="X96" s="378" t="s">
        <v>3396</v>
      </c>
      <c r="Y96" s="289">
        <v>25</v>
      </c>
      <c r="Z96" s="708" t="s">
        <v>3922</v>
      </c>
      <c r="AA96" s="207" t="s">
        <v>2720</v>
      </c>
      <c r="AB96" s="207" t="s">
        <v>2721</v>
      </c>
      <c r="AC96" s="377" t="s">
        <v>3396</v>
      </c>
      <c r="AD96" s="289">
        <v>100</v>
      </c>
      <c r="AE96" s="248" t="s">
        <v>4016</v>
      </c>
      <c r="AF96" s="289">
        <v>1</v>
      </c>
      <c r="AG96" s="248" t="s">
        <v>4568</v>
      </c>
    </row>
    <row r="97" spans="2:33" ht="142.5" x14ac:dyDescent="0.2">
      <c r="B97" s="42" t="s">
        <v>1221</v>
      </c>
      <c r="C97" s="926"/>
      <c r="D97" s="105" t="s">
        <v>1297</v>
      </c>
      <c r="E97" s="127">
        <v>100</v>
      </c>
      <c r="F97" s="249" t="s">
        <v>2106</v>
      </c>
      <c r="G97" s="242" t="s">
        <v>1939</v>
      </c>
      <c r="H97" s="289" t="s">
        <v>1879</v>
      </c>
      <c r="I97" s="289" t="s">
        <v>1879</v>
      </c>
      <c r="J97" s="289" t="s">
        <v>1879</v>
      </c>
      <c r="K97" s="289"/>
      <c r="L97" s="289"/>
      <c r="M97" s="289"/>
      <c r="N97" s="289"/>
      <c r="O97" s="289"/>
      <c r="P97" s="289" t="s">
        <v>1879</v>
      </c>
      <c r="Q97" s="289" t="s">
        <v>1879</v>
      </c>
      <c r="R97" s="289" t="s">
        <v>1879</v>
      </c>
      <c r="S97" s="289" t="s">
        <v>1879</v>
      </c>
      <c r="T97" s="363" t="s">
        <v>459</v>
      </c>
      <c r="U97" s="363" t="s">
        <v>459</v>
      </c>
      <c r="V97" s="363" t="s">
        <v>459</v>
      </c>
      <c r="W97" s="363" t="s">
        <v>459</v>
      </c>
      <c r="X97" s="363" t="s">
        <v>459</v>
      </c>
      <c r="Y97" s="289" t="s">
        <v>459</v>
      </c>
      <c r="Z97" s="289" t="s">
        <v>459</v>
      </c>
      <c r="AA97" s="289" t="s">
        <v>459</v>
      </c>
      <c r="AB97" s="289" t="s">
        <v>459</v>
      </c>
      <c r="AC97" s="289" t="s">
        <v>459</v>
      </c>
      <c r="AD97" s="127">
        <v>100</v>
      </c>
      <c r="AE97" s="258"/>
      <c r="AF97" s="289"/>
      <c r="AG97" s="258"/>
    </row>
    <row r="98" spans="2:33" ht="60.75" customHeight="1" x14ac:dyDescent="0.2">
      <c r="B98" s="42" t="s">
        <v>1223</v>
      </c>
      <c r="C98" s="925" t="s">
        <v>1224</v>
      </c>
      <c r="D98" s="105" t="s">
        <v>1298</v>
      </c>
      <c r="E98" s="127">
        <v>100</v>
      </c>
      <c r="F98" s="249"/>
      <c r="G98" s="909" t="s">
        <v>1940</v>
      </c>
      <c r="H98" s="909" t="s">
        <v>1878</v>
      </c>
      <c r="I98" s="909" t="s">
        <v>1878</v>
      </c>
      <c r="J98" s="909" t="s">
        <v>1941</v>
      </c>
      <c r="K98" s="903">
        <v>1</v>
      </c>
      <c r="L98" s="903">
        <v>0</v>
      </c>
      <c r="M98" s="903">
        <v>0</v>
      </c>
      <c r="N98" s="903">
        <v>0</v>
      </c>
      <c r="O98" s="903">
        <v>1</v>
      </c>
      <c r="P98" s="903" t="s">
        <v>2742</v>
      </c>
      <c r="Q98" s="903" t="s">
        <v>2733</v>
      </c>
      <c r="R98" s="903" t="s">
        <v>2735</v>
      </c>
      <c r="S98" s="923" t="s">
        <v>2722</v>
      </c>
      <c r="T98" s="363" t="s">
        <v>459</v>
      </c>
      <c r="U98" s="363" t="s">
        <v>459</v>
      </c>
      <c r="V98" s="363" t="s">
        <v>459</v>
      </c>
      <c r="W98" s="363" t="s">
        <v>459</v>
      </c>
      <c r="X98" s="363" t="s">
        <v>459</v>
      </c>
      <c r="Y98" s="906" t="s">
        <v>459</v>
      </c>
      <c r="Z98" s="903" t="s">
        <v>3360</v>
      </c>
      <c r="AA98" s="906" t="s">
        <v>459</v>
      </c>
      <c r="AB98" s="906" t="s">
        <v>459</v>
      </c>
      <c r="AC98" s="906" t="s">
        <v>459</v>
      </c>
      <c r="AD98" s="906">
        <v>100</v>
      </c>
      <c r="AE98" s="1134" t="s">
        <v>3994</v>
      </c>
      <c r="AF98" s="821">
        <v>1</v>
      </c>
      <c r="AG98" s="821" t="s">
        <v>1747</v>
      </c>
    </row>
    <row r="99" spans="2:33" x14ac:dyDescent="0.2">
      <c r="B99" s="42" t="s">
        <v>1223</v>
      </c>
      <c r="C99" s="926"/>
      <c r="D99" s="105" t="s">
        <v>1299</v>
      </c>
      <c r="E99" s="127">
        <v>100</v>
      </c>
      <c r="F99" s="249"/>
      <c r="G99" s="911"/>
      <c r="H99" s="911"/>
      <c r="I99" s="911"/>
      <c r="J99" s="911"/>
      <c r="K99" s="905"/>
      <c r="L99" s="905"/>
      <c r="M99" s="905"/>
      <c r="N99" s="905"/>
      <c r="O99" s="905"/>
      <c r="P99" s="905"/>
      <c r="Q99" s="905"/>
      <c r="R99" s="905"/>
      <c r="S99" s="1105"/>
      <c r="T99" s="363" t="s">
        <v>459</v>
      </c>
      <c r="U99" s="363" t="s">
        <v>459</v>
      </c>
      <c r="V99" s="363" t="s">
        <v>459</v>
      </c>
      <c r="W99" s="363" t="s">
        <v>459</v>
      </c>
      <c r="X99" s="363" t="s">
        <v>459</v>
      </c>
      <c r="Y99" s="908"/>
      <c r="Z99" s="905" t="s">
        <v>459</v>
      </c>
      <c r="AA99" s="908" t="s">
        <v>459</v>
      </c>
      <c r="AB99" s="908" t="s">
        <v>459</v>
      </c>
      <c r="AC99" s="908" t="s">
        <v>459</v>
      </c>
      <c r="AD99" s="1104"/>
      <c r="AE99" s="1134"/>
      <c r="AF99" s="821"/>
      <c r="AG99" s="821"/>
    </row>
    <row r="100" spans="2:33" ht="409.5" x14ac:dyDescent="0.2">
      <c r="B100" s="42" t="s">
        <v>1223</v>
      </c>
      <c r="C100" s="926"/>
      <c r="D100" s="105" t="s">
        <v>1300</v>
      </c>
      <c r="E100" s="710">
        <v>0</v>
      </c>
      <c r="F100" s="249"/>
      <c r="G100" s="242" t="s">
        <v>1942</v>
      </c>
      <c r="H100" s="207" t="s">
        <v>1878</v>
      </c>
      <c r="I100" s="207" t="s">
        <v>1878</v>
      </c>
      <c r="J100" s="236" t="s">
        <v>1943</v>
      </c>
      <c r="K100" s="289">
        <v>0.33</v>
      </c>
      <c r="L100" s="289">
        <v>0.33</v>
      </c>
      <c r="M100" s="289">
        <v>0.34</v>
      </c>
      <c r="N100" s="289">
        <v>0</v>
      </c>
      <c r="O100" s="289">
        <v>0</v>
      </c>
      <c r="P100" s="207" t="s">
        <v>2743</v>
      </c>
      <c r="Q100" s="207" t="s">
        <v>2720</v>
      </c>
      <c r="R100" s="207" t="s">
        <v>2721</v>
      </c>
      <c r="S100" s="289" t="s">
        <v>1879</v>
      </c>
      <c r="T100" s="363">
        <v>66</v>
      </c>
      <c r="U100" s="233" t="s">
        <v>3397</v>
      </c>
      <c r="V100" s="233" t="s">
        <v>2720</v>
      </c>
      <c r="W100" s="233" t="s">
        <v>2721</v>
      </c>
      <c r="X100" s="378" t="s">
        <v>3398</v>
      </c>
      <c r="Y100" s="708">
        <v>0</v>
      </c>
      <c r="Z100" s="708" t="s">
        <v>3923</v>
      </c>
      <c r="AA100" s="289" t="s">
        <v>459</v>
      </c>
      <c r="AB100" s="289" t="s">
        <v>459</v>
      </c>
      <c r="AC100" s="289" t="s">
        <v>459</v>
      </c>
      <c r="AD100" s="289">
        <v>66</v>
      </c>
      <c r="AE100" s="247" t="s">
        <v>4016</v>
      </c>
      <c r="AF100" s="289">
        <v>0.66</v>
      </c>
      <c r="AG100" s="247" t="s">
        <v>4569</v>
      </c>
    </row>
    <row r="101" spans="2:33" ht="81.75" customHeight="1" x14ac:dyDescent="0.2">
      <c r="B101" s="42" t="s">
        <v>1223</v>
      </c>
      <c r="C101" s="926"/>
      <c r="D101" s="105" t="s">
        <v>1301</v>
      </c>
      <c r="E101" s="710">
        <v>0</v>
      </c>
      <c r="F101" s="249"/>
      <c r="G101" s="242" t="s">
        <v>1944</v>
      </c>
      <c r="H101" s="207" t="s">
        <v>1878</v>
      </c>
      <c r="I101" s="207" t="s">
        <v>1878</v>
      </c>
      <c r="J101" s="236" t="s">
        <v>1945</v>
      </c>
      <c r="K101" s="289">
        <v>0.33</v>
      </c>
      <c r="L101" s="289">
        <v>0.33</v>
      </c>
      <c r="M101" s="289">
        <v>0.34</v>
      </c>
      <c r="N101" s="289">
        <v>0</v>
      </c>
      <c r="O101" s="289">
        <v>0</v>
      </c>
      <c r="P101" s="207" t="s">
        <v>2744</v>
      </c>
      <c r="Q101" s="207" t="s">
        <v>2720</v>
      </c>
      <c r="R101" s="207" t="s">
        <v>2721</v>
      </c>
      <c r="S101" s="289" t="s">
        <v>1879</v>
      </c>
      <c r="T101" s="363">
        <v>0</v>
      </c>
      <c r="U101" s="233" t="s">
        <v>3399</v>
      </c>
      <c r="V101" s="233" t="s">
        <v>2720</v>
      </c>
      <c r="W101" s="233" t="s">
        <v>2721</v>
      </c>
      <c r="X101" s="378" t="s">
        <v>3398</v>
      </c>
      <c r="Y101" s="708">
        <v>0</v>
      </c>
      <c r="Z101" s="708" t="s">
        <v>3924</v>
      </c>
      <c r="AA101" s="289" t="s">
        <v>459</v>
      </c>
      <c r="AB101" s="289" t="s">
        <v>459</v>
      </c>
      <c r="AC101" s="289" t="s">
        <v>459</v>
      </c>
      <c r="AD101" s="289">
        <v>0</v>
      </c>
      <c r="AE101" s="242" t="s">
        <v>4014</v>
      </c>
      <c r="AF101" s="273">
        <v>0</v>
      </c>
      <c r="AG101" s="274" t="s">
        <v>4570</v>
      </c>
    </row>
    <row r="102" spans="2:33" ht="409.5" x14ac:dyDescent="0.2">
      <c r="B102" s="42" t="s">
        <v>1223</v>
      </c>
      <c r="C102" s="926"/>
      <c r="D102" s="105" t="s">
        <v>1302</v>
      </c>
      <c r="E102" s="710">
        <v>0</v>
      </c>
      <c r="F102" s="249"/>
      <c r="G102" s="242" t="s">
        <v>1944</v>
      </c>
      <c r="H102" s="207" t="s">
        <v>1878</v>
      </c>
      <c r="I102" s="207" t="s">
        <v>1878</v>
      </c>
      <c r="J102" s="236" t="s">
        <v>1945</v>
      </c>
      <c r="K102" s="289">
        <v>0.33</v>
      </c>
      <c r="L102" s="289">
        <v>0.33</v>
      </c>
      <c r="M102" s="289">
        <v>0.34</v>
      </c>
      <c r="N102" s="289">
        <v>0</v>
      </c>
      <c r="O102" s="289">
        <v>0</v>
      </c>
      <c r="P102" s="207" t="s">
        <v>2744</v>
      </c>
      <c r="Q102" s="207" t="s">
        <v>2720</v>
      </c>
      <c r="R102" s="207" t="s">
        <v>2721</v>
      </c>
      <c r="S102" s="289" t="s">
        <v>1879</v>
      </c>
      <c r="T102" s="363">
        <v>0</v>
      </c>
      <c r="U102" s="233" t="s">
        <v>3400</v>
      </c>
      <c r="V102" s="233" t="s">
        <v>2720</v>
      </c>
      <c r="W102" s="233" t="s">
        <v>2721</v>
      </c>
      <c r="X102" s="378" t="s">
        <v>3398</v>
      </c>
      <c r="Y102" s="708">
        <v>0</v>
      </c>
      <c r="Z102" s="708" t="s">
        <v>3924</v>
      </c>
      <c r="AA102" s="237" t="s">
        <v>459</v>
      </c>
      <c r="AB102" s="237" t="s">
        <v>459</v>
      </c>
      <c r="AC102" s="237" t="s">
        <v>459</v>
      </c>
      <c r="AD102" s="289">
        <v>0</v>
      </c>
      <c r="AE102" s="242" t="s">
        <v>4014</v>
      </c>
      <c r="AF102" s="273">
        <v>0</v>
      </c>
      <c r="AG102" s="274" t="s">
        <v>4570</v>
      </c>
    </row>
    <row r="103" spans="2:33" ht="99.75" x14ac:dyDescent="0.2">
      <c r="B103" s="42" t="s">
        <v>1225</v>
      </c>
      <c r="C103" s="924" t="s">
        <v>1226</v>
      </c>
      <c r="D103" s="105" t="s">
        <v>1248</v>
      </c>
      <c r="E103" s="127">
        <v>100</v>
      </c>
      <c r="F103" s="249" t="s">
        <v>1352</v>
      </c>
      <c r="G103" s="706" t="s">
        <v>1946</v>
      </c>
      <c r="H103" s="207" t="s">
        <v>1878</v>
      </c>
      <c r="I103" s="207" t="s">
        <v>1878</v>
      </c>
      <c r="J103" s="249" t="s">
        <v>1947</v>
      </c>
      <c r="K103" s="289">
        <v>1</v>
      </c>
      <c r="L103" s="289">
        <v>0</v>
      </c>
      <c r="M103" s="289">
        <v>0</v>
      </c>
      <c r="N103" s="289">
        <v>0</v>
      </c>
      <c r="O103" s="289">
        <v>1</v>
      </c>
      <c r="P103" s="207" t="s">
        <v>2745</v>
      </c>
      <c r="Q103" s="207" t="s">
        <v>2720</v>
      </c>
      <c r="R103" s="207" t="s">
        <v>2721</v>
      </c>
      <c r="S103" s="289" t="s">
        <v>1879</v>
      </c>
      <c r="T103" s="363" t="s">
        <v>459</v>
      </c>
      <c r="U103" s="363" t="s">
        <v>459</v>
      </c>
      <c r="V103" s="363" t="s">
        <v>459</v>
      </c>
      <c r="W103" s="363" t="s">
        <v>459</v>
      </c>
      <c r="X103" s="363" t="s">
        <v>459</v>
      </c>
      <c r="Y103" s="289" t="s">
        <v>459</v>
      </c>
      <c r="Z103" s="207" t="s">
        <v>3360</v>
      </c>
      <c r="AA103" s="289" t="s">
        <v>459</v>
      </c>
      <c r="AB103" s="289" t="s">
        <v>459</v>
      </c>
      <c r="AC103" s="289" t="s">
        <v>459</v>
      </c>
      <c r="AD103" s="289">
        <v>100</v>
      </c>
      <c r="AE103" s="309" t="s">
        <v>3994</v>
      </c>
      <c r="AF103" s="289">
        <v>1</v>
      </c>
      <c r="AG103" s="289" t="s">
        <v>1747</v>
      </c>
    </row>
    <row r="104" spans="2:33" ht="57" x14ac:dyDescent="0.2">
      <c r="B104" s="42" t="s">
        <v>1225</v>
      </c>
      <c r="C104" s="924"/>
      <c r="D104" s="105" t="s">
        <v>1303</v>
      </c>
      <c r="E104" s="127">
        <v>100</v>
      </c>
      <c r="F104" s="249" t="s">
        <v>1353</v>
      </c>
      <c r="G104" s="242" t="s">
        <v>3090</v>
      </c>
      <c r="H104" s="207" t="s">
        <v>1878</v>
      </c>
      <c r="I104" s="207" t="s">
        <v>1878</v>
      </c>
      <c r="J104" s="207" t="s">
        <v>1747</v>
      </c>
      <c r="K104" s="207"/>
      <c r="L104" s="207"/>
      <c r="M104" s="207"/>
      <c r="N104" s="207"/>
      <c r="O104" s="207" t="s">
        <v>1879</v>
      </c>
      <c r="P104" s="207" t="s">
        <v>1879</v>
      </c>
      <c r="Q104" s="207" t="s">
        <v>1879</v>
      </c>
      <c r="R104" s="207" t="s">
        <v>1879</v>
      </c>
      <c r="S104" s="207" t="s">
        <v>1879</v>
      </c>
      <c r="T104" s="363" t="s">
        <v>459</v>
      </c>
      <c r="U104" s="363" t="s">
        <v>459</v>
      </c>
      <c r="V104" s="363" t="s">
        <v>459</v>
      </c>
      <c r="W104" s="363" t="s">
        <v>459</v>
      </c>
      <c r="X104" s="363" t="s">
        <v>459</v>
      </c>
      <c r="Y104" s="207" t="s">
        <v>1879</v>
      </c>
      <c r="Z104" s="207" t="s">
        <v>459</v>
      </c>
      <c r="AA104" s="207" t="s">
        <v>1879</v>
      </c>
      <c r="AB104" s="207" t="s">
        <v>1879</v>
      </c>
      <c r="AC104" s="207" t="s">
        <v>1879</v>
      </c>
      <c r="AD104" s="289">
        <v>100</v>
      </c>
      <c r="AE104" s="258"/>
      <c r="AF104" s="289"/>
      <c r="AG104" s="258"/>
    </row>
    <row r="105" spans="2:33" ht="15" thickBot="1" x14ac:dyDescent="0.25">
      <c r="K105" s="287">
        <f>+SUM(K6:K104)</f>
        <v>13.480000000000002</v>
      </c>
      <c r="L105" s="287">
        <f t="shared" ref="L105:N105" si="0">+SUM(L6:L104)</f>
        <v>14.019999999999998</v>
      </c>
      <c r="M105" s="287">
        <f t="shared" si="0"/>
        <v>8.16</v>
      </c>
      <c r="N105" s="287">
        <f t="shared" si="0"/>
        <v>10.34</v>
      </c>
    </row>
    <row r="106" spans="2:33" ht="30" x14ac:dyDescent="0.2">
      <c r="B106" s="829" t="s">
        <v>6</v>
      </c>
      <c r="C106" s="830"/>
      <c r="D106" s="111" t="s">
        <v>1102</v>
      </c>
      <c r="G106" s="235" t="s">
        <v>2747</v>
      </c>
      <c r="H106" s="235" t="s">
        <v>2748</v>
      </c>
      <c r="I106" s="235" t="s">
        <v>2749</v>
      </c>
      <c r="J106" s="235" t="s">
        <v>2751</v>
      </c>
      <c r="K106" s="1135">
        <f>+SUM(K105:N105)</f>
        <v>46</v>
      </c>
      <c r="L106" s="819"/>
      <c r="M106" s="819"/>
      <c r="N106" s="819"/>
    </row>
    <row r="107" spans="2:33" x14ac:dyDescent="0.2">
      <c r="B107" s="831"/>
      <c r="C107" s="832"/>
      <c r="D107" s="162">
        <f>IF(SUM(E6:E104)=0,"",AVERAGE(E6:E104))</f>
        <v>83.141025641025635</v>
      </c>
      <c r="G107" s="207">
        <v>44</v>
      </c>
      <c r="H107" s="207"/>
      <c r="I107" s="207"/>
      <c r="J107" s="903">
        <f>AVERAGE(AD7,AD19,AD24,AD32,AD34,AD35,AD36,AD37,AD38,AD39,AD40,AD41,AD42,AD43,AD44,AD45,AD46,AD48,AD49,AD51,AD52,AD55,AD56,AD57,AD58,AD64,AD65,AD68,AD69,AD74,AD79,AD84,AD81,AD85,AD86,AD88,AD89,AD90,AD94,AD95,AD96,AD98,AD100,AD101,AD102,AD103)</f>
        <v>71.326086956521735</v>
      </c>
    </row>
    <row r="108" spans="2:33" ht="30.75" thickBot="1" x14ac:dyDescent="0.25">
      <c r="B108" s="833"/>
      <c r="C108" s="834"/>
      <c r="D108" s="112"/>
      <c r="G108" s="899">
        <v>46</v>
      </c>
      <c r="H108" s="235" t="s">
        <v>2748</v>
      </c>
      <c r="I108" s="235" t="s">
        <v>2749</v>
      </c>
      <c r="J108" s="904"/>
    </row>
    <row r="109" spans="2:33" ht="15" x14ac:dyDescent="0.2">
      <c r="C109" s="92"/>
      <c r="D109" s="113" t="s">
        <v>1405</v>
      </c>
      <c r="G109" s="899"/>
      <c r="H109" s="207"/>
      <c r="I109" s="207"/>
      <c r="J109" s="904"/>
    </row>
    <row r="110" spans="2:33" ht="30" x14ac:dyDescent="0.2">
      <c r="C110" s="92"/>
      <c r="D110" s="114">
        <f>IF(SUM(AD6:AD104)=0,"",AVERAGE(AD6:AD104))</f>
        <v>80.602941176470594</v>
      </c>
      <c r="G110" s="899"/>
      <c r="H110" s="235" t="s">
        <v>2748</v>
      </c>
      <c r="I110" s="235" t="s">
        <v>2749</v>
      </c>
      <c r="J110" s="904"/>
    </row>
    <row r="111" spans="2:33" x14ac:dyDescent="0.2">
      <c r="G111" s="899"/>
      <c r="H111" s="207"/>
      <c r="I111" s="236"/>
      <c r="J111" s="905"/>
    </row>
    <row r="112" spans="2:33" ht="30" x14ac:dyDescent="0.2">
      <c r="G112" s="899"/>
      <c r="H112" s="235" t="s">
        <v>2748</v>
      </c>
      <c r="I112" s="235" t="s">
        <v>2749</v>
      </c>
      <c r="J112" s="207"/>
    </row>
  </sheetData>
  <mergeCells count="171">
    <mergeCell ref="AE98:AE99"/>
    <mergeCell ref="AF98:AF99"/>
    <mergeCell ref="AG98:AG99"/>
    <mergeCell ref="K106:N106"/>
    <mergeCell ref="AE4:AG4"/>
    <mergeCell ref="AE69:AE73"/>
    <mergeCell ref="AF69:AF73"/>
    <mergeCell ref="AG69:AG73"/>
    <mergeCell ref="AE74:AE78"/>
    <mergeCell ref="AF74:AF78"/>
    <mergeCell ref="AG74:AG78"/>
    <mergeCell ref="AE86:AE87"/>
    <mergeCell ref="AF86:AF87"/>
    <mergeCell ref="AG86:AG87"/>
    <mergeCell ref="M74:M78"/>
    <mergeCell ref="N74:N78"/>
    <mergeCell ref="N69:N73"/>
    <mergeCell ref="AD69:AD73"/>
    <mergeCell ref="O74:O78"/>
    <mergeCell ref="P74:P78"/>
    <mergeCell ref="Q74:Q78"/>
    <mergeCell ref="R74:R78"/>
    <mergeCell ref="S74:S78"/>
    <mergeCell ref="AD74:AD78"/>
    <mergeCell ref="G4:G5"/>
    <mergeCell ref="K4:N4"/>
    <mergeCell ref="AD4:AD5"/>
    <mergeCell ref="B2:AD2"/>
    <mergeCell ref="C4:D5"/>
    <mergeCell ref="H4:H5"/>
    <mergeCell ref="J4:J5"/>
    <mergeCell ref="B4:B5"/>
    <mergeCell ref="E4:E5"/>
    <mergeCell ref="F4:F5"/>
    <mergeCell ref="O4:S4"/>
    <mergeCell ref="T4:X4"/>
    <mergeCell ref="I4:I5"/>
    <mergeCell ref="Y4:AC4"/>
    <mergeCell ref="D43:D44"/>
    <mergeCell ref="C48:C50"/>
    <mergeCell ref="C51:C54"/>
    <mergeCell ref="C55:C58"/>
    <mergeCell ref="C6:C8"/>
    <mergeCell ref="C12:C14"/>
    <mergeCell ref="F43:F44"/>
    <mergeCell ref="B45:B46"/>
    <mergeCell ref="D45:D46"/>
    <mergeCell ref="E45:E46"/>
    <mergeCell ref="C39:C46"/>
    <mergeCell ref="C15:C21"/>
    <mergeCell ref="C22:C26"/>
    <mergeCell ref="C27:C31"/>
    <mergeCell ref="C33:C36"/>
    <mergeCell ref="C37:C38"/>
    <mergeCell ref="E64:E65"/>
    <mergeCell ref="F64:F65"/>
    <mergeCell ref="C69:C73"/>
    <mergeCell ref="F69:F73"/>
    <mergeCell ref="C74:C78"/>
    <mergeCell ref="C59:C62"/>
    <mergeCell ref="B64:B65"/>
    <mergeCell ref="C64:C65"/>
    <mergeCell ref="D64:D65"/>
    <mergeCell ref="C103:C104"/>
    <mergeCell ref="B106:C108"/>
    <mergeCell ref="C79:C85"/>
    <mergeCell ref="C86:C88"/>
    <mergeCell ref="C90:C93"/>
    <mergeCell ref="C96:C97"/>
    <mergeCell ref="C98:C102"/>
    <mergeCell ref="M86:M87"/>
    <mergeCell ref="N86:N87"/>
    <mergeCell ref="I86:I87"/>
    <mergeCell ref="I98:I99"/>
    <mergeCell ref="G81:G83"/>
    <mergeCell ref="H81:H83"/>
    <mergeCell ref="G86:G87"/>
    <mergeCell ref="H86:H87"/>
    <mergeCell ref="J86:J87"/>
    <mergeCell ref="K86:K87"/>
    <mergeCell ref="L86:L87"/>
    <mergeCell ref="J107:J111"/>
    <mergeCell ref="G108:G112"/>
    <mergeCell ref="N81:N83"/>
    <mergeCell ref="G69:G73"/>
    <mergeCell ref="H69:H73"/>
    <mergeCell ref="J69:J73"/>
    <mergeCell ref="K69:K73"/>
    <mergeCell ref="L69:L73"/>
    <mergeCell ref="J81:J83"/>
    <mergeCell ref="K81:K83"/>
    <mergeCell ref="L81:L83"/>
    <mergeCell ref="M81:M83"/>
    <mergeCell ref="I69:I73"/>
    <mergeCell ref="I74:I78"/>
    <mergeCell ref="I81:I83"/>
    <mergeCell ref="M69:M73"/>
    <mergeCell ref="G74:G78"/>
    <mergeCell ref="H74:H78"/>
    <mergeCell ref="J74:J78"/>
    <mergeCell ref="K74:K78"/>
    <mergeCell ref="L74:L78"/>
    <mergeCell ref="X69:X73"/>
    <mergeCell ref="T74:T78"/>
    <mergeCell ref="U74:U78"/>
    <mergeCell ref="V74:V78"/>
    <mergeCell ref="W74:W78"/>
    <mergeCell ref="X74:X78"/>
    <mergeCell ref="Y69:Y73"/>
    <mergeCell ref="Z69:Z73"/>
    <mergeCell ref="O86:O87"/>
    <mergeCell ref="P86:P87"/>
    <mergeCell ref="Q86:Q87"/>
    <mergeCell ref="R86:R87"/>
    <mergeCell ref="S86:S87"/>
    <mergeCell ref="O69:O73"/>
    <mergeCell ref="P69:P73"/>
    <mergeCell ref="Q69:Q73"/>
    <mergeCell ref="R69:R73"/>
    <mergeCell ref="S69:S73"/>
    <mergeCell ref="T69:T73"/>
    <mergeCell ref="U69:U73"/>
    <mergeCell ref="V69:V73"/>
    <mergeCell ref="W69:W73"/>
    <mergeCell ref="AD86:AD87"/>
    <mergeCell ref="O81:O83"/>
    <mergeCell ref="P81:P83"/>
    <mergeCell ref="Q81:Q83"/>
    <mergeCell ref="R81:R83"/>
    <mergeCell ref="S81:S83"/>
    <mergeCell ref="T81:T83"/>
    <mergeCell ref="U81:U83"/>
    <mergeCell ref="V81:V83"/>
    <mergeCell ref="W81:W83"/>
    <mergeCell ref="X81:X83"/>
    <mergeCell ref="T86:T87"/>
    <mergeCell ref="U86:U87"/>
    <mergeCell ref="V86:V87"/>
    <mergeCell ref="W86:W87"/>
    <mergeCell ref="X86:X87"/>
    <mergeCell ref="AD98:AD99"/>
    <mergeCell ref="O98:O99"/>
    <mergeCell ref="P98:P99"/>
    <mergeCell ref="Q98:Q99"/>
    <mergeCell ref="R98:R99"/>
    <mergeCell ref="S98:S99"/>
    <mergeCell ref="M98:M99"/>
    <mergeCell ref="N98:N99"/>
    <mergeCell ref="G98:G99"/>
    <mergeCell ref="H98:H99"/>
    <mergeCell ref="J98:J99"/>
    <mergeCell ref="K98:K99"/>
    <mergeCell ref="L98:L99"/>
    <mergeCell ref="Y98:Y99"/>
    <mergeCell ref="Z98:Z99"/>
    <mergeCell ref="AA98:AA99"/>
    <mergeCell ref="AB98:AB99"/>
    <mergeCell ref="AC98:AC99"/>
    <mergeCell ref="AA69:AA73"/>
    <mergeCell ref="AB69:AB73"/>
    <mergeCell ref="AC69:AC73"/>
    <mergeCell ref="Y74:Y78"/>
    <mergeCell ref="Z74:Z78"/>
    <mergeCell ref="AA74:AA78"/>
    <mergeCell ref="AB74:AB78"/>
    <mergeCell ref="AC74:AC78"/>
    <mergeCell ref="Y86:Y87"/>
    <mergeCell ref="Z86:Z87"/>
    <mergeCell ref="AA86:AA87"/>
    <mergeCell ref="AB86:AB87"/>
    <mergeCell ref="AC86:AC87"/>
  </mergeCells>
  <hyperlinks>
    <hyperlink ref="B106:C108" location="'PLAN MIPG'!A1" display="INICIO"/>
    <hyperlink ref="S24" r:id="rId1"/>
    <hyperlink ref="S35" r:id="rId2"/>
    <hyperlink ref="S36" r:id="rId3"/>
    <hyperlink ref="S37" r:id="rId4"/>
    <hyperlink ref="S38" r:id="rId5"/>
    <hyperlink ref="S45" r:id="rId6"/>
    <hyperlink ref="S34" r:id="rId7"/>
    <hyperlink ref="S56" r:id="rId8"/>
    <hyperlink ref="S57" r:id="rId9"/>
    <hyperlink ref="S58" r:id="rId10"/>
    <hyperlink ref="S64" r:id="rId11"/>
    <hyperlink ref="S68" r:id="rId12"/>
    <hyperlink ref="S79" r:id="rId13"/>
    <hyperlink ref="S81" r:id="rId14"/>
    <hyperlink ref="S85" r:id="rId15"/>
    <hyperlink ref="S7" r:id="rId16"/>
    <hyperlink ref="S19" r:id="rId17"/>
    <hyperlink ref="X19" r:id="rId18"/>
    <hyperlink ref="X24" r:id="rId19"/>
    <hyperlink ref="X32" r:id="rId20"/>
    <hyperlink ref="X45" r:id="rId21"/>
    <hyperlink ref="X34" r:id="rId22"/>
    <hyperlink ref="X35" r:id="rId23"/>
    <hyperlink ref="X36" r:id="rId24"/>
    <hyperlink ref="X39" r:id="rId25"/>
    <hyperlink ref="X40" r:id="rId26"/>
    <hyperlink ref="X41" r:id="rId27"/>
    <hyperlink ref="X42" r:id="rId28"/>
    <hyperlink ref="X48" r:id="rId29"/>
    <hyperlink ref="X49" r:id="rId30"/>
    <hyperlink ref="S55" r:id="rId31"/>
    <hyperlink ref="X55" r:id="rId32"/>
    <hyperlink ref="X56" r:id="rId33"/>
    <hyperlink ref="X57" r:id="rId34"/>
    <hyperlink ref="X58" r:id="rId35"/>
    <hyperlink ref="X64" r:id="rId36"/>
    <hyperlink ref="X65" r:id="rId37"/>
    <hyperlink ref="X79" r:id="rId38"/>
    <hyperlink ref="X81" r:id="rId39"/>
    <hyperlink ref="X84" r:id="rId40"/>
    <hyperlink ref="X85" r:id="rId41"/>
    <hyperlink ref="X88" r:id="rId42"/>
    <hyperlink ref="X89" r:id="rId43"/>
    <hyperlink ref="X90" r:id="rId44"/>
    <hyperlink ref="X95" r:id="rId45"/>
    <hyperlink ref="X100" r:id="rId46"/>
    <hyperlink ref="X101" r:id="rId47"/>
    <hyperlink ref="X102" r:id="rId48"/>
    <hyperlink ref="AC19" r:id="rId49"/>
    <hyperlink ref="AC32" r:id="rId50"/>
    <hyperlink ref="AC34" r:id="rId51"/>
    <hyperlink ref="AC35" r:id="rId52"/>
    <hyperlink ref="AC36" r:id="rId53"/>
    <hyperlink ref="AC37" r:id="rId54"/>
    <hyperlink ref="AC38" r:id="rId55"/>
    <hyperlink ref="AC45" r:id="rId56"/>
    <hyperlink ref="AC49" r:id="rId57"/>
    <hyperlink ref="AC55" r:id="rId58"/>
    <hyperlink ref="AC56" r:id="rId59"/>
    <hyperlink ref="AC57" r:id="rId60"/>
    <hyperlink ref="AC58" r:id="rId61"/>
    <hyperlink ref="AC84" r:id="rId62"/>
    <hyperlink ref="AC86" r:id="rId63"/>
    <hyperlink ref="AC88" r:id="rId64"/>
    <hyperlink ref="AC96" r:id="rId65"/>
    <hyperlink ref="AC90" r:id="rId66"/>
    <hyperlink ref="AC69" r:id="rId67"/>
    <hyperlink ref="AC74" r:id="rId68"/>
  </hyperlinks>
  <pageMargins left="0.7" right="0.7" top="0.75" bottom="0.75" header="0.3" footer="0.3"/>
  <pageSetup orientation="portrait" r:id="rId69"/>
  <drawing r:id="rId70"/>
  <legacyDrawing r:id="rId7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D62ABD"/>
  </sheetPr>
  <dimension ref="A1:AS60"/>
  <sheetViews>
    <sheetView showGridLines="0" zoomScale="80" zoomScaleNormal="80" workbookViewId="0">
      <pane ySplit="5" topLeftCell="A28" activePane="bottomLeft" state="frozen"/>
      <selection activeCell="AO6" sqref="AO6"/>
      <selection pane="bottomLeft" activeCell="AO6" sqref="AO6"/>
    </sheetView>
  </sheetViews>
  <sheetFormatPr baseColWidth="10" defaultRowHeight="54" customHeight="1" x14ac:dyDescent="0.2"/>
  <cols>
    <col min="1" max="1" width="16.7109375" style="92" customWidth="1"/>
    <col min="2" max="2" width="14.28515625" style="92" customWidth="1"/>
    <col min="3" max="3" width="36.42578125" style="92" customWidth="1"/>
    <col min="4" max="5" width="29.42578125" style="92" customWidth="1"/>
    <col min="6" max="6" width="22.140625" style="529" customWidth="1"/>
    <col min="7" max="7" width="31.42578125" style="92" customWidth="1"/>
    <col min="8" max="8" width="2.7109375" style="92" customWidth="1"/>
    <col min="9" max="9" width="28.28515625" style="92" customWidth="1"/>
    <col min="10" max="10" width="33.7109375" style="92" customWidth="1"/>
    <col min="11" max="11" width="26.7109375" style="92" customWidth="1"/>
    <col min="12" max="12" width="40.28515625" style="92" customWidth="1"/>
    <col min="13" max="14" width="11.5703125" style="92"/>
    <col min="15" max="15" width="15.28515625" style="92" customWidth="1"/>
    <col min="16" max="17" width="4.42578125" style="92" bestFit="1" customWidth="1"/>
    <col min="18" max="18" width="4.28515625" style="92" bestFit="1" customWidth="1"/>
    <col min="19" max="19" width="4.7109375" style="92" bestFit="1" customWidth="1"/>
    <col min="20" max="20" width="4.42578125" style="92" bestFit="1" customWidth="1"/>
    <col min="21" max="21" width="3.7109375" style="92" bestFit="1" customWidth="1"/>
    <col min="22" max="23" width="4.42578125" style="92" bestFit="1" customWidth="1"/>
    <col min="24" max="24" width="4.140625" style="92" bestFit="1" customWidth="1"/>
    <col min="25" max="25" width="4.42578125" style="92" bestFit="1" customWidth="1"/>
    <col min="26" max="26" width="4" style="92" bestFit="1" customWidth="1"/>
    <col min="27" max="27" width="11.42578125" style="92" customWidth="1"/>
    <col min="28" max="28" width="28.7109375" style="370" customWidth="1"/>
    <col min="29" max="29" width="11.42578125" style="92" customWidth="1"/>
    <col min="30" max="30" width="16" style="92" customWidth="1"/>
    <col min="31" max="41" width="13.42578125" style="92" customWidth="1"/>
    <col min="42" max="42" width="16.28515625" style="92" customWidth="1"/>
    <col min="43" max="43" width="18.42578125" style="92" customWidth="1"/>
    <col min="44" max="44" width="18.85546875" style="92" customWidth="1"/>
    <col min="45" max="45" width="25.42578125" style="92" customWidth="1"/>
    <col min="46" max="16384" width="11.42578125" style="92"/>
  </cols>
  <sheetData>
    <row r="1" spans="1:45" ht="14.25" x14ac:dyDescent="0.2">
      <c r="A1" s="1"/>
      <c r="B1" s="1"/>
      <c r="C1" s="304"/>
      <c r="D1" s="304"/>
      <c r="E1" s="304"/>
      <c r="F1" s="304"/>
      <c r="G1" s="304"/>
      <c r="H1" s="304"/>
      <c r="I1" s="1"/>
      <c r="J1" s="1"/>
      <c r="K1" s="1"/>
      <c r="L1" s="1"/>
      <c r="M1" s="1"/>
    </row>
    <row r="2" spans="1:45" ht="21" customHeight="1" x14ac:dyDescent="0.2">
      <c r="A2" s="1037" t="s">
        <v>225</v>
      </c>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row>
    <row r="3" spans="1:45" ht="15" thickBot="1" x14ac:dyDescent="0.25">
      <c r="A3" s="3"/>
      <c r="B3" s="3"/>
      <c r="C3" s="287"/>
      <c r="D3" s="287"/>
      <c r="E3" s="287"/>
      <c r="F3" s="287"/>
      <c r="G3" s="287"/>
      <c r="H3" s="287"/>
      <c r="I3" s="3"/>
      <c r="J3" s="3"/>
      <c r="K3" s="3"/>
      <c r="L3" s="3"/>
      <c r="M3" s="3"/>
    </row>
    <row r="4" spans="1:45" ht="15" customHeight="1" thickTop="1" x14ac:dyDescent="0.2">
      <c r="A4" s="859" t="s">
        <v>1</v>
      </c>
      <c r="B4" s="1143" t="s">
        <v>2</v>
      </c>
      <c r="C4" s="1131" t="s">
        <v>3</v>
      </c>
      <c r="D4" s="1131" t="s">
        <v>428</v>
      </c>
      <c r="E4" s="1131" t="s">
        <v>69</v>
      </c>
      <c r="F4" s="1131" t="s">
        <v>2648</v>
      </c>
      <c r="G4" s="1131" t="s">
        <v>2649</v>
      </c>
      <c r="H4" s="191"/>
      <c r="I4" s="1142" t="s">
        <v>2583</v>
      </c>
      <c r="J4" s="1142" t="s">
        <v>2584</v>
      </c>
      <c r="K4" s="1142" t="s">
        <v>2585</v>
      </c>
      <c r="L4" s="1142" t="s">
        <v>2586</v>
      </c>
      <c r="M4" s="1142" t="s">
        <v>2587</v>
      </c>
      <c r="N4" s="1142" t="s">
        <v>2588</v>
      </c>
      <c r="O4" s="1142" t="s">
        <v>2589</v>
      </c>
      <c r="P4" s="1142" t="s">
        <v>2637</v>
      </c>
      <c r="Q4" s="1142" t="s">
        <v>2638</v>
      </c>
      <c r="R4" s="1142" t="s">
        <v>2639</v>
      </c>
      <c r="S4" s="1142" t="s">
        <v>2640</v>
      </c>
      <c r="T4" s="1142" t="s">
        <v>2641</v>
      </c>
      <c r="U4" s="1142" t="s">
        <v>2642</v>
      </c>
      <c r="V4" s="1142" t="s">
        <v>2643</v>
      </c>
      <c r="W4" s="1142" t="s">
        <v>2644</v>
      </c>
      <c r="X4" s="1142" t="s">
        <v>2645</v>
      </c>
      <c r="Y4" s="1142" t="s">
        <v>2646</v>
      </c>
      <c r="Z4" s="1142" t="s">
        <v>2647</v>
      </c>
      <c r="AA4" s="1073" t="s">
        <v>2536</v>
      </c>
      <c r="AB4" s="1073"/>
      <c r="AC4" s="1073"/>
      <c r="AD4" s="1073"/>
      <c r="AE4" s="1073"/>
      <c r="AF4" s="1073" t="s">
        <v>3225</v>
      </c>
      <c r="AG4" s="1073"/>
      <c r="AH4" s="1073"/>
      <c r="AI4" s="1073"/>
      <c r="AJ4" s="1073"/>
      <c r="AK4" s="1073" t="s">
        <v>3654</v>
      </c>
      <c r="AL4" s="1073"/>
      <c r="AM4" s="1073"/>
      <c r="AN4" s="1073"/>
      <c r="AO4" s="1073"/>
      <c r="AP4" s="818" t="s">
        <v>1147</v>
      </c>
      <c r="AQ4" s="1046" t="s">
        <v>3991</v>
      </c>
      <c r="AR4" s="1046"/>
      <c r="AS4" s="1046"/>
    </row>
    <row r="5" spans="1:45" ht="45.75" thickBot="1" x14ac:dyDescent="0.25">
      <c r="A5" s="900"/>
      <c r="B5" s="1144"/>
      <c r="C5" s="1132"/>
      <c r="D5" s="1132"/>
      <c r="E5" s="1132"/>
      <c r="F5" s="1132"/>
      <c r="G5" s="1132"/>
      <c r="H5" s="287"/>
      <c r="I5" s="1142"/>
      <c r="J5" s="1142"/>
      <c r="K5" s="1142"/>
      <c r="L5" s="1142"/>
      <c r="M5" s="1142"/>
      <c r="N5" s="1142"/>
      <c r="O5" s="1142"/>
      <c r="P5" s="1142"/>
      <c r="Q5" s="1142"/>
      <c r="R5" s="1142"/>
      <c r="S5" s="1142"/>
      <c r="T5" s="1142"/>
      <c r="U5" s="1142"/>
      <c r="V5" s="1142"/>
      <c r="W5" s="1142"/>
      <c r="X5" s="1142"/>
      <c r="Y5" s="1142"/>
      <c r="Z5" s="1142"/>
      <c r="AA5" s="531" t="s">
        <v>2531</v>
      </c>
      <c r="AB5" s="531" t="s">
        <v>2532</v>
      </c>
      <c r="AC5" s="531" t="s">
        <v>2533</v>
      </c>
      <c r="AD5" s="531" t="s">
        <v>2534</v>
      </c>
      <c r="AE5" s="531" t="s">
        <v>2535</v>
      </c>
      <c r="AF5" s="531" t="s">
        <v>2531</v>
      </c>
      <c r="AG5" s="531" t="s">
        <v>2532</v>
      </c>
      <c r="AH5" s="531" t="s">
        <v>2533</v>
      </c>
      <c r="AI5" s="531" t="s">
        <v>2534</v>
      </c>
      <c r="AJ5" s="531" t="s">
        <v>2535</v>
      </c>
      <c r="AK5" s="531" t="s">
        <v>2531</v>
      </c>
      <c r="AL5" s="531" t="s">
        <v>2532</v>
      </c>
      <c r="AM5" s="531" t="s">
        <v>2533</v>
      </c>
      <c r="AN5" s="531" t="s">
        <v>2534</v>
      </c>
      <c r="AO5" s="531" t="s">
        <v>2535</v>
      </c>
      <c r="AP5" s="901"/>
      <c r="AQ5" s="256" t="s">
        <v>3936</v>
      </c>
      <c r="AR5" s="256" t="s">
        <v>3992</v>
      </c>
      <c r="AS5" s="256" t="s">
        <v>3993</v>
      </c>
    </row>
    <row r="6" spans="1:45" ht="112.15" customHeight="1" thickTop="1" x14ac:dyDescent="0.2">
      <c r="A6" s="1145" t="s">
        <v>221</v>
      </c>
      <c r="B6" s="1148" t="s">
        <v>222</v>
      </c>
      <c r="C6" s="722" t="s">
        <v>158</v>
      </c>
      <c r="D6" s="284">
        <v>100</v>
      </c>
      <c r="E6" s="119" t="s">
        <v>203</v>
      </c>
      <c r="F6" s="284" t="s">
        <v>3644</v>
      </c>
      <c r="G6" s="284"/>
      <c r="H6" s="148"/>
      <c r="I6" s="1155" t="s">
        <v>2590</v>
      </c>
      <c r="J6" s="1158" t="s">
        <v>2591</v>
      </c>
      <c r="K6" s="1158" t="s">
        <v>4585</v>
      </c>
      <c r="L6" s="723" t="s">
        <v>4571</v>
      </c>
      <c r="M6" s="724">
        <v>44635</v>
      </c>
      <c r="N6" s="724">
        <v>44711</v>
      </c>
      <c r="O6" s="725" t="s">
        <v>2592</v>
      </c>
      <c r="P6" s="726"/>
      <c r="Q6" s="726"/>
      <c r="R6" s="726"/>
      <c r="S6" s="726"/>
      <c r="T6" s="726"/>
      <c r="U6" s="726"/>
      <c r="V6" s="726"/>
      <c r="W6" s="726"/>
      <c r="X6" s="726"/>
      <c r="Y6" s="726"/>
      <c r="Z6" s="726"/>
      <c r="AA6" s="249"/>
      <c r="AB6" s="249" t="s">
        <v>2937</v>
      </c>
      <c r="AC6" s="249" t="s">
        <v>2938</v>
      </c>
      <c r="AD6" s="249" t="s">
        <v>2939</v>
      </c>
      <c r="AE6" s="249" t="s">
        <v>2940</v>
      </c>
      <c r="AF6" s="380">
        <v>1</v>
      </c>
      <c r="AG6" s="249" t="s">
        <v>3406</v>
      </c>
      <c r="AH6" s="249" t="s">
        <v>3407</v>
      </c>
      <c r="AI6" s="249" t="s">
        <v>3408</v>
      </c>
      <c r="AJ6" s="249" t="s">
        <v>3409</v>
      </c>
      <c r="AK6" s="380">
        <v>1</v>
      </c>
      <c r="AL6" s="249" t="s">
        <v>3406</v>
      </c>
      <c r="AM6" s="249" t="s">
        <v>3407</v>
      </c>
      <c r="AN6" s="249" t="s">
        <v>3408</v>
      </c>
      <c r="AO6" s="249" t="s">
        <v>3409</v>
      </c>
      <c r="AP6" s="249" t="s">
        <v>3849</v>
      </c>
      <c r="AQ6" s="207" t="s">
        <v>3996</v>
      </c>
      <c r="AR6" s="207">
        <v>0</v>
      </c>
      <c r="AS6" s="207" t="s">
        <v>4024</v>
      </c>
    </row>
    <row r="7" spans="1:45" ht="199.9" customHeight="1" x14ac:dyDescent="0.2">
      <c r="A7" s="1146"/>
      <c r="B7" s="1149"/>
      <c r="C7" s="722" t="s">
        <v>159</v>
      </c>
      <c r="D7" s="284">
        <v>100</v>
      </c>
      <c r="E7" s="119" t="s">
        <v>204</v>
      </c>
      <c r="F7" s="284">
        <v>100</v>
      </c>
      <c r="G7" s="119" t="s">
        <v>204</v>
      </c>
      <c r="H7" s="148"/>
      <c r="I7" s="1156"/>
      <c r="J7" s="1160"/>
      <c r="K7" s="1160"/>
      <c r="L7" s="723" t="s">
        <v>4572</v>
      </c>
      <c r="M7" s="724">
        <v>44727</v>
      </c>
      <c r="N7" s="724">
        <v>44788</v>
      </c>
      <c r="O7" s="725" t="s">
        <v>2593</v>
      </c>
      <c r="P7" s="727"/>
      <c r="Q7" s="727"/>
      <c r="R7" s="727"/>
      <c r="S7" s="727"/>
      <c r="T7" s="727"/>
      <c r="U7" s="727"/>
      <c r="V7" s="727"/>
      <c r="W7" s="727"/>
      <c r="X7" s="727"/>
      <c r="Y7" s="727"/>
      <c r="Z7" s="727"/>
      <c r="AA7" s="249"/>
      <c r="AB7" s="249" t="s">
        <v>2941</v>
      </c>
      <c r="AC7" s="249"/>
      <c r="AD7" s="249"/>
      <c r="AE7" s="249"/>
      <c r="AF7" s="380">
        <v>1</v>
      </c>
      <c r="AG7" s="249" t="s">
        <v>3406</v>
      </c>
      <c r="AH7" s="249" t="s">
        <v>3407</v>
      </c>
      <c r="AI7" s="249" t="s">
        <v>3408</v>
      </c>
      <c r="AJ7" s="249" t="s">
        <v>3409</v>
      </c>
      <c r="AK7" s="380">
        <v>1</v>
      </c>
      <c r="AL7" s="249" t="s">
        <v>3406</v>
      </c>
      <c r="AM7" s="249" t="s">
        <v>3407</v>
      </c>
      <c r="AN7" s="249" t="s">
        <v>3408</v>
      </c>
      <c r="AO7" s="249" t="s">
        <v>3409</v>
      </c>
      <c r="AP7" s="249" t="s">
        <v>3849</v>
      </c>
      <c r="AQ7" s="247" t="s">
        <v>3982</v>
      </c>
      <c r="AR7" s="289">
        <v>1</v>
      </c>
      <c r="AS7" s="247" t="s">
        <v>4586</v>
      </c>
    </row>
    <row r="8" spans="1:45" ht="148.9" customHeight="1" x14ac:dyDescent="0.2">
      <c r="A8" s="1146"/>
      <c r="B8" s="1149"/>
      <c r="C8" s="722" t="s">
        <v>160</v>
      </c>
      <c r="D8" s="284">
        <v>100</v>
      </c>
      <c r="E8" s="119" t="s">
        <v>4587</v>
      </c>
      <c r="F8" s="284">
        <v>100</v>
      </c>
      <c r="G8" s="119" t="s">
        <v>4587</v>
      </c>
      <c r="H8" s="148"/>
      <c r="I8" s="1157"/>
      <c r="J8" s="723" t="s">
        <v>4588</v>
      </c>
      <c r="K8" s="723" t="s">
        <v>2594</v>
      </c>
      <c r="L8" s="723" t="s">
        <v>4589</v>
      </c>
      <c r="M8" s="724">
        <v>44635</v>
      </c>
      <c r="N8" s="724">
        <v>44863</v>
      </c>
      <c r="O8" s="725" t="s">
        <v>2592</v>
      </c>
      <c r="P8" s="728"/>
      <c r="Q8" s="728"/>
      <c r="R8" s="728"/>
      <c r="S8" s="728"/>
      <c r="T8" s="728"/>
      <c r="U8" s="728"/>
      <c r="V8" s="728"/>
      <c r="W8" s="728"/>
      <c r="X8" s="728"/>
      <c r="Y8" s="728"/>
      <c r="Z8" s="728"/>
      <c r="AA8" s="249"/>
      <c r="AB8" s="249" t="s">
        <v>2942</v>
      </c>
      <c r="AC8" s="249"/>
      <c r="AD8" s="249"/>
      <c r="AE8" s="249"/>
      <c r="AF8" s="207"/>
      <c r="AG8" s="249" t="s">
        <v>3410</v>
      </c>
      <c r="AH8" s="249"/>
      <c r="AI8" s="249"/>
      <c r="AJ8" s="249"/>
      <c r="AK8" s="380">
        <v>1</v>
      </c>
      <c r="AL8" s="249" t="s">
        <v>4590</v>
      </c>
      <c r="AM8" s="249" t="s">
        <v>3407</v>
      </c>
      <c r="AN8" s="249" t="s">
        <v>3408</v>
      </c>
      <c r="AO8" s="249" t="s">
        <v>3850</v>
      </c>
      <c r="AP8" s="249"/>
      <c r="AQ8" s="247" t="s">
        <v>3982</v>
      </c>
      <c r="AR8" s="289">
        <v>1</v>
      </c>
      <c r="AS8" s="247" t="s">
        <v>4591</v>
      </c>
    </row>
    <row r="9" spans="1:45" ht="157.15" customHeight="1" x14ac:dyDescent="0.2">
      <c r="A9" s="1146"/>
      <c r="B9" s="1149"/>
      <c r="C9" s="722" t="s">
        <v>161</v>
      </c>
      <c r="D9" s="284">
        <v>100</v>
      </c>
      <c r="E9" s="119" t="s">
        <v>4592</v>
      </c>
      <c r="F9" s="284">
        <v>50</v>
      </c>
      <c r="G9" s="119" t="s">
        <v>4593</v>
      </c>
      <c r="H9" s="148"/>
      <c r="I9" s="1155" t="s">
        <v>2595</v>
      </c>
      <c r="J9" s="723" t="s">
        <v>2596</v>
      </c>
      <c r="K9" s="723" t="s">
        <v>3089</v>
      </c>
      <c r="L9" s="723" t="s">
        <v>4573</v>
      </c>
      <c r="M9" s="724">
        <v>44635</v>
      </c>
      <c r="N9" s="729">
        <v>44880</v>
      </c>
      <c r="O9" s="725" t="s">
        <v>2592</v>
      </c>
      <c r="P9" s="730"/>
      <c r="Q9" s="730"/>
      <c r="R9" s="728"/>
      <c r="S9" s="728"/>
      <c r="T9" s="728"/>
      <c r="U9" s="728"/>
      <c r="V9" s="728"/>
      <c r="W9" s="728"/>
      <c r="X9" s="728"/>
      <c r="Y9" s="728"/>
      <c r="Z9" s="728"/>
      <c r="AA9" s="249"/>
      <c r="AB9" s="249" t="s">
        <v>2943</v>
      </c>
      <c r="AC9" s="249"/>
      <c r="AD9" s="249"/>
      <c r="AE9" s="249"/>
      <c r="AF9" s="731">
        <v>0.33329999999999999</v>
      </c>
      <c r="AG9" s="249" t="s">
        <v>3411</v>
      </c>
      <c r="AH9" s="249" t="s">
        <v>3407</v>
      </c>
      <c r="AI9" s="249" t="s">
        <v>3408</v>
      </c>
      <c r="AJ9" s="249" t="s">
        <v>3409</v>
      </c>
      <c r="AK9" s="731">
        <v>0.66659999999999997</v>
      </c>
      <c r="AL9" s="249" t="s">
        <v>3851</v>
      </c>
      <c r="AM9" s="249" t="s">
        <v>3407</v>
      </c>
      <c r="AN9" s="249" t="s">
        <v>3408</v>
      </c>
      <c r="AO9" s="249" t="s">
        <v>3852</v>
      </c>
      <c r="AP9" s="249"/>
      <c r="AQ9" s="247" t="s">
        <v>3982</v>
      </c>
      <c r="AR9" s="289">
        <v>0.66</v>
      </c>
      <c r="AS9" s="247"/>
    </row>
    <row r="10" spans="1:45" ht="54" customHeight="1" x14ac:dyDescent="0.2">
      <c r="A10" s="1146"/>
      <c r="B10" s="1149"/>
      <c r="C10" s="722" t="s">
        <v>162</v>
      </c>
      <c r="D10" s="284">
        <v>100</v>
      </c>
      <c r="E10" s="119" t="s">
        <v>205</v>
      </c>
      <c r="F10" s="284">
        <v>100</v>
      </c>
      <c r="G10" s="119" t="s">
        <v>205</v>
      </c>
      <c r="H10" s="148"/>
      <c r="I10" s="1156"/>
      <c r="J10" s="723" t="s">
        <v>2597</v>
      </c>
      <c r="K10" s="723" t="s">
        <v>3089</v>
      </c>
      <c r="L10" s="723" t="s">
        <v>4574</v>
      </c>
      <c r="M10" s="724">
        <v>44635</v>
      </c>
      <c r="N10" s="724">
        <v>44880</v>
      </c>
      <c r="O10" s="725" t="s">
        <v>2598</v>
      </c>
      <c r="P10" s="728"/>
      <c r="Q10" s="728"/>
      <c r="R10" s="728"/>
      <c r="S10" s="728"/>
      <c r="T10" s="728"/>
      <c r="U10" s="728"/>
      <c r="V10" s="728"/>
      <c r="W10" s="728"/>
      <c r="X10" s="728"/>
      <c r="Y10" s="728"/>
      <c r="Z10" s="728"/>
      <c r="AA10" s="249"/>
      <c r="AB10" s="249" t="s">
        <v>2943</v>
      </c>
      <c r="AC10" s="249"/>
      <c r="AD10" s="249"/>
      <c r="AE10" s="249"/>
      <c r="AF10" s="380">
        <v>0.2</v>
      </c>
      <c r="AG10" s="249" t="s">
        <v>4594</v>
      </c>
      <c r="AH10" s="249" t="s">
        <v>3407</v>
      </c>
      <c r="AI10" s="249" t="s">
        <v>3408</v>
      </c>
      <c r="AJ10" s="249" t="s">
        <v>3409</v>
      </c>
      <c r="AK10" s="380">
        <v>0.6</v>
      </c>
      <c r="AL10" s="249" t="s">
        <v>4595</v>
      </c>
      <c r="AM10" s="249" t="s">
        <v>3407</v>
      </c>
      <c r="AN10" s="249" t="s">
        <v>3408</v>
      </c>
      <c r="AO10" s="249" t="s">
        <v>3852</v>
      </c>
      <c r="AP10" s="249"/>
      <c r="AQ10" s="247" t="s">
        <v>3982</v>
      </c>
      <c r="AR10" s="289">
        <v>0.6</v>
      </c>
      <c r="AS10" s="289"/>
    </row>
    <row r="11" spans="1:45" ht="54" customHeight="1" x14ac:dyDescent="0.2">
      <c r="A11" s="1146"/>
      <c r="B11" s="1149"/>
      <c r="C11" s="722" t="s">
        <v>4596</v>
      </c>
      <c r="D11" s="284">
        <v>100</v>
      </c>
      <c r="E11" s="119" t="s">
        <v>4597</v>
      </c>
      <c r="F11" s="284">
        <v>100</v>
      </c>
      <c r="G11" s="119" t="s">
        <v>4597</v>
      </c>
      <c r="H11" s="148"/>
      <c r="I11" s="1156"/>
      <c r="J11" s="723" t="s">
        <v>2599</v>
      </c>
      <c r="K11" s="723" t="s">
        <v>2600</v>
      </c>
      <c r="L11" s="723" t="s">
        <v>4575</v>
      </c>
      <c r="M11" s="724">
        <v>44635</v>
      </c>
      <c r="N11" s="724">
        <v>44880</v>
      </c>
      <c r="O11" s="725" t="s">
        <v>2592</v>
      </c>
      <c r="P11" s="730"/>
      <c r="Q11" s="730"/>
      <c r="R11" s="728"/>
      <c r="S11" s="728"/>
      <c r="T11" s="728"/>
      <c r="U11" s="728"/>
      <c r="V11" s="728"/>
      <c r="W11" s="728"/>
      <c r="X11" s="728"/>
      <c r="Y11" s="728"/>
      <c r="Z11" s="728"/>
      <c r="AA11" s="249"/>
      <c r="AB11" s="249" t="s">
        <v>2943</v>
      </c>
      <c r="AC11" s="249"/>
      <c r="AD11" s="249"/>
      <c r="AE11" s="249"/>
      <c r="AF11" s="380">
        <v>0.2</v>
      </c>
      <c r="AG11" s="249" t="s">
        <v>4598</v>
      </c>
      <c r="AH11" s="249" t="s">
        <v>3407</v>
      </c>
      <c r="AI11" s="249" t="s">
        <v>3408</v>
      </c>
      <c r="AJ11" s="249" t="s">
        <v>3409</v>
      </c>
      <c r="AK11" s="380">
        <v>0.6</v>
      </c>
      <c r="AL11" s="249" t="s">
        <v>4595</v>
      </c>
      <c r="AM11" s="249" t="s">
        <v>3407</v>
      </c>
      <c r="AN11" s="249" t="s">
        <v>3408</v>
      </c>
      <c r="AO11" s="249" t="s">
        <v>3852</v>
      </c>
      <c r="AP11" s="249"/>
      <c r="AQ11" s="247" t="s">
        <v>3982</v>
      </c>
      <c r="AR11" s="289">
        <v>0.6</v>
      </c>
      <c r="AS11" s="289"/>
    </row>
    <row r="12" spans="1:45" ht="200.45" customHeight="1" x14ac:dyDescent="0.2">
      <c r="A12" s="1146"/>
      <c r="B12" s="1149"/>
      <c r="C12" s="722" t="s">
        <v>163</v>
      </c>
      <c r="D12" s="284">
        <v>100</v>
      </c>
      <c r="E12" s="119" t="s">
        <v>206</v>
      </c>
      <c r="F12" s="284">
        <v>100</v>
      </c>
      <c r="G12" s="119" t="s">
        <v>206</v>
      </c>
      <c r="H12" s="148"/>
      <c r="I12" s="1156"/>
      <c r="J12" s="1158" t="s">
        <v>2601</v>
      </c>
      <c r="K12" s="1158" t="s">
        <v>2594</v>
      </c>
      <c r="L12" s="723" t="s">
        <v>4599</v>
      </c>
      <c r="M12" s="724">
        <v>44620</v>
      </c>
      <c r="N12" s="724">
        <v>44638</v>
      </c>
      <c r="O12" s="725" t="s">
        <v>2592</v>
      </c>
      <c r="P12" s="730"/>
      <c r="Q12" s="730"/>
      <c r="R12" s="728"/>
      <c r="S12" s="728"/>
      <c r="T12" s="728"/>
      <c r="U12" s="728"/>
      <c r="V12" s="728"/>
      <c r="W12" s="728"/>
      <c r="X12" s="728"/>
      <c r="Y12" s="728"/>
      <c r="Z12" s="728"/>
      <c r="AA12" s="249"/>
      <c r="AB12" s="249" t="s">
        <v>2944</v>
      </c>
      <c r="AC12" s="249" t="s">
        <v>2945</v>
      </c>
      <c r="AD12" s="249" t="s">
        <v>2939</v>
      </c>
      <c r="AE12" s="249" t="s">
        <v>2940</v>
      </c>
      <c r="AF12" s="380">
        <v>1</v>
      </c>
      <c r="AG12" s="249" t="s">
        <v>3412</v>
      </c>
      <c r="AH12" s="249" t="s">
        <v>3407</v>
      </c>
      <c r="AI12" s="249" t="s">
        <v>3408</v>
      </c>
      <c r="AJ12" s="249" t="s">
        <v>3409</v>
      </c>
      <c r="AK12" s="380">
        <v>1</v>
      </c>
      <c r="AL12" s="249" t="s">
        <v>3412</v>
      </c>
      <c r="AM12" s="249" t="s">
        <v>3407</v>
      </c>
      <c r="AN12" s="249" t="s">
        <v>3408</v>
      </c>
      <c r="AO12" s="249" t="s">
        <v>3409</v>
      </c>
      <c r="AP12" s="249" t="s">
        <v>3849</v>
      </c>
      <c r="AQ12" s="247" t="s">
        <v>3982</v>
      </c>
      <c r="AR12" s="289">
        <v>1</v>
      </c>
      <c r="AS12" s="289"/>
    </row>
    <row r="13" spans="1:45" ht="196.15" customHeight="1" x14ac:dyDescent="0.2">
      <c r="A13" s="1146"/>
      <c r="B13" s="1149"/>
      <c r="C13" s="722" t="s">
        <v>164</v>
      </c>
      <c r="D13" s="284">
        <v>100</v>
      </c>
      <c r="E13" s="119" t="s">
        <v>206</v>
      </c>
      <c r="F13" s="284">
        <v>100</v>
      </c>
      <c r="G13" s="119" t="s">
        <v>206</v>
      </c>
      <c r="H13" s="148"/>
      <c r="I13" s="1156"/>
      <c r="J13" s="1159"/>
      <c r="K13" s="1159"/>
      <c r="L13" s="723" t="s">
        <v>4576</v>
      </c>
      <c r="M13" s="729" t="s">
        <v>2602</v>
      </c>
      <c r="N13" s="729" t="s">
        <v>2603</v>
      </c>
      <c r="O13" s="725" t="s">
        <v>2604</v>
      </c>
      <c r="P13" s="730"/>
      <c r="Q13" s="730"/>
      <c r="R13" s="728"/>
      <c r="S13" s="728"/>
      <c r="T13" s="728"/>
      <c r="U13" s="728"/>
      <c r="V13" s="728"/>
      <c r="W13" s="728"/>
      <c r="X13" s="728"/>
      <c r="Y13" s="728"/>
      <c r="Z13" s="728"/>
      <c r="AA13" s="249"/>
      <c r="AB13" s="249" t="s">
        <v>2946</v>
      </c>
      <c r="AC13" s="249"/>
      <c r="AD13" s="249"/>
      <c r="AE13" s="249"/>
      <c r="AF13" s="380">
        <v>1</v>
      </c>
      <c r="AG13" s="249" t="s">
        <v>3413</v>
      </c>
      <c r="AH13" s="249" t="s">
        <v>3407</v>
      </c>
      <c r="AI13" s="249" t="s">
        <v>3408</v>
      </c>
      <c r="AJ13" s="249" t="s">
        <v>3409</v>
      </c>
      <c r="AK13" s="380">
        <v>1</v>
      </c>
      <c r="AL13" s="249" t="s">
        <v>3413</v>
      </c>
      <c r="AM13" s="249" t="s">
        <v>3407</v>
      </c>
      <c r="AN13" s="249" t="s">
        <v>3408</v>
      </c>
      <c r="AO13" s="249" t="s">
        <v>3409</v>
      </c>
      <c r="AP13" s="249" t="s">
        <v>3849</v>
      </c>
      <c r="AQ13" s="247" t="s">
        <v>3982</v>
      </c>
      <c r="AR13" s="289">
        <v>1</v>
      </c>
      <c r="AS13" s="289" t="s">
        <v>1747</v>
      </c>
    </row>
    <row r="14" spans="1:45" ht="98.45" hidden="1" customHeight="1" x14ac:dyDescent="0.2">
      <c r="A14" s="1146"/>
      <c r="B14" s="1149"/>
      <c r="C14" s="722" t="s">
        <v>165</v>
      </c>
      <c r="D14" s="732"/>
      <c r="E14" s="119" t="s">
        <v>4600</v>
      </c>
      <c r="F14" s="284" t="s">
        <v>3072</v>
      </c>
      <c r="G14" s="733" t="s">
        <v>3074</v>
      </c>
      <c r="H14" s="148"/>
      <c r="I14" s="1156"/>
      <c r="J14" s="1160"/>
      <c r="K14" s="1160"/>
      <c r="L14" s="723" t="s">
        <v>4577</v>
      </c>
      <c r="M14" s="724">
        <v>44880</v>
      </c>
      <c r="N14" s="724">
        <v>44925</v>
      </c>
      <c r="O14" s="725" t="s">
        <v>2605</v>
      </c>
      <c r="P14" s="730"/>
      <c r="Q14" s="730"/>
      <c r="R14" s="728"/>
      <c r="S14" s="728"/>
      <c r="T14" s="728"/>
      <c r="U14" s="728"/>
      <c r="V14" s="728"/>
      <c r="W14" s="728"/>
      <c r="X14" s="728"/>
      <c r="Y14" s="728"/>
      <c r="Z14" s="728"/>
      <c r="AA14" s="249"/>
      <c r="AB14" s="495" t="s">
        <v>2947</v>
      </c>
      <c r="AC14" s="249"/>
      <c r="AD14" s="249"/>
      <c r="AE14" s="249"/>
      <c r="AF14" s="207" t="s">
        <v>1747</v>
      </c>
      <c r="AG14" s="249" t="s">
        <v>3414</v>
      </c>
      <c r="AH14" s="249"/>
      <c r="AI14" s="249"/>
      <c r="AJ14" s="249"/>
      <c r="AK14" s="207" t="s">
        <v>1747</v>
      </c>
      <c r="AL14" s="236" t="s">
        <v>3414</v>
      </c>
      <c r="AM14" s="249"/>
      <c r="AN14" s="249"/>
      <c r="AO14" s="249"/>
      <c r="AP14" s="249"/>
      <c r="AQ14" s="247" t="s">
        <v>4601</v>
      </c>
      <c r="AR14" s="289">
        <v>0</v>
      </c>
      <c r="AS14" s="289"/>
    </row>
    <row r="15" spans="1:45" ht="54" customHeight="1" x14ac:dyDescent="0.25">
      <c r="A15" s="1146"/>
      <c r="B15" s="1149"/>
      <c r="C15" s="722" t="s">
        <v>166</v>
      </c>
      <c r="D15" s="284">
        <v>100</v>
      </c>
      <c r="E15" s="119" t="s">
        <v>207</v>
      </c>
      <c r="F15" s="284">
        <v>100</v>
      </c>
      <c r="G15" s="119" t="s">
        <v>207</v>
      </c>
      <c r="H15" s="148"/>
      <c r="I15" s="1157"/>
      <c r="J15" s="723" t="s">
        <v>2606</v>
      </c>
      <c r="K15" s="723" t="s">
        <v>4633</v>
      </c>
      <c r="L15" s="734" t="s">
        <v>2607</v>
      </c>
      <c r="M15" s="724" t="s">
        <v>2608</v>
      </c>
      <c r="N15" s="724" t="s">
        <v>2609</v>
      </c>
      <c r="O15" s="725" t="s">
        <v>4634</v>
      </c>
      <c r="P15" s="730"/>
      <c r="Q15" s="730"/>
      <c r="R15" s="728"/>
      <c r="S15" s="728"/>
      <c r="T15" s="728"/>
      <c r="U15" s="728"/>
      <c r="V15" s="728"/>
      <c r="W15" s="728"/>
      <c r="X15" s="728"/>
      <c r="Y15" s="728"/>
      <c r="Z15" s="728"/>
      <c r="AA15" s="249"/>
      <c r="AB15" s="249" t="s">
        <v>2948</v>
      </c>
      <c r="AC15" s="249"/>
      <c r="AD15" s="249"/>
      <c r="AE15" s="249"/>
      <c r="AF15" s="207" t="s">
        <v>1747</v>
      </c>
      <c r="AG15" s="249" t="s">
        <v>3415</v>
      </c>
      <c r="AH15" s="249"/>
      <c r="AI15" s="249"/>
      <c r="AJ15" s="249"/>
      <c r="AK15" s="207" t="s">
        <v>1747</v>
      </c>
      <c r="AL15" s="249" t="s">
        <v>4578</v>
      </c>
      <c r="AM15" s="249"/>
      <c r="AN15" s="249"/>
      <c r="AO15" s="249"/>
      <c r="AP15" s="249"/>
      <c r="AQ15" s="289" t="s">
        <v>4025</v>
      </c>
      <c r="AR15" s="289">
        <v>0</v>
      </c>
      <c r="AS15" s="258"/>
    </row>
    <row r="16" spans="1:45" ht="54" customHeight="1" x14ac:dyDescent="0.2">
      <c r="A16" s="1146"/>
      <c r="B16" s="1149"/>
      <c r="C16" s="722" t="s">
        <v>167</v>
      </c>
      <c r="D16" s="735">
        <v>30</v>
      </c>
      <c r="E16" s="119" t="s">
        <v>208</v>
      </c>
      <c r="F16" s="284" t="s">
        <v>3073</v>
      </c>
      <c r="G16" s="198" t="s">
        <v>3074</v>
      </c>
      <c r="H16" s="148"/>
      <c r="I16" s="1155" t="s">
        <v>2610</v>
      </c>
      <c r="J16" s="723" t="s">
        <v>2611</v>
      </c>
      <c r="K16" s="723" t="s">
        <v>2612</v>
      </c>
      <c r="L16" s="734" t="s">
        <v>4602</v>
      </c>
      <c r="M16" s="724" t="s">
        <v>2608</v>
      </c>
      <c r="N16" s="724" t="s">
        <v>2613</v>
      </c>
      <c r="O16" s="725" t="s">
        <v>2592</v>
      </c>
      <c r="P16" s="728"/>
      <c r="Q16" s="728"/>
      <c r="R16" s="728"/>
      <c r="S16" s="728"/>
      <c r="T16" s="728"/>
      <c r="U16" s="728"/>
      <c r="V16" s="728"/>
      <c r="W16" s="728"/>
      <c r="X16" s="728"/>
      <c r="Y16" s="728"/>
      <c r="Z16" s="728"/>
      <c r="AA16" s="249"/>
      <c r="AB16" s="249" t="s">
        <v>2949</v>
      </c>
      <c r="AC16" s="249"/>
      <c r="AD16" s="249"/>
      <c r="AE16" s="249"/>
      <c r="AF16" s="380">
        <v>0.5</v>
      </c>
      <c r="AG16" s="249" t="s">
        <v>4603</v>
      </c>
      <c r="AH16" s="249" t="s">
        <v>3407</v>
      </c>
      <c r="AI16" s="249" t="s">
        <v>3408</v>
      </c>
      <c r="AJ16" s="249" t="s">
        <v>3409</v>
      </c>
      <c r="AK16" s="380">
        <v>1</v>
      </c>
      <c r="AL16" s="236" t="s">
        <v>4604</v>
      </c>
      <c r="AM16" s="249" t="s">
        <v>3407</v>
      </c>
      <c r="AN16" s="249" t="s">
        <v>3408</v>
      </c>
      <c r="AO16" s="249" t="s">
        <v>3409</v>
      </c>
      <c r="AP16" s="249"/>
      <c r="AQ16" s="247" t="s">
        <v>3982</v>
      </c>
      <c r="AR16" s="289">
        <v>1</v>
      </c>
      <c r="AS16" s="289"/>
    </row>
    <row r="17" spans="1:45" ht="54" customHeight="1" x14ac:dyDescent="0.2">
      <c r="A17" s="1146"/>
      <c r="B17" s="1149"/>
      <c r="C17" s="722" t="s">
        <v>168</v>
      </c>
      <c r="D17" s="284">
        <v>100</v>
      </c>
      <c r="E17" s="119" t="s">
        <v>3075</v>
      </c>
      <c r="F17" s="284">
        <v>100</v>
      </c>
      <c r="G17" s="119" t="s">
        <v>3075</v>
      </c>
      <c r="H17" s="148"/>
      <c r="I17" s="1156"/>
      <c r="J17" s="1158" t="s">
        <v>2614</v>
      </c>
      <c r="K17" s="1158" t="s">
        <v>4579</v>
      </c>
      <c r="L17" s="723" t="s">
        <v>4605</v>
      </c>
      <c r="M17" s="724">
        <v>44635</v>
      </c>
      <c r="N17" s="724">
        <v>44895</v>
      </c>
      <c r="O17" s="725" t="s">
        <v>2593</v>
      </c>
      <c r="P17" s="728"/>
      <c r="Q17" s="728"/>
      <c r="R17" s="728"/>
      <c r="S17" s="728"/>
      <c r="T17" s="728"/>
      <c r="U17" s="728"/>
      <c r="V17" s="728"/>
      <c r="W17" s="728"/>
      <c r="X17" s="728"/>
      <c r="Y17" s="728"/>
      <c r="Z17" s="728"/>
      <c r="AA17" s="249"/>
      <c r="AB17" s="249" t="s">
        <v>2943</v>
      </c>
      <c r="AC17" s="249"/>
      <c r="AD17" s="249"/>
      <c r="AE17" s="249"/>
      <c r="AF17" s="380">
        <v>0.2</v>
      </c>
      <c r="AG17" s="249" t="s">
        <v>4606</v>
      </c>
      <c r="AH17" s="249" t="s">
        <v>3407</v>
      </c>
      <c r="AI17" s="249" t="s">
        <v>3408</v>
      </c>
      <c r="AJ17" s="249" t="s">
        <v>3409</v>
      </c>
      <c r="AK17" s="380">
        <v>0.6</v>
      </c>
      <c r="AL17" s="249" t="s">
        <v>4607</v>
      </c>
      <c r="AM17" s="249" t="s">
        <v>3407</v>
      </c>
      <c r="AN17" s="249" t="s">
        <v>3408</v>
      </c>
      <c r="AO17" s="249" t="s">
        <v>3409</v>
      </c>
      <c r="AP17" s="249"/>
      <c r="AQ17" s="787" t="s">
        <v>3982</v>
      </c>
      <c r="AR17" s="289">
        <v>0.6</v>
      </c>
      <c r="AS17" s="289"/>
    </row>
    <row r="18" spans="1:45" ht="114.6" customHeight="1" x14ac:dyDescent="0.2">
      <c r="A18" s="1146"/>
      <c r="B18" s="1149"/>
      <c r="C18" s="722" t="s">
        <v>169</v>
      </c>
      <c r="D18" s="284">
        <v>100</v>
      </c>
      <c r="E18" s="119" t="s">
        <v>3646</v>
      </c>
      <c r="F18" s="284">
        <v>100</v>
      </c>
      <c r="G18" s="119" t="s">
        <v>3645</v>
      </c>
      <c r="H18" s="148"/>
      <c r="I18" s="1156"/>
      <c r="J18" s="1159"/>
      <c r="K18" s="1159"/>
      <c r="L18" s="723" t="s">
        <v>4608</v>
      </c>
      <c r="M18" s="724">
        <v>44635</v>
      </c>
      <c r="N18" s="724">
        <v>44895</v>
      </c>
      <c r="O18" s="725" t="s">
        <v>2592</v>
      </c>
      <c r="P18" s="728"/>
      <c r="Q18" s="728"/>
      <c r="R18" s="728"/>
      <c r="S18" s="728"/>
      <c r="T18" s="728"/>
      <c r="U18" s="728"/>
      <c r="V18" s="728"/>
      <c r="W18" s="728"/>
      <c r="X18" s="728"/>
      <c r="Y18" s="728"/>
      <c r="Z18" s="728"/>
      <c r="AA18" s="249"/>
      <c r="AB18" s="249" t="s">
        <v>2943</v>
      </c>
      <c r="AC18" s="249"/>
      <c r="AD18" s="249"/>
      <c r="AE18" s="249"/>
      <c r="AF18" s="731">
        <v>0.33329999999999999</v>
      </c>
      <c r="AG18" s="249" t="s">
        <v>3416</v>
      </c>
      <c r="AH18" s="249" t="s">
        <v>3407</v>
      </c>
      <c r="AI18" s="249" t="s">
        <v>3408</v>
      </c>
      <c r="AJ18" s="249" t="s">
        <v>3409</v>
      </c>
      <c r="AK18" s="731">
        <v>0.66659999999999997</v>
      </c>
      <c r="AL18" s="249" t="s">
        <v>3853</v>
      </c>
      <c r="AM18" s="249" t="s">
        <v>3407</v>
      </c>
      <c r="AN18" s="249" t="s">
        <v>3408</v>
      </c>
      <c r="AO18" s="249" t="s">
        <v>3409</v>
      </c>
      <c r="AP18" s="249"/>
      <c r="AQ18" s="787" t="s">
        <v>3982</v>
      </c>
      <c r="AR18" s="289">
        <v>0.6</v>
      </c>
      <c r="AS18" s="289"/>
    </row>
    <row r="19" spans="1:45" ht="54" customHeight="1" x14ac:dyDescent="0.2">
      <c r="A19" s="1146"/>
      <c r="B19" s="1149"/>
      <c r="C19" s="722" t="s">
        <v>170</v>
      </c>
      <c r="D19" s="284">
        <v>100</v>
      </c>
      <c r="E19" s="119" t="s">
        <v>4609</v>
      </c>
      <c r="F19" s="284">
        <v>100</v>
      </c>
      <c r="G19" s="119" t="s">
        <v>4610</v>
      </c>
      <c r="H19" s="148"/>
      <c r="I19" s="1156"/>
      <c r="J19" s="1160"/>
      <c r="K19" s="1160"/>
      <c r="L19" s="723" t="s">
        <v>4611</v>
      </c>
      <c r="M19" s="736">
        <v>44621</v>
      </c>
      <c r="N19" s="736" t="s">
        <v>2615</v>
      </c>
      <c r="O19" s="723" t="s">
        <v>2616</v>
      </c>
      <c r="P19" s="737"/>
      <c r="Q19" s="737"/>
      <c r="R19" s="737"/>
      <c r="S19" s="737"/>
      <c r="T19" s="737"/>
      <c r="U19" s="737"/>
      <c r="V19" s="737"/>
      <c r="W19" s="737"/>
      <c r="X19" s="737"/>
      <c r="Y19" s="737"/>
      <c r="Z19" s="737"/>
      <c r="AA19" s="249"/>
      <c r="AB19" s="495" t="s">
        <v>2947</v>
      </c>
      <c r="AC19" s="249"/>
      <c r="AD19" s="249"/>
      <c r="AE19" s="249"/>
      <c r="AF19" s="207" t="s">
        <v>1747</v>
      </c>
      <c r="AG19" s="249" t="s">
        <v>3417</v>
      </c>
      <c r="AH19" s="249"/>
      <c r="AI19" s="249"/>
      <c r="AJ19" s="249"/>
      <c r="AK19" s="207" t="s">
        <v>1747</v>
      </c>
      <c r="AL19" s="249" t="s">
        <v>3854</v>
      </c>
      <c r="AM19" s="249"/>
      <c r="AN19" s="249"/>
      <c r="AO19" s="249"/>
      <c r="AP19" s="249"/>
      <c r="AQ19" s="247" t="s">
        <v>4601</v>
      </c>
      <c r="AR19" s="289">
        <v>0</v>
      </c>
      <c r="AS19" s="289"/>
    </row>
    <row r="20" spans="1:45" ht="54" customHeight="1" x14ac:dyDescent="0.2">
      <c r="A20" s="1146"/>
      <c r="B20" s="1149"/>
      <c r="C20" s="722" t="s">
        <v>171</v>
      </c>
      <c r="D20" s="284">
        <v>100</v>
      </c>
      <c r="E20" s="119" t="s">
        <v>209</v>
      </c>
      <c r="F20" s="284">
        <v>100</v>
      </c>
      <c r="G20" s="119" t="s">
        <v>209</v>
      </c>
      <c r="H20" s="148"/>
      <c r="I20" s="1157"/>
      <c r="J20" s="723" t="s">
        <v>2617</v>
      </c>
      <c r="K20" s="723" t="s">
        <v>2594</v>
      </c>
      <c r="L20" s="723" t="s">
        <v>4612</v>
      </c>
      <c r="M20" s="724">
        <v>44635</v>
      </c>
      <c r="N20" s="724">
        <v>44895</v>
      </c>
      <c r="O20" s="725" t="s">
        <v>2604</v>
      </c>
      <c r="P20" s="738"/>
      <c r="Q20" s="738"/>
      <c r="R20" s="728"/>
      <c r="S20" s="728"/>
      <c r="T20" s="728"/>
      <c r="U20" s="728"/>
      <c r="V20" s="728"/>
      <c r="W20" s="728"/>
      <c r="X20" s="728"/>
      <c r="Y20" s="728"/>
      <c r="Z20" s="728"/>
      <c r="AA20" s="249"/>
      <c r="AB20" s="249" t="s">
        <v>2943</v>
      </c>
      <c r="AC20" s="249"/>
      <c r="AD20" s="249"/>
      <c r="AE20" s="249"/>
      <c r="AF20" s="207" t="s">
        <v>1747</v>
      </c>
      <c r="AG20" s="249" t="s">
        <v>3418</v>
      </c>
      <c r="AH20" s="249"/>
      <c r="AI20" s="249"/>
      <c r="AJ20" s="249"/>
      <c r="AK20" s="207" t="s">
        <v>1747</v>
      </c>
      <c r="AL20" s="249" t="s">
        <v>3418</v>
      </c>
      <c r="AM20" s="249"/>
      <c r="AN20" s="249"/>
      <c r="AO20" s="249"/>
      <c r="AP20" s="249"/>
      <c r="AQ20" s="247" t="s">
        <v>4601</v>
      </c>
      <c r="AR20" s="289">
        <v>0</v>
      </c>
      <c r="AS20" s="289"/>
    </row>
    <row r="21" spans="1:45" ht="54" customHeight="1" x14ac:dyDescent="0.2">
      <c r="A21" s="1146"/>
      <c r="B21" s="1149"/>
      <c r="C21" s="722" t="s">
        <v>172</v>
      </c>
      <c r="D21" s="284">
        <v>100</v>
      </c>
      <c r="E21" s="119" t="s">
        <v>210</v>
      </c>
      <c r="F21" s="284">
        <v>100</v>
      </c>
      <c r="G21" s="119" t="s">
        <v>210</v>
      </c>
      <c r="H21" s="148"/>
      <c r="I21" s="1155" t="s">
        <v>2618</v>
      </c>
      <c r="J21" s="723" t="s">
        <v>4613</v>
      </c>
      <c r="K21" s="723" t="s">
        <v>2594</v>
      </c>
      <c r="L21" s="723" t="s">
        <v>4614</v>
      </c>
      <c r="M21" s="724" t="s">
        <v>2608</v>
      </c>
      <c r="N21" s="724" t="s">
        <v>2619</v>
      </c>
      <c r="O21" s="725" t="s">
        <v>2592</v>
      </c>
      <c r="P21" s="728"/>
      <c r="Q21" s="728"/>
      <c r="R21" s="728"/>
      <c r="S21" s="728"/>
      <c r="T21" s="728"/>
      <c r="U21" s="728"/>
      <c r="V21" s="728"/>
      <c r="W21" s="728"/>
      <c r="X21" s="728"/>
      <c r="Y21" s="728"/>
      <c r="Z21" s="728"/>
      <c r="AA21" s="249"/>
      <c r="AB21" s="249" t="s">
        <v>2942</v>
      </c>
      <c r="AC21" s="249"/>
      <c r="AD21" s="249"/>
      <c r="AE21" s="249"/>
      <c r="AF21" s="731">
        <v>0.33329999999999999</v>
      </c>
      <c r="AG21" s="249" t="s">
        <v>4615</v>
      </c>
      <c r="AH21" s="249" t="s">
        <v>3407</v>
      </c>
      <c r="AI21" s="249" t="s">
        <v>3408</v>
      </c>
      <c r="AJ21" s="249" t="s">
        <v>3409</v>
      </c>
      <c r="AK21" s="731">
        <v>1</v>
      </c>
      <c r="AL21" s="249" t="s">
        <v>4590</v>
      </c>
      <c r="AM21" s="249" t="s">
        <v>3407</v>
      </c>
      <c r="AN21" s="249" t="s">
        <v>3408</v>
      </c>
      <c r="AO21" s="249" t="s">
        <v>3409</v>
      </c>
      <c r="AP21" s="249"/>
      <c r="AQ21" s="247" t="s">
        <v>3982</v>
      </c>
      <c r="AR21" s="289">
        <v>1</v>
      </c>
      <c r="AS21" s="289" t="s">
        <v>1747</v>
      </c>
    </row>
    <row r="22" spans="1:45" ht="54" customHeight="1" x14ac:dyDescent="0.2">
      <c r="A22" s="1146"/>
      <c r="B22" s="1149"/>
      <c r="C22" s="722" t="s">
        <v>173</v>
      </c>
      <c r="D22" s="284">
        <v>100</v>
      </c>
      <c r="E22" s="119" t="s">
        <v>4597</v>
      </c>
      <c r="F22" s="284">
        <v>100</v>
      </c>
      <c r="G22" s="119" t="s">
        <v>4597</v>
      </c>
      <c r="H22" s="148"/>
      <c r="I22" s="1156"/>
      <c r="J22" s="1158" t="s">
        <v>2620</v>
      </c>
      <c r="K22" s="1158" t="s">
        <v>2621</v>
      </c>
      <c r="L22" s="723" t="s">
        <v>4580</v>
      </c>
      <c r="M22" s="729" t="s">
        <v>2622</v>
      </c>
      <c r="N22" s="729" t="s">
        <v>2623</v>
      </c>
      <c r="O22" s="725" t="s">
        <v>2604</v>
      </c>
      <c r="P22" s="728"/>
      <c r="Q22" s="728"/>
      <c r="R22" s="728"/>
      <c r="S22" s="728"/>
      <c r="T22" s="728"/>
      <c r="U22" s="728"/>
      <c r="V22" s="728"/>
      <c r="W22" s="728"/>
      <c r="X22" s="728"/>
      <c r="Y22" s="728"/>
      <c r="Z22" s="728"/>
      <c r="AA22" s="249"/>
      <c r="AB22" s="249" t="s">
        <v>2942</v>
      </c>
      <c r="AC22" s="249"/>
      <c r="AD22" s="249"/>
      <c r="AE22" s="249"/>
      <c r="AF22" s="207" t="s">
        <v>1747</v>
      </c>
      <c r="AG22" s="249" t="s">
        <v>3419</v>
      </c>
      <c r="AH22" s="249"/>
      <c r="AI22" s="249"/>
      <c r="AJ22" s="249"/>
      <c r="AK22" s="207" t="s">
        <v>1747</v>
      </c>
      <c r="AL22" s="249" t="s">
        <v>3419</v>
      </c>
      <c r="AM22" s="249"/>
      <c r="AN22" s="249"/>
      <c r="AO22" s="249"/>
      <c r="AP22" s="249"/>
      <c r="AQ22" s="247" t="s">
        <v>4601</v>
      </c>
      <c r="AR22" s="289">
        <v>0</v>
      </c>
      <c r="AS22" s="289" t="s">
        <v>1747</v>
      </c>
    </row>
    <row r="23" spans="1:45" ht="159.4" customHeight="1" x14ac:dyDescent="0.2">
      <c r="A23" s="1146"/>
      <c r="B23" s="1149"/>
      <c r="C23" s="722" t="s">
        <v>174</v>
      </c>
      <c r="D23" s="735">
        <v>70</v>
      </c>
      <c r="E23" s="119" t="s">
        <v>4616</v>
      </c>
      <c r="F23" s="284">
        <v>90</v>
      </c>
      <c r="G23" s="119" t="s">
        <v>3076</v>
      </c>
      <c r="H23" s="148"/>
      <c r="I23" s="1156"/>
      <c r="J23" s="1160"/>
      <c r="K23" s="1160"/>
      <c r="L23" s="723" t="s">
        <v>4581</v>
      </c>
      <c r="M23" s="729" t="s">
        <v>2622</v>
      </c>
      <c r="N23" s="729" t="s">
        <v>2623</v>
      </c>
      <c r="O23" s="725" t="s">
        <v>2593</v>
      </c>
      <c r="P23" s="728"/>
      <c r="Q23" s="728"/>
      <c r="R23" s="728"/>
      <c r="S23" s="728"/>
      <c r="T23" s="728"/>
      <c r="U23" s="728"/>
      <c r="V23" s="728"/>
      <c r="W23" s="728"/>
      <c r="X23" s="728"/>
      <c r="Y23" s="728"/>
      <c r="Z23" s="728"/>
      <c r="AA23" s="249"/>
      <c r="AB23" s="249" t="s">
        <v>2942</v>
      </c>
      <c r="AC23" s="249"/>
      <c r="AD23" s="249"/>
      <c r="AE23" s="249"/>
      <c r="AF23" s="207" t="s">
        <v>1747</v>
      </c>
      <c r="AG23" s="249" t="s">
        <v>3419</v>
      </c>
      <c r="AH23" s="249"/>
      <c r="AI23" s="249"/>
      <c r="AJ23" s="249"/>
      <c r="AK23" s="207" t="s">
        <v>1747</v>
      </c>
      <c r="AL23" s="249" t="s">
        <v>3419</v>
      </c>
      <c r="AM23" s="249"/>
      <c r="AN23" s="249"/>
      <c r="AO23" s="249"/>
      <c r="AP23" s="249"/>
      <c r="AQ23" s="247" t="s">
        <v>4601</v>
      </c>
      <c r="AR23" s="289">
        <v>0</v>
      </c>
      <c r="AS23" s="289" t="s">
        <v>1747</v>
      </c>
    </row>
    <row r="24" spans="1:45" ht="101.65" hidden="1" customHeight="1" x14ac:dyDescent="0.2">
      <c r="A24" s="1146"/>
      <c r="B24" s="1149"/>
      <c r="C24" s="722" t="s">
        <v>175</v>
      </c>
      <c r="D24" s="732"/>
      <c r="E24" s="739" t="s">
        <v>211</v>
      </c>
      <c r="F24" s="284"/>
      <c r="G24" s="740"/>
      <c r="H24" s="148"/>
      <c r="I24" s="1157"/>
      <c r="J24" s="723" t="s">
        <v>4617</v>
      </c>
      <c r="K24" s="723" t="s">
        <v>2594</v>
      </c>
      <c r="L24" s="723" t="s">
        <v>4618</v>
      </c>
      <c r="M24" s="736" t="s">
        <v>2624</v>
      </c>
      <c r="N24" s="736" t="s">
        <v>2625</v>
      </c>
      <c r="O24" s="723" t="s">
        <v>2626</v>
      </c>
      <c r="P24" s="741"/>
      <c r="Q24" s="741"/>
      <c r="R24" s="737"/>
      <c r="S24" s="737"/>
      <c r="T24" s="737"/>
      <c r="U24" s="737"/>
      <c r="V24" s="737"/>
      <c r="W24" s="737"/>
      <c r="X24" s="737"/>
      <c r="Y24" s="737"/>
      <c r="Z24" s="737"/>
      <c r="AA24" s="249"/>
      <c r="AB24" s="495" t="s">
        <v>2947</v>
      </c>
      <c r="AC24" s="249"/>
      <c r="AD24" s="249"/>
      <c r="AE24" s="249"/>
      <c r="AF24" s="731">
        <v>0.33329999999999999</v>
      </c>
      <c r="AG24" s="249" t="s">
        <v>4619</v>
      </c>
      <c r="AH24" s="249" t="s">
        <v>3407</v>
      </c>
      <c r="AI24" s="249" t="s">
        <v>3408</v>
      </c>
      <c r="AJ24" s="249" t="s">
        <v>3409</v>
      </c>
      <c r="AK24" s="731">
        <v>0.66659999999999997</v>
      </c>
      <c r="AL24" s="236" t="s">
        <v>4620</v>
      </c>
      <c r="AM24" s="249" t="s">
        <v>3407</v>
      </c>
      <c r="AN24" s="249" t="s">
        <v>3408</v>
      </c>
      <c r="AO24" s="249" t="s">
        <v>3409</v>
      </c>
      <c r="AP24" s="249"/>
      <c r="AQ24" s="787" t="s">
        <v>3982</v>
      </c>
      <c r="AR24" s="289">
        <v>0.66</v>
      </c>
      <c r="AS24" s="289"/>
    </row>
    <row r="25" spans="1:45" ht="82.9" customHeight="1" x14ac:dyDescent="0.2">
      <c r="A25" s="1146"/>
      <c r="B25" s="1149"/>
      <c r="C25" s="722" t="s">
        <v>176</v>
      </c>
      <c r="D25" s="284">
        <v>100</v>
      </c>
      <c r="E25" s="119" t="s">
        <v>212</v>
      </c>
      <c r="F25" s="284">
        <v>100</v>
      </c>
      <c r="G25" s="119" t="s">
        <v>212</v>
      </c>
      <c r="H25" s="148"/>
      <c r="I25" s="1155" t="s">
        <v>2627</v>
      </c>
      <c r="J25" s="723" t="s">
        <v>2628</v>
      </c>
      <c r="K25" s="723" t="s">
        <v>2629</v>
      </c>
      <c r="L25" s="723" t="s">
        <v>4582</v>
      </c>
      <c r="M25" s="724">
        <v>44635</v>
      </c>
      <c r="N25" s="724" t="s">
        <v>2630</v>
      </c>
      <c r="O25" s="725" t="s">
        <v>2592</v>
      </c>
      <c r="P25" s="727"/>
      <c r="Q25" s="727"/>
      <c r="R25" s="727"/>
      <c r="S25" s="727"/>
      <c r="T25" s="727"/>
      <c r="U25" s="727"/>
      <c r="V25" s="727"/>
      <c r="W25" s="728"/>
      <c r="X25" s="728"/>
      <c r="Y25" s="728"/>
      <c r="Z25" s="728"/>
      <c r="AA25" s="249"/>
      <c r="AB25" s="249" t="s">
        <v>2943</v>
      </c>
      <c r="AC25" s="249"/>
      <c r="AD25" s="249"/>
      <c r="AE25" s="249"/>
      <c r="AF25" s="207" t="s">
        <v>1747</v>
      </c>
      <c r="AG25" s="249" t="s">
        <v>3419</v>
      </c>
      <c r="AH25" s="249"/>
      <c r="AI25" s="249"/>
      <c r="AJ25" s="249"/>
      <c r="AK25" s="207" t="s">
        <v>1747</v>
      </c>
      <c r="AL25" s="249" t="s">
        <v>3419</v>
      </c>
      <c r="AM25" s="249"/>
      <c r="AN25" s="249"/>
      <c r="AO25" s="249"/>
      <c r="AP25" s="249"/>
      <c r="AQ25" s="247" t="s">
        <v>4601</v>
      </c>
      <c r="AR25" s="289">
        <v>0</v>
      </c>
      <c r="AS25" s="289" t="s">
        <v>1747</v>
      </c>
    </row>
    <row r="26" spans="1:45" ht="120" customHeight="1" x14ac:dyDescent="0.2">
      <c r="A26" s="1146"/>
      <c r="B26" s="1149"/>
      <c r="C26" s="722" t="s">
        <v>177</v>
      </c>
      <c r="D26" s="732">
        <v>0</v>
      </c>
      <c r="E26" s="739"/>
      <c r="F26" s="284">
        <v>80</v>
      </c>
      <c r="G26" s="119" t="s">
        <v>3648</v>
      </c>
      <c r="H26" s="148"/>
      <c r="I26" s="1156"/>
      <c r="J26" s="723" t="s">
        <v>2631</v>
      </c>
      <c r="K26" s="723" t="s">
        <v>2632</v>
      </c>
      <c r="L26" s="723" t="s">
        <v>4621</v>
      </c>
      <c r="M26" s="724">
        <v>44635</v>
      </c>
      <c r="N26" s="724">
        <v>44911</v>
      </c>
      <c r="O26" s="725" t="s">
        <v>2604</v>
      </c>
      <c r="P26" s="730"/>
      <c r="Q26" s="730"/>
      <c r="R26" s="728"/>
      <c r="S26" s="728"/>
      <c r="T26" s="728"/>
      <c r="U26" s="728"/>
      <c r="V26" s="728"/>
      <c r="W26" s="728"/>
      <c r="X26" s="728"/>
      <c r="Y26" s="728"/>
      <c r="Z26" s="728"/>
      <c r="AA26" s="249"/>
      <c r="AB26" s="495" t="s">
        <v>2947</v>
      </c>
      <c r="AC26" s="249"/>
      <c r="AD26" s="249"/>
      <c r="AE26" s="249"/>
      <c r="AF26" s="207" t="s">
        <v>1747</v>
      </c>
      <c r="AG26" s="249" t="s">
        <v>3419</v>
      </c>
      <c r="AH26" s="249"/>
      <c r="AI26" s="249"/>
      <c r="AJ26" s="249"/>
      <c r="AK26" s="207" t="s">
        <v>1747</v>
      </c>
      <c r="AL26" s="249" t="s">
        <v>3419</v>
      </c>
      <c r="AM26" s="249"/>
      <c r="AN26" s="249"/>
      <c r="AO26" s="249"/>
      <c r="AP26" s="249"/>
      <c r="AQ26" s="247" t="s">
        <v>4601</v>
      </c>
      <c r="AR26" s="289">
        <v>0</v>
      </c>
      <c r="AS26" s="289" t="s">
        <v>1747</v>
      </c>
    </row>
    <row r="27" spans="1:45" ht="76.900000000000006" customHeight="1" thickBot="1" x14ac:dyDescent="0.25">
      <c r="A27" s="1146"/>
      <c r="B27" s="1150"/>
      <c r="C27" s="722" t="s">
        <v>178</v>
      </c>
      <c r="D27" s="284">
        <v>100</v>
      </c>
      <c r="E27" s="119" t="s">
        <v>3077</v>
      </c>
      <c r="F27" s="284">
        <v>100</v>
      </c>
      <c r="G27" s="119" t="s">
        <v>3647</v>
      </c>
      <c r="H27" s="148"/>
      <c r="I27" s="1157"/>
      <c r="J27" s="723" t="s">
        <v>2633</v>
      </c>
      <c r="K27" s="723" t="s">
        <v>2634</v>
      </c>
      <c r="L27" s="723" t="s">
        <v>4622</v>
      </c>
      <c r="M27" s="724">
        <v>44652</v>
      </c>
      <c r="N27" s="724" t="s">
        <v>2615</v>
      </c>
      <c r="O27" s="725" t="s">
        <v>2593</v>
      </c>
      <c r="P27" s="730"/>
      <c r="Q27" s="730"/>
      <c r="R27" s="728"/>
      <c r="S27" s="728"/>
      <c r="T27" s="728"/>
      <c r="U27" s="728"/>
      <c r="V27" s="728"/>
      <c r="W27" s="728"/>
      <c r="X27" s="728"/>
      <c r="Y27" s="728"/>
      <c r="Z27" s="728"/>
      <c r="AA27" s="249"/>
      <c r="AB27" s="495" t="s">
        <v>2947</v>
      </c>
      <c r="AC27" s="249"/>
      <c r="AD27" s="249"/>
      <c r="AE27" s="249"/>
      <c r="AF27" s="731">
        <v>0.16669999999999999</v>
      </c>
      <c r="AG27" s="249" t="s">
        <v>3420</v>
      </c>
      <c r="AH27" s="249" t="s">
        <v>3407</v>
      </c>
      <c r="AI27" s="249" t="s">
        <v>3408</v>
      </c>
      <c r="AJ27" s="249" t="s">
        <v>3409</v>
      </c>
      <c r="AK27" s="731">
        <v>0.6</v>
      </c>
      <c r="AL27" s="249" t="s">
        <v>3855</v>
      </c>
      <c r="AM27" s="249" t="s">
        <v>3407</v>
      </c>
      <c r="AN27" s="249" t="s">
        <v>3408</v>
      </c>
      <c r="AO27" s="249" t="s">
        <v>3409</v>
      </c>
      <c r="AP27" s="249"/>
      <c r="AQ27" s="787" t="s">
        <v>3982</v>
      </c>
      <c r="AR27" s="289">
        <v>0.6</v>
      </c>
      <c r="AS27" s="289"/>
    </row>
    <row r="28" spans="1:45" ht="75" customHeight="1" x14ac:dyDescent="0.2">
      <c r="A28" s="1146"/>
      <c r="B28" s="1151" t="s">
        <v>223</v>
      </c>
      <c r="C28" s="722" t="s">
        <v>179</v>
      </c>
      <c r="D28" s="732"/>
      <c r="E28" s="119"/>
      <c r="F28" s="284">
        <v>100</v>
      </c>
      <c r="G28" s="119" t="s">
        <v>3649</v>
      </c>
      <c r="H28" s="148"/>
      <c r="I28" s="742" t="s">
        <v>2635</v>
      </c>
      <c r="J28" s="723" t="s">
        <v>2636</v>
      </c>
      <c r="K28" s="723" t="s">
        <v>4583</v>
      </c>
      <c r="L28" s="734" t="s">
        <v>4584</v>
      </c>
      <c r="M28" s="724">
        <v>44635</v>
      </c>
      <c r="N28" s="724">
        <v>44910</v>
      </c>
      <c r="O28" s="725" t="s">
        <v>2604</v>
      </c>
      <c r="P28" s="738"/>
      <c r="Q28" s="738"/>
      <c r="R28" s="728"/>
      <c r="S28" s="728"/>
      <c r="T28" s="728"/>
      <c r="U28" s="728"/>
      <c r="V28" s="728"/>
      <c r="W28" s="728"/>
      <c r="X28" s="728"/>
      <c r="Y28" s="728"/>
      <c r="Z28" s="728"/>
      <c r="AA28" s="249"/>
      <c r="AB28" s="495" t="s">
        <v>2947</v>
      </c>
      <c r="AC28" s="249"/>
      <c r="AD28" s="249"/>
      <c r="AE28" s="249"/>
      <c r="AF28" s="207" t="s">
        <v>1747</v>
      </c>
      <c r="AG28" s="249" t="s">
        <v>3419</v>
      </c>
      <c r="AH28" s="249"/>
      <c r="AI28" s="249"/>
      <c r="AJ28" s="249"/>
      <c r="AK28" s="207" t="s">
        <v>1747</v>
      </c>
      <c r="AL28" s="249" t="s">
        <v>3419</v>
      </c>
      <c r="AM28" s="249"/>
      <c r="AN28" s="249"/>
      <c r="AO28" s="249"/>
      <c r="AP28" s="249"/>
      <c r="AQ28" s="247" t="s">
        <v>4601</v>
      </c>
      <c r="AR28" s="289">
        <v>0</v>
      </c>
      <c r="AS28" s="289" t="s">
        <v>1747</v>
      </c>
    </row>
    <row r="29" spans="1:45" ht="54" hidden="1" customHeight="1" x14ac:dyDescent="0.2">
      <c r="A29" s="1146"/>
      <c r="B29" s="1149"/>
      <c r="C29" s="722" t="s">
        <v>180</v>
      </c>
      <c r="D29" s="732"/>
      <c r="E29" s="119" t="s">
        <v>213</v>
      </c>
      <c r="F29" s="284">
        <v>90</v>
      </c>
      <c r="G29" s="119" t="s">
        <v>3078</v>
      </c>
      <c r="H29" s="148"/>
    </row>
    <row r="30" spans="1:45" ht="54" hidden="1" customHeight="1" x14ac:dyDescent="0.2">
      <c r="A30" s="1146"/>
      <c r="B30" s="1149"/>
      <c r="C30" s="722" t="s">
        <v>181</v>
      </c>
      <c r="D30" s="732"/>
      <c r="E30" s="119" t="s">
        <v>133</v>
      </c>
      <c r="F30" s="284">
        <v>90</v>
      </c>
      <c r="G30" s="119" t="s">
        <v>3078</v>
      </c>
      <c r="H30" s="148"/>
    </row>
    <row r="31" spans="1:45" ht="54" hidden="1" customHeight="1" x14ac:dyDescent="0.2">
      <c r="A31" s="1146"/>
      <c r="B31" s="1149"/>
      <c r="C31" s="722" t="s">
        <v>182</v>
      </c>
      <c r="D31" s="732"/>
      <c r="E31" s="119" t="s">
        <v>133</v>
      </c>
      <c r="F31" s="284">
        <v>90</v>
      </c>
      <c r="G31" s="119" t="s">
        <v>3078</v>
      </c>
      <c r="H31" s="148"/>
    </row>
    <row r="32" spans="1:45" ht="54" hidden="1" customHeight="1" x14ac:dyDescent="0.2">
      <c r="A32" s="1146"/>
      <c r="B32" s="1149"/>
      <c r="C32" s="722" t="s">
        <v>183</v>
      </c>
      <c r="D32" s="732"/>
      <c r="E32" s="119" t="s">
        <v>133</v>
      </c>
      <c r="F32" s="284">
        <v>90</v>
      </c>
      <c r="G32" s="119" t="s">
        <v>3078</v>
      </c>
      <c r="H32" s="148"/>
    </row>
    <row r="33" spans="1:8" ht="54" hidden="1" customHeight="1" x14ac:dyDescent="0.2">
      <c r="A33" s="1146"/>
      <c r="B33" s="1149"/>
      <c r="C33" s="722" t="s">
        <v>4623</v>
      </c>
      <c r="D33" s="735">
        <v>50</v>
      </c>
      <c r="E33" s="119" t="s">
        <v>214</v>
      </c>
      <c r="F33" s="284"/>
      <c r="G33" s="198" t="s">
        <v>3078</v>
      </c>
      <c r="H33" s="148"/>
    </row>
    <row r="34" spans="1:8" ht="54" hidden="1" customHeight="1" x14ac:dyDescent="0.2">
      <c r="A34" s="1146"/>
      <c r="B34" s="1149"/>
      <c r="C34" s="722" t="s">
        <v>184</v>
      </c>
      <c r="D34" s="732"/>
      <c r="E34" s="119" t="s">
        <v>133</v>
      </c>
      <c r="F34" s="284">
        <v>90</v>
      </c>
      <c r="G34" s="119" t="s">
        <v>3078</v>
      </c>
      <c r="H34" s="148"/>
    </row>
    <row r="35" spans="1:8" ht="54" hidden="1" customHeight="1" x14ac:dyDescent="0.2">
      <c r="A35" s="1146"/>
      <c r="B35" s="1149"/>
      <c r="C35" s="722" t="s">
        <v>185</v>
      </c>
      <c r="D35" s="732"/>
      <c r="E35" s="119" t="s">
        <v>133</v>
      </c>
      <c r="F35" s="284">
        <v>90</v>
      </c>
      <c r="G35" s="119" t="s">
        <v>3078</v>
      </c>
      <c r="H35" s="148"/>
    </row>
    <row r="36" spans="1:8" ht="54" hidden="1" customHeight="1" thickBot="1" x14ac:dyDescent="0.25">
      <c r="A36" s="1146"/>
      <c r="B36" s="1150"/>
      <c r="C36" s="722" t="s">
        <v>186</v>
      </c>
      <c r="D36" s="732"/>
      <c r="E36" s="119" t="s">
        <v>133</v>
      </c>
      <c r="F36" s="284">
        <v>90</v>
      </c>
      <c r="G36" s="119" t="s">
        <v>3078</v>
      </c>
      <c r="H36" s="148"/>
    </row>
    <row r="37" spans="1:8" ht="135" hidden="1" customHeight="1" x14ac:dyDescent="0.2">
      <c r="A37" s="1146"/>
      <c r="B37" s="1152" t="s">
        <v>224</v>
      </c>
      <c r="C37" s="722" t="s">
        <v>4624</v>
      </c>
      <c r="D37" s="284">
        <v>100</v>
      </c>
      <c r="E37" s="119" t="s">
        <v>4625</v>
      </c>
      <c r="F37" s="284">
        <v>100</v>
      </c>
      <c r="G37" s="119" t="s">
        <v>4625</v>
      </c>
      <c r="H37" s="148"/>
    </row>
    <row r="38" spans="1:8" ht="111.6" hidden="1" customHeight="1" x14ac:dyDescent="0.2">
      <c r="A38" s="1146"/>
      <c r="B38" s="1153"/>
      <c r="C38" s="722" t="s">
        <v>4626</v>
      </c>
      <c r="D38" s="284">
        <v>100</v>
      </c>
      <c r="E38" s="119" t="s">
        <v>4625</v>
      </c>
      <c r="F38" s="284">
        <v>100</v>
      </c>
      <c r="G38" s="119" t="s">
        <v>4625</v>
      </c>
      <c r="H38" s="148"/>
    </row>
    <row r="39" spans="1:8" ht="54" hidden="1" customHeight="1" x14ac:dyDescent="0.2">
      <c r="A39" s="1146"/>
      <c r="B39" s="1153"/>
      <c r="C39" s="722" t="s">
        <v>187</v>
      </c>
      <c r="D39" s="732">
        <v>0</v>
      </c>
      <c r="E39" s="119" t="s">
        <v>215</v>
      </c>
      <c r="F39" s="284"/>
      <c r="G39" s="119" t="s">
        <v>3650</v>
      </c>
      <c r="H39" s="148"/>
    </row>
    <row r="40" spans="1:8" ht="107.45" hidden="1" customHeight="1" x14ac:dyDescent="0.2">
      <c r="A40" s="1146"/>
      <c r="B40" s="1153"/>
      <c r="C40" s="722" t="s">
        <v>188</v>
      </c>
      <c r="D40" s="284">
        <v>100</v>
      </c>
      <c r="E40" s="119" t="s">
        <v>216</v>
      </c>
      <c r="F40" s="284">
        <v>100</v>
      </c>
      <c r="G40" s="119" t="s">
        <v>216</v>
      </c>
      <c r="H40" s="148"/>
    </row>
    <row r="41" spans="1:8" ht="54" hidden="1" customHeight="1" x14ac:dyDescent="0.2">
      <c r="A41" s="1146"/>
      <c r="B41" s="1153"/>
      <c r="C41" s="722" t="s">
        <v>189</v>
      </c>
      <c r="D41" s="284">
        <v>100</v>
      </c>
      <c r="E41" s="119" t="s">
        <v>217</v>
      </c>
      <c r="F41" s="284"/>
      <c r="G41" s="119" t="s">
        <v>3651</v>
      </c>
      <c r="H41" s="148"/>
    </row>
    <row r="42" spans="1:8" ht="54" hidden="1" customHeight="1" x14ac:dyDescent="0.2">
      <c r="A42" s="1146"/>
      <c r="B42" s="1153"/>
      <c r="C42" s="722" t="s">
        <v>190</v>
      </c>
      <c r="D42" s="732">
        <v>50</v>
      </c>
      <c r="E42" s="119" t="s">
        <v>4627</v>
      </c>
      <c r="F42" s="284" t="s">
        <v>4627</v>
      </c>
      <c r="G42" s="198" t="s">
        <v>4628</v>
      </c>
      <c r="H42" s="148"/>
    </row>
    <row r="43" spans="1:8" ht="54" hidden="1" customHeight="1" x14ac:dyDescent="0.2">
      <c r="A43" s="1146"/>
      <c r="B43" s="1153"/>
      <c r="C43" s="722" t="s">
        <v>191</v>
      </c>
      <c r="D43" s="284">
        <v>100</v>
      </c>
      <c r="E43" s="119"/>
      <c r="F43" s="284">
        <v>100</v>
      </c>
      <c r="G43" s="284"/>
      <c r="H43" s="148"/>
    </row>
    <row r="44" spans="1:8" ht="54" hidden="1" customHeight="1" x14ac:dyDescent="0.2">
      <c r="A44" s="1146"/>
      <c r="B44" s="1153"/>
      <c r="C44" s="722" t="s">
        <v>192</v>
      </c>
      <c r="D44" s="284">
        <v>100</v>
      </c>
      <c r="E44" s="119"/>
      <c r="F44" s="284">
        <v>100</v>
      </c>
      <c r="G44" s="284"/>
      <c r="H44" s="148"/>
    </row>
    <row r="45" spans="1:8" ht="54" hidden="1" customHeight="1" x14ac:dyDescent="0.2">
      <c r="A45" s="1146"/>
      <c r="B45" s="1153"/>
      <c r="C45" s="743" t="s">
        <v>193</v>
      </c>
      <c r="D45" s="284">
        <v>100</v>
      </c>
      <c r="E45" s="119" t="s">
        <v>4629</v>
      </c>
      <c r="F45" s="284">
        <v>100</v>
      </c>
      <c r="G45" s="119" t="s">
        <v>4629</v>
      </c>
      <c r="H45" s="148"/>
    </row>
    <row r="46" spans="1:8" ht="54" hidden="1" customHeight="1" x14ac:dyDescent="0.2">
      <c r="A46" s="1146"/>
      <c r="B46" s="1153"/>
      <c r="C46" s="722" t="s">
        <v>194</v>
      </c>
      <c r="D46" s="284">
        <v>100</v>
      </c>
      <c r="E46" s="119" t="s">
        <v>218</v>
      </c>
      <c r="F46" s="284">
        <v>100</v>
      </c>
      <c r="G46" s="119" t="s">
        <v>3652</v>
      </c>
      <c r="H46" s="148"/>
    </row>
    <row r="47" spans="1:8" ht="113.45" hidden="1" customHeight="1" x14ac:dyDescent="0.2">
      <c r="A47" s="1146"/>
      <c r="B47" s="1153"/>
      <c r="C47" s="722" t="s">
        <v>195</v>
      </c>
      <c r="D47" s="732"/>
      <c r="E47" s="119" t="s">
        <v>133</v>
      </c>
      <c r="F47" s="284">
        <v>90</v>
      </c>
      <c r="G47" s="119" t="s">
        <v>3078</v>
      </c>
      <c r="H47" s="148"/>
    </row>
    <row r="48" spans="1:8" ht="103.15" hidden="1" customHeight="1" x14ac:dyDescent="0.2">
      <c r="A48" s="1146"/>
      <c r="B48" s="1153"/>
      <c r="C48" s="722" t="s">
        <v>196</v>
      </c>
      <c r="D48" s="735">
        <v>30</v>
      </c>
      <c r="E48" s="119" t="s">
        <v>208</v>
      </c>
      <c r="F48" s="284">
        <v>100</v>
      </c>
      <c r="G48" s="119" t="s">
        <v>3079</v>
      </c>
      <c r="H48" s="148"/>
    </row>
    <row r="49" spans="1:8" ht="139.9" hidden="1" customHeight="1" x14ac:dyDescent="0.2">
      <c r="A49" s="1146"/>
      <c r="B49" s="1153"/>
      <c r="C49" s="722" t="s">
        <v>197</v>
      </c>
      <c r="D49" s="284">
        <v>100</v>
      </c>
      <c r="E49" s="119" t="s">
        <v>219</v>
      </c>
      <c r="F49" s="284"/>
      <c r="G49" s="198" t="s">
        <v>219</v>
      </c>
      <c r="H49" s="148"/>
    </row>
    <row r="50" spans="1:8" ht="88.15" hidden="1" customHeight="1" x14ac:dyDescent="0.2">
      <c r="A50" s="1146"/>
      <c r="B50" s="1153"/>
      <c r="C50" s="722" t="s">
        <v>198</v>
      </c>
      <c r="D50" s="732"/>
      <c r="E50" s="119" t="s">
        <v>133</v>
      </c>
      <c r="F50" s="284">
        <v>80</v>
      </c>
      <c r="G50" s="198" t="s">
        <v>3653</v>
      </c>
      <c r="H50" s="148"/>
    </row>
    <row r="51" spans="1:8" ht="54" hidden="1" customHeight="1" x14ac:dyDescent="0.2">
      <c r="A51" s="1146"/>
      <c r="B51" s="1153"/>
      <c r="C51" s="722" t="s">
        <v>199</v>
      </c>
      <c r="D51" s="732"/>
      <c r="E51" s="119" t="s">
        <v>4777</v>
      </c>
      <c r="F51" s="284"/>
      <c r="G51" s="119" t="s">
        <v>4777</v>
      </c>
      <c r="H51" s="148"/>
    </row>
    <row r="52" spans="1:8" ht="96.6" hidden="1" customHeight="1" x14ac:dyDescent="0.2">
      <c r="A52" s="1146"/>
      <c r="B52" s="1153"/>
      <c r="C52" s="722" t="s">
        <v>200</v>
      </c>
      <c r="D52" s="735">
        <v>50</v>
      </c>
      <c r="E52" s="198" t="s">
        <v>4630</v>
      </c>
      <c r="F52" s="284"/>
      <c r="G52" s="198" t="s">
        <v>4631</v>
      </c>
      <c r="H52" s="148"/>
    </row>
    <row r="53" spans="1:8" ht="75.599999999999994" hidden="1" customHeight="1" x14ac:dyDescent="0.2">
      <c r="A53" s="1146"/>
      <c r="B53" s="1153"/>
      <c r="C53" s="722" t="s">
        <v>201</v>
      </c>
      <c r="D53" s="284">
        <v>100</v>
      </c>
      <c r="E53" s="119" t="s">
        <v>4632</v>
      </c>
      <c r="F53" s="284"/>
      <c r="G53" s="204"/>
      <c r="H53" s="148"/>
    </row>
    <row r="54" spans="1:8" ht="54" hidden="1" customHeight="1" x14ac:dyDescent="0.2">
      <c r="A54" s="1147"/>
      <c r="B54" s="1154"/>
      <c r="C54" s="722" t="s">
        <v>202</v>
      </c>
      <c r="D54" s="284">
        <v>100</v>
      </c>
      <c r="E54" s="119" t="s">
        <v>220</v>
      </c>
      <c r="F54" s="284">
        <v>100</v>
      </c>
      <c r="G54" s="119" t="s">
        <v>220</v>
      </c>
      <c r="H54" s="148"/>
    </row>
    <row r="55" spans="1:8" ht="54" customHeight="1" thickBot="1" x14ac:dyDescent="0.25"/>
    <row r="56" spans="1:8" ht="30" customHeight="1" x14ac:dyDescent="0.2">
      <c r="C56" s="829" t="s">
        <v>6</v>
      </c>
      <c r="D56" s="830"/>
      <c r="E56" s="721"/>
      <c r="F56" s="111" t="s">
        <v>1102</v>
      </c>
      <c r="H56" s="192"/>
    </row>
    <row r="57" spans="1:8" ht="20.65" customHeight="1" x14ac:dyDescent="0.2">
      <c r="C57" s="831"/>
      <c r="D57" s="832"/>
      <c r="E57" s="721"/>
      <c r="F57" s="162">
        <f>IF(SUM(D6:D54)=0,"",AVERAGE(D6:D54))</f>
        <v>85.555555555555557</v>
      </c>
      <c r="H57" s="189"/>
    </row>
    <row r="58" spans="1:8" ht="15.4" customHeight="1" thickBot="1" x14ac:dyDescent="0.25">
      <c r="C58" s="833"/>
      <c r="D58" s="834"/>
      <c r="E58" s="721"/>
      <c r="F58" s="299"/>
      <c r="H58" s="3"/>
    </row>
    <row r="59" spans="1:8" ht="12.4" customHeight="1" x14ac:dyDescent="0.2">
      <c r="F59" s="113" t="s">
        <v>1405</v>
      </c>
      <c r="H59" s="192"/>
    </row>
    <row r="60" spans="1:8" ht="24" customHeight="1" x14ac:dyDescent="0.2">
      <c r="F60" s="114">
        <f>IF(SUM(F6:F54)=0,"",AVERAGE(F6:F54))</f>
        <v>95.13513513513513</v>
      </c>
      <c r="H60" s="287"/>
    </row>
  </sheetData>
  <protectedRanges>
    <protectedRange sqref="D6 D14 D16 D23:D24 D26 D39 D42 D47:D48 D50:D52 G6 G24 D28:D36" name="Actual_1_2"/>
    <protectedRange sqref="B30:B32 B22:B27 B34:B36 B50" name="Actual_1_1_1"/>
  </protectedRanges>
  <autoFilter ref="A5:AS54">
    <filterColumn colId="14">
      <customFilters>
        <customFilter val="*entidades*"/>
      </customFilters>
    </filterColumn>
  </autoFilter>
  <mergeCells count="49">
    <mergeCell ref="AQ4:AS4"/>
    <mergeCell ref="AK4:AO4"/>
    <mergeCell ref="AF4:AJ4"/>
    <mergeCell ref="I25:I27"/>
    <mergeCell ref="A2:AP2"/>
    <mergeCell ref="AA4:AE4"/>
    <mergeCell ref="AP4:AP5"/>
    <mergeCell ref="E4:E5"/>
    <mergeCell ref="F4:F5"/>
    <mergeCell ref="V4:V5"/>
    <mergeCell ref="W4:W5"/>
    <mergeCell ref="X4:X5"/>
    <mergeCell ref="Y4:Y5"/>
    <mergeCell ref="Z4:Z5"/>
    <mergeCell ref="L4:L5"/>
    <mergeCell ref="M4:M5"/>
    <mergeCell ref="I21:I24"/>
    <mergeCell ref="J22:J23"/>
    <mergeCell ref="K22:K23"/>
    <mergeCell ref="J6:J7"/>
    <mergeCell ref="K6:K7"/>
    <mergeCell ref="I9:I15"/>
    <mergeCell ref="J12:J14"/>
    <mergeCell ref="K12:K14"/>
    <mergeCell ref="R4:R5"/>
    <mergeCell ref="S4:S5"/>
    <mergeCell ref="T4:T5"/>
    <mergeCell ref="I16:I20"/>
    <mergeCell ref="J17:J19"/>
    <mergeCell ref="K17:K19"/>
    <mergeCell ref="I6:I8"/>
    <mergeCell ref="O4:O5"/>
    <mergeCell ref="N4:N5"/>
    <mergeCell ref="C56:D58"/>
    <mergeCell ref="U4:U5"/>
    <mergeCell ref="J4:J5"/>
    <mergeCell ref="A4:A5"/>
    <mergeCell ref="B4:B5"/>
    <mergeCell ref="C4:C5"/>
    <mergeCell ref="D4:D5"/>
    <mergeCell ref="G4:G5"/>
    <mergeCell ref="K4:K5"/>
    <mergeCell ref="A6:A54"/>
    <mergeCell ref="B6:B27"/>
    <mergeCell ref="B28:B36"/>
    <mergeCell ref="B37:B54"/>
    <mergeCell ref="I4:I5"/>
    <mergeCell ref="P4:P5"/>
    <mergeCell ref="Q4:Q5"/>
  </mergeCells>
  <conditionalFormatting sqref="D51:D52 D14 D23:D24 D16 D26 D39 D42 D47:D48 D28:D36">
    <cfRule type="cellIs" dxfId="97" priority="34" operator="between">
      <formula>0.1</formula>
      <formula>20</formula>
    </cfRule>
  </conditionalFormatting>
  <conditionalFormatting sqref="D50">
    <cfRule type="cellIs" dxfId="96" priority="33" operator="between">
      <formula>0.1</formula>
      <formula>20</formula>
    </cfRule>
  </conditionalFormatting>
  <conditionalFormatting sqref="D53:D54 D49 D43:D46 D40:D41 D37:D38 D25 D18:D22 D15 D7:D13">
    <cfRule type="cellIs" dxfId="95" priority="28" operator="between">
      <formula>81</formula>
      <formula>100</formula>
    </cfRule>
    <cfRule type="cellIs" dxfId="94" priority="29" operator="between">
      <formula>61</formula>
      <formula>80</formula>
    </cfRule>
    <cfRule type="cellIs" dxfId="93" priority="30" operator="between">
      <formula>41</formula>
      <formula>60</formula>
    </cfRule>
    <cfRule type="cellIs" dxfId="92" priority="31" operator="between">
      <formula>21</formula>
      <formula>40</formula>
    </cfRule>
    <cfRule type="cellIs" dxfId="91" priority="32" operator="between">
      <formula>1</formula>
      <formula>20</formula>
    </cfRule>
  </conditionalFormatting>
  <conditionalFormatting sqref="D6">
    <cfRule type="cellIs" dxfId="90" priority="23" operator="between">
      <formula>81</formula>
      <formula>100</formula>
    </cfRule>
    <cfRule type="cellIs" dxfId="89" priority="24" operator="between">
      <formula>61</formula>
      <formula>80</formula>
    </cfRule>
    <cfRule type="cellIs" dxfId="88" priority="25" operator="between">
      <formula>41</formula>
      <formula>60</formula>
    </cfRule>
    <cfRule type="cellIs" dxfId="87" priority="26" operator="between">
      <formula>21</formula>
      <formula>40</formula>
    </cfRule>
    <cfRule type="cellIs" dxfId="86" priority="27" operator="between">
      <formula>1</formula>
      <formula>20</formula>
    </cfRule>
  </conditionalFormatting>
  <conditionalFormatting sqref="G24">
    <cfRule type="cellIs" dxfId="85" priority="22" operator="between">
      <formula>0.1</formula>
      <formula>20</formula>
    </cfRule>
  </conditionalFormatting>
  <conditionalFormatting sqref="G53 G43:G44">
    <cfRule type="cellIs" dxfId="84" priority="16" operator="between">
      <formula>81</formula>
      <formula>100</formula>
    </cfRule>
    <cfRule type="cellIs" dxfId="83" priority="17" operator="between">
      <formula>61</formula>
      <formula>80</formula>
    </cfRule>
    <cfRule type="cellIs" dxfId="82" priority="18" operator="between">
      <formula>41</formula>
      <formula>60</formula>
    </cfRule>
    <cfRule type="cellIs" dxfId="81" priority="19" operator="between">
      <formula>21</formula>
      <formula>40</formula>
    </cfRule>
    <cfRule type="cellIs" dxfId="80" priority="20" operator="between">
      <formula>1</formula>
      <formula>20</formula>
    </cfRule>
  </conditionalFormatting>
  <conditionalFormatting sqref="G6">
    <cfRule type="cellIs" dxfId="79" priority="11" operator="between">
      <formula>81</formula>
      <formula>100</formula>
    </cfRule>
    <cfRule type="cellIs" dxfId="78" priority="12" operator="between">
      <formula>61</formula>
      <formula>80</formula>
    </cfRule>
    <cfRule type="cellIs" dxfId="77" priority="13" operator="between">
      <formula>41</formula>
      <formula>60</formula>
    </cfRule>
    <cfRule type="cellIs" dxfId="76" priority="14" operator="between">
      <formula>21</formula>
      <formula>40</formula>
    </cfRule>
    <cfRule type="cellIs" dxfId="75" priority="15" operator="between">
      <formula>1</formula>
      <formula>20</formula>
    </cfRule>
  </conditionalFormatting>
  <conditionalFormatting sqref="D17">
    <cfRule type="cellIs" dxfId="74" priority="6" operator="between">
      <formula>81</formula>
      <formula>100</formula>
    </cfRule>
    <cfRule type="cellIs" dxfId="73" priority="7" operator="between">
      <formula>61</formula>
      <formula>80</formula>
    </cfRule>
    <cfRule type="cellIs" dxfId="72" priority="8" operator="between">
      <formula>41</formula>
      <formula>60</formula>
    </cfRule>
    <cfRule type="cellIs" dxfId="71" priority="9" operator="between">
      <formula>21</formula>
      <formula>40</formula>
    </cfRule>
    <cfRule type="cellIs" dxfId="70" priority="10" operator="between">
      <formula>1</formula>
      <formula>20</formula>
    </cfRule>
  </conditionalFormatting>
  <conditionalFormatting sqref="D27">
    <cfRule type="cellIs" dxfId="69" priority="1" operator="between">
      <formula>81</formula>
      <formula>100</formula>
    </cfRule>
    <cfRule type="cellIs" dxfId="68" priority="2" operator="between">
      <formula>61</formula>
      <formula>80</formula>
    </cfRule>
    <cfRule type="cellIs" dxfId="67" priority="3" operator="between">
      <formula>41</formula>
      <formula>60</formula>
    </cfRule>
    <cfRule type="cellIs" dxfId="66" priority="4" operator="between">
      <formula>21</formula>
      <formula>40</formula>
    </cfRule>
    <cfRule type="cellIs" dxfId="65" priority="5" operator="between">
      <formula>1</formula>
      <formula>20</formula>
    </cfRule>
  </conditionalFormatting>
  <dataValidations count="5">
    <dataValidation type="whole" allowBlank="1" showInputMessage="1" showErrorMessage="1" error="ERROR. NO DEBE DILIGENCIAR ESTAS CELDAS" sqref="D15 D17:D22 D25 D37:D38 D40:D41 D43:D46 D49 D53:D54 D7:D13 D27 G43:G44 G53">
      <formula1>111111111111</formula1>
      <formula2>11111111111111100</formula2>
    </dataValidation>
    <dataValidation type="whole" operator="equal" allowBlank="1" showInputMessage="1" showErrorMessage="1" errorTitle="ERROR" error="NO DEBE MODIFICAR ESTAS CELDAS" sqref="B6:B54">
      <formula1>99999</formula1>
    </dataValidation>
    <dataValidation type="textLength" operator="equal" allowBlank="1" showInputMessage="1" showErrorMessage="1" errorTitle="ERROR" error="NO DEBE MODIFICAR ESTAS CELDAS" sqref="A6:A54">
      <formula1>99999</formula1>
    </dataValidation>
    <dataValidation type="whole" allowBlank="1" showInputMessage="1" showErrorMessage="1" error="ERROR. DATO NO PERMITIDO_x000a_" sqref="D14 D28:D36 D23:D24 G24 D39 D42 D47:D48 D6 G6 D26 D16">
      <formula1>0</formula1>
      <formula2>100</formula2>
    </dataValidation>
    <dataValidation type="whole" allowBlank="1" showInputMessage="1" showErrorMessage="1" sqref="D50:D52">
      <formula1>0</formula1>
      <formula2>100</formula2>
    </dataValidation>
  </dataValidations>
  <hyperlinks>
    <hyperlink ref="C56:D58" location="'PLAN MIPG'!A1" display="INICIO"/>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56"/>
  <sheetViews>
    <sheetView showGridLines="0" zoomScale="60" zoomScaleNormal="60" workbookViewId="0">
      <pane xSplit="7" ySplit="10" topLeftCell="L38" activePane="bottomRight" state="frozen"/>
      <selection pane="topRight" activeCell="H1" sqref="H1"/>
      <selection pane="bottomLeft" activeCell="A11" sqref="A11"/>
      <selection pane="bottomRight" activeCell="C50" sqref="C50:D52"/>
    </sheetView>
  </sheetViews>
  <sheetFormatPr baseColWidth="10" defaultColWidth="0" defaultRowHeight="14.25" x14ac:dyDescent="0.25"/>
  <cols>
    <col min="1" max="1" width="2.28515625" style="3" customWidth="1"/>
    <col min="2" max="2" width="1.5703125" style="3" customWidth="1"/>
    <col min="3" max="3" width="27.85546875" style="3" customWidth="1"/>
    <col min="4" max="4" width="34" style="4" customWidth="1"/>
    <col min="5" max="5" width="8.85546875" style="4" customWidth="1"/>
    <col min="6" max="6" width="48.28515625" style="3" customWidth="1"/>
    <col min="7" max="8" width="31.28515625" style="4" customWidth="1"/>
    <col min="9" max="9" width="29" style="3" customWidth="1"/>
    <col min="10" max="11" width="28.7109375" style="3" customWidth="1"/>
    <col min="12" max="12" width="15.42578125" style="4" bestFit="1" customWidth="1"/>
    <col min="13" max="13" width="16.42578125" style="4" bestFit="1" customWidth="1"/>
    <col min="14" max="14" width="15.85546875" style="4" bestFit="1" customWidth="1"/>
    <col min="15" max="15" width="15.7109375" style="4" bestFit="1" customWidth="1"/>
    <col min="16" max="20" width="15.7109375" style="4" customWidth="1"/>
    <col min="21" max="21" width="28.7109375" style="3" customWidth="1"/>
    <col min="22" max="37" width="0" style="3" hidden="1" customWidth="1"/>
    <col min="38" max="16384" width="11.42578125" style="3" hidden="1"/>
  </cols>
  <sheetData>
    <row r="1" spans="2:21" ht="15" thickBot="1" x14ac:dyDescent="0.3"/>
    <row r="2" spans="2:21" x14ac:dyDescent="0.25">
      <c r="B2" s="10"/>
      <c r="C2" s="1"/>
      <c r="D2" s="2"/>
      <c r="E2" s="2"/>
      <c r="F2" s="1"/>
      <c r="G2" s="2"/>
      <c r="H2" s="2"/>
      <c r="I2" s="1"/>
      <c r="J2" s="1"/>
      <c r="K2" s="1"/>
      <c r="L2" s="2"/>
      <c r="M2" s="2"/>
      <c r="N2" s="2"/>
      <c r="O2" s="2"/>
      <c r="P2" s="2"/>
      <c r="Q2" s="2"/>
      <c r="R2" s="2"/>
      <c r="S2" s="2"/>
      <c r="T2" s="2"/>
      <c r="U2" s="1"/>
    </row>
    <row r="3" spans="2:21" ht="25.5" x14ac:dyDescent="0.25">
      <c r="B3" s="11"/>
      <c r="C3" s="813" t="s">
        <v>70</v>
      </c>
      <c r="D3" s="814"/>
      <c r="E3" s="814"/>
      <c r="F3" s="814"/>
      <c r="G3" s="814"/>
      <c r="H3" s="814"/>
      <c r="I3" s="814"/>
      <c r="J3" s="814"/>
      <c r="K3" s="814"/>
      <c r="L3" s="100"/>
      <c r="M3" s="100"/>
      <c r="N3" s="100"/>
      <c r="O3" s="100"/>
      <c r="P3" s="100"/>
      <c r="Q3" s="100"/>
      <c r="R3" s="100"/>
      <c r="S3" s="100"/>
      <c r="T3" s="100"/>
      <c r="U3" s="100"/>
    </row>
    <row r="4" spans="2:21" x14ac:dyDescent="0.25">
      <c r="B4" s="11"/>
    </row>
    <row r="5" spans="2:21" x14ac:dyDescent="0.25">
      <c r="B5" s="11"/>
      <c r="C5" s="1171" t="s">
        <v>71</v>
      </c>
      <c r="D5" s="1171"/>
      <c r="E5" s="1171"/>
      <c r="F5" s="1171"/>
      <c r="G5" s="1171"/>
      <c r="H5" s="1171"/>
      <c r="I5" s="1171"/>
      <c r="J5" s="1171"/>
      <c r="K5" s="1171"/>
      <c r="L5" s="179"/>
      <c r="M5" s="179"/>
      <c r="N5" s="179"/>
      <c r="O5" s="179"/>
      <c r="P5" s="179"/>
      <c r="Q5" s="179"/>
      <c r="R5" s="179"/>
      <c r="S5" s="179"/>
      <c r="T5" s="179"/>
      <c r="U5" s="16"/>
    </row>
    <row r="6" spans="2:21" ht="15" x14ac:dyDescent="0.25">
      <c r="B6" s="11"/>
      <c r="C6" s="1171" t="s">
        <v>72</v>
      </c>
      <c r="D6" s="1172"/>
      <c r="E6" s="1172"/>
      <c r="F6" s="1172"/>
      <c r="G6" s="1172"/>
      <c r="H6" s="1172"/>
      <c r="I6" s="1172"/>
      <c r="J6" s="1172"/>
      <c r="K6" s="1172"/>
      <c r="L6" s="108"/>
      <c r="M6" s="108"/>
      <c r="N6" s="108"/>
      <c r="O6" s="108"/>
      <c r="P6" s="108"/>
      <c r="Q6" s="108"/>
      <c r="R6" s="108"/>
      <c r="S6" s="108"/>
      <c r="T6" s="108"/>
      <c r="U6" s="35"/>
    </row>
    <row r="7" spans="2:21" ht="15" x14ac:dyDescent="0.25">
      <c r="B7" s="11"/>
      <c r="C7" s="1171" t="s">
        <v>73</v>
      </c>
      <c r="D7" s="1172"/>
      <c r="E7" s="1172"/>
      <c r="F7" s="1172"/>
      <c r="G7" s="1172"/>
      <c r="H7" s="1172"/>
      <c r="I7" s="1172"/>
      <c r="J7" s="1172"/>
      <c r="K7" s="1172"/>
      <c r="L7" s="108"/>
      <c r="M7" s="108"/>
      <c r="N7" s="108"/>
      <c r="O7" s="108"/>
      <c r="P7" s="108"/>
      <c r="Q7" s="108"/>
      <c r="R7" s="108"/>
      <c r="S7" s="108"/>
      <c r="T7" s="108"/>
      <c r="U7" s="35"/>
    </row>
    <row r="8" spans="2:21" ht="15" thickBot="1" x14ac:dyDescent="0.3">
      <c r="B8" s="11"/>
      <c r="C8" s="16"/>
      <c r="D8" s="16"/>
      <c r="E8" s="16"/>
      <c r="F8" s="16"/>
      <c r="G8" s="16"/>
      <c r="H8" s="16"/>
      <c r="I8" s="16"/>
      <c r="J8" s="16"/>
      <c r="K8" s="16"/>
      <c r="L8" s="179"/>
      <c r="M8" s="179"/>
      <c r="N8" s="179"/>
      <c r="O8" s="179"/>
      <c r="P8" s="179"/>
      <c r="Q8" s="179"/>
      <c r="R8" s="179"/>
      <c r="S8" s="179"/>
      <c r="T8" s="179"/>
      <c r="U8" s="16"/>
    </row>
    <row r="9" spans="2:21" ht="14.45" customHeight="1" thickTop="1" x14ac:dyDescent="0.25">
      <c r="B9" s="11"/>
      <c r="C9" s="859" t="s">
        <v>1</v>
      </c>
      <c r="D9" s="859" t="s">
        <v>2</v>
      </c>
      <c r="E9" s="859" t="s">
        <v>74</v>
      </c>
      <c r="F9" s="859" t="s">
        <v>3</v>
      </c>
      <c r="G9" s="851" t="s">
        <v>428</v>
      </c>
      <c r="H9" s="851" t="s">
        <v>69</v>
      </c>
      <c r="I9" s="826" t="s">
        <v>1113</v>
      </c>
      <c r="J9" s="826" t="s">
        <v>1121</v>
      </c>
      <c r="K9" s="826" t="s">
        <v>1114</v>
      </c>
      <c r="L9" s="826" t="s">
        <v>1116</v>
      </c>
      <c r="M9" s="826"/>
      <c r="N9" s="826"/>
      <c r="O9" s="826"/>
      <c r="P9" s="1169" t="s">
        <v>2536</v>
      </c>
      <c r="Q9" s="1169"/>
      <c r="R9" s="1169"/>
      <c r="S9" s="1169"/>
      <c r="T9" s="1169"/>
      <c r="U9" s="818" t="s">
        <v>1147</v>
      </c>
    </row>
    <row r="10" spans="2:21" ht="35.450000000000003" customHeight="1" x14ac:dyDescent="0.25">
      <c r="B10" s="12"/>
      <c r="C10" s="860"/>
      <c r="D10" s="860"/>
      <c r="E10" s="860"/>
      <c r="F10" s="860"/>
      <c r="G10" s="852"/>
      <c r="H10" s="852"/>
      <c r="I10" s="826"/>
      <c r="J10" s="826"/>
      <c r="K10" s="826"/>
      <c r="L10" s="99" t="s">
        <v>1117</v>
      </c>
      <c r="M10" s="99" t="s">
        <v>1118</v>
      </c>
      <c r="N10" s="99" t="s">
        <v>1119</v>
      </c>
      <c r="O10" s="99" t="s">
        <v>1120</v>
      </c>
      <c r="P10" s="178" t="s">
        <v>2531</v>
      </c>
      <c r="Q10" s="178" t="s">
        <v>2532</v>
      </c>
      <c r="R10" s="178" t="s">
        <v>2533</v>
      </c>
      <c r="S10" s="178" t="s">
        <v>2534</v>
      </c>
      <c r="T10" s="178" t="s">
        <v>2535</v>
      </c>
      <c r="U10" s="818"/>
    </row>
    <row r="11" spans="2:21" ht="89.25" x14ac:dyDescent="0.25">
      <c r="B11" s="1170"/>
      <c r="C11" s="1167" t="s">
        <v>16</v>
      </c>
      <c r="D11" s="1168" t="s">
        <v>75</v>
      </c>
      <c r="E11" s="25">
        <v>1</v>
      </c>
      <c r="F11" s="26" t="s">
        <v>76</v>
      </c>
      <c r="G11" s="27">
        <v>100</v>
      </c>
      <c r="H11" s="31" t="s">
        <v>125</v>
      </c>
      <c r="I11" s="119" t="s">
        <v>1684</v>
      </c>
      <c r="J11" s="28" t="s">
        <v>1526</v>
      </c>
      <c r="K11" s="119" t="s">
        <v>1685</v>
      </c>
      <c r="L11" s="30">
        <v>0.25</v>
      </c>
      <c r="M11" s="30">
        <v>0.25</v>
      </c>
      <c r="N11" s="30">
        <v>0.25</v>
      </c>
      <c r="O11" s="30">
        <v>0.25</v>
      </c>
      <c r="P11" s="177"/>
      <c r="Q11" s="177"/>
      <c r="R11" s="177"/>
      <c r="S11" s="177"/>
      <c r="T11" s="177"/>
      <c r="U11" s="28"/>
    </row>
    <row r="12" spans="2:21" ht="38.25" x14ac:dyDescent="0.25">
      <c r="B12" s="1170"/>
      <c r="C12" s="1167"/>
      <c r="D12" s="1168"/>
      <c r="E12" s="25">
        <v>2</v>
      </c>
      <c r="F12" s="26" t="s">
        <v>77</v>
      </c>
      <c r="G12" s="27">
        <v>100</v>
      </c>
      <c r="H12" s="31" t="s">
        <v>126</v>
      </c>
      <c r="I12" s="119" t="s">
        <v>1684</v>
      </c>
      <c r="J12" s="28" t="s">
        <v>1526</v>
      </c>
      <c r="K12" s="119" t="s">
        <v>1685</v>
      </c>
      <c r="L12" s="30">
        <v>0.25</v>
      </c>
      <c r="M12" s="30">
        <v>0.25</v>
      </c>
      <c r="N12" s="30">
        <v>0.25</v>
      </c>
      <c r="O12" s="30">
        <v>0.25</v>
      </c>
      <c r="P12" s="177"/>
      <c r="Q12" s="177"/>
      <c r="R12" s="177"/>
      <c r="S12" s="177"/>
      <c r="T12" s="177"/>
      <c r="U12" s="28"/>
    </row>
    <row r="13" spans="2:21" ht="57" customHeight="1" x14ac:dyDescent="0.25">
      <c r="B13" s="1170"/>
      <c r="C13" s="1167"/>
      <c r="D13" s="1168"/>
      <c r="E13" s="25">
        <v>3</v>
      </c>
      <c r="F13" s="26" t="s">
        <v>78</v>
      </c>
      <c r="G13" s="29">
        <v>80</v>
      </c>
      <c r="H13" s="31" t="s">
        <v>127</v>
      </c>
      <c r="I13" s="119" t="s">
        <v>1684</v>
      </c>
      <c r="J13" s="28" t="s">
        <v>1526</v>
      </c>
      <c r="K13" s="119" t="s">
        <v>1685</v>
      </c>
      <c r="L13" s="30">
        <v>0.25</v>
      </c>
      <c r="M13" s="30">
        <v>0.25</v>
      </c>
      <c r="N13" s="30">
        <v>0.25</v>
      </c>
      <c r="O13" s="30">
        <v>0.25</v>
      </c>
      <c r="P13" s="177"/>
      <c r="Q13" s="177"/>
      <c r="R13" s="177"/>
      <c r="S13" s="177"/>
      <c r="T13" s="177"/>
      <c r="U13" s="28"/>
    </row>
    <row r="14" spans="2:21" ht="38.25" x14ac:dyDescent="0.25">
      <c r="B14" s="1170"/>
      <c r="C14" s="1167"/>
      <c r="D14" s="1168"/>
      <c r="E14" s="25">
        <v>4</v>
      </c>
      <c r="F14" s="26" t="s">
        <v>79</v>
      </c>
      <c r="G14" s="27">
        <v>100</v>
      </c>
      <c r="H14" s="31" t="s">
        <v>128</v>
      </c>
      <c r="I14" s="119" t="s">
        <v>1686</v>
      </c>
      <c r="J14" s="28" t="s">
        <v>1687</v>
      </c>
      <c r="K14" s="119" t="s">
        <v>1688</v>
      </c>
      <c r="L14" s="30">
        <v>1</v>
      </c>
      <c r="M14" s="30">
        <v>0</v>
      </c>
      <c r="N14" s="30">
        <v>0</v>
      </c>
      <c r="O14" s="30">
        <v>0</v>
      </c>
      <c r="P14" s="177"/>
      <c r="Q14" s="177"/>
      <c r="R14" s="177"/>
      <c r="S14" s="177"/>
      <c r="T14" s="177"/>
      <c r="U14" s="28"/>
    </row>
    <row r="15" spans="2:21" ht="51" x14ac:dyDescent="0.25">
      <c r="B15" s="1170"/>
      <c r="C15" s="1167"/>
      <c r="D15" s="1168"/>
      <c r="E15" s="25">
        <v>5</v>
      </c>
      <c r="F15" s="26" t="s">
        <v>80</v>
      </c>
      <c r="G15" s="27">
        <v>100</v>
      </c>
      <c r="H15" s="31" t="s">
        <v>129</v>
      </c>
      <c r="I15" s="119" t="s">
        <v>1689</v>
      </c>
      <c r="J15" s="28" t="s">
        <v>1687</v>
      </c>
      <c r="K15" s="119"/>
      <c r="L15" s="30"/>
      <c r="M15" s="30"/>
      <c r="N15" s="30"/>
      <c r="O15" s="30"/>
      <c r="P15" s="177"/>
      <c r="Q15" s="177"/>
      <c r="R15" s="177"/>
      <c r="S15" s="177"/>
      <c r="T15" s="177"/>
      <c r="U15" s="28"/>
    </row>
    <row r="16" spans="2:21" ht="89.25" x14ac:dyDescent="0.25">
      <c r="B16" s="1170"/>
      <c r="C16" s="1167"/>
      <c r="D16" s="1168"/>
      <c r="E16" s="25">
        <v>6</v>
      </c>
      <c r="F16" s="26" t="s">
        <v>81</v>
      </c>
      <c r="G16" s="118">
        <v>100</v>
      </c>
      <c r="H16" s="31" t="s">
        <v>1549</v>
      </c>
      <c r="I16" s="119" t="s">
        <v>1690</v>
      </c>
      <c r="J16" s="119" t="s">
        <v>1691</v>
      </c>
      <c r="K16" s="119" t="s">
        <v>1692</v>
      </c>
      <c r="L16" s="30">
        <v>0.25</v>
      </c>
      <c r="M16" s="30">
        <v>0.25</v>
      </c>
      <c r="N16" s="30">
        <v>0.25</v>
      </c>
      <c r="O16" s="30">
        <v>0.25</v>
      </c>
      <c r="P16" s="177"/>
      <c r="Q16" s="177"/>
      <c r="R16" s="177"/>
      <c r="S16" s="177"/>
      <c r="T16" s="177"/>
      <c r="U16" s="28"/>
    </row>
    <row r="17" spans="2:21" ht="165.75" x14ac:dyDescent="0.25">
      <c r="B17" s="1170"/>
      <c r="C17" s="1167" t="s">
        <v>82</v>
      </c>
      <c r="D17" s="1168" t="s">
        <v>83</v>
      </c>
      <c r="E17" s="25">
        <v>7</v>
      </c>
      <c r="F17" s="26" t="s">
        <v>84</v>
      </c>
      <c r="G17" s="27">
        <v>100</v>
      </c>
      <c r="H17" s="31" t="s">
        <v>130</v>
      </c>
      <c r="I17" s="119" t="s">
        <v>1693</v>
      </c>
      <c r="J17" s="28" t="s">
        <v>1694</v>
      </c>
      <c r="K17" s="119" t="s">
        <v>1695</v>
      </c>
      <c r="L17" s="30">
        <v>0.25</v>
      </c>
      <c r="M17" s="30">
        <v>0.25</v>
      </c>
      <c r="N17" s="30">
        <v>0.25</v>
      </c>
      <c r="O17" s="30">
        <v>0.25</v>
      </c>
      <c r="P17" s="177"/>
      <c r="Q17" s="177"/>
      <c r="R17" s="177"/>
      <c r="S17" s="177"/>
      <c r="T17" s="177"/>
      <c r="U17" s="28"/>
    </row>
    <row r="18" spans="2:21" ht="114.75" x14ac:dyDescent="0.25">
      <c r="B18" s="1170"/>
      <c r="C18" s="1167"/>
      <c r="D18" s="1168"/>
      <c r="E18" s="25">
        <v>8</v>
      </c>
      <c r="F18" s="26" t="s">
        <v>85</v>
      </c>
      <c r="G18" s="27">
        <v>100</v>
      </c>
      <c r="H18" s="31" t="s">
        <v>131</v>
      </c>
      <c r="I18" s="119" t="s">
        <v>1690</v>
      </c>
      <c r="J18" s="28" t="s">
        <v>1694</v>
      </c>
      <c r="K18" s="119" t="s">
        <v>1695</v>
      </c>
      <c r="L18" s="30">
        <v>0.25</v>
      </c>
      <c r="M18" s="30">
        <v>0.25</v>
      </c>
      <c r="N18" s="30">
        <v>0.25</v>
      </c>
      <c r="O18" s="30">
        <v>0.25</v>
      </c>
      <c r="P18" s="177"/>
      <c r="Q18" s="177"/>
      <c r="R18" s="177"/>
      <c r="S18" s="177"/>
      <c r="T18" s="177"/>
      <c r="U18" s="28"/>
    </row>
    <row r="19" spans="2:21" ht="76.5" x14ac:dyDescent="0.25">
      <c r="B19" s="1170"/>
      <c r="C19" s="1167"/>
      <c r="D19" s="1168"/>
      <c r="E19" s="25">
        <v>9</v>
      </c>
      <c r="F19" s="26" t="s">
        <v>86</v>
      </c>
      <c r="G19" s="30">
        <v>0</v>
      </c>
      <c r="H19" s="31" t="s">
        <v>132</v>
      </c>
      <c r="I19" s="119" t="s">
        <v>1693</v>
      </c>
      <c r="J19" s="28" t="s">
        <v>1694</v>
      </c>
      <c r="K19" s="119" t="s">
        <v>1696</v>
      </c>
      <c r="L19" s="30">
        <v>0.25</v>
      </c>
      <c r="M19" s="30">
        <v>0.25</v>
      </c>
      <c r="N19" s="30">
        <v>0.25</v>
      </c>
      <c r="O19" s="30">
        <v>0.25</v>
      </c>
      <c r="P19" s="177"/>
      <c r="Q19" s="177"/>
      <c r="R19" s="177"/>
      <c r="S19" s="177"/>
      <c r="T19" s="177"/>
      <c r="U19" s="28"/>
    </row>
    <row r="20" spans="2:21" ht="42.75" x14ac:dyDescent="0.25">
      <c r="B20" s="1170"/>
      <c r="C20" s="1167"/>
      <c r="D20" s="25" t="s">
        <v>87</v>
      </c>
      <c r="E20" s="25">
        <v>10</v>
      </c>
      <c r="F20" s="26" t="s">
        <v>88</v>
      </c>
      <c r="G20" s="30">
        <v>0</v>
      </c>
      <c r="H20" s="31" t="s">
        <v>133</v>
      </c>
      <c r="I20" s="119" t="s">
        <v>1693</v>
      </c>
      <c r="J20" s="28" t="s">
        <v>1694</v>
      </c>
      <c r="K20" s="119" t="s">
        <v>1695</v>
      </c>
      <c r="L20" s="30">
        <v>0.25</v>
      </c>
      <c r="M20" s="30">
        <v>0.25</v>
      </c>
      <c r="N20" s="30">
        <v>0.25</v>
      </c>
      <c r="O20" s="30">
        <v>0.25</v>
      </c>
      <c r="P20" s="177"/>
      <c r="Q20" s="177"/>
      <c r="R20" s="177"/>
      <c r="S20" s="177"/>
      <c r="T20" s="177"/>
      <c r="U20" s="28"/>
    </row>
    <row r="21" spans="2:21" ht="140.25" x14ac:dyDescent="0.25">
      <c r="B21" s="1170"/>
      <c r="C21" s="1167"/>
      <c r="D21" s="1168" t="s">
        <v>89</v>
      </c>
      <c r="E21" s="25">
        <v>11</v>
      </c>
      <c r="F21" s="26" t="s">
        <v>90</v>
      </c>
      <c r="G21" s="27">
        <v>100</v>
      </c>
      <c r="H21" s="31" t="s">
        <v>134</v>
      </c>
      <c r="I21" s="119" t="s">
        <v>1697</v>
      </c>
      <c r="J21" s="28" t="s">
        <v>1694</v>
      </c>
      <c r="K21" s="119" t="s">
        <v>1697</v>
      </c>
      <c r="L21" s="30">
        <v>0.25</v>
      </c>
      <c r="M21" s="30">
        <v>0.25</v>
      </c>
      <c r="N21" s="30">
        <v>0.25</v>
      </c>
      <c r="O21" s="30">
        <v>0.25</v>
      </c>
      <c r="P21" s="177"/>
      <c r="Q21" s="177"/>
      <c r="R21" s="177"/>
      <c r="S21" s="177"/>
      <c r="T21" s="177"/>
      <c r="U21" s="28"/>
    </row>
    <row r="22" spans="2:21" ht="42.75" x14ac:dyDescent="0.25">
      <c r="B22" s="1170"/>
      <c r="C22" s="1167"/>
      <c r="D22" s="1168"/>
      <c r="E22" s="25">
        <v>12</v>
      </c>
      <c r="F22" s="26" t="s">
        <v>91</v>
      </c>
      <c r="G22" s="30">
        <v>0</v>
      </c>
      <c r="H22" s="31" t="s">
        <v>135</v>
      </c>
      <c r="I22" s="119" t="s">
        <v>1693</v>
      </c>
      <c r="J22" s="28" t="s">
        <v>1694</v>
      </c>
      <c r="K22" s="119" t="s">
        <v>1695</v>
      </c>
      <c r="L22" s="30">
        <v>0.25</v>
      </c>
      <c r="M22" s="30">
        <v>0.25</v>
      </c>
      <c r="N22" s="30">
        <v>0.25</v>
      </c>
      <c r="O22" s="30">
        <v>0.25</v>
      </c>
      <c r="P22" s="177"/>
      <c r="Q22" s="177"/>
      <c r="R22" s="177"/>
      <c r="S22" s="177"/>
      <c r="T22" s="177"/>
      <c r="U22" s="28"/>
    </row>
    <row r="23" spans="2:21" ht="38.25" x14ac:dyDescent="0.25">
      <c r="B23" s="1170"/>
      <c r="C23" s="1167"/>
      <c r="D23" s="1168"/>
      <c r="E23" s="25">
        <v>13</v>
      </c>
      <c r="F23" s="120" t="s">
        <v>92</v>
      </c>
      <c r="G23" s="27">
        <v>100</v>
      </c>
      <c r="H23" s="31" t="s">
        <v>1647</v>
      </c>
      <c r="I23" s="119" t="s">
        <v>1698</v>
      </c>
      <c r="J23" s="28" t="s">
        <v>1687</v>
      </c>
      <c r="K23" s="119"/>
      <c r="L23" s="30"/>
      <c r="M23" s="30"/>
      <c r="N23" s="30"/>
      <c r="O23" s="30"/>
      <c r="P23" s="177"/>
      <c r="Q23" s="177"/>
      <c r="R23" s="177"/>
      <c r="S23" s="177"/>
      <c r="T23" s="177"/>
      <c r="U23" s="28"/>
    </row>
    <row r="24" spans="2:21" ht="76.5" x14ac:dyDescent="0.25">
      <c r="B24" s="1170"/>
      <c r="C24" s="1167"/>
      <c r="D24" s="1168"/>
      <c r="E24" s="25">
        <v>14</v>
      </c>
      <c r="F24" s="26" t="s">
        <v>93</v>
      </c>
      <c r="G24" s="27">
        <v>100</v>
      </c>
      <c r="H24" s="31" t="s">
        <v>136</v>
      </c>
      <c r="I24" s="119" t="s">
        <v>1693</v>
      </c>
      <c r="J24" s="28" t="s">
        <v>1694</v>
      </c>
      <c r="K24" s="119" t="s">
        <v>1695</v>
      </c>
      <c r="L24" s="30">
        <v>0.25</v>
      </c>
      <c r="M24" s="30">
        <v>0.25</v>
      </c>
      <c r="N24" s="30">
        <v>0.25</v>
      </c>
      <c r="O24" s="30">
        <v>0.25</v>
      </c>
      <c r="P24" s="177"/>
      <c r="Q24" s="177"/>
      <c r="R24" s="177"/>
      <c r="S24" s="177"/>
      <c r="T24" s="177"/>
      <c r="U24" s="28"/>
    </row>
    <row r="25" spans="2:21" ht="63.75" x14ac:dyDescent="0.25">
      <c r="B25" s="1170"/>
      <c r="C25" s="1167"/>
      <c r="D25" s="1168" t="s">
        <v>94</v>
      </c>
      <c r="E25" s="25">
        <v>15</v>
      </c>
      <c r="F25" s="26" t="s">
        <v>95</v>
      </c>
      <c r="G25" s="30">
        <v>0</v>
      </c>
      <c r="H25" s="31" t="s">
        <v>137</v>
      </c>
      <c r="I25" s="119"/>
      <c r="J25" s="28" t="s">
        <v>1699</v>
      </c>
      <c r="K25" s="119"/>
      <c r="L25" s="30"/>
      <c r="M25" s="30"/>
      <c r="N25" s="30"/>
      <c r="O25" s="30"/>
      <c r="P25" s="177"/>
      <c r="Q25" s="177"/>
      <c r="R25" s="177"/>
      <c r="S25" s="177"/>
      <c r="T25" s="177"/>
      <c r="U25" s="28"/>
    </row>
    <row r="26" spans="2:21" ht="38.25" x14ac:dyDescent="0.25">
      <c r="B26" s="1170"/>
      <c r="C26" s="1167"/>
      <c r="D26" s="1168"/>
      <c r="E26" s="25">
        <v>16</v>
      </c>
      <c r="F26" s="26" t="s">
        <v>96</v>
      </c>
      <c r="G26" s="30">
        <v>0</v>
      </c>
      <c r="H26" s="31" t="s">
        <v>138</v>
      </c>
      <c r="I26" s="119"/>
      <c r="J26" s="28" t="s">
        <v>1699</v>
      </c>
      <c r="K26" s="119"/>
      <c r="L26" s="30"/>
      <c r="M26" s="30"/>
      <c r="N26" s="30"/>
      <c r="O26" s="30"/>
      <c r="P26" s="177"/>
      <c r="Q26" s="177"/>
      <c r="R26" s="177"/>
      <c r="S26" s="177"/>
      <c r="T26" s="177"/>
      <c r="U26" s="28"/>
    </row>
    <row r="27" spans="2:21" ht="38.25" x14ac:dyDescent="0.25">
      <c r="B27" s="1170"/>
      <c r="C27" s="1167" t="s">
        <v>97</v>
      </c>
      <c r="D27" s="1168" t="s">
        <v>98</v>
      </c>
      <c r="E27" s="25">
        <v>17</v>
      </c>
      <c r="F27" s="26" t="s">
        <v>99</v>
      </c>
      <c r="G27" s="27">
        <v>100</v>
      </c>
      <c r="H27" s="31" t="s">
        <v>139</v>
      </c>
      <c r="I27" s="119" t="s">
        <v>1700</v>
      </c>
      <c r="J27" s="28" t="s">
        <v>1526</v>
      </c>
      <c r="K27" s="119"/>
      <c r="L27" s="30"/>
      <c r="M27" s="30"/>
      <c r="N27" s="30"/>
      <c r="O27" s="30"/>
      <c r="P27" s="177"/>
      <c r="Q27" s="177"/>
      <c r="R27" s="177"/>
      <c r="S27" s="177"/>
      <c r="T27" s="177"/>
      <c r="U27" s="28"/>
    </row>
    <row r="28" spans="2:21" ht="63.75" x14ac:dyDescent="0.25">
      <c r="B28" s="1170"/>
      <c r="C28" s="1167"/>
      <c r="D28" s="1168"/>
      <c r="E28" s="25">
        <v>18</v>
      </c>
      <c r="F28" s="120" t="s">
        <v>100</v>
      </c>
      <c r="G28" s="29">
        <v>80</v>
      </c>
      <c r="H28" s="31" t="s">
        <v>140</v>
      </c>
      <c r="I28" s="119" t="s">
        <v>1684</v>
      </c>
      <c r="J28" s="28" t="s">
        <v>1699</v>
      </c>
      <c r="K28" s="119" t="s">
        <v>1685</v>
      </c>
      <c r="L28" s="30">
        <v>0.25</v>
      </c>
      <c r="M28" s="180">
        <v>0.25</v>
      </c>
      <c r="N28" s="180">
        <v>0.25</v>
      </c>
      <c r="O28" s="180">
        <v>0.25</v>
      </c>
      <c r="P28" s="181"/>
      <c r="Q28" s="181"/>
      <c r="R28" s="181"/>
      <c r="S28" s="181"/>
      <c r="T28" s="181"/>
      <c r="U28" s="28"/>
    </row>
    <row r="29" spans="2:21" ht="76.5" x14ac:dyDescent="0.25">
      <c r="B29" s="1170"/>
      <c r="C29" s="1167"/>
      <c r="D29" s="1168"/>
      <c r="E29" s="25">
        <v>19</v>
      </c>
      <c r="F29" s="26" t="s">
        <v>101</v>
      </c>
      <c r="G29" s="30">
        <v>0</v>
      </c>
      <c r="H29" s="31" t="s">
        <v>141</v>
      </c>
      <c r="I29" s="119"/>
      <c r="J29" s="119" t="s">
        <v>1691</v>
      </c>
      <c r="K29" s="119"/>
      <c r="L29" s="30"/>
      <c r="M29" s="30"/>
      <c r="N29" s="30"/>
      <c r="O29" s="30"/>
      <c r="P29" s="177"/>
      <c r="Q29" s="177"/>
      <c r="R29" s="177"/>
      <c r="S29" s="177"/>
      <c r="T29" s="177"/>
      <c r="U29" s="28"/>
    </row>
    <row r="30" spans="2:21" ht="28.5" x14ac:dyDescent="0.25">
      <c r="B30" s="17"/>
      <c r="C30" s="1167"/>
      <c r="D30" s="1168"/>
      <c r="E30" s="25">
        <v>20</v>
      </c>
      <c r="F30" s="26" t="s">
        <v>102</v>
      </c>
      <c r="G30" s="27">
        <v>100</v>
      </c>
      <c r="H30" s="31" t="s">
        <v>142</v>
      </c>
      <c r="I30" s="119" t="s">
        <v>1684</v>
      </c>
      <c r="J30" s="28" t="s">
        <v>1526</v>
      </c>
      <c r="K30" s="119" t="s">
        <v>1685</v>
      </c>
      <c r="L30" s="30">
        <v>0.25</v>
      </c>
      <c r="M30" s="180">
        <v>0.25</v>
      </c>
      <c r="N30" s="180">
        <v>0.25</v>
      </c>
      <c r="O30" s="180">
        <v>0.25</v>
      </c>
      <c r="P30" s="181"/>
      <c r="Q30" s="181"/>
      <c r="R30" s="181"/>
      <c r="S30" s="181"/>
      <c r="T30" s="181"/>
      <c r="U30" s="28"/>
    </row>
    <row r="31" spans="2:21" ht="63.75" x14ac:dyDescent="0.25">
      <c r="B31" s="17"/>
      <c r="C31" s="1167"/>
      <c r="D31" s="1168"/>
      <c r="E31" s="25">
        <v>21</v>
      </c>
      <c r="F31" s="26" t="s">
        <v>103</v>
      </c>
      <c r="G31" s="27">
        <v>100</v>
      </c>
      <c r="H31" s="31" t="s">
        <v>143</v>
      </c>
      <c r="I31" s="119" t="s">
        <v>1684</v>
      </c>
      <c r="J31" s="119" t="s">
        <v>1691</v>
      </c>
      <c r="K31" s="119" t="s">
        <v>1685</v>
      </c>
      <c r="L31" s="30">
        <v>0.25</v>
      </c>
      <c r="M31" s="180">
        <v>0.25</v>
      </c>
      <c r="N31" s="180">
        <v>0.25</v>
      </c>
      <c r="O31" s="180">
        <v>0.25</v>
      </c>
      <c r="P31" s="181"/>
      <c r="Q31" s="181"/>
      <c r="R31" s="181"/>
      <c r="S31" s="181"/>
      <c r="T31" s="181"/>
      <c r="U31" s="28"/>
    </row>
    <row r="32" spans="2:21" ht="38.25" x14ac:dyDescent="0.25">
      <c r="B32" s="17"/>
      <c r="C32" s="1167"/>
      <c r="D32" s="1168"/>
      <c r="E32" s="25">
        <v>22</v>
      </c>
      <c r="F32" s="26" t="s">
        <v>104</v>
      </c>
      <c r="G32" s="27">
        <v>100</v>
      </c>
      <c r="H32" s="31" t="s">
        <v>144</v>
      </c>
      <c r="I32" s="119" t="s">
        <v>1684</v>
      </c>
      <c r="J32" s="119" t="s">
        <v>1691</v>
      </c>
      <c r="K32" s="119" t="s">
        <v>1685</v>
      </c>
      <c r="L32" s="30">
        <v>0.25</v>
      </c>
      <c r="M32" s="180">
        <v>0.25</v>
      </c>
      <c r="N32" s="180">
        <v>0.25</v>
      </c>
      <c r="O32" s="180">
        <v>0.25</v>
      </c>
      <c r="P32" s="181"/>
      <c r="Q32" s="181"/>
      <c r="R32" s="181"/>
      <c r="S32" s="181"/>
      <c r="T32" s="181"/>
      <c r="U32" s="28"/>
    </row>
    <row r="33" spans="2:21" ht="28.5" x14ac:dyDescent="0.25">
      <c r="B33" s="17"/>
      <c r="C33" s="1167" t="s">
        <v>105</v>
      </c>
      <c r="D33" s="1168" t="s">
        <v>106</v>
      </c>
      <c r="E33" s="25">
        <v>23</v>
      </c>
      <c r="F33" s="26" t="s">
        <v>107</v>
      </c>
      <c r="G33" s="27">
        <v>100</v>
      </c>
      <c r="H33" s="31" t="s">
        <v>145</v>
      </c>
      <c r="I33" s="119" t="s">
        <v>1701</v>
      </c>
      <c r="J33" s="119" t="s">
        <v>1702</v>
      </c>
      <c r="K33" s="119" t="s">
        <v>1703</v>
      </c>
      <c r="L33" s="30">
        <v>1</v>
      </c>
      <c r="M33" s="180">
        <v>0</v>
      </c>
      <c r="N33" s="180">
        <v>0</v>
      </c>
      <c r="O33" s="180">
        <v>0</v>
      </c>
      <c r="P33" s="181"/>
      <c r="Q33" s="181"/>
      <c r="R33" s="181"/>
      <c r="S33" s="181"/>
      <c r="T33" s="181"/>
      <c r="U33" s="28"/>
    </row>
    <row r="34" spans="2:21" ht="38.25" x14ac:dyDescent="0.25">
      <c r="B34" s="17"/>
      <c r="C34" s="1167"/>
      <c r="D34" s="1168"/>
      <c r="E34" s="25">
        <v>24</v>
      </c>
      <c r="F34" s="26" t="s">
        <v>108</v>
      </c>
      <c r="G34" s="27">
        <v>100</v>
      </c>
      <c r="H34" s="32" t="s">
        <v>146</v>
      </c>
      <c r="I34" s="119" t="s">
        <v>1704</v>
      </c>
      <c r="J34" s="119" t="s">
        <v>1535</v>
      </c>
      <c r="K34" s="119" t="s">
        <v>1705</v>
      </c>
      <c r="L34" s="30">
        <v>0.25</v>
      </c>
      <c r="M34" s="180">
        <v>0.25</v>
      </c>
      <c r="N34" s="180">
        <v>0.25</v>
      </c>
      <c r="O34" s="180">
        <v>0.25</v>
      </c>
      <c r="P34" s="181"/>
      <c r="Q34" s="181"/>
      <c r="R34" s="181"/>
      <c r="S34" s="181"/>
      <c r="T34" s="181"/>
      <c r="U34" s="28"/>
    </row>
    <row r="35" spans="2:21" ht="51" x14ac:dyDescent="0.25">
      <c r="B35" s="17"/>
      <c r="C35" s="1167"/>
      <c r="D35" s="1168"/>
      <c r="E35" s="25">
        <v>25</v>
      </c>
      <c r="F35" s="26" t="s">
        <v>109</v>
      </c>
      <c r="G35" s="27">
        <v>100</v>
      </c>
      <c r="H35" s="32" t="s">
        <v>147</v>
      </c>
      <c r="I35" s="119" t="s">
        <v>1706</v>
      </c>
      <c r="J35" s="119" t="s">
        <v>1702</v>
      </c>
      <c r="K35" s="119" t="s">
        <v>1707</v>
      </c>
      <c r="L35" s="30">
        <v>0.25</v>
      </c>
      <c r="M35" s="180">
        <v>0.25</v>
      </c>
      <c r="N35" s="180">
        <v>0.25</v>
      </c>
      <c r="O35" s="180">
        <v>0.25</v>
      </c>
      <c r="P35" s="181"/>
      <c r="Q35" s="181"/>
      <c r="R35" s="181"/>
      <c r="S35" s="181"/>
      <c r="T35" s="181"/>
      <c r="U35" s="28"/>
    </row>
    <row r="36" spans="2:21" ht="25.5" x14ac:dyDescent="0.25">
      <c r="B36" s="17"/>
      <c r="C36" s="1167"/>
      <c r="D36" s="1168"/>
      <c r="E36" s="25">
        <v>26</v>
      </c>
      <c r="F36" s="117" t="s">
        <v>110</v>
      </c>
      <c r="G36" s="30">
        <v>0</v>
      </c>
      <c r="H36" s="31" t="s">
        <v>148</v>
      </c>
      <c r="I36" s="119" t="s">
        <v>1708</v>
      </c>
      <c r="J36" s="119" t="s">
        <v>1687</v>
      </c>
      <c r="K36" s="119"/>
      <c r="L36" s="30"/>
      <c r="M36" s="30"/>
      <c r="N36" s="30"/>
      <c r="O36" s="30"/>
      <c r="P36" s="177"/>
      <c r="Q36" s="177"/>
      <c r="R36" s="177"/>
      <c r="S36" s="177"/>
      <c r="T36" s="177"/>
      <c r="U36" s="28"/>
    </row>
    <row r="37" spans="2:21" ht="71.25" x14ac:dyDescent="0.25">
      <c r="B37" s="17"/>
      <c r="C37" s="1167"/>
      <c r="D37" s="1168"/>
      <c r="E37" s="25">
        <v>27</v>
      </c>
      <c r="F37" s="26" t="s">
        <v>111</v>
      </c>
      <c r="G37" s="27">
        <v>100</v>
      </c>
      <c r="H37" s="31" t="s">
        <v>149</v>
      </c>
      <c r="I37" s="119" t="s">
        <v>1709</v>
      </c>
      <c r="J37" s="119" t="s">
        <v>1535</v>
      </c>
      <c r="K37" s="119"/>
      <c r="L37" s="30"/>
      <c r="M37" s="30"/>
      <c r="N37" s="30"/>
      <c r="O37" s="30"/>
      <c r="P37" s="177"/>
      <c r="Q37" s="177"/>
      <c r="R37" s="177"/>
      <c r="S37" s="177"/>
      <c r="T37" s="177"/>
      <c r="U37" s="28"/>
    </row>
    <row r="38" spans="2:21" ht="63.75" x14ac:dyDescent="0.25">
      <c r="B38" s="17"/>
      <c r="C38" s="1167" t="s">
        <v>112</v>
      </c>
      <c r="D38" s="1168" t="s">
        <v>113</v>
      </c>
      <c r="E38" s="25">
        <v>28</v>
      </c>
      <c r="F38" s="26" t="s">
        <v>114</v>
      </c>
      <c r="G38" s="27">
        <v>100</v>
      </c>
      <c r="H38" s="31" t="s">
        <v>150</v>
      </c>
      <c r="I38" s="119" t="s">
        <v>1684</v>
      </c>
      <c r="J38" s="119" t="s">
        <v>1691</v>
      </c>
      <c r="K38" s="119" t="s">
        <v>1685</v>
      </c>
      <c r="L38" s="30">
        <v>0.25</v>
      </c>
      <c r="M38" s="180">
        <v>0.25</v>
      </c>
      <c r="N38" s="180">
        <v>0.25</v>
      </c>
      <c r="O38" s="180">
        <v>0.25</v>
      </c>
      <c r="P38" s="181"/>
      <c r="Q38" s="181"/>
      <c r="R38" s="181"/>
      <c r="S38" s="181"/>
      <c r="T38" s="181"/>
      <c r="U38" s="28"/>
    </row>
    <row r="39" spans="2:21" ht="51" x14ac:dyDescent="0.25">
      <c r="B39" s="17"/>
      <c r="C39" s="1167"/>
      <c r="D39" s="1168"/>
      <c r="E39" s="25">
        <v>29</v>
      </c>
      <c r="F39" s="26" t="s">
        <v>115</v>
      </c>
      <c r="G39" s="27">
        <v>100</v>
      </c>
      <c r="H39" s="31" t="s">
        <v>151</v>
      </c>
      <c r="I39" s="119" t="s">
        <v>1710</v>
      </c>
      <c r="J39" s="119" t="s">
        <v>1711</v>
      </c>
      <c r="K39" s="119" t="s">
        <v>1712</v>
      </c>
      <c r="L39" s="30">
        <v>0.25</v>
      </c>
      <c r="M39" s="180">
        <v>0.25</v>
      </c>
      <c r="N39" s="180">
        <v>0.25</v>
      </c>
      <c r="O39" s="180">
        <v>0.25</v>
      </c>
      <c r="P39" s="181"/>
      <c r="Q39" s="181"/>
      <c r="R39" s="181"/>
      <c r="S39" s="181"/>
      <c r="T39" s="181"/>
      <c r="U39" s="28"/>
    </row>
    <row r="40" spans="2:21" ht="38.25" x14ac:dyDescent="0.25">
      <c r="B40" s="17"/>
      <c r="C40" s="1167"/>
      <c r="D40" s="1168"/>
      <c r="E40" s="25">
        <v>30</v>
      </c>
      <c r="F40" s="26" t="s">
        <v>116</v>
      </c>
      <c r="G40" s="30">
        <v>0</v>
      </c>
      <c r="H40" s="33"/>
      <c r="I40" s="119"/>
      <c r="J40" s="119" t="s">
        <v>1691</v>
      </c>
      <c r="K40" s="119"/>
      <c r="L40" s="30"/>
      <c r="M40" s="30"/>
      <c r="N40" s="30"/>
      <c r="O40" s="30"/>
      <c r="P40" s="177"/>
      <c r="Q40" s="177"/>
      <c r="R40" s="177"/>
      <c r="S40" s="177"/>
      <c r="T40" s="177"/>
      <c r="U40" s="28"/>
    </row>
    <row r="41" spans="2:21" ht="76.5" x14ac:dyDescent="0.25">
      <c r="B41" s="17"/>
      <c r="C41" s="1167"/>
      <c r="D41" s="1168"/>
      <c r="E41" s="25">
        <v>31</v>
      </c>
      <c r="F41" s="26" t="s">
        <v>117</v>
      </c>
      <c r="G41" s="27">
        <v>100</v>
      </c>
      <c r="H41" s="31" t="s">
        <v>152</v>
      </c>
      <c r="I41" s="119" t="s">
        <v>1713</v>
      </c>
      <c r="J41" s="119" t="s">
        <v>1691</v>
      </c>
      <c r="K41" s="119" t="s">
        <v>1714</v>
      </c>
      <c r="L41" s="30">
        <v>1</v>
      </c>
      <c r="M41" s="30">
        <v>1</v>
      </c>
      <c r="N41" s="30">
        <v>1</v>
      </c>
      <c r="O41" s="30">
        <v>1</v>
      </c>
      <c r="P41" s="177"/>
      <c r="Q41" s="177"/>
      <c r="R41" s="177"/>
      <c r="S41" s="177"/>
      <c r="T41" s="177"/>
      <c r="U41" s="28"/>
    </row>
    <row r="42" spans="2:21" ht="51" x14ac:dyDescent="0.25">
      <c r="B42" s="17"/>
      <c r="C42" s="1167"/>
      <c r="D42" s="1168"/>
      <c r="E42" s="25">
        <v>32</v>
      </c>
      <c r="F42" s="26" t="s">
        <v>118</v>
      </c>
      <c r="G42" s="27">
        <v>100</v>
      </c>
      <c r="H42" s="31" t="s">
        <v>153</v>
      </c>
      <c r="I42" s="119" t="s">
        <v>1690</v>
      </c>
      <c r="J42" s="119" t="s">
        <v>1694</v>
      </c>
      <c r="K42" s="119" t="s">
        <v>1715</v>
      </c>
      <c r="L42" s="30">
        <v>0.25</v>
      </c>
      <c r="M42" s="180">
        <v>0.25</v>
      </c>
      <c r="N42" s="180">
        <v>0.25</v>
      </c>
      <c r="O42" s="180">
        <v>0.25</v>
      </c>
      <c r="P42" s="181"/>
      <c r="Q42" s="181"/>
      <c r="R42" s="181"/>
      <c r="S42" s="181"/>
      <c r="T42" s="181"/>
      <c r="U42" s="28"/>
    </row>
    <row r="43" spans="2:21" ht="89.25" x14ac:dyDescent="0.25">
      <c r="B43" s="17"/>
      <c r="C43" s="1167"/>
      <c r="D43" s="1168" t="s">
        <v>119</v>
      </c>
      <c r="E43" s="25">
        <v>33</v>
      </c>
      <c r="F43" s="26" t="s">
        <v>120</v>
      </c>
      <c r="G43" s="27">
        <v>100</v>
      </c>
      <c r="H43" s="31" t="s">
        <v>154</v>
      </c>
      <c r="I43" s="119" t="s">
        <v>1690</v>
      </c>
      <c r="J43" s="119" t="s">
        <v>1691</v>
      </c>
      <c r="K43" s="119" t="s">
        <v>1715</v>
      </c>
      <c r="L43" s="30">
        <v>0.25</v>
      </c>
      <c r="M43" s="180">
        <v>0.25</v>
      </c>
      <c r="N43" s="180">
        <v>0.25</v>
      </c>
      <c r="O43" s="180">
        <v>0.25</v>
      </c>
      <c r="P43" s="181"/>
      <c r="Q43" s="181"/>
      <c r="R43" s="181"/>
      <c r="S43" s="181"/>
      <c r="T43" s="181"/>
      <c r="U43" s="28"/>
    </row>
    <row r="44" spans="2:21" ht="63.75" x14ac:dyDescent="0.25">
      <c r="B44" s="17"/>
      <c r="C44" s="1167"/>
      <c r="D44" s="1168"/>
      <c r="E44" s="25">
        <v>34</v>
      </c>
      <c r="F44" s="26" t="s">
        <v>121</v>
      </c>
      <c r="G44" s="27">
        <v>100</v>
      </c>
      <c r="H44" s="31" t="s">
        <v>155</v>
      </c>
      <c r="I44" s="119" t="s">
        <v>1716</v>
      </c>
      <c r="J44" s="119" t="s">
        <v>1691</v>
      </c>
      <c r="K44" s="119" t="s">
        <v>1717</v>
      </c>
      <c r="L44" s="30">
        <v>0.25</v>
      </c>
      <c r="M44" s="180">
        <v>0.25</v>
      </c>
      <c r="N44" s="180">
        <v>0.25</v>
      </c>
      <c r="O44" s="180">
        <v>0.25</v>
      </c>
      <c r="P44" s="181"/>
      <c r="Q44" s="181"/>
      <c r="R44" s="181"/>
      <c r="S44" s="181"/>
      <c r="T44" s="181"/>
      <c r="U44" s="28"/>
    </row>
    <row r="45" spans="2:21" ht="63.75" x14ac:dyDescent="0.25">
      <c r="B45" s="17"/>
      <c r="C45" s="1167"/>
      <c r="D45" s="1168"/>
      <c r="E45" s="25">
        <v>35</v>
      </c>
      <c r="F45" s="26" t="s">
        <v>122</v>
      </c>
      <c r="G45" s="27">
        <v>100</v>
      </c>
      <c r="H45" s="31" t="s">
        <v>155</v>
      </c>
      <c r="I45" s="119"/>
      <c r="J45" s="119" t="s">
        <v>1691</v>
      </c>
      <c r="K45" s="119" t="s">
        <v>1718</v>
      </c>
      <c r="L45" s="30">
        <v>0.25</v>
      </c>
      <c r="M45" s="180">
        <v>0.25</v>
      </c>
      <c r="N45" s="180">
        <v>0.25</v>
      </c>
      <c r="O45" s="30">
        <v>0.25</v>
      </c>
      <c r="P45" s="177"/>
      <c r="Q45" s="177"/>
      <c r="R45" s="177"/>
      <c r="S45" s="177"/>
      <c r="T45" s="177"/>
      <c r="U45" s="28"/>
    </row>
    <row r="46" spans="2:21" ht="42.75" x14ac:dyDescent="0.25">
      <c r="B46" s="17"/>
      <c r="C46" s="1167"/>
      <c r="D46" s="1168"/>
      <c r="E46" s="25">
        <v>36</v>
      </c>
      <c r="F46" s="26" t="s">
        <v>123</v>
      </c>
      <c r="G46" s="27">
        <v>100</v>
      </c>
      <c r="H46" s="31" t="s">
        <v>156</v>
      </c>
      <c r="I46" s="119" t="s">
        <v>1690</v>
      </c>
      <c r="J46" s="119" t="s">
        <v>1691</v>
      </c>
      <c r="K46" s="119" t="s">
        <v>1719</v>
      </c>
      <c r="L46" s="30">
        <v>0.25</v>
      </c>
      <c r="M46" s="180">
        <v>0.25</v>
      </c>
      <c r="N46" s="180">
        <v>0.25</v>
      </c>
      <c r="O46" s="30">
        <v>0.25</v>
      </c>
      <c r="P46" s="177"/>
      <c r="Q46" s="177"/>
      <c r="R46" s="177"/>
      <c r="S46" s="177"/>
      <c r="T46" s="177"/>
      <c r="U46" s="28"/>
    </row>
    <row r="47" spans="2:21" ht="51" x14ac:dyDescent="0.25">
      <c r="B47" s="17"/>
      <c r="C47" s="1167"/>
      <c r="D47" s="1168"/>
      <c r="E47" s="25">
        <v>37</v>
      </c>
      <c r="F47" s="26" t="s">
        <v>124</v>
      </c>
      <c r="G47" s="27">
        <v>100</v>
      </c>
      <c r="H47" s="34" t="s">
        <v>157</v>
      </c>
      <c r="I47" s="119"/>
      <c r="J47" s="119" t="s">
        <v>1691</v>
      </c>
      <c r="K47" s="119" t="s">
        <v>1720</v>
      </c>
      <c r="L47" s="30">
        <v>0.25</v>
      </c>
      <c r="M47" s="180">
        <v>0.25</v>
      </c>
      <c r="N47" s="180">
        <v>0.25</v>
      </c>
      <c r="O47" s="30">
        <v>0.25</v>
      </c>
      <c r="P47" s="177"/>
      <c r="Q47" s="177"/>
      <c r="R47" s="177"/>
      <c r="S47" s="177"/>
      <c r="T47" s="177"/>
      <c r="U47" s="28"/>
    </row>
    <row r="48" spans="2:21" ht="15" thickBot="1" x14ac:dyDescent="0.3">
      <c r="B48" s="13"/>
      <c r="C48" s="8"/>
      <c r="D48" s="9"/>
      <c r="E48" s="9"/>
      <c r="F48" s="18"/>
      <c r="G48" s="9"/>
      <c r="H48" s="9"/>
      <c r="I48" s="8"/>
      <c r="J48" s="8"/>
      <c r="K48" s="8"/>
      <c r="L48" s="9"/>
      <c r="M48" s="9"/>
      <c r="N48" s="9"/>
      <c r="O48" s="9"/>
      <c r="P48" s="9"/>
      <c r="Q48" s="9"/>
      <c r="R48" s="9"/>
      <c r="S48" s="9"/>
      <c r="T48" s="9"/>
      <c r="U48" s="8"/>
    </row>
    <row r="49" spans="3:21" ht="15" thickBot="1" x14ac:dyDescent="0.3"/>
    <row r="50" spans="3:21" ht="15" x14ac:dyDescent="0.25">
      <c r="C50" s="1161" t="s">
        <v>6</v>
      </c>
      <c r="D50" s="1162"/>
      <c r="E50" s="16"/>
      <c r="F50" s="111" t="s">
        <v>1102</v>
      </c>
      <c r="G50" s="16"/>
      <c r="H50" s="16"/>
      <c r="I50" s="16"/>
      <c r="J50" s="16"/>
      <c r="K50" s="16"/>
      <c r="L50" s="179"/>
      <c r="M50" s="179"/>
      <c r="N50" s="179"/>
      <c r="O50" s="179"/>
      <c r="P50" s="179"/>
      <c r="Q50" s="179"/>
      <c r="R50" s="179"/>
      <c r="S50" s="179"/>
      <c r="T50" s="179"/>
      <c r="U50" s="16"/>
    </row>
    <row r="51" spans="3:21" x14ac:dyDescent="0.25">
      <c r="C51" s="1163"/>
      <c r="D51" s="1164"/>
      <c r="F51" s="162">
        <f>IF(SUM(G11:G47)=0,"",AVERAGE(G11:G47))</f>
        <v>77.297297297297291</v>
      </c>
    </row>
    <row r="52" spans="3:21" ht="15" thickBot="1" x14ac:dyDescent="0.3">
      <c r="C52" s="1165"/>
      <c r="D52" s="1166"/>
      <c r="F52" s="112"/>
    </row>
    <row r="53" spans="3:21" ht="15" x14ac:dyDescent="0.25">
      <c r="F53" s="113" t="s">
        <v>1405</v>
      </c>
    </row>
    <row r="54" spans="3:21" x14ac:dyDescent="0.25">
      <c r="F54" s="114" t="str">
        <f>IF(SUM(U11:U47)=0,"",AVERAGE(U11:U47))</f>
        <v/>
      </c>
    </row>
    <row r="56" spans="3:21" ht="18" x14ac:dyDescent="0.25">
      <c r="G56" s="14" t="s">
        <v>6</v>
      </c>
      <c r="H56" s="14"/>
    </row>
  </sheetData>
  <protectedRanges>
    <protectedRange sqref="V11:X47" name="Planeacion"/>
    <protectedRange sqref="I11:U47" name="Planeacion_2"/>
  </protectedRanges>
  <mergeCells count="31">
    <mergeCell ref="C3:K3"/>
    <mergeCell ref="C5:K5"/>
    <mergeCell ref="C6:K6"/>
    <mergeCell ref="C7:K7"/>
    <mergeCell ref="C9:C10"/>
    <mergeCell ref="D9:D10"/>
    <mergeCell ref="E9:E10"/>
    <mergeCell ref="F9:F10"/>
    <mergeCell ref="G9:G10"/>
    <mergeCell ref="I9:I10"/>
    <mergeCell ref="J9:J10"/>
    <mergeCell ref="K9:K10"/>
    <mergeCell ref="H9:H10"/>
    <mergeCell ref="B11:B29"/>
    <mergeCell ref="C11:C16"/>
    <mergeCell ref="D11:D16"/>
    <mergeCell ref="C17:C26"/>
    <mergeCell ref="D17:D19"/>
    <mergeCell ref="D21:D24"/>
    <mergeCell ref="D25:D26"/>
    <mergeCell ref="C27:C32"/>
    <mergeCell ref="D27:D32"/>
    <mergeCell ref="C50:D52"/>
    <mergeCell ref="L9:O9"/>
    <mergeCell ref="U9:U10"/>
    <mergeCell ref="C33:C37"/>
    <mergeCell ref="D33:D37"/>
    <mergeCell ref="C38:C47"/>
    <mergeCell ref="D38:D42"/>
    <mergeCell ref="D43:D47"/>
    <mergeCell ref="P9:T9"/>
  </mergeCells>
  <conditionalFormatting sqref="G11:G12">
    <cfRule type="cellIs" dxfId="64" priority="61" operator="between">
      <formula>81</formula>
      <formula>100</formula>
    </cfRule>
    <cfRule type="cellIs" dxfId="63" priority="62" operator="between">
      <formula>61</formula>
      <formula>80</formula>
    </cfRule>
    <cfRule type="cellIs" dxfId="62" priority="63" operator="between">
      <formula>41</formula>
      <formula>60</formula>
    </cfRule>
    <cfRule type="cellIs" dxfId="61" priority="64" operator="between">
      <formula>21</formula>
      <formula>40</formula>
    </cfRule>
    <cfRule type="cellIs" dxfId="60" priority="65" operator="between">
      <formula>1</formula>
      <formula>20</formula>
    </cfRule>
  </conditionalFormatting>
  <conditionalFormatting sqref="G14:G15">
    <cfRule type="cellIs" dxfId="59" priority="56" operator="between">
      <formula>81</formula>
      <formula>100</formula>
    </cfRule>
    <cfRule type="cellIs" dxfId="58" priority="57" operator="between">
      <formula>61</formula>
      <formula>80</formula>
    </cfRule>
    <cfRule type="cellIs" dxfId="57" priority="58" operator="between">
      <formula>41</formula>
      <formula>60</formula>
    </cfRule>
    <cfRule type="cellIs" dxfId="56" priority="59" operator="between">
      <formula>21</formula>
      <formula>40</formula>
    </cfRule>
    <cfRule type="cellIs" dxfId="55" priority="60" operator="between">
      <formula>1</formula>
      <formula>20</formula>
    </cfRule>
  </conditionalFormatting>
  <conditionalFormatting sqref="G17:G18">
    <cfRule type="cellIs" dxfId="54" priority="51" operator="between">
      <formula>81</formula>
      <formula>100</formula>
    </cfRule>
    <cfRule type="cellIs" dxfId="53" priority="52" operator="between">
      <formula>61</formula>
      <formula>80</formula>
    </cfRule>
    <cfRule type="cellIs" dxfId="52" priority="53" operator="between">
      <formula>41</formula>
      <formula>60</formula>
    </cfRule>
    <cfRule type="cellIs" dxfId="51" priority="54" operator="between">
      <formula>21</formula>
      <formula>40</formula>
    </cfRule>
    <cfRule type="cellIs" dxfId="50" priority="55" operator="between">
      <formula>1</formula>
      <formula>20</formula>
    </cfRule>
  </conditionalFormatting>
  <conditionalFormatting sqref="G21">
    <cfRule type="cellIs" dxfId="49" priority="46" operator="between">
      <formula>81</formula>
      <formula>100</formula>
    </cfRule>
    <cfRule type="cellIs" dxfId="48" priority="47" operator="between">
      <formula>61</formula>
      <formula>80</formula>
    </cfRule>
    <cfRule type="cellIs" dxfId="47" priority="48" operator="between">
      <formula>41</formula>
      <formula>60</formula>
    </cfRule>
    <cfRule type="cellIs" dxfId="46" priority="49" operator="between">
      <formula>21</formula>
      <formula>40</formula>
    </cfRule>
    <cfRule type="cellIs" dxfId="45" priority="50" operator="between">
      <formula>1</formula>
      <formula>20</formula>
    </cfRule>
  </conditionalFormatting>
  <conditionalFormatting sqref="G24">
    <cfRule type="cellIs" dxfId="44" priority="41" operator="between">
      <formula>81</formula>
      <formula>100</formula>
    </cfRule>
    <cfRule type="cellIs" dxfId="43" priority="42" operator="between">
      <formula>61</formula>
      <formula>80</formula>
    </cfRule>
    <cfRule type="cellIs" dxfId="42" priority="43" operator="between">
      <formula>41</formula>
      <formula>60</formula>
    </cfRule>
    <cfRule type="cellIs" dxfId="41" priority="44" operator="between">
      <formula>21</formula>
      <formula>40</formula>
    </cfRule>
    <cfRule type="cellIs" dxfId="40" priority="45" operator="between">
      <formula>1</formula>
      <formula>20</formula>
    </cfRule>
  </conditionalFormatting>
  <conditionalFormatting sqref="G27">
    <cfRule type="cellIs" dxfId="39" priority="36" operator="between">
      <formula>81</formula>
      <formula>100</formula>
    </cfRule>
    <cfRule type="cellIs" dxfId="38" priority="37" operator="between">
      <formula>61</formula>
      <formula>80</formula>
    </cfRule>
    <cfRule type="cellIs" dxfId="37" priority="38" operator="between">
      <formula>41</formula>
      <formula>60</formula>
    </cfRule>
    <cfRule type="cellIs" dxfId="36" priority="39" operator="between">
      <formula>21</formula>
      <formula>40</formula>
    </cfRule>
    <cfRule type="cellIs" dxfId="35" priority="40" operator="between">
      <formula>1</formula>
      <formula>20</formula>
    </cfRule>
  </conditionalFormatting>
  <conditionalFormatting sqref="G30">
    <cfRule type="cellIs" dxfId="34" priority="31" operator="between">
      <formula>81</formula>
      <formula>100</formula>
    </cfRule>
    <cfRule type="cellIs" dxfId="33" priority="32" operator="between">
      <formula>61</formula>
      <formula>80</formula>
    </cfRule>
    <cfRule type="cellIs" dxfId="32" priority="33" operator="between">
      <formula>41</formula>
      <formula>60</formula>
    </cfRule>
    <cfRule type="cellIs" dxfId="31" priority="34" operator="between">
      <formula>21</formula>
      <formula>40</formula>
    </cfRule>
    <cfRule type="cellIs" dxfId="30" priority="35" operator="between">
      <formula>1</formula>
      <formula>20</formula>
    </cfRule>
  </conditionalFormatting>
  <conditionalFormatting sqref="G31:G35">
    <cfRule type="cellIs" dxfId="29" priority="26" operator="between">
      <formula>81</formula>
      <formula>100</formula>
    </cfRule>
    <cfRule type="cellIs" dxfId="28" priority="27" operator="between">
      <formula>61</formula>
      <formula>80</formula>
    </cfRule>
    <cfRule type="cellIs" dxfId="27" priority="28" operator="between">
      <formula>41</formula>
      <formula>60</formula>
    </cfRule>
    <cfRule type="cellIs" dxfId="26" priority="29" operator="between">
      <formula>21</formula>
      <formula>40</formula>
    </cfRule>
    <cfRule type="cellIs" dxfId="25" priority="30" operator="between">
      <formula>1</formula>
      <formula>20</formula>
    </cfRule>
  </conditionalFormatting>
  <conditionalFormatting sqref="G37:G39">
    <cfRule type="cellIs" dxfId="24" priority="21" operator="between">
      <formula>81</formula>
      <formula>100</formula>
    </cfRule>
    <cfRule type="cellIs" dxfId="23" priority="22" operator="between">
      <formula>61</formula>
      <formula>80</formula>
    </cfRule>
    <cfRule type="cellIs" dxfId="22" priority="23" operator="between">
      <formula>41</formula>
      <formula>60</formula>
    </cfRule>
    <cfRule type="cellIs" dxfId="21" priority="24" operator="between">
      <formula>21</formula>
      <formula>40</formula>
    </cfRule>
    <cfRule type="cellIs" dxfId="20" priority="25" operator="between">
      <formula>1</formula>
      <formula>20</formula>
    </cfRule>
  </conditionalFormatting>
  <conditionalFormatting sqref="G41">
    <cfRule type="cellIs" dxfId="19" priority="16" operator="between">
      <formula>81</formula>
      <formula>100</formula>
    </cfRule>
    <cfRule type="cellIs" dxfId="18" priority="17" operator="between">
      <formula>61</formula>
      <formula>80</formula>
    </cfRule>
    <cfRule type="cellIs" dxfId="17" priority="18" operator="between">
      <formula>41</formula>
      <formula>60</formula>
    </cfRule>
    <cfRule type="cellIs" dxfId="16" priority="19" operator="between">
      <formula>21</formula>
      <formula>40</formula>
    </cfRule>
    <cfRule type="cellIs" dxfId="15" priority="20" operator="between">
      <formula>1</formula>
      <formula>20</formula>
    </cfRule>
  </conditionalFormatting>
  <conditionalFormatting sqref="G42:G46">
    <cfRule type="cellIs" dxfId="14" priority="11" operator="between">
      <formula>81</formula>
      <formula>100</formula>
    </cfRule>
    <cfRule type="cellIs" dxfId="13" priority="12" operator="between">
      <formula>61</formula>
      <formula>80</formula>
    </cfRule>
    <cfRule type="cellIs" dxfId="12" priority="13" operator="between">
      <formula>41</formula>
      <formula>60</formula>
    </cfRule>
    <cfRule type="cellIs" dxfId="11" priority="14" operator="between">
      <formula>21</formula>
      <formula>40</formula>
    </cfRule>
    <cfRule type="cellIs" dxfId="10" priority="15" operator="between">
      <formula>1</formula>
      <formula>20</formula>
    </cfRule>
  </conditionalFormatting>
  <conditionalFormatting sqref="G47">
    <cfRule type="cellIs" dxfId="9" priority="6" operator="between">
      <formula>81</formula>
      <formula>100</formula>
    </cfRule>
    <cfRule type="cellIs" dxfId="8" priority="7" operator="between">
      <formula>61</formula>
      <formula>80</formula>
    </cfRule>
    <cfRule type="cellIs" dxfId="7" priority="8" operator="between">
      <formula>41</formula>
      <formula>60</formula>
    </cfRule>
    <cfRule type="cellIs" dxfId="6" priority="9" operator="between">
      <formula>21</formula>
      <formula>40</formula>
    </cfRule>
    <cfRule type="cellIs" dxfId="5" priority="10" operator="between">
      <formula>1</formula>
      <formula>20</formula>
    </cfRule>
  </conditionalFormatting>
  <conditionalFormatting sqref="G23">
    <cfRule type="cellIs" dxfId="4" priority="1" operator="between">
      <formula>81</formula>
      <formula>100</formula>
    </cfRule>
    <cfRule type="cellIs" dxfId="3" priority="2" operator="between">
      <formula>61</formula>
      <formula>80</formula>
    </cfRule>
    <cfRule type="cellIs" dxfId="2" priority="3" operator="between">
      <formula>41</formula>
      <formula>60</formula>
    </cfRule>
    <cfRule type="cellIs" dxfId="1" priority="4" operator="between">
      <formula>21</formula>
      <formula>40</formula>
    </cfRule>
    <cfRule type="cellIs" dxfId="0" priority="5" operator="between">
      <formula>1</formula>
      <formula>20</formula>
    </cfRule>
  </conditionalFormatting>
  <hyperlinks>
    <hyperlink ref="C50:D52" location="'PLAN MIPG'!A1" display="INICIO"/>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62ABD"/>
  </sheetPr>
  <dimension ref="B1:AE51"/>
  <sheetViews>
    <sheetView tabSelected="1" topLeftCell="X1" zoomScale="90" zoomScaleNormal="90" workbookViewId="0">
      <pane ySplit="5" topLeftCell="A9" activePane="bottomLeft" state="frozen"/>
      <selection activeCell="AO6" sqref="AO6"/>
      <selection pane="bottomLeft" activeCell="AC6" sqref="AC6"/>
    </sheetView>
  </sheetViews>
  <sheetFormatPr baseColWidth="10" defaultColWidth="11.42578125" defaultRowHeight="14.25" x14ac:dyDescent="0.25"/>
  <cols>
    <col min="1" max="1" width="2.28515625" style="277" customWidth="1"/>
    <col min="2" max="2" width="1.42578125" style="277" customWidth="1"/>
    <col min="3" max="3" width="22.7109375" style="277" customWidth="1"/>
    <col min="4" max="4" width="17.85546875" style="277" customWidth="1"/>
    <col min="5" max="5" width="8.85546875" style="277" customWidth="1"/>
    <col min="6" max="6" width="48.28515625" style="277" customWidth="1"/>
    <col min="7" max="7" width="19" style="277" customWidth="1"/>
    <col min="8" max="8" width="20.28515625" style="277" hidden="1" customWidth="1"/>
    <col min="9" max="12" width="8.42578125" style="277" bestFit="1" customWidth="1"/>
    <col min="13" max="13" width="16" style="277" customWidth="1"/>
    <col min="14" max="14" width="41.85546875" style="277" customWidth="1"/>
    <col min="15" max="15" width="23.85546875" style="277" customWidth="1"/>
    <col min="16" max="16" width="31" style="277" customWidth="1"/>
    <col min="17" max="17" width="24.85546875" style="277" customWidth="1"/>
    <col min="18" max="22" width="11.42578125" style="277" customWidth="1"/>
    <col min="23" max="23" width="11.42578125" style="277"/>
    <col min="24" max="24" width="16" style="277" customWidth="1"/>
    <col min="25" max="25" width="15.140625" style="277" customWidth="1"/>
    <col min="26" max="26" width="18.5703125" style="277" customWidth="1"/>
    <col min="27" max="27" width="11.42578125" style="277"/>
    <col min="28" max="28" width="23.28515625" style="277" customWidth="1"/>
    <col min="29" max="32" width="31.140625" style="277" customWidth="1"/>
    <col min="33" max="16384" width="11.42578125" style="277"/>
  </cols>
  <sheetData>
    <row r="1" spans="2:31" ht="15" thickBot="1" x14ac:dyDescent="0.3"/>
    <row r="2" spans="2:31" x14ac:dyDescent="0.25">
      <c r="B2" s="744"/>
      <c r="C2" s="745"/>
      <c r="D2" s="745"/>
      <c r="E2" s="745"/>
      <c r="F2" s="745"/>
      <c r="G2" s="745"/>
      <c r="H2" s="745"/>
      <c r="I2" s="745"/>
      <c r="J2" s="745"/>
      <c r="K2" s="745"/>
      <c r="L2" s="745"/>
    </row>
    <row r="3" spans="2:31" ht="26.1" customHeight="1" x14ac:dyDescent="0.25">
      <c r="B3" s="746"/>
      <c r="C3" s="1176" t="s">
        <v>2950</v>
      </c>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8"/>
    </row>
    <row r="4" spans="2:31" ht="14.45" customHeight="1" x14ac:dyDescent="0.25">
      <c r="B4" s="746"/>
      <c r="C4" s="1179" t="s">
        <v>1</v>
      </c>
      <c r="D4" s="1179" t="s">
        <v>2</v>
      </c>
      <c r="E4" s="1179" t="s">
        <v>74</v>
      </c>
      <c r="F4" s="1179" t="s">
        <v>3</v>
      </c>
      <c r="G4" s="1179" t="s">
        <v>2951</v>
      </c>
      <c r="H4" s="1179" t="s">
        <v>2952</v>
      </c>
      <c r="I4" s="1175" t="s">
        <v>1116</v>
      </c>
      <c r="J4" s="1175"/>
      <c r="K4" s="1175"/>
      <c r="L4" s="1175"/>
      <c r="M4" s="1175" t="s">
        <v>2536</v>
      </c>
      <c r="N4" s="1175"/>
      <c r="O4" s="1175"/>
      <c r="P4" s="1175"/>
      <c r="Q4" s="1175"/>
      <c r="R4" s="1175" t="s">
        <v>3225</v>
      </c>
      <c r="S4" s="1175"/>
      <c r="T4" s="1175"/>
      <c r="U4" s="1175"/>
      <c r="V4" s="1175"/>
      <c r="W4" s="1175" t="s">
        <v>3654</v>
      </c>
      <c r="X4" s="1175"/>
      <c r="Y4" s="1175"/>
      <c r="Z4" s="1175"/>
      <c r="AA4" s="1175"/>
      <c r="AB4" s="242"/>
      <c r="AC4" s="1046" t="s">
        <v>3991</v>
      </c>
      <c r="AD4" s="1046"/>
      <c r="AE4" s="1046"/>
    </row>
    <row r="5" spans="2:31" ht="35.450000000000003" customHeight="1" x14ac:dyDescent="0.25">
      <c r="B5" s="752"/>
      <c r="C5" s="1179"/>
      <c r="D5" s="1179"/>
      <c r="E5" s="1179"/>
      <c r="F5" s="1179"/>
      <c r="G5" s="1179"/>
      <c r="H5" s="1179"/>
      <c r="I5" s="753" t="s">
        <v>1117</v>
      </c>
      <c r="J5" s="753" t="s">
        <v>1118</v>
      </c>
      <c r="K5" s="753" t="s">
        <v>1119</v>
      </c>
      <c r="L5" s="753" t="s">
        <v>1120</v>
      </c>
      <c r="M5" s="753" t="s">
        <v>2953</v>
      </c>
      <c r="N5" s="753" t="s">
        <v>2532</v>
      </c>
      <c r="O5" s="754" t="s">
        <v>2533</v>
      </c>
      <c r="P5" s="754" t="s">
        <v>2534</v>
      </c>
      <c r="Q5" s="754" t="s">
        <v>2535</v>
      </c>
      <c r="R5" s="753" t="s">
        <v>2953</v>
      </c>
      <c r="S5" s="753" t="s">
        <v>2532</v>
      </c>
      <c r="T5" s="754" t="s">
        <v>2533</v>
      </c>
      <c r="U5" s="754" t="s">
        <v>2534</v>
      </c>
      <c r="V5" s="754" t="s">
        <v>2535</v>
      </c>
      <c r="W5" s="753" t="s">
        <v>2953</v>
      </c>
      <c r="X5" s="753" t="s">
        <v>2532</v>
      </c>
      <c r="Y5" s="754" t="s">
        <v>2533</v>
      </c>
      <c r="Z5" s="754" t="s">
        <v>2534</v>
      </c>
      <c r="AA5" s="754" t="s">
        <v>2535</v>
      </c>
      <c r="AB5" s="469" t="s">
        <v>3633</v>
      </c>
      <c r="AC5" s="256" t="s">
        <v>3936</v>
      </c>
      <c r="AD5" s="256" t="s">
        <v>3992</v>
      </c>
      <c r="AE5" s="256" t="s">
        <v>3993</v>
      </c>
    </row>
    <row r="6" spans="2:31" ht="114" customHeight="1" x14ac:dyDescent="0.25">
      <c r="B6" s="752"/>
      <c r="C6" s="1180" t="s">
        <v>16</v>
      </c>
      <c r="D6" s="1180" t="s">
        <v>75</v>
      </c>
      <c r="E6" s="755">
        <v>1</v>
      </c>
      <c r="F6" s="274" t="s">
        <v>2954</v>
      </c>
      <c r="G6" s="242" t="s">
        <v>2955</v>
      </c>
      <c r="H6" s="242" t="s">
        <v>2956</v>
      </c>
      <c r="I6" s="207">
        <v>1</v>
      </c>
      <c r="J6" s="207"/>
      <c r="K6" s="207"/>
      <c r="L6" s="207"/>
      <c r="M6" s="207">
        <v>1</v>
      </c>
      <c r="N6" s="207" t="s">
        <v>2957</v>
      </c>
      <c r="O6" s="207" t="s">
        <v>2958</v>
      </c>
      <c r="P6" s="207" t="s">
        <v>2959</v>
      </c>
      <c r="Q6" s="207" t="s">
        <v>2960</v>
      </c>
      <c r="R6" s="207" t="s">
        <v>1747</v>
      </c>
      <c r="S6" s="207" t="s">
        <v>1747</v>
      </c>
      <c r="T6" s="207" t="s">
        <v>1747</v>
      </c>
      <c r="U6" s="207" t="s">
        <v>1747</v>
      </c>
      <c r="V6" s="207" t="s">
        <v>1747</v>
      </c>
      <c r="W6" s="207" t="s">
        <v>1747</v>
      </c>
      <c r="X6" s="207" t="s">
        <v>1747</v>
      </c>
      <c r="Y6" s="207" t="s">
        <v>1747</v>
      </c>
      <c r="Z6" s="207" t="s">
        <v>1747</v>
      </c>
      <c r="AA6" s="207" t="s">
        <v>1747</v>
      </c>
      <c r="AB6" s="380">
        <v>1</v>
      </c>
      <c r="AC6" s="247" t="s">
        <v>4034</v>
      </c>
      <c r="AD6" s="207">
        <v>1</v>
      </c>
      <c r="AE6" s="247" t="s">
        <v>4026</v>
      </c>
    </row>
    <row r="7" spans="2:31" ht="87" customHeight="1" x14ac:dyDescent="0.25">
      <c r="B7" s="752"/>
      <c r="C7" s="1181"/>
      <c r="D7" s="1181"/>
      <c r="E7" s="755">
        <v>2</v>
      </c>
      <c r="F7" s="274" t="s">
        <v>4635</v>
      </c>
      <c r="G7" s="242" t="s">
        <v>2961</v>
      </c>
      <c r="H7" s="242" t="s">
        <v>2956</v>
      </c>
      <c r="I7" s="207"/>
      <c r="J7" s="207">
        <v>1</v>
      </c>
      <c r="K7" s="207"/>
      <c r="L7" s="207"/>
      <c r="M7" s="207">
        <v>0.5</v>
      </c>
      <c r="N7" s="207" t="s">
        <v>2962</v>
      </c>
      <c r="O7" s="207" t="s">
        <v>2963</v>
      </c>
      <c r="P7" s="207" t="s">
        <v>2959</v>
      </c>
      <c r="Q7" s="207" t="s">
        <v>2964</v>
      </c>
      <c r="R7" s="207">
        <v>1</v>
      </c>
      <c r="S7" s="207" t="s">
        <v>3421</v>
      </c>
      <c r="T7" s="207" t="s">
        <v>3422</v>
      </c>
      <c r="U7" s="207" t="s">
        <v>2959</v>
      </c>
      <c r="V7" s="207" t="s">
        <v>3423</v>
      </c>
      <c r="W7" s="207">
        <v>1</v>
      </c>
      <c r="X7" s="207" t="s">
        <v>3856</v>
      </c>
      <c r="Y7" s="207" t="s">
        <v>3422</v>
      </c>
      <c r="Z7" s="207" t="s">
        <v>2959</v>
      </c>
      <c r="AA7" s="207" t="s">
        <v>3857</v>
      </c>
      <c r="AB7" s="380">
        <v>1</v>
      </c>
      <c r="AC7" s="247" t="s">
        <v>3982</v>
      </c>
      <c r="AD7" s="207">
        <v>1</v>
      </c>
      <c r="AE7" s="247" t="s">
        <v>4027</v>
      </c>
    </row>
    <row r="8" spans="2:31" ht="29.25" customHeight="1" x14ac:dyDescent="0.25">
      <c r="B8" s="752"/>
      <c r="C8" s="1181"/>
      <c r="D8" s="1181"/>
      <c r="E8" s="756"/>
      <c r="F8" s="757" t="s">
        <v>2965</v>
      </c>
      <c r="G8" s="757" t="s">
        <v>2966</v>
      </c>
      <c r="H8" s="757" t="s">
        <v>2956</v>
      </c>
      <c r="I8" s="207"/>
      <c r="J8" s="207">
        <v>1</v>
      </c>
      <c r="K8" s="207"/>
      <c r="L8" s="207"/>
      <c r="M8" s="207">
        <v>0</v>
      </c>
      <c r="N8" s="207" t="s">
        <v>2967</v>
      </c>
      <c r="O8" s="207"/>
      <c r="P8" s="207" t="s">
        <v>2959</v>
      </c>
      <c r="Q8" s="207"/>
      <c r="R8" s="207">
        <v>1</v>
      </c>
      <c r="S8" s="207" t="s">
        <v>3424</v>
      </c>
      <c r="T8" s="207" t="s">
        <v>3425</v>
      </c>
      <c r="U8" s="207" t="s">
        <v>2959</v>
      </c>
      <c r="V8" s="207" t="s">
        <v>3426</v>
      </c>
      <c r="W8" s="207">
        <v>1</v>
      </c>
      <c r="X8" s="207" t="s">
        <v>3424</v>
      </c>
      <c r="Y8" s="207" t="s">
        <v>3425</v>
      </c>
      <c r="Z8" s="207" t="s">
        <v>2959</v>
      </c>
      <c r="AA8" s="207" t="s">
        <v>3426</v>
      </c>
      <c r="AB8" s="380">
        <v>1</v>
      </c>
      <c r="AC8" s="207" t="s">
        <v>4003</v>
      </c>
      <c r="AD8" s="207">
        <v>0</v>
      </c>
      <c r="AE8" s="207" t="s">
        <v>4029</v>
      </c>
    </row>
    <row r="9" spans="2:31" ht="36.75" customHeight="1" x14ac:dyDescent="0.25">
      <c r="B9" s="1174"/>
      <c r="C9" s="1181"/>
      <c r="D9" s="1181"/>
      <c r="E9" s="755">
        <v>3</v>
      </c>
      <c r="F9" s="274" t="s">
        <v>2968</v>
      </c>
      <c r="G9" s="242" t="s">
        <v>2969</v>
      </c>
      <c r="H9" s="242" t="s">
        <v>2970</v>
      </c>
      <c r="I9" s="207">
        <v>0.25</v>
      </c>
      <c r="J9" s="207">
        <v>0.25</v>
      </c>
      <c r="K9" s="207">
        <v>0.25</v>
      </c>
      <c r="L9" s="207">
        <v>0.25</v>
      </c>
      <c r="M9" s="207">
        <v>0.25</v>
      </c>
      <c r="N9" s="207" t="s">
        <v>2971</v>
      </c>
      <c r="O9" s="207" t="s">
        <v>2972</v>
      </c>
      <c r="P9" s="207" t="s">
        <v>2959</v>
      </c>
      <c r="Q9" s="432" t="s">
        <v>2973</v>
      </c>
      <c r="R9" s="207">
        <v>0.5</v>
      </c>
      <c r="S9" s="207" t="s">
        <v>2971</v>
      </c>
      <c r="T9" s="207" t="s">
        <v>2972</v>
      </c>
      <c r="U9" s="207" t="s">
        <v>2959</v>
      </c>
      <c r="V9" s="432" t="s">
        <v>2973</v>
      </c>
      <c r="W9" s="207">
        <v>0.75</v>
      </c>
      <c r="X9" s="207" t="s">
        <v>2971</v>
      </c>
      <c r="Y9" s="207" t="s">
        <v>2972</v>
      </c>
      <c r="Z9" s="207" t="s">
        <v>2959</v>
      </c>
      <c r="AA9" s="432" t="s">
        <v>2973</v>
      </c>
      <c r="AB9" s="380">
        <v>0.5</v>
      </c>
      <c r="AC9" s="242" t="s">
        <v>3982</v>
      </c>
      <c r="AD9" s="411">
        <v>0.75</v>
      </c>
      <c r="AE9" s="242" t="s">
        <v>4636</v>
      </c>
    </row>
    <row r="10" spans="2:31" ht="213.75" x14ac:dyDescent="0.25">
      <c r="B10" s="1174"/>
      <c r="C10" s="1181"/>
      <c r="D10" s="1181"/>
      <c r="E10" s="755">
        <v>4</v>
      </c>
      <c r="F10" s="242" t="s">
        <v>2974</v>
      </c>
      <c r="G10" s="242" t="s">
        <v>2975</v>
      </c>
      <c r="H10" s="242" t="s">
        <v>2976</v>
      </c>
      <c r="I10" s="207">
        <v>0.25</v>
      </c>
      <c r="J10" s="207">
        <v>0.25</v>
      </c>
      <c r="K10" s="207">
        <v>0.25</v>
      </c>
      <c r="L10" s="207">
        <v>0.25</v>
      </c>
      <c r="M10" s="207">
        <v>0.25</v>
      </c>
      <c r="N10" s="207" t="s">
        <v>2977</v>
      </c>
      <c r="O10" s="207" t="s">
        <v>2972</v>
      </c>
      <c r="P10" s="207" t="s">
        <v>2959</v>
      </c>
      <c r="Q10" s="432" t="s">
        <v>2973</v>
      </c>
      <c r="R10" s="207">
        <v>0.5</v>
      </c>
      <c r="S10" s="207" t="s">
        <v>2977</v>
      </c>
      <c r="T10" s="207" t="s">
        <v>2972</v>
      </c>
      <c r="U10" s="207" t="s">
        <v>2959</v>
      </c>
      <c r="V10" s="432" t="s">
        <v>2973</v>
      </c>
      <c r="W10" s="207">
        <v>0.75</v>
      </c>
      <c r="X10" s="360" t="s">
        <v>2977</v>
      </c>
      <c r="Y10" s="360" t="s">
        <v>2972</v>
      </c>
      <c r="Z10" s="360" t="s">
        <v>2959</v>
      </c>
      <c r="AA10" s="432" t="s">
        <v>2973</v>
      </c>
      <c r="AB10" s="380">
        <v>0.5</v>
      </c>
      <c r="AC10" s="242" t="s">
        <v>3982</v>
      </c>
      <c r="AD10" s="411">
        <v>0.75</v>
      </c>
      <c r="AE10" s="242" t="s">
        <v>4636</v>
      </c>
    </row>
    <row r="11" spans="2:31" ht="63" customHeight="1" x14ac:dyDescent="0.25">
      <c r="B11" s="1174"/>
      <c r="C11" s="1181"/>
      <c r="D11" s="1181"/>
      <c r="E11" s="755">
        <v>5</v>
      </c>
      <c r="F11" s="242" t="s">
        <v>78</v>
      </c>
      <c r="G11" s="242" t="s">
        <v>2978</v>
      </c>
      <c r="H11" s="242" t="s">
        <v>2976</v>
      </c>
      <c r="I11" s="207">
        <v>0.25</v>
      </c>
      <c r="J11" s="207">
        <v>0.25</v>
      </c>
      <c r="K11" s="207">
        <v>0.25</v>
      </c>
      <c r="L11" s="207">
        <v>0.25</v>
      </c>
      <c r="M11" s="207">
        <v>1</v>
      </c>
      <c r="N11" s="360" t="s">
        <v>2979</v>
      </c>
      <c r="O11" s="207" t="s">
        <v>2980</v>
      </c>
      <c r="P11" s="207" t="s">
        <v>2959</v>
      </c>
      <c r="Q11" s="207" t="s">
        <v>2981</v>
      </c>
      <c r="R11" s="207">
        <v>1</v>
      </c>
      <c r="S11" s="360" t="s">
        <v>3427</v>
      </c>
      <c r="T11" s="207" t="s">
        <v>2980</v>
      </c>
      <c r="U11" s="207" t="s">
        <v>2959</v>
      </c>
      <c r="V11" s="207" t="s">
        <v>2981</v>
      </c>
      <c r="W11" s="207">
        <v>1</v>
      </c>
      <c r="X11" s="207" t="s">
        <v>3427</v>
      </c>
      <c r="Y11" s="207" t="s">
        <v>2980</v>
      </c>
      <c r="Z11" s="207" t="s">
        <v>2959</v>
      </c>
      <c r="AA11" s="432" t="s">
        <v>2981</v>
      </c>
      <c r="AB11" s="380">
        <v>0.5</v>
      </c>
      <c r="AC11" s="247" t="s">
        <v>3982</v>
      </c>
      <c r="AD11" s="411">
        <v>1</v>
      </c>
      <c r="AE11" s="247" t="s">
        <v>4637</v>
      </c>
    </row>
    <row r="12" spans="2:31" ht="48" customHeight="1" x14ac:dyDescent="0.25">
      <c r="B12" s="1174"/>
      <c r="C12" s="1181"/>
      <c r="D12" s="1181"/>
      <c r="E12" s="755">
        <v>6</v>
      </c>
      <c r="F12" s="274" t="s">
        <v>79</v>
      </c>
      <c r="G12" s="242" t="s">
        <v>2982</v>
      </c>
      <c r="H12" s="242" t="s">
        <v>1783</v>
      </c>
      <c r="I12" s="207">
        <v>0.25</v>
      </c>
      <c r="J12" s="207">
        <v>0.25</v>
      </c>
      <c r="K12" s="207">
        <v>0.25</v>
      </c>
      <c r="L12" s="207">
        <v>0.25</v>
      </c>
      <c r="M12" s="207">
        <v>0.25</v>
      </c>
      <c r="N12" s="207" t="s">
        <v>2983</v>
      </c>
      <c r="O12" s="207" t="s">
        <v>2984</v>
      </c>
      <c r="P12" s="207" t="s">
        <v>2959</v>
      </c>
      <c r="Q12" s="207" t="s">
        <v>2985</v>
      </c>
      <c r="R12" s="207">
        <v>0.5</v>
      </c>
      <c r="S12" s="207" t="s">
        <v>2983</v>
      </c>
      <c r="T12" s="207" t="s">
        <v>2984</v>
      </c>
      <c r="U12" s="207" t="s">
        <v>2959</v>
      </c>
      <c r="V12" s="207" t="s">
        <v>2985</v>
      </c>
      <c r="W12" s="207">
        <v>0.75</v>
      </c>
      <c r="X12" s="207" t="s">
        <v>2983</v>
      </c>
      <c r="Y12" s="207" t="s">
        <v>2984</v>
      </c>
      <c r="Z12" s="207" t="s">
        <v>2959</v>
      </c>
      <c r="AA12" s="207" t="s">
        <v>2985</v>
      </c>
      <c r="AB12" s="380">
        <v>0.5</v>
      </c>
      <c r="AC12" s="247" t="s">
        <v>3982</v>
      </c>
      <c r="AD12" s="411">
        <v>0.75</v>
      </c>
      <c r="AE12" s="247" t="s">
        <v>4638</v>
      </c>
    </row>
    <row r="13" spans="2:31" ht="51.75" customHeight="1" x14ac:dyDescent="0.25">
      <c r="B13" s="1174"/>
      <c r="C13" s="1181"/>
      <c r="D13" s="1181"/>
      <c r="E13" s="755">
        <v>7</v>
      </c>
      <c r="F13" s="274" t="s">
        <v>2986</v>
      </c>
      <c r="G13" s="242" t="s">
        <v>2987</v>
      </c>
      <c r="H13" s="242" t="s">
        <v>1783</v>
      </c>
      <c r="I13" s="207">
        <v>0</v>
      </c>
      <c r="J13" s="207">
        <v>0</v>
      </c>
      <c r="K13" s="207">
        <v>0</v>
      </c>
      <c r="L13" s="285">
        <v>1</v>
      </c>
      <c r="M13" s="207">
        <v>0</v>
      </c>
      <c r="N13" s="207" t="s">
        <v>2967</v>
      </c>
      <c r="O13" s="207"/>
      <c r="P13" s="207" t="s">
        <v>2959</v>
      </c>
      <c r="Q13" s="207"/>
      <c r="R13" s="207" t="s">
        <v>1747</v>
      </c>
      <c r="S13" s="207" t="s">
        <v>1747</v>
      </c>
      <c r="T13" s="207" t="s">
        <v>1747</v>
      </c>
      <c r="U13" s="207" t="s">
        <v>1747</v>
      </c>
      <c r="V13" s="207" t="s">
        <v>1747</v>
      </c>
      <c r="W13" s="207"/>
      <c r="X13" s="451"/>
      <c r="Y13" s="207"/>
      <c r="Z13" s="360" t="s">
        <v>2959</v>
      </c>
      <c r="AA13" s="207"/>
      <c r="AB13" s="380">
        <v>0</v>
      </c>
      <c r="AC13" s="242" t="s">
        <v>4030</v>
      </c>
      <c r="AD13" s="207">
        <v>0</v>
      </c>
      <c r="AE13" s="207"/>
    </row>
    <row r="14" spans="2:31" ht="51.75" customHeight="1" x14ac:dyDescent="0.25">
      <c r="B14" s="1174"/>
      <c r="C14" s="1181"/>
      <c r="D14" s="1181"/>
      <c r="E14" s="755">
        <v>8</v>
      </c>
      <c r="F14" s="758" t="s">
        <v>2988</v>
      </c>
      <c r="G14" s="242" t="s">
        <v>1690</v>
      </c>
      <c r="H14" s="242" t="s">
        <v>2956</v>
      </c>
      <c r="I14" s="207">
        <v>0.25</v>
      </c>
      <c r="J14" s="207">
        <v>0.25</v>
      </c>
      <c r="K14" s="207">
        <v>0.25</v>
      </c>
      <c r="L14" s="207">
        <v>0.25</v>
      </c>
      <c r="M14" s="207"/>
      <c r="N14" s="207" t="s">
        <v>2989</v>
      </c>
      <c r="O14" s="207" t="s">
        <v>2990</v>
      </c>
      <c r="P14" s="207" t="s">
        <v>2959</v>
      </c>
      <c r="Q14" s="207" t="s">
        <v>2991</v>
      </c>
      <c r="R14" s="207">
        <v>1</v>
      </c>
      <c r="S14" s="207" t="s">
        <v>3428</v>
      </c>
      <c r="T14" s="207" t="s">
        <v>3429</v>
      </c>
      <c r="U14" s="207" t="s">
        <v>2959</v>
      </c>
      <c r="V14" s="207" t="s">
        <v>3430</v>
      </c>
      <c r="W14" s="207">
        <v>1</v>
      </c>
      <c r="X14" s="207" t="s">
        <v>3858</v>
      </c>
      <c r="Y14" s="207" t="s">
        <v>3859</v>
      </c>
      <c r="Z14" s="207" t="s">
        <v>2959</v>
      </c>
      <c r="AA14" s="207"/>
      <c r="AB14" s="380">
        <v>0.5</v>
      </c>
      <c r="AC14" s="247" t="s">
        <v>3982</v>
      </c>
      <c r="AD14" s="411">
        <v>1</v>
      </c>
      <c r="AE14" s="247" t="s">
        <v>4639</v>
      </c>
    </row>
    <row r="15" spans="2:31" ht="53.1" customHeight="1" x14ac:dyDescent="0.25">
      <c r="B15" s="1174"/>
      <c r="C15" s="1181"/>
      <c r="D15" s="1181"/>
      <c r="E15" s="756"/>
      <c r="F15" s="757" t="s">
        <v>2992</v>
      </c>
      <c r="G15" s="757" t="s">
        <v>2993</v>
      </c>
      <c r="H15" s="757" t="s">
        <v>2956</v>
      </c>
      <c r="I15" s="285"/>
      <c r="J15" s="207">
        <v>0.3</v>
      </c>
      <c r="K15" s="207">
        <v>0.4</v>
      </c>
      <c r="L15" s="207">
        <v>0.3</v>
      </c>
      <c r="M15" s="207">
        <v>0</v>
      </c>
      <c r="N15" s="207" t="s">
        <v>2967</v>
      </c>
      <c r="O15" s="207"/>
      <c r="P15" s="207" t="s">
        <v>2959</v>
      </c>
      <c r="Q15" s="207"/>
      <c r="R15" s="207">
        <v>0.33</v>
      </c>
      <c r="S15" s="207" t="s">
        <v>3431</v>
      </c>
      <c r="T15" s="207" t="s">
        <v>3432</v>
      </c>
      <c r="U15" s="207" t="s">
        <v>2959</v>
      </c>
      <c r="V15" s="207" t="s">
        <v>3433</v>
      </c>
      <c r="W15" s="207">
        <v>0.7</v>
      </c>
      <c r="X15" s="207" t="s">
        <v>3860</v>
      </c>
      <c r="Y15" s="207" t="s">
        <v>3861</v>
      </c>
      <c r="Z15" s="360" t="s">
        <v>2959</v>
      </c>
      <c r="AA15" s="207" t="s">
        <v>2463</v>
      </c>
      <c r="AB15" s="380">
        <v>0.3</v>
      </c>
      <c r="AC15" s="247" t="s">
        <v>3982</v>
      </c>
      <c r="AD15" s="411">
        <v>0.7</v>
      </c>
      <c r="AE15" s="247" t="s">
        <v>4031</v>
      </c>
    </row>
    <row r="16" spans="2:31" ht="53.1" customHeight="1" x14ac:dyDescent="0.25">
      <c r="B16" s="1174"/>
      <c r="C16" s="1182"/>
      <c r="D16" s="1182"/>
      <c r="E16" s="756"/>
      <c r="F16" s="757" t="s">
        <v>2994</v>
      </c>
      <c r="G16" s="757" t="s">
        <v>2995</v>
      </c>
      <c r="H16" s="757" t="s">
        <v>2956</v>
      </c>
      <c r="I16" s="285"/>
      <c r="J16" s="207">
        <v>0.3</v>
      </c>
      <c r="K16" s="207">
        <v>0.4</v>
      </c>
      <c r="L16" s="207">
        <v>0.3</v>
      </c>
      <c r="M16" s="207">
        <v>0</v>
      </c>
      <c r="N16" s="207" t="s">
        <v>2967</v>
      </c>
      <c r="O16" s="207"/>
      <c r="P16" s="207" t="s">
        <v>2959</v>
      </c>
      <c r="Q16" s="207"/>
      <c r="R16" s="207">
        <v>0.3</v>
      </c>
      <c r="S16" s="207" t="s">
        <v>3434</v>
      </c>
      <c r="T16" s="207" t="s">
        <v>3425</v>
      </c>
      <c r="U16" s="207" t="s">
        <v>2959</v>
      </c>
      <c r="V16" s="207" t="s">
        <v>3426</v>
      </c>
      <c r="W16" s="207">
        <v>0.7</v>
      </c>
      <c r="X16" s="207" t="s">
        <v>3862</v>
      </c>
      <c r="Y16" s="207" t="s">
        <v>3425</v>
      </c>
      <c r="Z16" s="207" t="s">
        <v>2959</v>
      </c>
      <c r="AA16" s="207" t="s">
        <v>3426</v>
      </c>
      <c r="AB16" s="380">
        <v>0.3</v>
      </c>
      <c r="AC16" s="207" t="s">
        <v>4003</v>
      </c>
      <c r="AD16" s="207">
        <v>0</v>
      </c>
      <c r="AE16" s="207" t="s">
        <v>4029</v>
      </c>
    </row>
    <row r="17" spans="2:31" ht="342" x14ac:dyDescent="0.25">
      <c r="B17" s="1174"/>
      <c r="C17" s="1173" t="s">
        <v>82</v>
      </c>
      <c r="D17" s="1173" t="s">
        <v>83</v>
      </c>
      <c r="E17" s="755">
        <v>9</v>
      </c>
      <c r="F17" s="274" t="s">
        <v>84</v>
      </c>
      <c r="G17" s="242" t="s">
        <v>2996</v>
      </c>
      <c r="H17" s="242" t="s">
        <v>2956</v>
      </c>
      <c r="I17" s="207">
        <v>0.25</v>
      </c>
      <c r="J17" s="207">
        <v>0.25</v>
      </c>
      <c r="K17" s="207">
        <v>0.25</v>
      </c>
      <c r="L17" s="207">
        <v>0.25</v>
      </c>
      <c r="M17" s="207"/>
      <c r="N17" s="207" t="s">
        <v>2997</v>
      </c>
      <c r="O17" s="207"/>
      <c r="P17" s="207" t="s">
        <v>2959</v>
      </c>
      <c r="Q17" s="207"/>
      <c r="R17" s="207">
        <v>0.5</v>
      </c>
      <c r="S17" s="207" t="s">
        <v>4640</v>
      </c>
      <c r="T17" s="207" t="s">
        <v>3435</v>
      </c>
      <c r="U17" s="207" t="s">
        <v>3436</v>
      </c>
      <c r="V17" s="207" t="s">
        <v>3437</v>
      </c>
      <c r="W17" s="207">
        <v>0.75</v>
      </c>
      <c r="X17" s="207" t="s">
        <v>4641</v>
      </c>
      <c r="Y17" s="207" t="s">
        <v>3435</v>
      </c>
      <c r="Z17" s="207" t="s">
        <v>3436</v>
      </c>
      <c r="AA17" s="207" t="s">
        <v>3863</v>
      </c>
      <c r="AB17" s="380">
        <v>0.5</v>
      </c>
      <c r="AC17" s="207" t="s">
        <v>4003</v>
      </c>
      <c r="AD17" s="207">
        <v>0</v>
      </c>
      <c r="AE17" s="207" t="s">
        <v>4029</v>
      </c>
    </row>
    <row r="18" spans="2:31" ht="42.95" customHeight="1" x14ac:dyDescent="0.25">
      <c r="B18" s="1174"/>
      <c r="C18" s="1173"/>
      <c r="D18" s="1173"/>
      <c r="E18" s="755">
        <v>10</v>
      </c>
      <c r="F18" s="274" t="s">
        <v>85</v>
      </c>
      <c r="G18" s="242" t="s">
        <v>1690</v>
      </c>
      <c r="H18" s="242" t="s">
        <v>2956</v>
      </c>
      <c r="I18" s="207">
        <v>0.25</v>
      </c>
      <c r="J18" s="207">
        <v>0.25</v>
      </c>
      <c r="K18" s="207">
        <v>0.25</v>
      </c>
      <c r="L18" s="207">
        <v>0.25</v>
      </c>
      <c r="M18" s="207">
        <v>0.25</v>
      </c>
      <c r="N18" s="207" t="s">
        <v>2989</v>
      </c>
      <c r="O18" s="207" t="s">
        <v>2990</v>
      </c>
      <c r="P18" s="207" t="s">
        <v>2959</v>
      </c>
      <c r="Q18" s="207" t="s">
        <v>2991</v>
      </c>
      <c r="R18" s="207">
        <v>0.5</v>
      </c>
      <c r="S18" s="207" t="s">
        <v>3438</v>
      </c>
      <c r="T18" s="207" t="s">
        <v>3435</v>
      </c>
      <c r="U18" s="207" t="s">
        <v>3436</v>
      </c>
      <c r="V18" s="207" t="s">
        <v>3439</v>
      </c>
      <c r="W18" s="207">
        <v>1</v>
      </c>
      <c r="X18" s="207" t="s">
        <v>4642</v>
      </c>
      <c r="Y18" s="207" t="s">
        <v>3859</v>
      </c>
      <c r="Z18" s="207" t="s">
        <v>2959</v>
      </c>
      <c r="AA18" s="207" t="s">
        <v>3864</v>
      </c>
      <c r="AB18" s="380">
        <v>0.5</v>
      </c>
      <c r="AC18" s="247" t="s">
        <v>4016</v>
      </c>
      <c r="AD18" s="411">
        <v>0.75</v>
      </c>
      <c r="AE18" s="207" t="s">
        <v>1747</v>
      </c>
    </row>
    <row r="19" spans="2:31" ht="59.1" customHeight="1" x14ac:dyDescent="0.25">
      <c r="B19" s="1174"/>
      <c r="C19" s="1173"/>
      <c r="D19" s="1173"/>
      <c r="E19" s="755">
        <v>11</v>
      </c>
      <c r="F19" s="274" t="s">
        <v>2998</v>
      </c>
      <c r="G19" s="242" t="s">
        <v>2999</v>
      </c>
      <c r="H19" s="242" t="s">
        <v>2956</v>
      </c>
      <c r="I19" s="207">
        <v>0.25</v>
      </c>
      <c r="J19" s="207">
        <v>0.25</v>
      </c>
      <c r="K19" s="207">
        <v>0.25</v>
      </c>
      <c r="L19" s="207">
        <v>0.25</v>
      </c>
      <c r="M19" s="207"/>
      <c r="N19" s="207" t="s">
        <v>3000</v>
      </c>
      <c r="O19" s="207"/>
      <c r="P19" s="207" t="s">
        <v>2959</v>
      </c>
      <c r="Q19" s="207"/>
      <c r="R19" s="207">
        <v>0.5</v>
      </c>
      <c r="S19" s="207" t="s">
        <v>4643</v>
      </c>
      <c r="T19" s="207" t="s">
        <v>3435</v>
      </c>
      <c r="U19" s="207" t="s">
        <v>3436</v>
      </c>
      <c r="V19" s="207" t="s">
        <v>3439</v>
      </c>
      <c r="W19" s="207">
        <v>0.75</v>
      </c>
      <c r="X19" s="207" t="s">
        <v>3865</v>
      </c>
      <c r="Y19" s="207" t="s">
        <v>3435</v>
      </c>
      <c r="Z19" s="360" t="s">
        <v>2959</v>
      </c>
      <c r="AA19" s="207" t="s">
        <v>3864</v>
      </c>
      <c r="AB19" s="380">
        <v>0.5</v>
      </c>
      <c r="AC19" s="247" t="s">
        <v>3982</v>
      </c>
      <c r="AD19" s="411">
        <v>0.75</v>
      </c>
      <c r="AE19" s="247" t="s">
        <v>4032</v>
      </c>
    </row>
    <row r="20" spans="2:31" ht="409.5" x14ac:dyDescent="0.25">
      <c r="B20" s="1174"/>
      <c r="C20" s="1173"/>
      <c r="D20" s="755" t="s">
        <v>87</v>
      </c>
      <c r="E20" s="755">
        <v>12</v>
      </c>
      <c r="F20" s="274" t="s">
        <v>88</v>
      </c>
      <c r="G20" s="242" t="s">
        <v>3001</v>
      </c>
      <c r="H20" s="242" t="s">
        <v>2956</v>
      </c>
      <c r="I20" s="207">
        <v>0.25</v>
      </c>
      <c r="J20" s="207">
        <v>0.25</v>
      </c>
      <c r="K20" s="207">
        <v>0.25</v>
      </c>
      <c r="L20" s="207">
        <v>0.25</v>
      </c>
      <c r="M20" s="207"/>
      <c r="N20" s="207" t="s">
        <v>3002</v>
      </c>
      <c r="O20" s="207"/>
      <c r="P20" s="207" t="s">
        <v>2959</v>
      </c>
      <c r="Q20" s="207"/>
      <c r="R20" s="207">
        <v>0.5</v>
      </c>
      <c r="S20" s="207" t="s">
        <v>4644</v>
      </c>
      <c r="T20" s="207" t="s">
        <v>3435</v>
      </c>
      <c r="U20" s="207" t="s">
        <v>3436</v>
      </c>
      <c r="V20" s="207" t="s">
        <v>3439</v>
      </c>
      <c r="W20" s="207">
        <v>0.75</v>
      </c>
      <c r="X20" s="207" t="s">
        <v>3866</v>
      </c>
      <c r="Y20" s="207" t="s">
        <v>3435</v>
      </c>
      <c r="Z20" s="360" t="s">
        <v>2959</v>
      </c>
      <c r="AA20" s="207" t="s">
        <v>3864</v>
      </c>
      <c r="AB20" s="380">
        <v>0.5</v>
      </c>
      <c r="AC20" s="247" t="s">
        <v>3982</v>
      </c>
      <c r="AD20" s="411">
        <v>0.75</v>
      </c>
      <c r="AE20" s="247" t="s">
        <v>4032</v>
      </c>
    </row>
    <row r="21" spans="2:31" ht="256.5" x14ac:dyDescent="0.25">
      <c r="B21" s="1174"/>
      <c r="C21" s="1173"/>
      <c r="D21" s="1173" t="s">
        <v>89</v>
      </c>
      <c r="E21" s="755">
        <v>13</v>
      </c>
      <c r="F21" s="274" t="s">
        <v>3003</v>
      </c>
      <c r="G21" s="242" t="s">
        <v>3004</v>
      </c>
      <c r="H21" s="242" t="s">
        <v>2956</v>
      </c>
      <c r="I21" s="207">
        <v>0.25</v>
      </c>
      <c r="J21" s="207">
        <v>0.25</v>
      </c>
      <c r="K21" s="207">
        <v>0.25</v>
      </c>
      <c r="L21" s="207">
        <v>0.25</v>
      </c>
      <c r="M21" s="207"/>
      <c r="N21" s="207" t="s">
        <v>3005</v>
      </c>
      <c r="O21" s="207" t="s">
        <v>3006</v>
      </c>
      <c r="P21" s="207" t="s">
        <v>2959</v>
      </c>
      <c r="Q21" s="207" t="s">
        <v>3007</v>
      </c>
      <c r="R21" s="207">
        <v>0.5</v>
      </c>
      <c r="S21" s="207" t="s">
        <v>3440</v>
      </c>
      <c r="T21" s="207" t="s">
        <v>3006</v>
      </c>
      <c r="U21" s="207" t="s">
        <v>2959</v>
      </c>
      <c r="V21" s="207" t="s">
        <v>3441</v>
      </c>
      <c r="W21" s="207">
        <v>0.75</v>
      </c>
      <c r="X21" s="207" t="s">
        <v>3867</v>
      </c>
      <c r="Y21" s="207" t="s">
        <v>3868</v>
      </c>
      <c r="Z21" s="360" t="s">
        <v>2959</v>
      </c>
      <c r="AA21" s="207" t="s">
        <v>4645</v>
      </c>
      <c r="AB21" s="380">
        <v>0.5</v>
      </c>
      <c r="AC21" s="247" t="s">
        <v>3982</v>
      </c>
      <c r="AD21" s="411">
        <v>0.75</v>
      </c>
      <c r="AE21" s="247" t="s">
        <v>4033</v>
      </c>
    </row>
    <row r="22" spans="2:31" ht="39" customHeight="1" x14ac:dyDescent="0.25">
      <c r="B22" s="1174"/>
      <c r="C22" s="1173"/>
      <c r="D22" s="1173"/>
      <c r="E22" s="755">
        <v>14</v>
      </c>
      <c r="F22" s="274" t="s">
        <v>91</v>
      </c>
      <c r="G22" s="242" t="s">
        <v>3008</v>
      </c>
      <c r="H22" s="242" t="s">
        <v>2956</v>
      </c>
      <c r="I22" s="207">
        <v>0.25</v>
      </c>
      <c r="J22" s="207">
        <v>0.25</v>
      </c>
      <c r="K22" s="207">
        <v>0.25</v>
      </c>
      <c r="L22" s="207">
        <v>0.25</v>
      </c>
      <c r="M22" s="207"/>
      <c r="N22" s="207" t="s">
        <v>3000</v>
      </c>
      <c r="O22" s="207"/>
      <c r="P22" s="207" t="s">
        <v>2959</v>
      </c>
      <c r="Q22" s="207"/>
      <c r="R22" s="207">
        <v>0.5</v>
      </c>
      <c r="S22" s="207" t="s">
        <v>4643</v>
      </c>
      <c r="T22" s="207" t="s">
        <v>3435</v>
      </c>
      <c r="U22" s="207" t="s">
        <v>3436</v>
      </c>
      <c r="V22" s="207" t="s">
        <v>3439</v>
      </c>
      <c r="W22" s="207">
        <v>0.75</v>
      </c>
      <c r="X22" s="207" t="s">
        <v>3869</v>
      </c>
      <c r="Y22" s="207" t="s">
        <v>3435</v>
      </c>
      <c r="Z22" s="360" t="s">
        <v>2959</v>
      </c>
      <c r="AA22" s="207" t="s">
        <v>3870</v>
      </c>
      <c r="AB22" s="380">
        <v>0.5</v>
      </c>
      <c r="AC22" s="247" t="s">
        <v>4003</v>
      </c>
      <c r="AD22" s="207">
        <v>0.5</v>
      </c>
      <c r="AE22" s="207" t="s">
        <v>4035</v>
      </c>
    </row>
    <row r="23" spans="2:31" ht="71.25" x14ac:dyDescent="0.25">
      <c r="B23" s="1174"/>
      <c r="C23" s="1173"/>
      <c r="D23" s="1173"/>
      <c r="E23" s="755">
        <v>15</v>
      </c>
      <c r="F23" s="274" t="s">
        <v>92</v>
      </c>
      <c r="G23" s="242" t="s">
        <v>3009</v>
      </c>
      <c r="H23" s="242" t="s">
        <v>1783</v>
      </c>
      <c r="I23" s="207">
        <v>0</v>
      </c>
      <c r="J23" s="207">
        <v>0</v>
      </c>
      <c r="K23" s="207">
        <v>0</v>
      </c>
      <c r="L23" s="207">
        <v>1</v>
      </c>
      <c r="M23" s="207">
        <v>0</v>
      </c>
      <c r="N23" s="207" t="s">
        <v>2967</v>
      </c>
      <c r="O23" s="207"/>
      <c r="P23" s="207" t="s">
        <v>2959</v>
      </c>
      <c r="Q23" s="207"/>
      <c r="R23" s="207" t="s">
        <v>1747</v>
      </c>
      <c r="S23" s="207" t="s">
        <v>3442</v>
      </c>
      <c r="T23" s="207" t="s">
        <v>1747</v>
      </c>
      <c r="U23" s="207" t="s">
        <v>1747</v>
      </c>
      <c r="V23" s="207" t="s">
        <v>1747</v>
      </c>
      <c r="W23" s="207"/>
      <c r="X23" s="451"/>
      <c r="Y23" s="207"/>
      <c r="Z23" s="207"/>
      <c r="AA23" s="207"/>
      <c r="AB23" s="380">
        <v>0</v>
      </c>
      <c r="AC23" s="242" t="s">
        <v>4030</v>
      </c>
      <c r="AD23" s="207">
        <v>0</v>
      </c>
      <c r="AE23" s="207"/>
    </row>
    <row r="24" spans="2:31" ht="71.25" x14ac:dyDescent="0.25">
      <c r="B24" s="1174"/>
      <c r="C24" s="1173"/>
      <c r="D24" s="1173"/>
      <c r="E24" s="755">
        <v>16</v>
      </c>
      <c r="F24" s="274" t="s">
        <v>93</v>
      </c>
      <c r="G24" s="242" t="s">
        <v>3010</v>
      </c>
      <c r="H24" s="242" t="s">
        <v>2956</v>
      </c>
      <c r="I24" s="207">
        <v>0</v>
      </c>
      <c r="J24" s="207">
        <v>0</v>
      </c>
      <c r="K24" s="207">
        <v>0</v>
      </c>
      <c r="L24" s="207">
        <v>1</v>
      </c>
      <c r="M24" s="207">
        <v>0</v>
      </c>
      <c r="N24" s="207" t="s">
        <v>2967</v>
      </c>
      <c r="O24" s="207"/>
      <c r="P24" s="207" t="s">
        <v>2959</v>
      </c>
      <c r="Q24" s="207"/>
      <c r="R24" s="207" t="s">
        <v>1747</v>
      </c>
      <c r="S24" s="207" t="s">
        <v>3442</v>
      </c>
      <c r="T24" s="207" t="s">
        <v>1747</v>
      </c>
      <c r="U24" s="207" t="s">
        <v>1747</v>
      </c>
      <c r="V24" s="207" t="s">
        <v>1747</v>
      </c>
      <c r="W24" s="207"/>
      <c r="X24" s="207"/>
      <c r="Y24" s="207"/>
      <c r="Z24" s="207"/>
      <c r="AA24" s="207"/>
      <c r="AB24" s="380">
        <v>0</v>
      </c>
      <c r="AC24" s="242" t="s">
        <v>4030</v>
      </c>
      <c r="AD24" s="207">
        <v>0</v>
      </c>
      <c r="AE24" s="207" t="s">
        <v>1747</v>
      </c>
    </row>
    <row r="25" spans="2:31" ht="242.25" x14ac:dyDescent="0.25">
      <c r="B25" s="1174"/>
      <c r="C25" s="1173"/>
      <c r="D25" s="755"/>
      <c r="E25" s="756"/>
      <c r="F25" s="757" t="s">
        <v>3011</v>
      </c>
      <c r="G25" s="757" t="s">
        <v>3012</v>
      </c>
      <c r="H25" s="757" t="s">
        <v>2956</v>
      </c>
      <c r="I25" s="207"/>
      <c r="J25" s="207">
        <v>1</v>
      </c>
      <c r="K25" s="207"/>
      <c r="L25" s="207"/>
      <c r="M25" s="207">
        <v>0</v>
      </c>
      <c r="N25" s="207" t="s">
        <v>2967</v>
      </c>
      <c r="O25" s="207"/>
      <c r="P25" s="207" t="s">
        <v>2959</v>
      </c>
      <c r="Q25" s="207"/>
      <c r="R25" s="207">
        <v>1</v>
      </c>
      <c r="S25" s="360" t="s">
        <v>3443</v>
      </c>
      <c r="T25" s="747" t="s">
        <v>3425</v>
      </c>
      <c r="U25" s="747" t="s">
        <v>2959</v>
      </c>
      <c r="V25" s="747" t="s">
        <v>3426</v>
      </c>
      <c r="W25" s="207">
        <v>1</v>
      </c>
      <c r="X25" s="207" t="s">
        <v>3871</v>
      </c>
      <c r="Y25" s="360" t="s">
        <v>3425</v>
      </c>
      <c r="Z25" s="360" t="s">
        <v>2959</v>
      </c>
      <c r="AA25" s="360" t="s">
        <v>3426</v>
      </c>
      <c r="AB25" s="380">
        <v>1</v>
      </c>
      <c r="AC25" s="207" t="s">
        <v>4003</v>
      </c>
      <c r="AD25" s="207">
        <v>0</v>
      </c>
      <c r="AE25" s="207" t="s">
        <v>4028</v>
      </c>
    </row>
    <row r="26" spans="2:31" ht="71.25" x14ac:dyDescent="0.25">
      <c r="B26" s="1174"/>
      <c r="C26" s="1173"/>
      <c r="D26" s="1173" t="s">
        <v>94</v>
      </c>
      <c r="E26" s="755">
        <v>17</v>
      </c>
      <c r="F26" s="274" t="s">
        <v>95</v>
      </c>
      <c r="G26" s="242" t="s">
        <v>3013</v>
      </c>
      <c r="H26" s="242" t="s">
        <v>3014</v>
      </c>
      <c r="I26" s="207">
        <v>0</v>
      </c>
      <c r="J26" s="207">
        <v>0</v>
      </c>
      <c r="K26" s="207">
        <v>0</v>
      </c>
      <c r="L26" s="207">
        <v>1</v>
      </c>
      <c r="M26" s="207">
        <v>0</v>
      </c>
      <c r="N26" s="207" t="s">
        <v>2967</v>
      </c>
      <c r="O26" s="207"/>
      <c r="P26" s="207" t="s">
        <v>2959</v>
      </c>
      <c r="Q26" s="207"/>
      <c r="R26" s="207" t="s">
        <v>1747</v>
      </c>
      <c r="S26" s="207" t="s">
        <v>3442</v>
      </c>
      <c r="T26" s="207" t="s">
        <v>1747</v>
      </c>
      <c r="U26" s="207" t="s">
        <v>1747</v>
      </c>
      <c r="V26" s="207" t="s">
        <v>1747</v>
      </c>
      <c r="W26" s="207"/>
      <c r="X26" s="207" t="s">
        <v>4646</v>
      </c>
      <c r="Y26" s="207"/>
      <c r="Z26" s="207"/>
      <c r="AA26" s="207"/>
      <c r="AB26" s="380">
        <v>0</v>
      </c>
      <c r="AC26" s="242" t="s">
        <v>4030</v>
      </c>
      <c r="AD26" s="207">
        <v>0</v>
      </c>
      <c r="AE26" s="207"/>
    </row>
    <row r="27" spans="2:31" ht="71.25" x14ac:dyDescent="0.25">
      <c r="B27" s="1174"/>
      <c r="C27" s="1173"/>
      <c r="D27" s="1173"/>
      <c r="E27" s="755">
        <v>18</v>
      </c>
      <c r="F27" s="274" t="s">
        <v>96</v>
      </c>
      <c r="G27" s="242" t="s">
        <v>3015</v>
      </c>
      <c r="H27" s="242" t="s">
        <v>2976</v>
      </c>
      <c r="I27" s="207">
        <v>0</v>
      </c>
      <c r="J27" s="207">
        <v>0</v>
      </c>
      <c r="K27" s="207">
        <v>0</v>
      </c>
      <c r="L27" s="207">
        <v>1</v>
      </c>
      <c r="M27" s="207">
        <v>0</v>
      </c>
      <c r="N27" s="207" t="s">
        <v>2967</v>
      </c>
      <c r="O27" s="207"/>
      <c r="P27" s="207" t="s">
        <v>2959</v>
      </c>
      <c r="Q27" s="207"/>
      <c r="R27" s="207" t="s">
        <v>1747</v>
      </c>
      <c r="S27" s="207" t="s">
        <v>3442</v>
      </c>
      <c r="T27" s="207" t="s">
        <v>1747</v>
      </c>
      <c r="U27" s="207" t="s">
        <v>1747</v>
      </c>
      <c r="V27" s="207" t="s">
        <v>1747</v>
      </c>
      <c r="W27" s="207"/>
      <c r="X27" s="207" t="s">
        <v>4646</v>
      </c>
      <c r="Y27" s="207"/>
      <c r="Z27" s="207"/>
      <c r="AA27" s="207"/>
      <c r="AB27" s="380">
        <v>0</v>
      </c>
      <c r="AC27" s="242" t="s">
        <v>4030</v>
      </c>
      <c r="AD27" s="207">
        <v>0</v>
      </c>
      <c r="AE27" s="207"/>
    </row>
    <row r="28" spans="2:31" ht="71.25" x14ac:dyDescent="0.25">
      <c r="B28" s="1174"/>
      <c r="C28" s="1173" t="s">
        <v>97</v>
      </c>
      <c r="D28" s="1173" t="s">
        <v>98</v>
      </c>
      <c r="E28" s="755">
        <v>19</v>
      </c>
      <c r="F28" s="274" t="s">
        <v>99</v>
      </c>
      <c r="G28" s="242" t="s">
        <v>142</v>
      </c>
      <c r="H28" s="242" t="s">
        <v>3016</v>
      </c>
      <c r="I28" s="207">
        <v>0</v>
      </c>
      <c r="J28" s="207">
        <v>0</v>
      </c>
      <c r="K28" s="207">
        <v>0</v>
      </c>
      <c r="L28" s="207">
        <v>1</v>
      </c>
      <c r="M28" s="207">
        <v>0</v>
      </c>
      <c r="N28" s="207" t="s">
        <v>2967</v>
      </c>
      <c r="O28" s="207"/>
      <c r="P28" s="207" t="s">
        <v>2959</v>
      </c>
      <c r="Q28" s="207"/>
      <c r="R28" s="207" t="s">
        <v>1747</v>
      </c>
      <c r="S28" s="207" t="s">
        <v>3442</v>
      </c>
      <c r="T28" s="207" t="s">
        <v>1747</v>
      </c>
      <c r="U28" s="207" t="s">
        <v>1747</v>
      </c>
      <c r="V28" s="207" t="s">
        <v>1747</v>
      </c>
      <c r="W28" s="207"/>
      <c r="X28" s="451"/>
      <c r="Y28" s="207"/>
      <c r="Z28" s="207"/>
      <c r="AA28" s="207"/>
      <c r="AB28" s="380">
        <v>0</v>
      </c>
      <c r="AC28" s="242" t="s">
        <v>4030</v>
      </c>
      <c r="AD28" s="207">
        <v>0</v>
      </c>
      <c r="AE28" s="207" t="s">
        <v>1747</v>
      </c>
    </row>
    <row r="29" spans="2:31" ht="38.1" customHeight="1" x14ac:dyDescent="0.25">
      <c r="B29" s="1174"/>
      <c r="C29" s="1173"/>
      <c r="D29" s="1173"/>
      <c r="E29" s="755">
        <v>20</v>
      </c>
      <c r="F29" s="274" t="s">
        <v>100</v>
      </c>
      <c r="G29" s="242" t="s">
        <v>1684</v>
      </c>
      <c r="H29" s="242" t="s">
        <v>2976</v>
      </c>
      <c r="I29" s="207">
        <v>0.25</v>
      </c>
      <c r="J29" s="207">
        <v>0.25</v>
      </c>
      <c r="K29" s="207">
        <v>0.25</v>
      </c>
      <c r="L29" s="207">
        <v>0.25</v>
      </c>
      <c r="M29" s="207">
        <v>0.25</v>
      </c>
      <c r="N29" s="207" t="s">
        <v>2977</v>
      </c>
      <c r="O29" s="207" t="s">
        <v>2972</v>
      </c>
      <c r="P29" s="207" t="s">
        <v>2959</v>
      </c>
      <c r="Q29" s="432" t="s">
        <v>2973</v>
      </c>
      <c r="R29" s="207">
        <v>0.5</v>
      </c>
      <c r="S29" s="207" t="s">
        <v>2977</v>
      </c>
      <c r="T29" s="207" t="s">
        <v>2972</v>
      </c>
      <c r="U29" s="207" t="s">
        <v>2959</v>
      </c>
      <c r="V29" s="432" t="s">
        <v>2973</v>
      </c>
      <c r="W29" s="207">
        <v>0.75</v>
      </c>
      <c r="X29" s="207" t="s">
        <v>2977</v>
      </c>
      <c r="Y29" s="207" t="s">
        <v>2972</v>
      </c>
      <c r="Z29" s="207" t="s">
        <v>2959</v>
      </c>
      <c r="AA29" s="432" t="s">
        <v>2973</v>
      </c>
      <c r="AB29" s="748">
        <v>0.5</v>
      </c>
      <c r="AC29" s="247" t="s">
        <v>3982</v>
      </c>
      <c r="AD29" s="411">
        <v>0.75</v>
      </c>
      <c r="AE29" s="247" t="s">
        <v>4647</v>
      </c>
    </row>
    <row r="30" spans="2:31" ht="51.95" customHeight="1" x14ac:dyDescent="0.25">
      <c r="B30" s="1174"/>
      <c r="C30" s="1173"/>
      <c r="D30" s="1173"/>
      <c r="E30" s="755">
        <v>21</v>
      </c>
      <c r="F30" s="274" t="s">
        <v>101</v>
      </c>
      <c r="G30" s="242" t="s">
        <v>3017</v>
      </c>
      <c r="H30" s="242" t="s">
        <v>3016</v>
      </c>
      <c r="I30" s="207">
        <v>0</v>
      </c>
      <c r="J30" s="207">
        <v>0</v>
      </c>
      <c r="K30" s="207">
        <v>0</v>
      </c>
      <c r="L30" s="207">
        <v>1</v>
      </c>
      <c r="M30" s="207">
        <v>0</v>
      </c>
      <c r="N30" s="207" t="s">
        <v>2967</v>
      </c>
      <c r="O30" s="207"/>
      <c r="P30" s="207" t="s">
        <v>2959</v>
      </c>
      <c r="Q30" s="207"/>
      <c r="R30" s="207" t="s">
        <v>1747</v>
      </c>
      <c r="S30" s="207" t="s">
        <v>3442</v>
      </c>
      <c r="T30" s="360" t="s">
        <v>1747</v>
      </c>
      <c r="U30" s="747" t="s">
        <v>1747</v>
      </c>
      <c r="V30" s="747" t="s">
        <v>1747</v>
      </c>
      <c r="W30" s="207"/>
      <c r="X30" s="451"/>
      <c r="Y30" s="207"/>
      <c r="Z30" s="207"/>
      <c r="AA30" s="207"/>
      <c r="AB30" s="380">
        <v>0</v>
      </c>
      <c r="AC30" s="242" t="s">
        <v>4030</v>
      </c>
      <c r="AD30" s="207">
        <v>0</v>
      </c>
      <c r="AE30" s="207" t="s">
        <v>1747</v>
      </c>
    </row>
    <row r="31" spans="2:31" ht="242.25" x14ac:dyDescent="0.25">
      <c r="B31" s="759"/>
      <c r="C31" s="1173"/>
      <c r="D31" s="1173"/>
      <c r="E31" s="755">
        <v>22</v>
      </c>
      <c r="F31" s="758" t="s">
        <v>3018</v>
      </c>
      <c r="G31" s="242" t="s">
        <v>1684</v>
      </c>
      <c r="H31" s="242" t="s">
        <v>2956</v>
      </c>
      <c r="I31" s="207"/>
      <c r="J31" s="207">
        <v>0.3</v>
      </c>
      <c r="K31" s="207">
        <v>0.4</v>
      </c>
      <c r="L31" s="207">
        <v>0.3</v>
      </c>
      <c r="M31" s="207">
        <v>0</v>
      </c>
      <c r="N31" s="207" t="s">
        <v>2967</v>
      </c>
      <c r="O31" s="207"/>
      <c r="P31" s="207" t="s">
        <v>2959</v>
      </c>
      <c r="Q31" s="207"/>
      <c r="R31" s="207">
        <v>0.3</v>
      </c>
      <c r="S31" s="360" t="s">
        <v>3443</v>
      </c>
      <c r="T31" s="747" t="s">
        <v>3425</v>
      </c>
      <c r="U31" s="747" t="s">
        <v>2959</v>
      </c>
      <c r="V31" s="747" t="s">
        <v>3426</v>
      </c>
      <c r="W31" s="207">
        <v>0.7</v>
      </c>
      <c r="X31" s="207" t="s">
        <v>3443</v>
      </c>
      <c r="Y31" s="207" t="s">
        <v>3425</v>
      </c>
      <c r="Z31" s="207" t="s">
        <v>2959</v>
      </c>
      <c r="AA31" s="207" t="s">
        <v>3426</v>
      </c>
      <c r="AB31" s="380">
        <v>0.3</v>
      </c>
      <c r="AC31" s="207" t="s">
        <v>4003</v>
      </c>
      <c r="AD31" s="207">
        <v>0</v>
      </c>
      <c r="AE31" s="207" t="s">
        <v>4028</v>
      </c>
    </row>
    <row r="32" spans="2:31" ht="69.95" customHeight="1" x14ac:dyDescent="0.25">
      <c r="B32" s="759"/>
      <c r="C32" s="1173"/>
      <c r="D32" s="1173"/>
      <c r="E32" s="755">
        <v>23</v>
      </c>
      <c r="F32" s="760" t="s">
        <v>103</v>
      </c>
      <c r="G32" s="242" t="s">
        <v>3019</v>
      </c>
      <c r="H32" s="242" t="s">
        <v>2956</v>
      </c>
      <c r="I32" s="207"/>
      <c r="J32" s="207">
        <v>0.3</v>
      </c>
      <c r="K32" s="207">
        <v>0.4</v>
      </c>
      <c r="L32" s="207">
        <v>0.3</v>
      </c>
      <c r="M32" s="207">
        <v>0</v>
      </c>
      <c r="N32" s="207" t="s">
        <v>2967</v>
      </c>
      <c r="O32" s="207"/>
      <c r="P32" s="207" t="s">
        <v>2959</v>
      </c>
      <c r="Q32" s="207"/>
      <c r="R32" s="207">
        <v>0.3</v>
      </c>
      <c r="S32" s="360" t="s">
        <v>3443</v>
      </c>
      <c r="T32" s="747" t="s">
        <v>3425</v>
      </c>
      <c r="U32" s="747" t="s">
        <v>2959</v>
      </c>
      <c r="V32" s="747" t="s">
        <v>3426</v>
      </c>
      <c r="W32" s="360">
        <v>0.7</v>
      </c>
      <c r="X32" s="207" t="s">
        <v>3443</v>
      </c>
      <c r="Y32" s="207" t="s">
        <v>3425</v>
      </c>
      <c r="Z32" s="207" t="s">
        <v>2959</v>
      </c>
      <c r="AA32" s="207" t="s">
        <v>3426</v>
      </c>
      <c r="AB32" s="380">
        <v>0.3</v>
      </c>
      <c r="AC32" s="207" t="s">
        <v>4003</v>
      </c>
      <c r="AD32" s="207">
        <v>0</v>
      </c>
      <c r="AE32" s="207" t="s">
        <v>4028</v>
      </c>
    </row>
    <row r="33" spans="2:31" ht="242.25" x14ac:dyDescent="0.25">
      <c r="B33" s="759"/>
      <c r="C33" s="1173"/>
      <c r="D33" s="1173"/>
      <c r="E33" s="755">
        <v>24</v>
      </c>
      <c r="F33" s="760" t="s">
        <v>104</v>
      </c>
      <c r="G33" s="242" t="s">
        <v>3020</v>
      </c>
      <c r="H33" s="242" t="s">
        <v>2956</v>
      </c>
      <c r="I33" s="207"/>
      <c r="J33" s="207">
        <v>0.3</v>
      </c>
      <c r="K33" s="207">
        <v>0.4</v>
      </c>
      <c r="L33" s="207">
        <v>0.3</v>
      </c>
      <c r="M33" s="207">
        <v>0</v>
      </c>
      <c r="N33" s="207" t="s">
        <v>2967</v>
      </c>
      <c r="O33" s="207"/>
      <c r="P33" s="207" t="s">
        <v>2959</v>
      </c>
      <c r="Q33" s="207"/>
      <c r="R33" s="207">
        <v>0.3</v>
      </c>
      <c r="S33" s="360" t="s">
        <v>3443</v>
      </c>
      <c r="T33" s="747" t="s">
        <v>3425</v>
      </c>
      <c r="U33" s="747" t="s">
        <v>2959</v>
      </c>
      <c r="V33" s="747" t="s">
        <v>3426</v>
      </c>
      <c r="W33" s="207">
        <v>0.7</v>
      </c>
      <c r="X33" s="207" t="s">
        <v>3443</v>
      </c>
      <c r="Y33" s="207" t="s">
        <v>3425</v>
      </c>
      <c r="Z33" s="207" t="s">
        <v>2959</v>
      </c>
      <c r="AA33" s="207" t="s">
        <v>3426</v>
      </c>
      <c r="AB33" s="380">
        <v>0.3</v>
      </c>
      <c r="AC33" s="207" t="s">
        <v>4003</v>
      </c>
      <c r="AD33" s="207">
        <v>0</v>
      </c>
      <c r="AE33" s="207" t="s">
        <v>4028</v>
      </c>
    </row>
    <row r="34" spans="2:31" ht="142.5" x14ac:dyDescent="0.25">
      <c r="B34" s="759"/>
      <c r="C34" s="1173" t="s">
        <v>105</v>
      </c>
      <c r="D34" s="1173" t="s">
        <v>106</v>
      </c>
      <c r="E34" s="755">
        <v>25</v>
      </c>
      <c r="F34" s="760" t="s">
        <v>107</v>
      </c>
      <c r="G34" s="242" t="s">
        <v>1701</v>
      </c>
      <c r="H34" s="242" t="s">
        <v>2956</v>
      </c>
      <c r="I34" s="207"/>
      <c r="J34" s="207">
        <v>0.3</v>
      </c>
      <c r="K34" s="207">
        <v>0.4</v>
      </c>
      <c r="L34" s="207">
        <v>0.3</v>
      </c>
      <c r="M34" s="207">
        <v>0</v>
      </c>
      <c r="N34" s="207" t="s">
        <v>2967</v>
      </c>
      <c r="O34" s="207"/>
      <c r="P34" s="207" t="s">
        <v>2959</v>
      </c>
      <c r="Q34" s="207"/>
      <c r="R34" s="207">
        <v>0.3</v>
      </c>
      <c r="S34" s="207" t="s">
        <v>3444</v>
      </c>
      <c r="T34" s="207" t="s">
        <v>3445</v>
      </c>
      <c r="U34" s="747" t="s">
        <v>2959</v>
      </c>
      <c r="V34" s="207" t="s">
        <v>3446</v>
      </c>
      <c r="W34" s="207">
        <v>0.7</v>
      </c>
      <c r="X34" s="207" t="s">
        <v>3444</v>
      </c>
      <c r="Y34" s="207" t="s">
        <v>3445</v>
      </c>
      <c r="Z34" s="360" t="s">
        <v>2959</v>
      </c>
      <c r="AA34" s="207" t="s">
        <v>3446</v>
      </c>
      <c r="AB34" s="380">
        <v>0.3</v>
      </c>
      <c r="AC34" s="247" t="s">
        <v>3982</v>
      </c>
      <c r="AD34" s="411">
        <v>0.7</v>
      </c>
      <c r="AE34" s="247" t="s">
        <v>4648</v>
      </c>
    </row>
    <row r="35" spans="2:31" ht="42.95" customHeight="1" x14ac:dyDescent="0.25">
      <c r="B35" s="759"/>
      <c r="C35" s="1173"/>
      <c r="D35" s="1173"/>
      <c r="E35" s="755">
        <v>26</v>
      </c>
      <c r="F35" s="760" t="s">
        <v>108</v>
      </c>
      <c r="G35" s="242" t="s">
        <v>1704</v>
      </c>
      <c r="H35" s="242" t="s">
        <v>2956</v>
      </c>
      <c r="I35" s="207">
        <v>0.25</v>
      </c>
      <c r="J35" s="207">
        <v>0.25</v>
      </c>
      <c r="K35" s="207">
        <v>0.25</v>
      </c>
      <c r="L35" s="207">
        <v>0.25</v>
      </c>
      <c r="M35" s="207">
        <v>0.25</v>
      </c>
      <c r="N35" s="207" t="s">
        <v>3021</v>
      </c>
      <c r="O35" s="207" t="s">
        <v>3022</v>
      </c>
      <c r="P35" s="207" t="s">
        <v>2959</v>
      </c>
      <c r="Q35" s="432" t="s">
        <v>3023</v>
      </c>
      <c r="R35" s="207">
        <v>0.25</v>
      </c>
      <c r="S35" s="207" t="s">
        <v>3021</v>
      </c>
      <c r="T35" s="207" t="s">
        <v>3022</v>
      </c>
      <c r="U35" s="207" t="s">
        <v>2959</v>
      </c>
      <c r="V35" s="432" t="s">
        <v>3023</v>
      </c>
      <c r="W35" s="207">
        <v>0.75</v>
      </c>
      <c r="X35" s="207" t="s">
        <v>3021</v>
      </c>
      <c r="Y35" s="207" t="s">
        <v>3022</v>
      </c>
      <c r="Z35" s="207" t="s">
        <v>2959</v>
      </c>
      <c r="AA35" s="432" t="s">
        <v>3023</v>
      </c>
      <c r="AB35" s="748">
        <v>0.5</v>
      </c>
      <c r="AC35" s="242" t="s">
        <v>3982</v>
      </c>
      <c r="AD35" s="274">
        <v>0.75</v>
      </c>
      <c r="AE35" s="242" t="s">
        <v>4649</v>
      </c>
    </row>
    <row r="36" spans="2:31" ht="57" x14ac:dyDescent="0.25">
      <c r="B36" s="759"/>
      <c r="C36" s="1173"/>
      <c r="D36" s="1173"/>
      <c r="E36" s="755">
        <v>27</v>
      </c>
      <c r="F36" s="760" t="s">
        <v>109</v>
      </c>
      <c r="G36" s="242" t="s">
        <v>3024</v>
      </c>
      <c r="H36" s="242" t="s">
        <v>2956</v>
      </c>
      <c r="I36" s="207"/>
      <c r="J36" s="207">
        <v>0.3</v>
      </c>
      <c r="K36" s="207">
        <v>0.4</v>
      </c>
      <c r="L36" s="207">
        <v>0.3</v>
      </c>
      <c r="M36" s="207">
        <v>0</v>
      </c>
      <c r="N36" s="207" t="s">
        <v>2967</v>
      </c>
      <c r="O36" s="207"/>
      <c r="P36" s="207" t="s">
        <v>2959</v>
      </c>
      <c r="Q36" s="207"/>
      <c r="R36" s="361"/>
      <c r="S36" s="207"/>
      <c r="T36" s="207"/>
      <c r="U36" s="207"/>
      <c r="V36" s="207"/>
      <c r="W36" s="207">
        <v>0.7</v>
      </c>
      <c r="X36" s="207" t="s">
        <v>3872</v>
      </c>
      <c r="Y36" s="207" t="s">
        <v>3873</v>
      </c>
      <c r="Z36" s="207" t="s">
        <v>2959</v>
      </c>
      <c r="AA36" s="207" t="s">
        <v>3874</v>
      </c>
      <c r="AB36" s="521">
        <v>0</v>
      </c>
      <c r="AC36" s="242" t="s">
        <v>4003</v>
      </c>
      <c r="AD36" s="207">
        <v>0</v>
      </c>
      <c r="AE36" s="207"/>
    </row>
    <row r="37" spans="2:31" ht="71.25" x14ac:dyDescent="0.25">
      <c r="B37" s="759"/>
      <c r="C37" s="1173"/>
      <c r="D37" s="1173"/>
      <c r="E37" s="755">
        <v>28</v>
      </c>
      <c r="F37" s="242" t="s">
        <v>110</v>
      </c>
      <c r="G37" s="242" t="s">
        <v>3025</v>
      </c>
      <c r="H37" s="242" t="s">
        <v>1783</v>
      </c>
      <c r="I37" s="207">
        <v>0</v>
      </c>
      <c r="J37" s="207">
        <v>0</v>
      </c>
      <c r="K37" s="207">
        <v>0</v>
      </c>
      <c r="L37" s="207">
        <v>1</v>
      </c>
      <c r="M37" s="207">
        <v>0</v>
      </c>
      <c r="N37" s="207" t="s">
        <v>2967</v>
      </c>
      <c r="O37" s="207"/>
      <c r="P37" s="207" t="s">
        <v>2959</v>
      </c>
      <c r="Q37" s="207"/>
      <c r="R37" s="207" t="s">
        <v>1747</v>
      </c>
      <c r="S37" s="207" t="s">
        <v>3442</v>
      </c>
      <c r="T37" s="207" t="s">
        <v>1747</v>
      </c>
      <c r="U37" s="207" t="s">
        <v>1747</v>
      </c>
      <c r="V37" s="207" t="s">
        <v>1747</v>
      </c>
      <c r="W37" s="207"/>
      <c r="X37" s="451"/>
      <c r="Y37" s="207"/>
      <c r="Z37" s="207"/>
      <c r="AA37" s="207"/>
      <c r="AB37" s="380">
        <v>0</v>
      </c>
      <c r="AC37" s="242" t="s">
        <v>4030</v>
      </c>
      <c r="AD37" s="207">
        <v>0</v>
      </c>
      <c r="AE37" s="207"/>
    </row>
    <row r="38" spans="2:31" ht="156.75" x14ac:dyDescent="0.25">
      <c r="B38" s="759"/>
      <c r="C38" s="1173"/>
      <c r="D38" s="1173"/>
      <c r="E38" s="755">
        <v>29</v>
      </c>
      <c r="F38" s="758" t="s">
        <v>111</v>
      </c>
      <c r="G38" s="758" t="s">
        <v>1709</v>
      </c>
      <c r="H38" s="758" t="s">
        <v>2956</v>
      </c>
      <c r="I38" s="207">
        <v>0.25</v>
      </c>
      <c r="J38" s="207">
        <v>0.25</v>
      </c>
      <c r="K38" s="207">
        <v>0.25</v>
      </c>
      <c r="L38" s="207">
        <v>0.25</v>
      </c>
      <c r="M38" s="207">
        <v>0.25</v>
      </c>
      <c r="N38" s="207" t="s">
        <v>3026</v>
      </c>
      <c r="O38" s="207" t="s">
        <v>3027</v>
      </c>
      <c r="P38" s="207" t="s">
        <v>2959</v>
      </c>
      <c r="Q38" s="207" t="s">
        <v>3028</v>
      </c>
      <c r="R38" s="361">
        <v>0.5</v>
      </c>
      <c r="S38" s="207" t="s">
        <v>3447</v>
      </c>
      <c r="T38" s="207" t="s">
        <v>3027</v>
      </c>
      <c r="U38" s="207" t="s">
        <v>2959</v>
      </c>
      <c r="V38" s="207" t="s">
        <v>3028</v>
      </c>
      <c r="W38" s="207">
        <v>0.75</v>
      </c>
      <c r="X38" s="207" t="s">
        <v>3875</v>
      </c>
      <c r="Y38" s="207" t="s">
        <v>3027</v>
      </c>
      <c r="Z38" s="207" t="s">
        <v>2959</v>
      </c>
      <c r="AA38" s="207" t="s">
        <v>3028</v>
      </c>
      <c r="AB38" s="748">
        <v>0.5</v>
      </c>
      <c r="AC38" s="242" t="s">
        <v>4003</v>
      </c>
      <c r="AD38" s="207">
        <v>0</v>
      </c>
      <c r="AE38" s="207"/>
    </row>
    <row r="39" spans="2:31" ht="242.25" x14ac:dyDescent="0.25">
      <c r="B39" s="759"/>
      <c r="C39" s="1173" t="s">
        <v>112</v>
      </c>
      <c r="D39" s="1173" t="s">
        <v>113</v>
      </c>
      <c r="E39" s="755">
        <v>30</v>
      </c>
      <c r="F39" s="274" t="s">
        <v>114</v>
      </c>
      <c r="G39" s="242" t="s">
        <v>1684</v>
      </c>
      <c r="H39" s="242" t="s">
        <v>2956</v>
      </c>
      <c r="I39" s="285"/>
      <c r="J39" s="207">
        <v>0.3</v>
      </c>
      <c r="K39" s="207">
        <v>0.4</v>
      </c>
      <c r="L39" s="207">
        <v>0.3</v>
      </c>
      <c r="M39" s="207">
        <v>0</v>
      </c>
      <c r="N39" s="207" t="s">
        <v>2967</v>
      </c>
      <c r="O39" s="207"/>
      <c r="P39" s="207" t="s">
        <v>2959</v>
      </c>
      <c r="Q39" s="207"/>
      <c r="R39" s="207">
        <v>0.3</v>
      </c>
      <c r="S39" s="360" t="s">
        <v>3443</v>
      </c>
      <c r="T39" s="747" t="s">
        <v>3425</v>
      </c>
      <c r="U39" s="747" t="s">
        <v>2959</v>
      </c>
      <c r="V39" s="747" t="s">
        <v>3426</v>
      </c>
      <c r="W39" s="207">
        <v>0.7</v>
      </c>
      <c r="X39" s="207" t="s">
        <v>3443</v>
      </c>
      <c r="Y39" s="207" t="s">
        <v>3425</v>
      </c>
      <c r="Z39" s="207" t="s">
        <v>2959</v>
      </c>
      <c r="AA39" s="207" t="s">
        <v>3426</v>
      </c>
      <c r="AB39" s="749">
        <v>0.3</v>
      </c>
      <c r="AC39" s="207" t="s">
        <v>4003</v>
      </c>
      <c r="AD39" s="207">
        <v>0</v>
      </c>
      <c r="AE39" s="207" t="s">
        <v>4029</v>
      </c>
    </row>
    <row r="40" spans="2:31" ht="156.75" x14ac:dyDescent="0.25">
      <c r="B40" s="759"/>
      <c r="C40" s="1173"/>
      <c r="D40" s="1173"/>
      <c r="E40" s="755">
        <v>31</v>
      </c>
      <c r="F40" s="274" t="s">
        <v>115</v>
      </c>
      <c r="G40" s="242" t="s">
        <v>3029</v>
      </c>
      <c r="H40" s="242" t="s">
        <v>2956</v>
      </c>
      <c r="I40" s="207">
        <v>0.25</v>
      </c>
      <c r="J40" s="207">
        <v>0.25</v>
      </c>
      <c r="K40" s="207">
        <v>0.25</v>
      </c>
      <c r="L40" s="207">
        <v>0.25</v>
      </c>
      <c r="M40" s="207">
        <v>0.25</v>
      </c>
      <c r="N40" s="207" t="s">
        <v>3030</v>
      </c>
      <c r="O40" s="207" t="s">
        <v>3031</v>
      </c>
      <c r="P40" s="207" t="s">
        <v>2959</v>
      </c>
      <c r="Q40" s="207" t="s">
        <v>3032</v>
      </c>
      <c r="R40" s="207">
        <v>0.25</v>
      </c>
      <c r="S40" s="207" t="s">
        <v>3030</v>
      </c>
      <c r="T40" s="207" t="s">
        <v>3031</v>
      </c>
      <c r="U40" s="207" t="s">
        <v>2959</v>
      </c>
      <c r="V40" s="207" t="s">
        <v>3032</v>
      </c>
      <c r="W40" s="207">
        <v>0.75</v>
      </c>
      <c r="X40" s="207" t="s">
        <v>3876</v>
      </c>
      <c r="Y40" s="207" t="s">
        <v>3031</v>
      </c>
      <c r="Z40" s="207" t="s">
        <v>2959</v>
      </c>
      <c r="AA40" s="207" t="s">
        <v>3032</v>
      </c>
      <c r="AB40" s="748">
        <v>0.5</v>
      </c>
      <c r="AC40" s="242" t="s">
        <v>3982</v>
      </c>
      <c r="AD40" s="411">
        <v>0.75</v>
      </c>
      <c r="AE40" s="242" t="s">
        <v>4650</v>
      </c>
    </row>
    <row r="41" spans="2:31" ht="42.75" x14ac:dyDescent="0.25">
      <c r="B41" s="759"/>
      <c r="C41" s="1173"/>
      <c r="D41" s="1173"/>
      <c r="E41" s="755">
        <v>32</v>
      </c>
      <c r="F41" s="242" t="s">
        <v>116</v>
      </c>
      <c r="G41" s="242" t="s">
        <v>3033</v>
      </c>
      <c r="H41" s="242" t="s">
        <v>2956</v>
      </c>
      <c r="I41" s="207"/>
      <c r="J41" s="207"/>
      <c r="K41" s="207"/>
      <c r="L41" s="207">
        <v>1</v>
      </c>
      <c r="M41" s="207">
        <v>0</v>
      </c>
      <c r="N41" s="207" t="s">
        <v>2967</v>
      </c>
      <c r="O41" s="207"/>
      <c r="P41" s="207" t="s">
        <v>2959</v>
      </c>
      <c r="Q41" s="207"/>
      <c r="R41" s="207" t="s">
        <v>1747</v>
      </c>
      <c r="S41" s="207"/>
      <c r="T41" s="207"/>
      <c r="U41" s="207"/>
      <c r="V41" s="207"/>
      <c r="W41" s="207"/>
      <c r="X41" s="451"/>
      <c r="Y41" s="207"/>
      <c r="Z41" s="207"/>
      <c r="AA41" s="207"/>
      <c r="AB41" s="380">
        <v>0</v>
      </c>
      <c r="AC41" s="242" t="s">
        <v>4030</v>
      </c>
      <c r="AD41" s="207">
        <v>0</v>
      </c>
      <c r="AE41" s="207"/>
    </row>
    <row r="42" spans="2:31" ht="256.5" x14ac:dyDescent="0.25">
      <c r="B42" s="759"/>
      <c r="C42" s="1173"/>
      <c r="D42" s="1173"/>
      <c r="E42" s="755">
        <v>33</v>
      </c>
      <c r="F42" s="242" t="s">
        <v>3034</v>
      </c>
      <c r="G42" s="242" t="s">
        <v>3035</v>
      </c>
      <c r="H42" s="242" t="s">
        <v>3036</v>
      </c>
      <c r="I42" s="207">
        <v>0.25</v>
      </c>
      <c r="J42" s="207">
        <v>0.25</v>
      </c>
      <c r="K42" s="207">
        <v>0.25</v>
      </c>
      <c r="L42" s="207">
        <v>0.25</v>
      </c>
      <c r="M42" s="207">
        <v>0.25</v>
      </c>
      <c r="N42" s="207" t="s">
        <v>3005</v>
      </c>
      <c r="O42" s="207" t="s">
        <v>3006</v>
      </c>
      <c r="P42" s="207" t="s">
        <v>2959</v>
      </c>
      <c r="Q42" s="207" t="s">
        <v>3007</v>
      </c>
      <c r="R42" s="207">
        <v>0.5</v>
      </c>
      <c r="S42" s="207" t="s">
        <v>3440</v>
      </c>
      <c r="T42" s="207" t="s">
        <v>3006</v>
      </c>
      <c r="U42" s="207" t="s">
        <v>2959</v>
      </c>
      <c r="V42" s="207" t="s">
        <v>3441</v>
      </c>
      <c r="W42" s="360">
        <v>0.75</v>
      </c>
      <c r="X42" s="207" t="s">
        <v>4651</v>
      </c>
      <c r="Y42" s="207" t="s">
        <v>3877</v>
      </c>
      <c r="Z42" s="207" t="s">
        <v>3436</v>
      </c>
      <c r="AA42" s="207" t="s">
        <v>3878</v>
      </c>
      <c r="AB42" s="748">
        <v>0.5</v>
      </c>
      <c r="AC42" s="247" t="s">
        <v>3982</v>
      </c>
      <c r="AD42" s="411">
        <v>0.75</v>
      </c>
      <c r="AE42" s="247" t="s">
        <v>4033</v>
      </c>
    </row>
    <row r="43" spans="2:31" ht="185.25" x14ac:dyDescent="0.25">
      <c r="B43" s="759"/>
      <c r="C43" s="1173"/>
      <c r="D43" s="1173"/>
      <c r="E43" s="755">
        <v>34</v>
      </c>
      <c r="F43" s="274" t="s">
        <v>118</v>
      </c>
      <c r="G43" s="242" t="s">
        <v>1690</v>
      </c>
      <c r="H43" s="242" t="s">
        <v>2956</v>
      </c>
      <c r="I43" s="285"/>
      <c r="J43" s="207">
        <v>0.3</v>
      </c>
      <c r="K43" s="207">
        <v>0.4</v>
      </c>
      <c r="L43" s="207">
        <v>0.3</v>
      </c>
      <c r="M43" s="207">
        <v>0</v>
      </c>
      <c r="N43" s="207" t="s">
        <v>2967</v>
      </c>
      <c r="O43" s="207"/>
      <c r="P43" s="207" t="s">
        <v>2959</v>
      </c>
      <c r="Q43" s="207"/>
      <c r="R43" s="207">
        <v>0.3</v>
      </c>
      <c r="S43" s="207" t="s">
        <v>3448</v>
      </c>
      <c r="T43" s="207" t="s">
        <v>3429</v>
      </c>
      <c r="U43" s="207" t="s">
        <v>2959</v>
      </c>
      <c r="V43" s="207" t="s">
        <v>3430</v>
      </c>
      <c r="W43" s="360">
        <v>0.7</v>
      </c>
      <c r="X43" s="207" t="s">
        <v>3879</v>
      </c>
      <c r="Y43" s="207" t="s">
        <v>3435</v>
      </c>
      <c r="Z43" s="207" t="s">
        <v>3436</v>
      </c>
      <c r="AA43" s="207" t="s">
        <v>3437</v>
      </c>
      <c r="AB43" s="749">
        <v>0.3</v>
      </c>
      <c r="AC43" s="247" t="s">
        <v>4003</v>
      </c>
      <c r="AD43" s="207">
        <v>0.3</v>
      </c>
      <c r="AE43" s="247" t="s">
        <v>4652</v>
      </c>
    </row>
    <row r="44" spans="2:31" ht="409.5" x14ac:dyDescent="0.25">
      <c r="B44" s="759"/>
      <c r="C44" s="1173"/>
      <c r="D44" s="1173" t="s">
        <v>119</v>
      </c>
      <c r="E44" s="755">
        <v>35</v>
      </c>
      <c r="F44" s="274" t="s">
        <v>3037</v>
      </c>
      <c r="G44" s="242" t="s">
        <v>1690</v>
      </c>
      <c r="H44" s="242" t="s">
        <v>2956</v>
      </c>
      <c r="I44" s="285"/>
      <c r="J44" s="207">
        <v>0.3</v>
      </c>
      <c r="K44" s="207">
        <v>0.4</v>
      </c>
      <c r="L44" s="207">
        <v>0.3</v>
      </c>
      <c r="M44" s="207">
        <v>0</v>
      </c>
      <c r="N44" s="207" t="s">
        <v>2967</v>
      </c>
      <c r="O44" s="207"/>
      <c r="P44" s="207" t="s">
        <v>2959</v>
      </c>
      <c r="Q44" s="207"/>
      <c r="R44" s="207">
        <v>0.3</v>
      </c>
      <c r="S44" s="207" t="s">
        <v>3449</v>
      </c>
      <c r="T44" s="207" t="s">
        <v>3006</v>
      </c>
      <c r="U44" s="207" t="s">
        <v>2959</v>
      </c>
      <c r="V44" s="207" t="s">
        <v>3450</v>
      </c>
      <c r="W44" s="360">
        <v>0.7</v>
      </c>
      <c r="X44" s="207" t="s">
        <v>4653</v>
      </c>
      <c r="Y44" s="207" t="s">
        <v>3880</v>
      </c>
      <c r="Z44" s="207" t="s">
        <v>3436</v>
      </c>
      <c r="AA44" s="207" t="s">
        <v>2715</v>
      </c>
      <c r="AB44" s="749">
        <v>0.3</v>
      </c>
      <c r="AC44" s="248" t="s">
        <v>3982</v>
      </c>
      <c r="AD44" s="411">
        <v>0.7</v>
      </c>
      <c r="AE44" s="248" t="s">
        <v>4654</v>
      </c>
    </row>
    <row r="45" spans="2:31" ht="409.5" x14ac:dyDescent="0.25">
      <c r="B45" s="759"/>
      <c r="C45" s="1173"/>
      <c r="D45" s="1173"/>
      <c r="E45" s="755">
        <v>36</v>
      </c>
      <c r="F45" s="242" t="s">
        <v>121</v>
      </c>
      <c r="G45" s="242" t="s">
        <v>1716</v>
      </c>
      <c r="H45" s="242" t="s">
        <v>2956</v>
      </c>
      <c r="I45" s="285"/>
      <c r="J45" s="207">
        <v>0.3</v>
      </c>
      <c r="K45" s="207">
        <v>0.4</v>
      </c>
      <c r="L45" s="207">
        <v>0.3</v>
      </c>
      <c r="M45" s="207">
        <v>0</v>
      </c>
      <c r="N45" s="207" t="s">
        <v>2967</v>
      </c>
      <c r="O45" s="207"/>
      <c r="P45" s="207" t="s">
        <v>2959</v>
      </c>
      <c r="Q45" s="207"/>
      <c r="R45" s="207">
        <v>0.3</v>
      </c>
      <c r="S45" s="207" t="s">
        <v>3451</v>
      </c>
      <c r="T45" s="360" t="s">
        <v>3006</v>
      </c>
      <c r="U45" s="747" t="s">
        <v>2959</v>
      </c>
      <c r="V45" s="207" t="s">
        <v>3452</v>
      </c>
      <c r="W45" s="207">
        <v>0.7</v>
      </c>
      <c r="X45" s="207" t="s">
        <v>4655</v>
      </c>
      <c r="Y45" s="207" t="s">
        <v>3880</v>
      </c>
      <c r="Z45" s="207" t="s">
        <v>3436</v>
      </c>
      <c r="AA45" s="207" t="s">
        <v>2715</v>
      </c>
      <c r="AB45" s="749">
        <v>0.3</v>
      </c>
      <c r="AC45" s="248" t="s">
        <v>3982</v>
      </c>
      <c r="AD45" s="411">
        <v>0.7</v>
      </c>
      <c r="AE45" s="248" t="s">
        <v>4656</v>
      </c>
    </row>
    <row r="46" spans="2:31" ht="409.5" x14ac:dyDescent="0.25">
      <c r="B46" s="759"/>
      <c r="C46" s="1173"/>
      <c r="D46" s="1173"/>
      <c r="E46" s="755">
        <v>37</v>
      </c>
      <c r="F46" s="274" t="s">
        <v>122</v>
      </c>
      <c r="G46" s="242" t="s">
        <v>3038</v>
      </c>
      <c r="H46" s="242" t="s">
        <v>2956</v>
      </c>
      <c r="I46" s="285"/>
      <c r="J46" s="207">
        <v>0.3</v>
      </c>
      <c r="K46" s="207">
        <v>0.4</v>
      </c>
      <c r="L46" s="207">
        <v>0.3</v>
      </c>
      <c r="M46" s="207">
        <v>0</v>
      </c>
      <c r="N46" s="207" t="s">
        <v>2967</v>
      </c>
      <c r="O46" s="207"/>
      <c r="P46" s="207" t="s">
        <v>2959</v>
      </c>
      <c r="Q46" s="207"/>
      <c r="R46" s="207">
        <v>0.3</v>
      </c>
      <c r="S46" s="207" t="s">
        <v>3453</v>
      </c>
      <c r="T46" s="360" t="s">
        <v>3006</v>
      </c>
      <c r="U46" s="747" t="s">
        <v>2959</v>
      </c>
      <c r="V46" s="207" t="s">
        <v>3452</v>
      </c>
      <c r="W46" s="207">
        <v>0.7</v>
      </c>
      <c r="X46" s="207" t="s">
        <v>4657</v>
      </c>
      <c r="Y46" s="207" t="s">
        <v>3880</v>
      </c>
      <c r="Z46" s="207" t="s">
        <v>3436</v>
      </c>
      <c r="AA46" s="207" t="s">
        <v>2715</v>
      </c>
      <c r="AB46" s="749">
        <v>0.3</v>
      </c>
      <c r="AC46" s="247" t="s">
        <v>3982</v>
      </c>
      <c r="AD46" s="411">
        <v>0.7</v>
      </c>
      <c r="AE46" s="247" t="s">
        <v>4658</v>
      </c>
    </row>
    <row r="47" spans="2:31" ht="213.75" x14ac:dyDescent="0.25">
      <c r="B47" s="759"/>
      <c r="C47" s="1173"/>
      <c r="D47" s="1173"/>
      <c r="E47" s="755">
        <v>38</v>
      </c>
      <c r="F47" s="274" t="s">
        <v>123</v>
      </c>
      <c r="G47" s="242" t="s">
        <v>1690</v>
      </c>
      <c r="H47" s="242" t="s">
        <v>2956</v>
      </c>
      <c r="I47" s="285"/>
      <c r="J47" s="207">
        <v>0.3</v>
      </c>
      <c r="K47" s="207">
        <v>0.4</v>
      </c>
      <c r="L47" s="207">
        <v>0.3</v>
      </c>
      <c r="M47" s="207">
        <v>0</v>
      </c>
      <c r="N47" s="207" t="s">
        <v>2967</v>
      </c>
      <c r="O47" s="207"/>
      <c r="P47" s="207" t="s">
        <v>2959</v>
      </c>
      <c r="Q47" s="207"/>
      <c r="R47" s="207">
        <v>0.3</v>
      </c>
      <c r="S47" s="207" t="s">
        <v>4659</v>
      </c>
      <c r="T47" s="207" t="s">
        <v>3435</v>
      </c>
      <c r="U47" s="207" t="s">
        <v>3436</v>
      </c>
      <c r="V47" s="207" t="s">
        <v>3437</v>
      </c>
      <c r="W47" s="207">
        <v>0.7</v>
      </c>
      <c r="X47" s="207" t="s">
        <v>4660</v>
      </c>
      <c r="Y47" s="207" t="s">
        <v>3435</v>
      </c>
      <c r="Z47" s="207" t="s">
        <v>3436</v>
      </c>
      <c r="AA47" s="207" t="s">
        <v>3437</v>
      </c>
      <c r="AB47" s="749">
        <v>0.3</v>
      </c>
      <c r="AC47" s="207" t="s">
        <v>4003</v>
      </c>
      <c r="AD47" s="207">
        <v>0</v>
      </c>
      <c r="AE47" s="207" t="s">
        <v>4029</v>
      </c>
    </row>
    <row r="48" spans="2:31" ht="51.95" customHeight="1" x14ac:dyDescent="0.25">
      <c r="B48" s="759"/>
      <c r="C48" s="1173"/>
      <c r="D48" s="1173"/>
      <c r="E48" s="755">
        <v>39</v>
      </c>
      <c r="F48" s="274" t="s">
        <v>124</v>
      </c>
      <c r="G48" s="242" t="s">
        <v>3039</v>
      </c>
      <c r="H48" s="242" t="s">
        <v>1783</v>
      </c>
      <c r="I48" s="285"/>
      <c r="J48" s="207">
        <v>0.3</v>
      </c>
      <c r="K48" s="207">
        <v>0.4</v>
      </c>
      <c r="L48" s="207">
        <v>0.3</v>
      </c>
      <c r="M48" s="207">
        <v>0</v>
      </c>
      <c r="N48" s="207" t="s">
        <v>2967</v>
      </c>
      <c r="O48" s="207"/>
      <c r="P48" s="207" t="s">
        <v>2959</v>
      </c>
      <c r="Q48" s="207"/>
      <c r="R48" s="207">
        <v>0.3</v>
      </c>
      <c r="S48" s="207" t="s">
        <v>3453</v>
      </c>
      <c r="T48" s="360" t="s">
        <v>3006</v>
      </c>
      <c r="U48" s="747" t="s">
        <v>2959</v>
      </c>
      <c r="V48" s="207" t="s">
        <v>3452</v>
      </c>
      <c r="W48" s="207">
        <v>0.7</v>
      </c>
      <c r="X48" s="207" t="s">
        <v>4661</v>
      </c>
      <c r="Y48" s="207" t="s">
        <v>3880</v>
      </c>
      <c r="Z48" s="207" t="s">
        <v>3436</v>
      </c>
      <c r="AA48" s="207" t="s">
        <v>2715</v>
      </c>
      <c r="AB48" s="749">
        <v>0.3</v>
      </c>
      <c r="AC48" s="247" t="s">
        <v>3982</v>
      </c>
      <c r="AD48" s="411">
        <v>0.7</v>
      </c>
      <c r="AE48" s="247" t="s">
        <v>4662</v>
      </c>
    </row>
    <row r="49" spans="2:12" ht="15" thickBot="1" x14ac:dyDescent="0.3">
      <c r="B49" s="750"/>
      <c r="C49" s="751"/>
      <c r="D49" s="751"/>
      <c r="E49" s="751"/>
      <c r="F49" s="751"/>
      <c r="G49" s="751"/>
      <c r="H49" s="751"/>
      <c r="I49" s="751">
        <f>+SUM(I6:I48)</f>
        <v>5</v>
      </c>
      <c r="J49" s="751">
        <f t="shared" ref="J49:L49" si="0">+SUM(J6:J48)</f>
        <v>11.200000000000005</v>
      </c>
      <c r="K49" s="751">
        <f t="shared" si="0"/>
        <v>9.6000000000000032</v>
      </c>
      <c r="L49" s="751">
        <f t="shared" si="0"/>
        <v>17.200000000000006</v>
      </c>
    </row>
    <row r="50" spans="2:12" x14ac:dyDescent="0.25">
      <c r="I50" s="862">
        <f>+SUM(I49:L49)</f>
        <v>43.000000000000014</v>
      </c>
      <c r="J50" s="862"/>
      <c r="K50" s="862"/>
      <c r="L50" s="862"/>
    </row>
    <row r="51" spans="2:12" x14ac:dyDescent="0.25">
      <c r="C51" s="311"/>
      <c r="D51" s="311"/>
      <c r="E51" s="311"/>
      <c r="F51" s="311"/>
      <c r="G51" s="311"/>
      <c r="H51" s="311"/>
      <c r="I51" s="311"/>
      <c r="J51" s="311"/>
      <c r="K51" s="311"/>
      <c r="L51" s="311"/>
    </row>
  </sheetData>
  <protectedRanges>
    <protectedRange sqref="G24:G25 G28 G30:G36 G38:G48 G23:H23 G14:G22 G26:H27 G37:H37 G29:H29 G9:H13" name="Planeacion_1"/>
    <protectedRange sqref="M8:N8 S9:T9 R10:T12 S21:T21 R29:T29 S30 R35:T35 R38:T38 R40:T40 R42:T42 S23:T24 S26:T28 T44 I9:O48" name="Planeacion"/>
    <protectedRange sqref="AB11 AB29 AB35 AB38 AB40 AB42" name="Planeacion_2_1"/>
    <protectedRange sqref="X9:Y9 W11:Y12 W29:Y29 W35:Y35 X38:Y38 X40:Y40" name="Planeacion_2"/>
  </protectedRanges>
  <autoFilter ref="B5:AE50"/>
  <mergeCells count="27">
    <mergeCell ref="AC4:AE4"/>
    <mergeCell ref="I50:L50"/>
    <mergeCell ref="W4:AA4"/>
    <mergeCell ref="C3:AB3"/>
    <mergeCell ref="R4:V4"/>
    <mergeCell ref="C4:C5"/>
    <mergeCell ref="D4:D5"/>
    <mergeCell ref="E4:E5"/>
    <mergeCell ref="F4:F5"/>
    <mergeCell ref="G4:G5"/>
    <mergeCell ref="H4:H5"/>
    <mergeCell ref="I4:L4"/>
    <mergeCell ref="M4:Q4"/>
    <mergeCell ref="C6:C16"/>
    <mergeCell ref="D6:D16"/>
    <mergeCell ref="C34:C38"/>
    <mergeCell ref="D34:D38"/>
    <mergeCell ref="C39:C48"/>
    <mergeCell ref="D39:D43"/>
    <mergeCell ref="D44:D48"/>
    <mergeCell ref="B9:B30"/>
    <mergeCell ref="C17:C27"/>
    <mergeCell ref="D17:D19"/>
    <mergeCell ref="D21:D24"/>
    <mergeCell ref="D26:D27"/>
    <mergeCell ref="C28:C33"/>
    <mergeCell ref="D28:D33"/>
  </mergeCells>
  <hyperlinks>
    <hyperlink ref="Q9" r:id="rId1"/>
    <hyperlink ref="Q10" r:id="rId2"/>
    <hyperlink ref="Q29" r:id="rId3"/>
    <hyperlink ref="Q35" r:id="rId4"/>
    <hyperlink ref="V9" r:id="rId5"/>
    <hyperlink ref="V10" r:id="rId6"/>
    <hyperlink ref="V29" r:id="rId7"/>
    <hyperlink ref="V35" r:id="rId8"/>
    <hyperlink ref="AA9" r:id="rId9"/>
    <hyperlink ref="AA10" r:id="rId10"/>
    <hyperlink ref="AA29" r:id="rId11"/>
    <hyperlink ref="AA35" r:id="rId12"/>
    <hyperlink ref="AA11" r:id="rId13"/>
  </hyperlinks>
  <pageMargins left="0.7" right="0.7" top="0.75" bottom="0.75" header="0.3" footer="0.3"/>
  <drawing r:id="rId14"/>
  <legacyDrawing r:id="rId1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A1:AF49"/>
  <sheetViews>
    <sheetView topLeftCell="F32" zoomScale="60" zoomScaleNormal="60" workbookViewId="0">
      <selection activeCell="AO6" sqref="AO6"/>
    </sheetView>
  </sheetViews>
  <sheetFormatPr baseColWidth="10" defaultColWidth="11.5703125" defaultRowHeight="14.25" x14ac:dyDescent="0.2"/>
  <cols>
    <col min="1" max="1" width="16.7109375" style="370" hidden="1" customWidth="1"/>
    <col min="2" max="2" width="34.140625" style="370" hidden="1" customWidth="1"/>
    <col min="3" max="3" width="46.28515625" style="370" hidden="1" customWidth="1"/>
    <col min="4" max="4" width="23.85546875" style="41" hidden="1" customWidth="1"/>
    <col min="5" max="5" width="23.28515625" style="41" hidden="1" customWidth="1"/>
    <col min="6" max="6" width="22.28515625" style="370" customWidth="1"/>
    <col min="7" max="8" width="24.28515625" style="41" customWidth="1"/>
    <col min="9" max="9" width="24.140625" style="41" customWidth="1"/>
    <col min="10" max="13" width="11.5703125" style="41"/>
    <col min="14" max="14" width="0" style="41" hidden="1" customWidth="1"/>
    <col min="15" max="15" width="13" style="41" hidden="1" customWidth="1"/>
    <col min="16" max="16" width="0" style="41" hidden="1" customWidth="1"/>
    <col min="17" max="17" width="16.28515625" style="41" hidden="1" customWidth="1"/>
    <col min="18" max="23" width="0" style="41" hidden="1" customWidth="1"/>
    <col min="24" max="28" width="11.5703125" style="41"/>
    <col min="29" max="29" width="18.85546875" style="41" customWidth="1"/>
    <col min="30" max="30" width="69.7109375" style="370" customWidth="1"/>
    <col min="31" max="31" width="11.5703125" style="370"/>
    <col min="32" max="32" width="76.7109375" style="370" customWidth="1"/>
    <col min="33" max="16384" width="11.5703125" style="370"/>
  </cols>
  <sheetData>
    <row r="1" spans="1:32" x14ac:dyDescent="0.2">
      <c r="A1" s="39"/>
      <c r="B1" s="39"/>
      <c r="C1" s="312"/>
      <c r="D1" s="312"/>
      <c r="E1" s="312"/>
      <c r="F1" s="39"/>
      <c r="G1" s="312"/>
      <c r="H1" s="312"/>
      <c r="I1" s="312"/>
      <c r="J1" s="312"/>
      <c r="K1" s="312"/>
    </row>
    <row r="2" spans="1:32" x14ac:dyDescent="0.2">
      <c r="A2" s="938" t="s">
        <v>842</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row>
    <row r="3" spans="1:32" ht="15" thickBot="1" x14ac:dyDescent="0.25">
      <c r="A3" s="276"/>
      <c r="B3" s="276"/>
      <c r="C3" s="41"/>
      <c r="F3" s="276"/>
    </row>
    <row r="4" spans="1:32" ht="15.75" thickTop="1" x14ac:dyDescent="0.2">
      <c r="A4" s="859" t="s">
        <v>901</v>
      </c>
      <c r="B4" s="942" t="s">
        <v>3</v>
      </c>
      <c r="C4" s="943"/>
      <c r="D4" s="851" t="s">
        <v>428</v>
      </c>
      <c r="E4" s="851" t="s">
        <v>69</v>
      </c>
      <c r="F4" s="826" t="s">
        <v>1113</v>
      </c>
      <c r="G4" s="826" t="s">
        <v>1121</v>
      </c>
      <c r="H4" s="826" t="s">
        <v>3237</v>
      </c>
      <c r="I4" s="826" t="s">
        <v>1114</v>
      </c>
      <c r="J4" s="826" t="s">
        <v>1116</v>
      </c>
      <c r="K4" s="826"/>
      <c r="L4" s="826"/>
      <c r="M4" s="826"/>
      <c r="N4" s="1073" t="s">
        <v>2536</v>
      </c>
      <c r="O4" s="1073"/>
      <c r="P4" s="1073"/>
      <c r="Q4" s="1073"/>
      <c r="R4" s="1073"/>
      <c r="S4" s="1073" t="s">
        <v>3225</v>
      </c>
      <c r="T4" s="1073"/>
      <c r="U4" s="1073"/>
      <c r="V4" s="1073"/>
      <c r="W4" s="1073"/>
      <c r="X4" s="1073" t="s">
        <v>3654</v>
      </c>
      <c r="Y4" s="1073"/>
      <c r="Z4" s="1073"/>
      <c r="AA4" s="1073"/>
      <c r="AB4" s="1073"/>
      <c r="AC4" s="818" t="s">
        <v>1147</v>
      </c>
      <c r="AD4" s="1046" t="s">
        <v>3991</v>
      </c>
      <c r="AE4" s="1046"/>
      <c r="AF4" s="1046"/>
    </row>
    <row r="5" spans="1:32" ht="60" x14ac:dyDescent="0.2">
      <c r="A5" s="940"/>
      <c r="B5" s="944"/>
      <c r="C5" s="945"/>
      <c r="D5" s="941"/>
      <c r="E5" s="941"/>
      <c r="F5" s="853"/>
      <c r="G5" s="853"/>
      <c r="H5" s="853"/>
      <c r="I5" s="853"/>
      <c r="J5" s="279" t="s">
        <v>1117</v>
      </c>
      <c r="K5" s="279" t="s">
        <v>1118</v>
      </c>
      <c r="L5" s="279" t="s">
        <v>1119</v>
      </c>
      <c r="M5" s="279" t="s">
        <v>1120</v>
      </c>
      <c r="N5" s="443" t="s">
        <v>2531</v>
      </c>
      <c r="O5" s="443" t="s">
        <v>2532</v>
      </c>
      <c r="P5" s="443" t="s">
        <v>2533</v>
      </c>
      <c r="Q5" s="443" t="s">
        <v>2534</v>
      </c>
      <c r="R5" s="443" t="s">
        <v>2535</v>
      </c>
      <c r="S5" s="443" t="s">
        <v>2531</v>
      </c>
      <c r="T5" s="443" t="s">
        <v>2532</v>
      </c>
      <c r="U5" s="443" t="s">
        <v>2533</v>
      </c>
      <c r="V5" s="443" t="s">
        <v>2534</v>
      </c>
      <c r="W5" s="443" t="s">
        <v>2535</v>
      </c>
      <c r="X5" s="443" t="s">
        <v>2531</v>
      </c>
      <c r="Y5" s="443" t="s">
        <v>2532</v>
      </c>
      <c r="Z5" s="443" t="s">
        <v>2533</v>
      </c>
      <c r="AA5" s="443" t="s">
        <v>2534</v>
      </c>
      <c r="AB5" s="443" t="s">
        <v>2535</v>
      </c>
      <c r="AC5" s="901"/>
      <c r="AD5" s="256" t="s">
        <v>3936</v>
      </c>
      <c r="AE5" s="256" t="s">
        <v>3992</v>
      </c>
      <c r="AF5" s="256" t="s">
        <v>3993</v>
      </c>
    </row>
    <row r="6" spans="1:32" ht="27.6" customHeight="1" x14ac:dyDescent="0.2">
      <c r="A6" s="42" t="s">
        <v>1466</v>
      </c>
      <c r="B6" s="925" t="s">
        <v>1467</v>
      </c>
      <c r="C6" s="105" t="s">
        <v>1483</v>
      </c>
      <c r="D6" s="1186">
        <v>100</v>
      </c>
      <c r="E6" s="903" t="s">
        <v>1952</v>
      </c>
      <c r="F6" s="903" t="s">
        <v>2087</v>
      </c>
      <c r="G6" s="903" t="s">
        <v>2088</v>
      </c>
      <c r="H6" s="903" t="s">
        <v>1390</v>
      </c>
      <c r="I6" s="903" t="s">
        <v>2089</v>
      </c>
      <c r="J6" s="903">
        <v>0.25</v>
      </c>
      <c r="K6" s="903">
        <v>0.25</v>
      </c>
      <c r="L6" s="903">
        <v>0.25</v>
      </c>
      <c r="M6" s="903">
        <v>0.25</v>
      </c>
      <c r="N6" s="903">
        <v>1</v>
      </c>
      <c r="O6" s="903" t="s">
        <v>3040</v>
      </c>
      <c r="P6" s="903" t="s">
        <v>3125</v>
      </c>
      <c r="Q6" s="903" t="s">
        <v>3042</v>
      </c>
      <c r="R6" s="923" t="s">
        <v>3023</v>
      </c>
      <c r="S6" s="903">
        <v>1</v>
      </c>
      <c r="T6" s="903" t="s">
        <v>3040</v>
      </c>
      <c r="U6" s="903" t="s">
        <v>3125</v>
      </c>
      <c r="V6" s="903" t="s">
        <v>3042</v>
      </c>
      <c r="W6" s="923" t="s">
        <v>3023</v>
      </c>
      <c r="X6" s="761"/>
      <c r="Y6" s="761"/>
      <c r="Z6" s="761"/>
      <c r="AA6" s="761"/>
      <c r="AB6" s="761"/>
      <c r="AC6" s="903">
        <v>50</v>
      </c>
      <c r="AD6" s="1193" t="s">
        <v>3982</v>
      </c>
      <c r="AE6" s="899">
        <v>0.75</v>
      </c>
      <c r="AF6" s="1193" t="s">
        <v>4036</v>
      </c>
    </row>
    <row r="7" spans="1:32" ht="28.5" x14ac:dyDescent="0.2">
      <c r="A7" s="42" t="s">
        <v>1466</v>
      </c>
      <c r="B7" s="926"/>
      <c r="C7" s="105" t="s">
        <v>1484</v>
      </c>
      <c r="D7" s="1187"/>
      <c r="E7" s="904"/>
      <c r="F7" s="904"/>
      <c r="G7" s="904"/>
      <c r="H7" s="904"/>
      <c r="I7" s="904"/>
      <c r="J7" s="904"/>
      <c r="K7" s="904"/>
      <c r="L7" s="904"/>
      <c r="M7" s="904"/>
      <c r="N7" s="904"/>
      <c r="O7" s="904"/>
      <c r="P7" s="904"/>
      <c r="Q7" s="904"/>
      <c r="R7" s="904"/>
      <c r="S7" s="904"/>
      <c r="T7" s="904"/>
      <c r="U7" s="904"/>
      <c r="V7" s="904"/>
      <c r="W7" s="904"/>
      <c r="X7" s="301"/>
      <c r="Y7" s="301"/>
      <c r="Z7" s="301"/>
      <c r="AA7" s="301"/>
      <c r="AB7" s="301"/>
      <c r="AC7" s="904"/>
      <c r="AD7" s="1193"/>
      <c r="AE7" s="899"/>
      <c r="AF7" s="1193"/>
    </row>
    <row r="8" spans="1:32" x14ac:dyDescent="0.2">
      <c r="A8" s="42" t="s">
        <v>1466</v>
      </c>
      <c r="B8" s="926"/>
      <c r="C8" s="105" t="s">
        <v>1485</v>
      </c>
      <c r="D8" s="1187"/>
      <c r="E8" s="904"/>
      <c r="F8" s="904"/>
      <c r="G8" s="904"/>
      <c r="H8" s="904"/>
      <c r="I8" s="904"/>
      <c r="J8" s="904"/>
      <c r="K8" s="904"/>
      <c r="L8" s="904"/>
      <c r="M8" s="904"/>
      <c r="N8" s="904"/>
      <c r="O8" s="904"/>
      <c r="P8" s="904"/>
      <c r="Q8" s="904"/>
      <c r="R8" s="904"/>
      <c r="S8" s="904"/>
      <c r="T8" s="904"/>
      <c r="U8" s="904"/>
      <c r="V8" s="904"/>
      <c r="W8" s="904"/>
      <c r="X8" s="301"/>
      <c r="Y8" s="301"/>
      <c r="Z8" s="301"/>
      <c r="AA8" s="301"/>
      <c r="AB8" s="301"/>
      <c r="AC8" s="904"/>
      <c r="AD8" s="1193"/>
      <c r="AE8" s="899"/>
      <c r="AF8" s="1193"/>
    </row>
    <row r="9" spans="1:32" ht="28.5" x14ac:dyDescent="0.2">
      <c r="A9" s="42" t="s">
        <v>1466</v>
      </c>
      <c r="B9" s="926"/>
      <c r="C9" s="105" t="s">
        <v>1486</v>
      </c>
      <c r="D9" s="1187"/>
      <c r="E9" s="904"/>
      <c r="F9" s="904"/>
      <c r="G9" s="904"/>
      <c r="H9" s="904"/>
      <c r="I9" s="904"/>
      <c r="J9" s="904"/>
      <c r="K9" s="904"/>
      <c r="L9" s="904"/>
      <c r="M9" s="904"/>
      <c r="N9" s="904"/>
      <c r="O9" s="904"/>
      <c r="P9" s="904"/>
      <c r="Q9" s="904"/>
      <c r="R9" s="904"/>
      <c r="S9" s="904"/>
      <c r="T9" s="904"/>
      <c r="U9" s="904"/>
      <c r="V9" s="904"/>
      <c r="W9" s="904"/>
      <c r="X9" s="301"/>
      <c r="Y9" s="301"/>
      <c r="Z9" s="301"/>
      <c r="AA9" s="301"/>
      <c r="AB9" s="301"/>
      <c r="AC9" s="904"/>
      <c r="AD9" s="1193"/>
      <c r="AE9" s="899"/>
      <c r="AF9" s="1193"/>
    </row>
    <row r="10" spans="1:32" x14ac:dyDescent="0.2">
      <c r="A10" s="42" t="s">
        <v>1466</v>
      </c>
      <c r="B10" s="926"/>
      <c r="C10" s="105" t="s">
        <v>1487</v>
      </c>
      <c r="D10" s="1187"/>
      <c r="E10" s="904"/>
      <c r="F10" s="904"/>
      <c r="G10" s="904"/>
      <c r="H10" s="904"/>
      <c r="I10" s="904"/>
      <c r="J10" s="904"/>
      <c r="K10" s="904"/>
      <c r="L10" s="904"/>
      <c r="M10" s="904"/>
      <c r="N10" s="904"/>
      <c r="O10" s="904"/>
      <c r="P10" s="904"/>
      <c r="Q10" s="904"/>
      <c r="R10" s="904"/>
      <c r="S10" s="904"/>
      <c r="T10" s="904"/>
      <c r="U10" s="904"/>
      <c r="V10" s="904"/>
      <c r="W10" s="904"/>
      <c r="X10" s="301"/>
      <c r="Y10" s="301"/>
      <c r="Z10" s="301"/>
      <c r="AA10" s="301"/>
      <c r="AB10" s="301"/>
      <c r="AC10" s="904"/>
      <c r="AD10" s="1193"/>
      <c r="AE10" s="899"/>
      <c r="AF10" s="1193"/>
    </row>
    <row r="11" spans="1:32" ht="42.75" x14ac:dyDescent="0.2">
      <c r="A11" s="42" t="s">
        <v>1466</v>
      </c>
      <c r="B11" s="926"/>
      <c r="C11" s="105" t="s">
        <v>1488</v>
      </c>
      <c r="D11" s="1187"/>
      <c r="E11" s="904"/>
      <c r="F11" s="904"/>
      <c r="G11" s="904"/>
      <c r="H11" s="904"/>
      <c r="I11" s="904"/>
      <c r="J11" s="904"/>
      <c r="K11" s="904"/>
      <c r="L11" s="904"/>
      <c r="M11" s="904"/>
      <c r="N11" s="904"/>
      <c r="O11" s="904"/>
      <c r="P11" s="904"/>
      <c r="Q11" s="904"/>
      <c r="R11" s="904"/>
      <c r="S11" s="904"/>
      <c r="T11" s="904"/>
      <c r="U11" s="904"/>
      <c r="V11" s="904"/>
      <c r="W11" s="904"/>
      <c r="X11" s="301"/>
      <c r="Y11" s="301"/>
      <c r="Z11" s="301"/>
      <c r="AA11" s="301"/>
      <c r="AB11" s="301"/>
      <c r="AC11" s="904"/>
      <c r="AD11" s="1193"/>
      <c r="AE11" s="899"/>
      <c r="AF11" s="1193"/>
    </row>
    <row r="12" spans="1:32" x14ac:dyDescent="0.2">
      <c r="A12" s="42" t="s">
        <v>1466</v>
      </c>
      <c r="B12" s="926"/>
      <c r="C12" s="105" t="s">
        <v>1489</v>
      </c>
      <c r="D12" s="1187"/>
      <c r="E12" s="904"/>
      <c r="F12" s="904"/>
      <c r="G12" s="904"/>
      <c r="H12" s="904"/>
      <c r="I12" s="904"/>
      <c r="J12" s="904"/>
      <c r="K12" s="904"/>
      <c r="L12" s="904"/>
      <c r="M12" s="904"/>
      <c r="N12" s="904"/>
      <c r="O12" s="904"/>
      <c r="P12" s="904"/>
      <c r="Q12" s="904"/>
      <c r="R12" s="904"/>
      <c r="S12" s="904"/>
      <c r="T12" s="904"/>
      <c r="U12" s="904"/>
      <c r="V12" s="904"/>
      <c r="W12" s="904"/>
      <c r="X12" s="301"/>
      <c r="Y12" s="301"/>
      <c r="Z12" s="301"/>
      <c r="AA12" s="301"/>
      <c r="AB12" s="301"/>
      <c r="AC12" s="904"/>
      <c r="AD12" s="1193"/>
      <c r="AE12" s="899"/>
      <c r="AF12" s="1193"/>
    </row>
    <row r="13" spans="1:32" ht="28.5" x14ac:dyDescent="0.2">
      <c r="A13" s="42" t="s">
        <v>1466</v>
      </c>
      <c r="B13" s="926"/>
      <c r="C13" s="105" t="s">
        <v>1490</v>
      </c>
      <c r="D13" s="1187"/>
      <c r="E13" s="904"/>
      <c r="F13" s="904"/>
      <c r="G13" s="904"/>
      <c r="H13" s="904"/>
      <c r="I13" s="904"/>
      <c r="J13" s="904"/>
      <c r="K13" s="904"/>
      <c r="L13" s="904"/>
      <c r="M13" s="904"/>
      <c r="N13" s="905"/>
      <c r="O13" s="905"/>
      <c r="P13" s="905"/>
      <c r="Q13" s="905"/>
      <c r="R13" s="905"/>
      <c r="S13" s="905"/>
      <c r="T13" s="905"/>
      <c r="U13" s="905"/>
      <c r="V13" s="905"/>
      <c r="W13" s="905"/>
      <c r="X13" s="301"/>
      <c r="Y13" s="301"/>
      <c r="Z13" s="301"/>
      <c r="AA13" s="301"/>
      <c r="AB13" s="301"/>
      <c r="AC13" s="904"/>
      <c r="AD13" s="1193"/>
      <c r="AE13" s="899"/>
      <c r="AF13" s="1193"/>
    </row>
    <row r="14" spans="1:32" ht="14.45" customHeight="1" x14ac:dyDescent="0.2">
      <c r="A14" s="42" t="s">
        <v>1468</v>
      </c>
      <c r="B14" s="925" t="s">
        <v>1469</v>
      </c>
      <c r="C14" s="105" t="s">
        <v>1491</v>
      </c>
      <c r="D14" s="1186">
        <v>100</v>
      </c>
      <c r="E14" s="903" t="s">
        <v>1950</v>
      </c>
      <c r="F14" s="903" t="s">
        <v>3128</v>
      </c>
      <c r="G14" s="903" t="s">
        <v>2092</v>
      </c>
      <c r="H14" s="903" t="s">
        <v>1390</v>
      </c>
      <c r="I14" s="903" t="s">
        <v>2507</v>
      </c>
      <c r="J14" s="903">
        <v>0.33</v>
      </c>
      <c r="K14" s="903">
        <v>0.33</v>
      </c>
      <c r="L14" s="903">
        <v>0.34</v>
      </c>
      <c r="M14" s="903"/>
      <c r="N14" s="903">
        <v>1</v>
      </c>
      <c r="O14" s="903" t="s">
        <v>3126</v>
      </c>
      <c r="P14" s="899" t="s">
        <v>3125</v>
      </c>
      <c r="Q14" s="903" t="s">
        <v>3042</v>
      </c>
      <c r="R14" s="903" t="s">
        <v>3127</v>
      </c>
      <c r="S14" s="903">
        <v>1</v>
      </c>
      <c r="T14" s="903" t="s">
        <v>4663</v>
      </c>
      <c r="U14" s="903" t="s">
        <v>3125</v>
      </c>
      <c r="V14" s="903" t="s">
        <v>3042</v>
      </c>
      <c r="W14" s="903" t="s">
        <v>3127</v>
      </c>
      <c r="X14" s="300"/>
      <c r="Y14" s="300"/>
      <c r="Z14" s="300"/>
      <c r="AA14" s="300"/>
      <c r="AB14" s="300"/>
      <c r="AC14" s="903">
        <v>50</v>
      </c>
      <c r="AD14" s="1193" t="s">
        <v>3982</v>
      </c>
      <c r="AE14" s="899">
        <v>0.5</v>
      </c>
      <c r="AF14" s="1193" t="s">
        <v>4664</v>
      </c>
    </row>
    <row r="15" spans="1:32" ht="28.5" customHeight="1" x14ac:dyDescent="0.2">
      <c r="A15" s="42" t="s">
        <v>1468</v>
      </c>
      <c r="B15" s="926"/>
      <c r="C15" s="105" t="s">
        <v>1492</v>
      </c>
      <c r="D15" s="1187"/>
      <c r="E15" s="904"/>
      <c r="F15" s="904"/>
      <c r="G15" s="904"/>
      <c r="H15" s="904"/>
      <c r="I15" s="904"/>
      <c r="J15" s="904"/>
      <c r="K15" s="904"/>
      <c r="L15" s="904"/>
      <c r="M15" s="904"/>
      <c r="N15" s="904"/>
      <c r="O15" s="904"/>
      <c r="P15" s="899"/>
      <c r="Q15" s="904"/>
      <c r="R15" s="904"/>
      <c r="S15" s="904"/>
      <c r="T15" s="904"/>
      <c r="U15" s="904"/>
      <c r="V15" s="904"/>
      <c r="W15" s="904"/>
      <c r="X15" s="301"/>
      <c r="Y15" s="301"/>
      <c r="Z15" s="301"/>
      <c r="AA15" s="301"/>
      <c r="AB15" s="301"/>
      <c r="AC15" s="904"/>
      <c r="AD15" s="1193"/>
      <c r="AE15" s="899"/>
      <c r="AF15" s="1193"/>
    </row>
    <row r="16" spans="1:32" ht="14.45" customHeight="1" x14ac:dyDescent="0.2">
      <c r="A16" s="42" t="s">
        <v>1468</v>
      </c>
      <c r="B16" s="926"/>
      <c r="C16" s="105" t="s">
        <v>1493</v>
      </c>
      <c r="D16" s="1187"/>
      <c r="E16" s="904"/>
      <c r="F16" s="904"/>
      <c r="G16" s="904"/>
      <c r="H16" s="904"/>
      <c r="I16" s="904"/>
      <c r="J16" s="904"/>
      <c r="K16" s="904"/>
      <c r="L16" s="904"/>
      <c r="M16" s="904"/>
      <c r="N16" s="904"/>
      <c r="O16" s="904"/>
      <c r="P16" s="899"/>
      <c r="Q16" s="904"/>
      <c r="R16" s="904"/>
      <c r="S16" s="904"/>
      <c r="T16" s="904"/>
      <c r="U16" s="904"/>
      <c r="V16" s="904"/>
      <c r="W16" s="904"/>
      <c r="X16" s="301"/>
      <c r="Y16" s="301"/>
      <c r="Z16" s="301"/>
      <c r="AA16" s="301"/>
      <c r="AB16" s="301"/>
      <c r="AC16" s="904"/>
      <c r="AD16" s="1193"/>
      <c r="AE16" s="899"/>
      <c r="AF16" s="1193"/>
    </row>
    <row r="17" spans="1:32" ht="60" customHeight="1" x14ac:dyDescent="0.2">
      <c r="A17" s="42" t="s">
        <v>1468</v>
      </c>
      <c r="B17" s="926"/>
      <c r="C17" s="105" t="s">
        <v>1494</v>
      </c>
      <c r="D17" s="1188"/>
      <c r="E17" s="905"/>
      <c r="F17" s="905"/>
      <c r="G17" s="905"/>
      <c r="H17" s="905"/>
      <c r="I17" s="905"/>
      <c r="J17" s="905"/>
      <c r="K17" s="905"/>
      <c r="L17" s="905"/>
      <c r="M17" s="905"/>
      <c r="N17" s="905"/>
      <c r="O17" s="905"/>
      <c r="P17" s="899"/>
      <c r="Q17" s="905"/>
      <c r="R17" s="905"/>
      <c r="S17" s="905"/>
      <c r="T17" s="905"/>
      <c r="U17" s="905"/>
      <c r="V17" s="905"/>
      <c r="W17" s="905"/>
      <c r="X17" s="302"/>
      <c r="Y17" s="302"/>
      <c r="Z17" s="302"/>
      <c r="AA17" s="302"/>
      <c r="AB17" s="302"/>
      <c r="AC17" s="905"/>
      <c r="AD17" s="1193"/>
      <c r="AE17" s="899"/>
      <c r="AF17" s="1193"/>
    </row>
    <row r="18" spans="1:32" ht="14.45" customHeight="1" x14ac:dyDescent="0.2">
      <c r="A18" s="42" t="s">
        <v>1470</v>
      </c>
      <c r="B18" s="925" t="s">
        <v>1471</v>
      </c>
      <c r="C18" s="105" t="s">
        <v>1495</v>
      </c>
      <c r="D18" s="1186">
        <v>100</v>
      </c>
      <c r="E18" s="903" t="s">
        <v>1951</v>
      </c>
      <c r="F18" s="903" t="s">
        <v>2087</v>
      </c>
      <c r="G18" s="903" t="s">
        <v>2088</v>
      </c>
      <c r="H18" s="903" t="s">
        <v>1390</v>
      </c>
      <c r="I18" s="903" t="s">
        <v>2089</v>
      </c>
      <c r="J18" s="903">
        <v>0.25</v>
      </c>
      <c r="K18" s="903">
        <v>0.25</v>
      </c>
      <c r="L18" s="903">
        <v>0.25</v>
      </c>
      <c r="M18" s="903">
        <v>0.25</v>
      </c>
      <c r="N18" s="903">
        <v>1</v>
      </c>
      <c r="O18" s="903" t="s">
        <v>3040</v>
      </c>
      <c r="P18" s="903" t="s">
        <v>3125</v>
      </c>
      <c r="Q18" s="903" t="s">
        <v>3042</v>
      </c>
      <c r="R18" s="923" t="s">
        <v>3023</v>
      </c>
      <c r="S18" s="903">
        <v>1</v>
      </c>
      <c r="T18" s="903" t="s">
        <v>3040</v>
      </c>
      <c r="U18" s="903" t="s">
        <v>3125</v>
      </c>
      <c r="V18" s="903" t="s">
        <v>3042</v>
      </c>
      <c r="W18" s="923" t="s">
        <v>3023</v>
      </c>
      <c r="X18" s="761"/>
      <c r="Y18" s="761"/>
      <c r="Z18" s="761"/>
      <c r="AA18" s="761"/>
      <c r="AB18" s="761"/>
      <c r="AC18" s="903">
        <v>50</v>
      </c>
      <c r="AD18" s="1193" t="s">
        <v>4036</v>
      </c>
      <c r="AE18" s="899">
        <v>0.75</v>
      </c>
      <c r="AF18" s="899" t="s">
        <v>1747</v>
      </c>
    </row>
    <row r="19" spans="1:32" x14ac:dyDescent="0.2">
      <c r="A19" s="42" t="s">
        <v>1470</v>
      </c>
      <c r="B19" s="926"/>
      <c r="C19" s="105" t="s">
        <v>1496</v>
      </c>
      <c r="D19" s="1187"/>
      <c r="E19" s="904"/>
      <c r="F19" s="904"/>
      <c r="G19" s="904"/>
      <c r="H19" s="904"/>
      <c r="I19" s="904"/>
      <c r="J19" s="904"/>
      <c r="K19" s="904"/>
      <c r="L19" s="904"/>
      <c r="M19" s="904"/>
      <c r="N19" s="904"/>
      <c r="O19" s="904"/>
      <c r="P19" s="904"/>
      <c r="Q19" s="904"/>
      <c r="R19" s="904"/>
      <c r="S19" s="904"/>
      <c r="T19" s="904"/>
      <c r="U19" s="904"/>
      <c r="V19" s="904"/>
      <c r="W19" s="904"/>
      <c r="X19" s="301"/>
      <c r="Y19" s="301"/>
      <c r="Z19" s="301"/>
      <c r="AA19" s="301"/>
      <c r="AB19" s="301"/>
      <c r="AC19" s="904"/>
      <c r="AD19" s="1193"/>
      <c r="AE19" s="899"/>
      <c r="AF19" s="899"/>
    </row>
    <row r="20" spans="1:32" ht="28.5" x14ac:dyDescent="0.2">
      <c r="A20" s="42" t="s">
        <v>1470</v>
      </c>
      <c r="B20" s="926"/>
      <c r="C20" s="105" t="s">
        <v>1497</v>
      </c>
      <c r="D20" s="1187"/>
      <c r="E20" s="904"/>
      <c r="F20" s="904"/>
      <c r="G20" s="904"/>
      <c r="H20" s="904"/>
      <c r="I20" s="904"/>
      <c r="J20" s="904"/>
      <c r="K20" s="904"/>
      <c r="L20" s="904"/>
      <c r="M20" s="904"/>
      <c r="N20" s="904"/>
      <c r="O20" s="904"/>
      <c r="P20" s="904"/>
      <c r="Q20" s="904"/>
      <c r="R20" s="904"/>
      <c r="S20" s="904"/>
      <c r="T20" s="904"/>
      <c r="U20" s="904"/>
      <c r="V20" s="904"/>
      <c r="W20" s="904"/>
      <c r="X20" s="301"/>
      <c r="Y20" s="301"/>
      <c r="Z20" s="301"/>
      <c r="AA20" s="301"/>
      <c r="AB20" s="301"/>
      <c r="AC20" s="904"/>
      <c r="AD20" s="1193"/>
      <c r="AE20" s="899"/>
      <c r="AF20" s="899"/>
    </row>
    <row r="21" spans="1:32" x14ac:dyDescent="0.2">
      <c r="A21" s="42" t="s">
        <v>1470</v>
      </c>
      <c r="B21" s="926"/>
      <c r="C21" s="105" t="s">
        <v>1498</v>
      </c>
      <c r="D21" s="1187"/>
      <c r="E21" s="904"/>
      <c r="F21" s="904"/>
      <c r="G21" s="904"/>
      <c r="H21" s="904"/>
      <c r="I21" s="904"/>
      <c r="J21" s="905"/>
      <c r="K21" s="905"/>
      <c r="L21" s="905"/>
      <c r="M21" s="905"/>
      <c r="N21" s="905"/>
      <c r="O21" s="905"/>
      <c r="P21" s="905"/>
      <c r="Q21" s="905"/>
      <c r="R21" s="905"/>
      <c r="S21" s="905"/>
      <c r="T21" s="905"/>
      <c r="U21" s="905"/>
      <c r="V21" s="905"/>
      <c r="W21" s="905"/>
      <c r="X21" s="301"/>
      <c r="Y21" s="301"/>
      <c r="Z21" s="301"/>
      <c r="AA21" s="301"/>
      <c r="AB21" s="301"/>
      <c r="AC21" s="904"/>
      <c r="AD21" s="1193"/>
      <c r="AE21" s="899"/>
      <c r="AF21" s="899"/>
    </row>
    <row r="22" spans="1:32" ht="128.25" x14ac:dyDescent="0.2">
      <c r="A22" s="42" t="s">
        <v>1472</v>
      </c>
      <c r="B22" s="296" t="s">
        <v>2091</v>
      </c>
      <c r="C22" s="293" t="s">
        <v>539</v>
      </c>
      <c r="D22" s="520">
        <v>100</v>
      </c>
      <c r="E22" s="207" t="s">
        <v>2090</v>
      </c>
      <c r="F22" s="207" t="s">
        <v>3128</v>
      </c>
      <c r="G22" s="762" t="s">
        <v>2092</v>
      </c>
      <c r="H22" s="762" t="s">
        <v>1390</v>
      </c>
      <c r="I22" s="207" t="s">
        <v>2093</v>
      </c>
      <c r="J22" s="207">
        <v>0.25</v>
      </c>
      <c r="K22" s="207">
        <v>0.25</v>
      </c>
      <c r="L22" s="207">
        <v>0.25</v>
      </c>
      <c r="M22" s="207">
        <v>0.25</v>
      </c>
      <c r="N22" s="207">
        <v>1</v>
      </c>
      <c r="O22" s="207" t="s">
        <v>3041</v>
      </c>
      <c r="P22" s="207" t="s">
        <v>3125</v>
      </c>
      <c r="Q22" s="207" t="s">
        <v>3042</v>
      </c>
      <c r="R22" s="207" t="s">
        <v>3127</v>
      </c>
      <c r="S22" s="233">
        <f>S14</f>
        <v>1</v>
      </c>
      <c r="T22" s="233" t="str">
        <f t="shared" ref="T22:AC22" si="0">T14</f>
        <v>Se presentó el avance de las metas para el 2022 y las alertas</v>
      </c>
      <c r="U22" s="233" t="str">
        <f t="shared" si="0"/>
        <v>Generación de alertas y toma de decisiones en los planes y proyectos</v>
      </c>
      <c r="V22" s="233" t="str">
        <f t="shared" si="0"/>
        <v xml:space="preserve">Ciudadanos, servidores, colaboradores </v>
      </c>
      <c r="W22" s="233" t="str">
        <f t="shared" si="0"/>
        <v>Actas de comité MIPG
Archivo OAP</v>
      </c>
      <c r="X22" s="233"/>
      <c r="Y22" s="233"/>
      <c r="Z22" s="233"/>
      <c r="AA22" s="233"/>
      <c r="AB22" s="233"/>
      <c r="AC22" s="233">
        <f t="shared" si="0"/>
        <v>50</v>
      </c>
      <c r="AD22" s="763" t="s">
        <v>3982</v>
      </c>
      <c r="AE22" s="207">
        <v>0.5</v>
      </c>
      <c r="AF22" s="763" t="s">
        <v>4665</v>
      </c>
    </row>
    <row r="23" spans="1:32" ht="14.45" customHeight="1" x14ac:dyDescent="0.2">
      <c r="A23" s="42" t="s">
        <v>1473</v>
      </c>
      <c r="B23" s="925" t="s">
        <v>1474</v>
      </c>
      <c r="C23" s="105" t="s">
        <v>1499</v>
      </c>
      <c r="D23" s="1186">
        <v>100</v>
      </c>
      <c r="E23" s="903" t="s">
        <v>1959</v>
      </c>
      <c r="F23" s="903" t="s">
        <v>3129</v>
      </c>
      <c r="G23" s="1183" t="s">
        <v>2092</v>
      </c>
      <c r="H23" s="1183" t="s">
        <v>1390</v>
      </c>
      <c r="I23" s="903" t="s">
        <v>2093</v>
      </c>
      <c r="J23" s="903"/>
      <c r="K23" s="903"/>
      <c r="L23" s="903">
        <v>1</v>
      </c>
      <c r="M23" s="903"/>
      <c r="N23" s="903">
        <v>1</v>
      </c>
      <c r="O23" s="903" t="s">
        <v>3041</v>
      </c>
      <c r="P23" s="903" t="s">
        <v>3125</v>
      </c>
      <c r="Q23" s="903" t="s">
        <v>3042</v>
      </c>
      <c r="R23" s="903" t="s">
        <v>3127</v>
      </c>
      <c r="S23" s="903">
        <f>S22</f>
        <v>1</v>
      </c>
      <c r="T23" s="903" t="str">
        <f t="shared" ref="T23:AC23" si="1">T22</f>
        <v>Se presentó el avance de las metas para el 2022 y las alertas</v>
      </c>
      <c r="U23" s="903" t="str">
        <f t="shared" si="1"/>
        <v>Generación de alertas y toma de decisiones en los planes y proyectos</v>
      </c>
      <c r="V23" s="903" t="str">
        <f t="shared" si="1"/>
        <v xml:space="preserve">Ciudadanos, servidores, colaboradores </v>
      </c>
      <c r="W23" s="903" t="str">
        <f t="shared" si="1"/>
        <v>Actas de comité MIPG
Archivo OAP</v>
      </c>
      <c r="X23" s="300"/>
      <c r="Y23" s="300"/>
      <c r="Z23" s="300"/>
      <c r="AA23" s="300"/>
      <c r="AB23" s="300"/>
      <c r="AC23" s="903">
        <f t="shared" si="1"/>
        <v>50</v>
      </c>
      <c r="AD23" s="1191" t="s">
        <v>3982</v>
      </c>
      <c r="AE23" s="899">
        <v>0.5</v>
      </c>
      <c r="AF23" s="1191" t="s">
        <v>4665</v>
      </c>
    </row>
    <row r="24" spans="1:32" ht="28.5" x14ac:dyDescent="0.2">
      <c r="A24" s="42" t="s">
        <v>1473</v>
      </c>
      <c r="B24" s="926"/>
      <c r="C24" s="105" t="s">
        <v>1500</v>
      </c>
      <c r="D24" s="1187"/>
      <c r="E24" s="904"/>
      <c r="F24" s="904"/>
      <c r="G24" s="1184"/>
      <c r="H24" s="1184"/>
      <c r="I24" s="904"/>
      <c r="J24" s="904"/>
      <c r="K24" s="904"/>
      <c r="L24" s="904"/>
      <c r="M24" s="904"/>
      <c r="N24" s="904"/>
      <c r="O24" s="904"/>
      <c r="P24" s="904"/>
      <c r="Q24" s="904"/>
      <c r="R24" s="904"/>
      <c r="S24" s="904"/>
      <c r="T24" s="904"/>
      <c r="U24" s="904"/>
      <c r="V24" s="904"/>
      <c r="W24" s="904"/>
      <c r="X24" s="301"/>
      <c r="Y24" s="301"/>
      <c r="Z24" s="301"/>
      <c r="AA24" s="301"/>
      <c r="AB24" s="301"/>
      <c r="AC24" s="904"/>
      <c r="AD24" s="1191"/>
      <c r="AE24" s="899"/>
      <c r="AF24" s="1191"/>
    </row>
    <row r="25" spans="1:32" ht="28.5" x14ac:dyDescent="0.2">
      <c r="A25" s="42" t="s">
        <v>1473</v>
      </c>
      <c r="B25" s="926"/>
      <c r="C25" s="105" t="s">
        <v>1501</v>
      </c>
      <c r="D25" s="1187"/>
      <c r="E25" s="904"/>
      <c r="F25" s="904"/>
      <c r="G25" s="1184"/>
      <c r="H25" s="1184"/>
      <c r="I25" s="904"/>
      <c r="J25" s="904"/>
      <c r="K25" s="904"/>
      <c r="L25" s="904"/>
      <c r="M25" s="904"/>
      <c r="N25" s="904"/>
      <c r="O25" s="904"/>
      <c r="P25" s="904"/>
      <c r="Q25" s="904"/>
      <c r="R25" s="904"/>
      <c r="S25" s="904"/>
      <c r="T25" s="904"/>
      <c r="U25" s="904"/>
      <c r="V25" s="904"/>
      <c r="W25" s="904"/>
      <c r="X25" s="301"/>
      <c r="Y25" s="301"/>
      <c r="Z25" s="301"/>
      <c r="AA25" s="301"/>
      <c r="AB25" s="301"/>
      <c r="AC25" s="904"/>
      <c r="AD25" s="1191"/>
      <c r="AE25" s="899"/>
      <c r="AF25" s="1191"/>
    </row>
    <row r="26" spans="1:32" ht="28.5" x14ac:dyDescent="0.2">
      <c r="A26" s="42" t="s">
        <v>1473</v>
      </c>
      <c r="B26" s="926"/>
      <c r="C26" s="105" t="s">
        <v>1502</v>
      </c>
      <c r="D26" s="1188"/>
      <c r="E26" s="905"/>
      <c r="F26" s="905"/>
      <c r="G26" s="1185"/>
      <c r="H26" s="1185"/>
      <c r="I26" s="905"/>
      <c r="J26" s="905"/>
      <c r="K26" s="905"/>
      <c r="L26" s="905"/>
      <c r="M26" s="905"/>
      <c r="N26" s="905"/>
      <c r="O26" s="905"/>
      <c r="P26" s="905"/>
      <c r="Q26" s="905"/>
      <c r="R26" s="905"/>
      <c r="S26" s="905"/>
      <c r="T26" s="905"/>
      <c r="U26" s="905"/>
      <c r="V26" s="905"/>
      <c r="W26" s="905"/>
      <c r="X26" s="302"/>
      <c r="Y26" s="302"/>
      <c r="Z26" s="302"/>
      <c r="AA26" s="302"/>
      <c r="AB26" s="302"/>
      <c r="AC26" s="905"/>
      <c r="AD26" s="1191"/>
      <c r="AE26" s="899"/>
      <c r="AF26" s="1191"/>
    </row>
    <row r="27" spans="1:32" x14ac:dyDescent="0.2">
      <c r="A27" s="42" t="s">
        <v>1475</v>
      </c>
      <c r="B27" s="925" t="s">
        <v>1476</v>
      </c>
      <c r="C27" s="105" t="s">
        <v>1503</v>
      </c>
      <c r="D27" s="1186">
        <v>100</v>
      </c>
      <c r="E27" s="903" t="s">
        <v>2094</v>
      </c>
      <c r="F27" s="903" t="s">
        <v>2095</v>
      </c>
      <c r="G27" s="903"/>
      <c r="H27" s="903"/>
      <c r="I27" s="903"/>
      <c r="J27" s="903"/>
      <c r="K27" s="903"/>
      <c r="L27" s="903"/>
      <c r="M27" s="903"/>
      <c r="N27" s="903"/>
      <c r="O27" s="903"/>
      <c r="P27" s="903"/>
      <c r="Q27" s="903"/>
      <c r="R27" s="903"/>
      <c r="S27" s="903"/>
      <c r="T27" s="903"/>
      <c r="U27" s="903"/>
      <c r="V27" s="903"/>
      <c r="W27" s="903"/>
      <c r="X27" s="300"/>
      <c r="Y27" s="300"/>
      <c r="Z27" s="300"/>
      <c r="AA27" s="300"/>
      <c r="AB27" s="300"/>
      <c r="AC27" s="1186">
        <v>100</v>
      </c>
      <c r="AD27" s="1192"/>
      <c r="AE27" s="1192"/>
      <c r="AF27" s="1192"/>
    </row>
    <row r="28" spans="1:32" x14ac:dyDescent="0.2">
      <c r="A28" s="42" t="s">
        <v>1475</v>
      </c>
      <c r="B28" s="926"/>
      <c r="C28" s="105" t="s">
        <v>1504</v>
      </c>
      <c r="D28" s="1187"/>
      <c r="E28" s="904"/>
      <c r="F28" s="904"/>
      <c r="G28" s="904"/>
      <c r="H28" s="904"/>
      <c r="I28" s="904"/>
      <c r="J28" s="904"/>
      <c r="K28" s="904"/>
      <c r="L28" s="904"/>
      <c r="M28" s="904"/>
      <c r="N28" s="904"/>
      <c r="O28" s="904"/>
      <c r="P28" s="904"/>
      <c r="Q28" s="904"/>
      <c r="R28" s="904"/>
      <c r="S28" s="904"/>
      <c r="T28" s="904"/>
      <c r="U28" s="904"/>
      <c r="V28" s="904"/>
      <c r="W28" s="904"/>
      <c r="X28" s="301"/>
      <c r="Y28" s="301"/>
      <c r="Z28" s="301"/>
      <c r="AA28" s="301"/>
      <c r="AB28" s="301"/>
      <c r="AC28" s="1187"/>
      <c r="AD28" s="1192"/>
      <c r="AE28" s="1192"/>
      <c r="AF28" s="1192"/>
    </row>
    <row r="29" spans="1:32" ht="28.5" x14ac:dyDescent="0.2">
      <c r="A29" s="42" t="s">
        <v>1475</v>
      </c>
      <c r="B29" s="926"/>
      <c r="C29" s="105" t="s">
        <v>1505</v>
      </c>
      <c r="D29" s="1187"/>
      <c r="E29" s="904"/>
      <c r="F29" s="904"/>
      <c r="G29" s="904"/>
      <c r="H29" s="904"/>
      <c r="I29" s="904"/>
      <c r="J29" s="904"/>
      <c r="K29" s="904"/>
      <c r="L29" s="904"/>
      <c r="M29" s="904"/>
      <c r="N29" s="904"/>
      <c r="O29" s="904"/>
      <c r="P29" s="904"/>
      <c r="Q29" s="904"/>
      <c r="R29" s="904"/>
      <c r="S29" s="904"/>
      <c r="T29" s="904"/>
      <c r="U29" s="904"/>
      <c r="V29" s="904"/>
      <c r="W29" s="904"/>
      <c r="X29" s="301"/>
      <c r="Y29" s="301"/>
      <c r="Z29" s="301"/>
      <c r="AA29" s="301"/>
      <c r="AB29" s="301"/>
      <c r="AC29" s="1187"/>
      <c r="AD29" s="1192"/>
      <c r="AE29" s="1192"/>
      <c r="AF29" s="1192"/>
    </row>
    <row r="30" spans="1:32" ht="85.5" x14ac:dyDescent="0.2">
      <c r="A30" s="42" t="s">
        <v>1475</v>
      </c>
      <c r="B30" s="926"/>
      <c r="C30" s="105" t="s">
        <v>1506</v>
      </c>
      <c r="D30" s="1187"/>
      <c r="E30" s="904"/>
      <c r="F30" s="904"/>
      <c r="G30" s="904"/>
      <c r="H30" s="904"/>
      <c r="I30" s="904"/>
      <c r="J30" s="904"/>
      <c r="K30" s="904"/>
      <c r="L30" s="904"/>
      <c r="M30" s="904"/>
      <c r="N30" s="904"/>
      <c r="O30" s="904"/>
      <c r="P30" s="904"/>
      <c r="Q30" s="904"/>
      <c r="R30" s="904"/>
      <c r="S30" s="904"/>
      <c r="T30" s="904"/>
      <c r="U30" s="904"/>
      <c r="V30" s="904"/>
      <c r="W30" s="904"/>
      <c r="X30" s="301"/>
      <c r="Y30" s="301"/>
      <c r="Z30" s="301"/>
      <c r="AA30" s="301"/>
      <c r="AB30" s="301"/>
      <c r="AC30" s="1187"/>
      <c r="AD30" s="1192"/>
      <c r="AE30" s="1192"/>
      <c r="AF30" s="1192"/>
    </row>
    <row r="31" spans="1:32" ht="28.5" x14ac:dyDescent="0.2">
      <c r="A31" s="42" t="s">
        <v>1475</v>
      </c>
      <c r="B31" s="927"/>
      <c r="C31" s="105" t="s">
        <v>1507</v>
      </c>
      <c r="D31" s="1188"/>
      <c r="E31" s="905"/>
      <c r="F31" s="905"/>
      <c r="G31" s="905"/>
      <c r="H31" s="905"/>
      <c r="I31" s="905"/>
      <c r="J31" s="905"/>
      <c r="K31" s="905"/>
      <c r="L31" s="905"/>
      <c r="M31" s="905"/>
      <c r="N31" s="905"/>
      <c r="O31" s="905"/>
      <c r="P31" s="905"/>
      <c r="Q31" s="905"/>
      <c r="R31" s="905"/>
      <c r="S31" s="905"/>
      <c r="T31" s="905"/>
      <c r="U31" s="905"/>
      <c r="V31" s="905"/>
      <c r="W31" s="905"/>
      <c r="X31" s="302"/>
      <c r="Y31" s="302"/>
      <c r="Z31" s="302"/>
      <c r="AA31" s="302"/>
      <c r="AB31" s="302"/>
      <c r="AC31" s="1188"/>
      <c r="AD31" s="1192"/>
      <c r="AE31" s="1192"/>
      <c r="AF31" s="1192"/>
    </row>
    <row r="32" spans="1:32" ht="31.9" customHeight="1" x14ac:dyDescent="0.2">
      <c r="A32" s="42" t="s">
        <v>1477</v>
      </c>
      <c r="B32" s="296" t="s">
        <v>1478</v>
      </c>
      <c r="C32" s="105" t="s">
        <v>539</v>
      </c>
      <c r="D32" s="520">
        <v>100</v>
      </c>
      <c r="E32" s="207" t="s">
        <v>2096</v>
      </c>
      <c r="F32" s="207" t="s">
        <v>2095</v>
      </c>
      <c r="G32" s="207"/>
      <c r="H32" s="207"/>
      <c r="I32" s="207"/>
      <c r="J32" s="207"/>
      <c r="K32" s="207"/>
      <c r="L32" s="207"/>
      <c r="M32" s="207"/>
      <c r="N32" s="207"/>
      <c r="O32" s="207"/>
      <c r="P32" s="207"/>
      <c r="Q32" s="207"/>
      <c r="R32" s="207"/>
      <c r="S32" s="233"/>
      <c r="T32" s="233"/>
      <c r="U32" s="233"/>
      <c r="V32" s="233"/>
      <c r="W32" s="233"/>
      <c r="X32" s="233"/>
      <c r="Y32" s="233"/>
      <c r="Z32" s="233"/>
      <c r="AA32" s="233"/>
      <c r="AB32" s="233"/>
      <c r="AC32" s="520">
        <v>100</v>
      </c>
      <c r="AD32" s="764"/>
      <c r="AE32" s="764"/>
      <c r="AF32" s="764"/>
    </row>
    <row r="33" spans="1:32" x14ac:dyDescent="0.2">
      <c r="A33" s="42" t="s">
        <v>1479</v>
      </c>
      <c r="B33" s="925" t="s">
        <v>1480</v>
      </c>
      <c r="C33" s="105" t="s">
        <v>1508</v>
      </c>
      <c r="D33" s="207" t="s">
        <v>1961</v>
      </c>
      <c r="E33" s="903" t="s">
        <v>1960</v>
      </c>
      <c r="F33" s="903" t="s">
        <v>2095</v>
      </c>
      <c r="G33" s="207"/>
      <c r="H33" s="207"/>
      <c r="I33" s="207"/>
      <c r="J33" s="207"/>
      <c r="K33" s="207"/>
      <c r="L33" s="207"/>
      <c r="M33" s="207"/>
      <c r="N33" s="207"/>
      <c r="O33" s="207"/>
      <c r="P33" s="207"/>
      <c r="Q33" s="207"/>
      <c r="R33" s="207"/>
      <c r="S33" s="233"/>
      <c r="T33" s="233"/>
      <c r="U33" s="233"/>
      <c r="V33" s="233"/>
      <c r="W33" s="233"/>
      <c r="X33" s="233"/>
      <c r="Y33" s="233"/>
      <c r="Z33" s="233"/>
      <c r="AA33" s="233"/>
      <c r="AB33" s="233"/>
      <c r="AC33" s="207" t="s">
        <v>1961</v>
      </c>
      <c r="AD33" s="764"/>
      <c r="AE33" s="764"/>
      <c r="AF33" s="764"/>
    </row>
    <row r="34" spans="1:32" x14ac:dyDescent="0.2">
      <c r="A34" s="42" t="s">
        <v>1479</v>
      </c>
      <c r="B34" s="926"/>
      <c r="C34" s="105" t="s">
        <v>1509</v>
      </c>
      <c r="D34" s="207" t="s">
        <v>1961</v>
      </c>
      <c r="E34" s="904"/>
      <c r="F34" s="904"/>
      <c r="G34" s="207"/>
      <c r="H34" s="207"/>
      <c r="I34" s="207"/>
      <c r="J34" s="207"/>
      <c r="K34" s="207"/>
      <c r="L34" s="207"/>
      <c r="M34" s="207"/>
      <c r="N34" s="207"/>
      <c r="O34" s="207"/>
      <c r="P34" s="207"/>
      <c r="Q34" s="207"/>
      <c r="R34" s="207"/>
      <c r="S34" s="233"/>
      <c r="T34" s="233"/>
      <c r="U34" s="233"/>
      <c r="V34" s="233"/>
      <c r="W34" s="233"/>
      <c r="X34" s="233"/>
      <c r="Y34" s="233"/>
      <c r="Z34" s="233"/>
      <c r="AA34" s="233"/>
      <c r="AB34" s="233"/>
      <c r="AC34" s="207" t="s">
        <v>1961</v>
      </c>
      <c r="AD34" s="764"/>
      <c r="AE34" s="764"/>
      <c r="AF34" s="764"/>
    </row>
    <row r="35" spans="1:32" x14ac:dyDescent="0.2">
      <c r="A35" s="42" t="s">
        <v>1479</v>
      </c>
      <c r="B35" s="926"/>
      <c r="C35" s="105" t="s">
        <v>1510</v>
      </c>
      <c r="D35" s="207" t="s">
        <v>1961</v>
      </c>
      <c r="E35" s="904"/>
      <c r="F35" s="904"/>
      <c r="G35" s="207"/>
      <c r="H35" s="207"/>
      <c r="I35" s="207"/>
      <c r="J35" s="207"/>
      <c r="K35" s="207"/>
      <c r="L35" s="207"/>
      <c r="M35" s="207"/>
      <c r="N35" s="207"/>
      <c r="O35" s="207"/>
      <c r="P35" s="207"/>
      <c r="Q35" s="207"/>
      <c r="R35" s="207"/>
      <c r="S35" s="233"/>
      <c r="T35" s="233"/>
      <c r="U35" s="233"/>
      <c r="V35" s="233"/>
      <c r="W35" s="233"/>
      <c r="X35" s="233"/>
      <c r="Y35" s="233"/>
      <c r="Z35" s="233"/>
      <c r="AA35" s="233"/>
      <c r="AB35" s="233"/>
      <c r="AC35" s="207" t="s">
        <v>1961</v>
      </c>
      <c r="AD35" s="764"/>
      <c r="AE35" s="764"/>
      <c r="AF35" s="764"/>
    </row>
    <row r="36" spans="1:32" ht="28.5" x14ac:dyDescent="0.2">
      <c r="A36" s="42" t="s">
        <v>1479</v>
      </c>
      <c r="B36" s="926"/>
      <c r="C36" s="105" t="s">
        <v>1511</v>
      </c>
      <c r="D36" s="207" t="s">
        <v>1961</v>
      </c>
      <c r="E36" s="904"/>
      <c r="F36" s="904"/>
      <c r="G36" s="207"/>
      <c r="H36" s="207"/>
      <c r="I36" s="207"/>
      <c r="J36" s="207"/>
      <c r="K36" s="207"/>
      <c r="L36" s="207"/>
      <c r="M36" s="207"/>
      <c r="N36" s="207"/>
      <c r="O36" s="207"/>
      <c r="P36" s="207"/>
      <c r="Q36" s="207"/>
      <c r="R36" s="207"/>
      <c r="S36" s="233"/>
      <c r="T36" s="233"/>
      <c r="U36" s="233"/>
      <c r="V36" s="233"/>
      <c r="W36" s="233"/>
      <c r="X36" s="233"/>
      <c r="Y36" s="233"/>
      <c r="Z36" s="233"/>
      <c r="AA36" s="233"/>
      <c r="AB36" s="233"/>
      <c r="AC36" s="207" t="s">
        <v>1961</v>
      </c>
      <c r="AD36" s="764"/>
      <c r="AE36" s="764"/>
      <c r="AF36" s="764"/>
    </row>
    <row r="37" spans="1:32" ht="28.5" x14ac:dyDescent="0.2">
      <c r="A37" s="42" t="s">
        <v>1479</v>
      </c>
      <c r="B37" s="926"/>
      <c r="C37" s="105" t="s">
        <v>1512</v>
      </c>
      <c r="D37" s="207" t="s">
        <v>1961</v>
      </c>
      <c r="E37" s="904"/>
      <c r="F37" s="904"/>
      <c r="G37" s="207"/>
      <c r="H37" s="207"/>
      <c r="I37" s="207"/>
      <c r="J37" s="207"/>
      <c r="K37" s="207"/>
      <c r="L37" s="207"/>
      <c r="M37" s="207"/>
      <c r="N37" s="207"/>
      <c r="O37" s="207"/>
      <c r="P37" s="207"/>
      <c r="Q37" s="207"/>
      <c r="R37" s="207"/>
      <c r="S37" s="233"/>
      <c r="T37" s="233"/>
      <c r="U37" s="233"/>
      <c r="V37" s="233"/>
      <c r="W37" s="233"/>
      <c r="X37" s="233"/>
      <c r="Y37" s="233"/>
      <c r="Z37" s="233"/>
      <c r="AA37" s="233"/>
      <c r="AB37" s="233"/>
      <c r="AC37" s="207" t="s">
        <v>1961</v>
      </c>
      <c r="AD37" s="764"/>
      <c r="AE37" s="764"/>
      <c r="AF37" s="764"/>
    </row>
    <row r="38" spans="1:32" x14ac:dyDescent="0.2">
      <c r="A38" s="42" t="s">
        <v>1479</v>
      </c>
      <c r="B38" s="926"/>
      <c r="C38" s="105" t="s">
        <v>1513</v>
      </c>
      <c r="D38" s="207" t="s">
        <v>1961</v>
      </c>
      <c r="E38" s="905"/>
      <c r="F38" s="905"/>
      <c r="G38" s="207"/>
      <c r="H38" s="207"/>
      <c r="I38" s="207"/>
      <c r="J38" s="207"/>
      <c r="K38" s="207"/>
      <c r="L38" s="207"/>
      <c r="M38" s="207"/>
      <c r="N38" s="207"/>
      <c r="O38" s="207"/>
      <c r="P38" s="207"/>
      <c r="Q38" s="207"/>
      <c r="R38" s="207"/>
      <c r="S38" s="233"/>
      <c r="T38" s="233"/>
      <c r="U38" s="233"/>
      <c r="V38" s="233"/>
      <c r="W38" s="233"/>
      <c r="X38" s="233"/>
      <c r="Y38" s="233"/>
      <c r="Z38" s="233"/>
      <c r="AA38" s="233"/>
      <c r="AB38" s="233"/>
      <c r="AC38" s="207" t="s">
        <v>1961</v>
      </c>
      <c r="AD38" s="764"/>
      <c r="AE38" s="764"/>
      <c r="AF38" s="764"/>
    </row>
    <row r="39" spans="1:32" ht="85.5" x14ac:dyDescent="0.2">
      <c r="A39" s="42" t="s">
        <v>1481</v>
      </c>
      <c r="B39" s="292" t="s">
        <v>1482</v>
      </c>
      <c r="C39" s="105" t="s">
        <v>1514</v>
      </c>
      <c r="D39" s="520">
        <v>100</v>
      </c>
      <c r="E39" s="207" t="s">
        <v>1516</v>
      </c>
      <c r="F39" s="207" t="s">
        <v>2095</v>
      </c>
      <c r="G39" s="207"/>
      <c r="H39" s="207"/>
      <c r="I39" s="207"/>
      <c r="J39" s="207"/>
      <c r="K39" s="207"/>
      <c r="L39" s="207"/>
      <c r="M39" s="207"/>
      <c r="N39" s="207"/>
      <c r="O39" s="207"/>
      <c r="P39" s="207"/>
      <c r="Q39" s="207"/>
      <c r="R39" s="207"/>
      <c r="S39" s="233"/>
      <c r="T39" s="233"/>
      <c r="U39" s="233"/>
      <c r="V39" s="233"/>
      <c r="W39" s="233"/>
      <c r="X39" s="233"/>
      <c r="Y39" s="233"/>
      <c r="Z39" s="233"/>
      <c r="AA39" s="233"/>
      <c r="AB39" s="233"/>
      <c r="AC39" s="520">
        <v>100</v>
      </c>
      <c r="AD39" s="764"/>
      <c r="AE39" s="764"/>
      <c r="AF39" s="764"/>
    </row>
    <row r="40" spans="1:32" ht="58.15" customHeight="1" x14ac:dyDescent="0.2">
      <c r="A40" s="292" t="s">
        <v>4666</v>
      </c>
      <c r="B40" s="1189" t="s">
        <v>1953</v>
      </c>
      <c r="C40" s="1190"/>
      <c r="D40" s="520">
        <v>100</v>
      </c>
      <c r="E40" s="207" t="s">
        <v>1957</v>
      </c>
      <c r="F40" s="207" t="s">
        <v>2095</v>
      </c>
      <c r="G40" s="207"/>
      <c r="H40" s="207"/>
      <c r="I40" s="207"/>
      <c r="J40" s="207"/>
      <c r="K40" s="207"/>
      <c r="L40" s="207"/>
      <c r="M40" s="207"/>
      <c r="N40" s="207"/>
      <c r="O40" s="207"/>
      <c r="P40" s="207"/>
      <c r="Q40" s="207"/>
      <c r="R40" s="207"/>
      <c r="S40" s="233"/>
      <c r="T40" s="233"/>
      <c r="U40" s="233"/>
      <c r="V40" s="233"/>
      <c r="W40" s="233"/>
      <c r="X40" s="233"/>
      <c r="Y40" s="233"/>
      <c r="Z40" s="233"/>
      <c r="AA40" s="233"/>
      <c r="AB40" s="233"/>
      <c r="AC40" s="520">
        <v>100</v>
      </c>
      <c r="AD40" s="764"/>
      <c r="AE40" s="764"/>
      <c r="AF40" s="764"/>
    </row>
    <row r="41" spans="1:32" ht="58.15" customHeight="1" x14ac:dyDescent="0.2">
      <c r="A41" s="292" t="s">
        <v>4666</v>
      </c>
      <c r="B41" s="1189" t="s">
        <v>1954</v>
      </c>
      <c r="C41" s="1190"/>
      <c r="D41" s="520">
        <v>100</v>
      </c>
      <c r="E41" s="207"/>
      <c r="F41" s="207" t="s">
        <v>3048</v>
      </c>
      <c r="G41" s="762" t="s">
        <v>4776</v>
      </c>
      <c r="H41" s="762" t="s">
        <v>3238</v>
      </c>
      <c r="I41" s="207" t="s">
        <v>3045</v>
      </c>
      <c r="J41" s="207"/>
      <c r="K41" s="207"/>
      <c r="L41" s="207"/>
      <c r="M41" s="207">
        <v>1</v>
      </c>
      <c r="N41" s="207"/>
      <c r="O41" s="207"/>
      <c r="P41" s="207"/>
      <c r="Q41" s="207"/>
      <c r="R41" s="207"/>
      <c r="S41" s="233"/>
      <c r="T41" s="233"/>
      <c r="U41" s="233"/>
      <c r="V41" s="233"/>
      <c r="W41" s="233"/>
      <c r="X41" s="233"/>
      <c r="Y41" s="233"/>
      <c r="Z41" s="233"/>
      <c r="AA41" s="233"/>
      <c r="AB41" s="233"/>
      <c r="AC41" s="207">
        <v>0</v>
      </c>
      <c r="AD41" s="249" t="s">
        <v>4667</v>
      </c>
      <c r="AE41" s="385">
        <v>0</v>
      </c>
      <c r="AF41" s="385" t="s">
        <v>1747</v>
      </c>
    </row>
    <row r="42" spans="1:32" ht="58.15" customHeight="1" x14ac:dyDescent="0.2">
      <c r="A42" s="292" t="s">
        <v>4666</v>
      </c>
      <c r="B42" s="1189" t="s">
        <v>1955</v>
      </c>
      <c r="C42" s="1190"/>
      <c r="D42" s="520">
        <v>100</v>
      </c>
      <c r="E42" s="207"/>
      <c r="F42" s="207" t="str">
        <f>TRANSPARENCIA!H99</f>
        <v>Traducir dos documentos a lenguaje claro</v>
      </c>
      <c r="G42" s="207" t="str">
        <f>TRANSPARENCIA!I99</f>
        <v>Corporativa</v>
      </c>
      <c r="H42" s="207" t="s">
        <v>3210</v>
      </c>
      <c r="I42" s="207" t="str">
        <f>TRANSPARENCIA!K99</f>
        <v>2 Documentos</v>
      </c>
      <c r="J42" s="207"/>
      <c r="K42" s="207"/>
      <c r="L42" s="207"/>
      <c r="M42" s="207">
        <f>TRANSPARENCIA!O99</f>
        <v>1</v>
      </c>
      <c r="N42" s="207">
        <f>TRANSPARENCIA!P99</f>
        <v>0</v>
      </c>
      <c r="O42" s="207">
        <f>TRANSPARENCIA!Q99</f>
        <v>0</v>
      </c>
      <c r="P42" s="207">
        <f>TRANSPARENCIA!R99</f>
        <v>0</v>
      </c>
      <c r="Q42" s="207">
        <f>TRANSPARENCIA!S99</f>
        <v>0</v>
      </c>
      <c r="R42" s="207">
        <f>TRANSPARENCIA!T99</f>
        <v>0</v>
      </c>
      <c r="S42" s="207">
        <f>TRANSPARENCIA!U99</f>
        <v>0</v>
      </c>
      <c r="T42" s="207">
        <f>TRANSPARENCIA!V99</f>
        <v>0</v>
      </c>
      <c r="U42" s="207">
        <f>TRANSPARENCIA!W99</f>
        <v>0</v>
      </c>
      <c r="V42" s="207">
        <f>TRANSPARENCIA!X99</f>
        <v>0</v>
      </c>
      <c r="W42" s="207">
        <f>TRANSPARENCIA!Y99</f>
        <v>0</v>
      </c>
      <c r="X42" s="207"/>
      <c r="Y42" s="207"/>
      <c r="Z42" s="207"/>
      <c r="AA42" s="207"/>
      <c r="AB42" s="207"/>
      <c r="AC42" s="207">
        <f>TRANSPARENCIA!AE99</f>
        <v>0</v>
      </c>
      <c r="AD42" s="249" t="s">
        <v>4667</v>
      </c>
      <c r="AE42" s="385">
        <v>0</v>
      </c>
      <c r="AF42" s="385" t="s">
        <v>1747</v>
      </c>
    </row>
    <row r="43" spans="1:32" ht="75.599999999999994" customHeight="1" x14ac:dyDescent="0.2">
      <c r="A43" s="292" t="s">
        <v>4666</v>
      </c>
      <c r="B43" s="1189" t="s">
        <v>1956</v>
      </c>
      <c r="C43" s="1190"/>
      <c r="D43" s="520">
        <v>100</v>
      </c>
      <c r="E43" s="207" t="s">
        <v>1958</v>
      </c>
      <c r="F43" s="207" t="s">
        <v>2097</v>
      </c>
      <c r="G43" s="207" t="s">
        <v>2098</v>
      </c>
      <c r="H43" s="207" t="s">
        <v>1835</v>
      </c>
      <c r="I43" s="207" t="s">
        <v>2097</v>
      </c>
      <c r="J43" s="207"/>
      <c r="K43" s="207">
        <v>0.5</v>
      </c>
      <c r="L43" s="207">
        <v>0.5</v>
      </c>
      <c r="M43" s="207"/>
      <c r="N43" s="207"/>
      <c r="O43" s="207"/>
      <c r="P43" s="207"/>
      <c r="Q43" s="207"/>
      <c r="R43" s="207" t="s">
        <v>2845</v>
      </c>
      <c r="S43" s="176">
        <v>1</v>
      </c>
      <c r="T43" s="176" t="s">
        <v>4668</v>
      </c>
      <c r="U43" s="176" t="s">
        <v>3283</v>
      </c>
      <c r="V43" s="176" t="s">
        <v>3042</v>
      </c>
      <c r="W43" s="401" t="s">
        <v>3284</v>
      </c>
      <c r="X43" s="707">
        <v>1</v>
      </c>
      <c r="Y43" s="176" t="s">
        <v>4669</v>
      </c>
      <c r="Z43" s="176" t="s">
        <v>3893</v>
      </c>
      <c r="AA43" s="176" t="s">
        <v>3042</v>
      </c>
      <c r="AB43" s="378" t="s">
        <v>3284</v>
      </c>
      <c r="AC43" s="765">
        <v>100</v>
      </c>
      <c r="AD43" s="249" t="s">
        <v>4037</v>
      </c>
      <c r="AE43" s="207">
        <v>1</v>
      </c>
      <c r="AF43" s="207" t="s">
        <v>1747</v>
      </c>
    </row>
    <row r="44" spans="1:32" ht="15" thickBot="1" x14ac:dyDescent="0.25">
      <c r="J44" s="41">
        <f>+SUM(J6:J43)</f>
        <v>1.08</v>
      </c>
      <c r="K44" s="41">
        <f t="shared" ref="K44:M44" si="2">+SUM(K6:K43)</f>
        <v>1.58</v>
      </c>
      <c r="L44" s="41">
        <f t="shared" si="2"/>
        <v>2.59</v>
      </c>
      <c r="M44" s="41">
        <f t="shared" si="2"/>
        <v>2.75</v>
      </c>
    </row>
    <row r="45" spans="1:32" ht="15" x14ac:dyDescent="0.2">
      <c r="A45" s="829" t="s">
        <v>6</v>
      </c>
      <c r="B45" s="830"/>
      <c r="C45" s="111" t="s">
        <v>1102</v>
      </c>
      <c r="J45" s="953">
        <f>+SUM(J44:M44)</f>
        <v>8</v>
      </c>
      <c r="K45" s="953"/>
      <c r="L45" s="953"/>
      <c r="M45" s="953"/>
      <c r="AC45" s="766"/>
    </row>
    <row r="46" spans="1:32" x14ac:dyDescent="0.2">
      <c r="A46" s="831"/>
      <c r="B46" s="832"/>
      <c r="C46" s="114">
        <f>IF(SUM(D6:D43)=0,"",AVERAGE(D6:D43))</f>
        <v>100</v>
      </c>
    </row>
    <row r="47" spans="1:32" ht="15" thickBot="1" x14ac:dyDescent="0.25">
      <c r="A47" s="833"/>
      <c r="B47" s="834"/>
      <c r="C47" s="112"/>
    </row>
    <row r="48" spans="1:32" ht="15" x14ac:dyDescent="0.2">
      <c r="C48" s="113" t="s">
        <v>1405</v>
      </c>
    </row>
    <row r="49" spans="3:3" x14ac:dyDescent="0.2">
      <c r="C49" s="114">
        <f>IF(SUM(AC6:AC43)=0,"",AVERAGE(AC6:AC43))</f>
        <v>62.5</v>
      </c>
    </row>
  </sheetData>
  <protectedRanges>
    <protectedRange sqref="S43:AB43" name="Planeacion_1_4_1"/>
  </protectedRanges>
  <autoFilter ref="A5:AF49">
    <filterColumn colId="1" showButton="0"/>
  </autoFilter>
  <mergeCells count="149">
    <mergeCell ref="AD23:AD26"/>
    <mergeCell ref="AE23:AE26"/>
    <mergeCell ref="AF23:AF26"/>
    <mergeCell ref="AD27:AD31"/>
    <mergeCell ref="AE27:AE31"/>
    <mergeCell ref="AF27:AF31"/>
    <mergeCell ref="J45:M45"/>
    <mergeCell ref="AD4:AF4"/>
    <mergeCell ref="AD6:AD13"/>
    <mergeCell ref="AE6:AE13"/>
    <mergeCell ref="AF6:AF13"/>
    <mergeCell ref="AD14:AD17"/>
    <mergeCell ref="AE14:AE17"/>
    <mergeCell ref="AF14:AF17"/>
    <mergeCell ref="AD18:AD21"/>
    <mergeCell ref="AE18:AE21"/>
    <mergeCell ref="AF18:AF21"/>
    <mergeCell ref="X4:AB4"/>
    <mergeCell ref="T6:T13"/>
    <mergeCell ref="U6:U13"/>
    <mergeCell ref="V6:V13"/>
    <mergeCell ref="W6:W13"/>
    <mergeCell ref="T14:T17"/>
    <mergeCell ref="U14:U17"/>
    <mergeCell ref="F33:F38"/>
    <mergeCell ref="P14:P17"/>
    <mergeCell ref="R14:R17"/>
    <mergeCell ref="Q14:Q17"/>
    <mergeCell ref="R18:R21"/>
    <mergeCell ref="P18:P21"/>
    <mergeCell ref="Q18:Q21"/>
    <mergeCell ref="P23:P26"/>
    <mergeCell ref="Q23:Q26"/>
    <mergeCell ref="R23:R26"/>
    <mergeCell ref="M18:M21"/>
    <mergeCell ref="M27:M31"/>
    <mergeCell ref="N14:N17"/>
    <mergeCell ref="O18:O21"/>
    <mergeCell ref="O23:O26"/>
    <mergeCell ref="G14:G17"/>
    <mergeCell ref="I14:I17"/>
    <mergeCell ref="J14:J17"/>
    <mergeCell ref="K14:K17"/>
    <mergeCell ref="L14:L17"/>
    <mergeCell ref="M14:M17"/>
    <mergeCell ref="N27:N31"/>
    <mergeCell ref="O27:O31"/>
    <mergeCell ref="P27:P31"/>
    <mergeCell ref="B18:B21"/>
    <mergeCell ref="D18:D21"/>
    <mergeCell ref="E18:E21"/>
    <mergeCell ref="A2:AC2"/>
    <mergeCell ref="A4:A5"/>
    <mergeCell ref="B4:C5"/>
    <mergeCell ref="D4:D5"/>
    <mergeCell ref="E4:E5"/>
    <mergeCell ref="F4:F5"/>
    <mergeCell ref="G4:G5"/>
    <mergeCell ref="I4:I5"/>
    <mergeCell ref="J4:M4"/>
    <mergeCell ref="AC4:AC5"/>
    <mergeCell ref="N4:R4"/>
    <mergeCell ref="S4:W4"/>
    <mergeCell ref="H4:H5"/>
    <mergeCell ref="H6:H13"/>
    <mergeCell ref="H14:H17"/>
    <mergeCell ref="H18:H21"/>
    <mergeCell ref="R6:R13"/>
    <mergeCell ref="O6:O13"/>
    <mergeCell ref="P6:P13"/>
    <mergeCell ref="Q6:Q13"/>
    <mergeCell ref="AC14:AC17"/>
    <mergeCell ref="B43:C43"/>
    <mergeCell ref="E23:E26"/>
    <mergeCell ref="A45:B47"/>
    <mergeCell ref="F6:F13"/>
    <mergeCell ref="F14:F17"/>
    <mergeCell ref="F18:F21"/>
    <mergeCell ref="F23:F26"/>
    <mergeCell ref="F27:F31"/>
    <mergeCell ref="E33:E38"/>
    <mergeCell ref="B40:C40"/>
    <mergeCell ref="B41:C41"/>
    <mergeCell ref="B42:C42"/>
    <mergeCell ref="B33:B38"/>
    <mergeCell ref="B6:B13"/>
    <mergeCell ref="D6:D13"/>
    <mergeCell ref="E27:E31"/>
    <mergeCell ref="D23:D26"/>
    <mergeCell ref="D27:D31"/>
    <mergeCell ref="B23:B26"/>
    <mergeCell ref="B27:B31"/>
    <mergeCell ref="E6:E13"/>
    <mergeCell ref="B14:B17"/>
    <mergeCell ref="D14:D17"/>
    <mergeCell ref="E14:E17"/>
    <mergeCell ref="G6:G13"/>
    <mergeCell ref="I6:I13"/>
    <mergeCell ref="J6:J13"/>
    <mergeCell ref="K6:K13"/>
    <mergeCell ref="L6:L13"/>
    <mergeCell ref="M6:M13"/>
    <mergeCell ref="N6:N13"/>
    <mergeCell ref="O14:O17"/>
    <mergeCell ref="S6:S13"/>
    <mergeCell ref="S14:S17"/>
    <mergeCell ref="V14:V17"/>
    <mergeCell ref="W14:W17"/>
    <mergeCell ref="AC6:AC13"/>
    <mergeCell ref="AC27:AC31"/>
    <mergeCell ref="G27:G31"/>
    <mergeCell ref="I27:I31"/>
    <mergeCell ref="J27:J31"/>
    <mergeCell ref="K27:K31"/>
    <mergeCell ref="L27:L31"/>
    <mergeCell ref="AC18:AC21"/>
    <mergeCell ref="M23:M26"/>
    <mergeCell ref="AC23:AC26"/>
    <mergeCell ref="G18:G21"/>
    <mergeCell ref="I18:I21"/>
    <mergeCell ref="J18:J21"/>
    <mergeCell ref="K18:K21"/>
    <mergeCell ref="L18:L21"/>
    <mergeCell ref="G23:G26"/>
    <mergeCell ref="I23:I26"/>
    <mergeCell ref="J23:J26"/>
    <mergeCell ref="K23:K26"/>
    <mergeCell ref="L23:L26"/>
    <mergeCell ref="N18:N21"/>
    <mergeCell ref="N23:N26"/>
    <mergeCell ref="H23:H26"/>
    <mergeCell ref="H27:H31"/>
    <mergeCell ref="S18:S21"/>
    <mergeCell ref="Q27:Q31"/>
    <mergeCell ref="R27:R31"/>
    <mergeCell ref="S27:S31"/>
    <mergeCell ref="T27:T31"/>
    <mergeCell ref="U27:U31"/>
    <mergeCell ref="V27:V31"/>
    <mergeCell ref="W27:W31"/>
    <mergeCell ref="T18:T21"/>
    <mergeCell ref="U18:U21"/>
    <mergeCell ref="V18:V21"/>
    <mergeCell ref="W18:W21"/>
    <mergeCell ref="S23:S26"/>
    <mergeCell ref="T23:T26"/>
    <mergeCell ref="U23:U26"/>
    <mergeCell ref="V23:V26"/>
    <mergeCell ref="W23:W26"/>
  </mergeCells>
  <hyperlinks>
    <hyperlink ref="A45:B47" location="'PLAN MIPG'!A1" display="INICIO"/>
    <hyperlink ref="R6" r:id="rId1"/>
    <hyperlink ref="R18" r:id="rId2"/>
    <hyperlink ref="W6" r:id="rId3"/>
    <hyperlink ref="W18" r:id="rId4"/>
    <hyperlink ref="AB43" r:id="rId5"/>
  </hyperlinks>
  <pageMargins left="0.7" right="0.7" top="0.75" bottom="0.75" header="0.3" footer="0.3"/>
  <drawing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62ABD"/>
  </sheetPr>
  <dimension ref="A1:AG32"/>
  <sheetViews>
    <sheetView topLeftCell="E1" zoomScale="80" zoomScaleNormal="80" workbookViewId="0">
      <pane ySplit="5" topLeftCell="A6" activePane="bottomLeft" state="frozen"/>
      <selection activeCell="AO6" sqref="AO6"/>
      <selection pane="bottomLeft" activeCell="P6" sqref="P6"/>
    </sheetView>
  </sheetViews>
  <sheetFormatPr baseColWidth="10" defaultColWidth="11.42578125" defaultRowHeight="14.25" x14ac:dyDescent="0.2"/>
  <cols>
    <col min="1" max="1" width="5.7109375" style="92" hidden="1" customWidth="1"/>
    <col min="2" max="3" width="0" style="92" hidden="1" customWidth="1"/>
    <col min="4" max="4" width="17.7109375" style="92" hidden="1" customWidth="1"/>
    <col min="5" max="5" width="35.7109375" style="92" customWidth="1"/>
    <col min="6" max="6" width="18.28515625" style="92" customWidth="1"/>
    <col min="7" max="7" width="35.5703125" style="92" customWidth="1"/>
    <col min="8" max="8" width="30.5703125" style="92" bestFit="1" customWidth="1"/>
    <col min="9" max="9" width="30.5703125" style="92" customWidth="1"/>
    <col min="10" max="10" width="15.85546875" style="92" customWidth="1"/>
    <col min="11" max="14" width="9.85546875" style="92" bestFit="1" customWidth="1"/>
    <col min="15" max="15" width="9.85546875" style="92" customWidth="1"/>
    <col min="16" max="16" width="25.28515625" style="92" customWidth="1"/>
    <col min="17" max="17" width="9.85546875" style="92" customWidth="1"/>
    <col min="18" max="18" width="16.42578125" style="92" customWidth="1"/>
    <col min="19" max="29" width="15.42578125" style="92" customWidth="1"/>
    <col min="30" max="30" width="13.42578125" style="92" customWidth="1"/>
    <col min="31" max="34" width="34.7109375" style="92" customWidth="1"/>
    <col min="35" max="16384" width="11.42578125" style="92"/>
  </cols>
  <sheetData>
    <row r="1" spans="1:33" s="370" customFormat="1" x14ac:dyDescent="0.2">
      <c r="A1" s="39"/>
      <c r="B1" s="39"/>
      <c r="C1" s="312"/>
      <c r="D1" s="312"/>
      <c r="E1" s="312"/>
      <c r="F1" s="39"/>
      <c r="G1" s="39"/>
      <c r="H1" s="312"/>
      <c r="I1" s="312"/>
      <c r="J1" s="312"/>
      <c r="K1" s="312"/>
      <c r="L1" s="312"/>
      <c r="M1" s="41"/>
      <c r="N1" s="41"/>
      <c r="O1" s="41"/>
      <c r="P1" s="41"/>
      <c r="Q1" s="41"/>
      <c r="R1" s="41"/>
      <c r="S1" s="41"/>
      <c r="T1" s="41"/>
      <c r="U1" s="41"/>
      <c r="V1" s="41"/>
      <c r="W1" s="41"/>
      <c r="X1" s="41"/>
      <c r="Y1" s="41"/>
      <c r="Z1" s="41"/>
      <c r="AA1" s="41"/>
      <c r="AB1" s="41"/>
      <c r="AC1" s="41"/>
      <c r="AD1" s="41"/>
    </row>
    <row r="2" spans="1:33" s="370" customFormat="1" x14ac:dyDescent="0.2">
      <c r="A2" s="938" t="s">
        <v>2431</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c r="AD2" s="939"/>
    </row>
    <row r="3" spans="1:33" s="370" customFormat="1" ht="15" thickBot="1" x14ac:dyDescent="0.25">
      <c r="A3" s="276"/>
      <c r="B3" s="276"/>
      <c r="C3" s="41"/>
      <c r="D3" s="41"/>
      <c r="E3" s="41"/>
      <c r="F3" s="276"/>
      <c r="G3" s="276"/>
      <c r="H3" s="41"/>
      <c r="I3" s="41"/>
      <c r="J3" s="41"/>
      <c r="K3" s="41"/>
      <c r="L3" s="41"/>
      <c r="M3" s="41"/>
      <c r="N3" s="41"/>
      <c r="O3" s="41"/>
      <c r="P3" s="41"/>
      <c r="Q3" s="41"/>
      <c r="R3" s="41"/>
      <c r="S3" s="41"/>
      <c r="T3" s="41"/>
      <c r="U3" s="41"/>
      <c r="V3" s="41"/>
      <c r="W3" s="41"/>
      <c r="X3" s="41"/>
      <c r="Y3" s="41"/>
      <c r="Z3" s="41"/>
      <c r="AA3" s="41"/>
      <c r="AB3" s="41"/>
      <c r="AC3" s="41"/>
      <c r="AD3" s="41"/>
    </row>
    <row r="4" spans="1:33" s="370" customFormat="1" ht="15.75" thickTop="1" x14ac:dyDescent="0.2">
      <c r="A4" s="859" t="s">
        <v>901</v>
      </c>
      <c r="B4" s="942" t="s">
        <v>3</v>
      </c>
      <c r="C4" s="943"/>
      <c r="D4" s="851" t="s">
        <v>428</v>
      </c>
      <c r="E4" s="851" t="s">
        <v>69</v>
      </c>
      <c r="F4" s="1194" t="s">
        <v>1113</v>
      </c>
      <c r="G4" s="1195"/>
      <c r="H4" s="826" t="s">
        <v>1121</v>
      </c>
      <c r="I4" s="826" t="s">
        <v>2952</v>
      </c>
      <c r="J4" s="826" t="s">
        <v>1114</v>
      </c>
      <c r="K4" s="826" t="s">
        <v>1116</v>
      </c>
      <c r="L4" s="826"/>
      <c r="M4" s="826"/>
      <c r="N4" s="826"/>
      <c r="O4" s="1073" t="s">
        <v>2536</v>
      </c>
      <c r="P4" s="1073"/>
      <c r="Q4" s="1073"/>
      <c r="R4" s="1073"/>
      <c r="S4" s="1073"/>
      <c r="T4" s="1073" t="s">
        <v>3225</v>
      </c>
      <c r="U4" s="1073"/>
      <c r="V4" s="1073"/>
      <c r="W4" s="1073"/>
      <c r="X4" s="1073"/>
      <c r="Y4" s="1073" t="s">
        <v>3654</v>
      </c>
      <c r="Z4" s="1073"/>
      <c r="AA4" s="1073"/>
      <c r="AB4" s="1073"/>
      <c r="AC4" s="1073"/>
      <c r="AD4" s="818" t="s">
        <v>1147</v>
      </c>
      <c r="AE4" s="1046" t="s">
        <v>3991</v>
      </c>
      <c r="AF4" s="1046"/>
      <c r="AG4" s="1046"/>
    </row>
    <row r="5" spans="1:33" s="370" customFormat="1" ht="45" x14ac:dyDescent="0.2">
      <c r="A5" s="940"/>
      <c r="B5" s="944"/>
      <c r="C5" s="945"/>
      <c r="D5" s="941"/>
      <c r="E5" s="941"/>
      <c r="F5" s="1196"/>
      <c r="G5" s="1197"/>
      <c r="H5" s="853"/>
      <c r="I5" s="853"/>
      <c r="J5" s="853"/>
      <c r="K5" s="279" t="s">
        <v>1117</v>
      </c>
      <c r="L5" s="279" t="s">
        <v>1118</v>
      </c>
      <c r="M5" s="279" t="s">
        <v>1119</v>
      </c>
      <c r="N5" s="279" t="s">
        <v>1120</v>
      </c>
      <c r="O5" s="443" t="s">
        <v>2531</v>
      </c>
      <c r="P5" s="443" t="s">
        <v>2532</v>
      </c>
      <c r="Q5" s="443" t="s">
        <v>2533</v>
      </c>
      <c r="R5" s="443" t="s">
        <v>2534</v>
      </c>
      <c r="S5" s="443" t="s">
        <v>2535</v>
      </c>
      <c r="T5" s="443" t="s">
        <v>2531</v>
      </c>
      <c r="U5" s="443" t="s">
        <v>2532</v>
      </c>
      <c r="V5" s="443" t="s">
        <v>2533</v>
      </c>
      <c r="W5" s="443" t="s">
        <v>2534</v>
      </c>
      <c r="X5" s="443" t="s">
        <v>2535</v>
      </c>
      <c r="Y5" s="443" t="s">
        <v>2531</v>
      </c>
      <c r="Z5" s="443" t="s">
        <v>2532</v>
      </c>
      <c r="AA5" s="443" t="s">
        <v>2533</v>
      </c>
      <c r="AB5" s="443" t="s">
        <v>2534</v>
      </c>
      <c r="AC5" s="443" t="s">
        <v>2535</v>
      </c>
      <c r="AD5" s="901"/>
      <c r="AE5" s="256" t="s">
        <v>3936</v>
      </c>
      <c r="AF5" s="256" t="s">
        <v>3992</v>
      </c>
      <c r="AG5" s="256" t="s">
        <v>3993</v>
      </c>
    </row>
    <row r="6" spans="1:33" s="287" customFormat="1" ht="370.5" x14ac:dyDescent="0.25">
      <c r="E6" s="292" t="s">
        <v>2448</v>
      </c>
      <c r="F6" s="293" t="s">
        <v>2449</v>
      </c>
      <c r="G6" s="274" t="s">
        <v>3286</v>
      </c>
      <c r="H6" s="244" t="s">
        <v>2098</v>
      </c>
      <c r="I6" s="244" t="s">
        <v>1835</v>
      </c>
      <c r="J6" s="244" t="s">
        <v>2463</v>
      </c>
      <c r="K6" s="244"/>
      <c r="L6" s="244">
        <v>0.5</v>
      </c>
      <c r="M6" s="289"/>
      <c r="N6" s="289">
        <v>0.5</v>
      </c>
      <c r="O6" s="207"/>
      <c r="P6" s="207"/>
      <c r="Q6" s="207"/>
      <c r="R6" s="207"/>
      <c r="S6" s="207" t="s">
        <v>2846</v>
      </c>
      <c r="T6" s="176">
        <v>1</v>
      </c>
      <c r="U6" s="176" t="s">
        <v>4670</v>
      </c>
      <c r="V6" s="176" t="s">
        <v>3287</v>
      </c>
      <c r="W6" s="176" t="s">
        <v>3288</v>
      </c>
      <c r="X6" s="176" t="s">
        <v>3289</v>
      </c>
      <c r="Y6" s="176"/>
      <c r="Z6" s="176"/>
      <c r="AA6" s="176"/>
      <c r="AB6" s="176"/>
      <c r="AC6" s="176"/>
      <c r="AD6" s="292">
        <v>50</v>
      </c>
      <c r="AE6" s="247" t="s">
        <v>3982</v>
      </c>
      <c r="AF6" s="289">
        <v>0.5</v>
      </c>
      <c r="AG6" s="247" t="s">
        <v>4038</v>
      </c>
    </row>
    <row r="7" spans="1:33" ht="99.75" x14ac:dyDescent="0.2">
      <c r="E7" s="292" t="s">
        <v>2450</v>
      </c>
      <c r="F7" s="105" t="s">
        <v>2451</v>
      </c>
      <c r="G7" s="772" t="s">
        <v>2464</v>
      </c>
      <c r="H7" s="244" t="s">
        <v>2098</v>
      </c>
      <c r="I7" s="244" t="s">
        <v>1835</v>
      </c>
      <c r="J7" s="411" t="s">
        <v>2465</v>
      </c>
      <c r="K7" s="773"/>
      <c r="L7" s="773"/>
      <c r="M7" s="289"/>
      <c r="N7" s="231">
        <v>1</v>
      </c>
      <c r="O7" s="249"/>
      <c r="P7" s="249"/>
      <c r="Q7" s="249"/>
      <c r="R7" s="249"/>
      <c r="S7" s="249" t="s">
        <v>2847</v>
      </c>
      <c r="T7" s="774"/>
      <c r="U7" s="774"/>
      <c r="V7" s="774"/>
      <c r="W7" s="774"/>
      <c r="X7" s="774" t="s">
        <v>3290</v>
      </c>
      <c r="Y7" s="774"/>
      <c r="Z7" s="774"/>
      <c r="AA7" s="774"/>
      <c r="AB7" s="774"/>
      <c r="AC7" s="774"/>
      <c r="AD7" s="292">
        <v>0</v>
      </c>
      <c r="AE7" s="247" t="s">
        <v>4039</v>
      </c>
      <c r="AF7" s="289">
        <v>0</v>
      </c>
      <c r="AG7" s="247"/>
    </row>
    <row r="8" spans="1:33" ht="327.75" x14ac:dyDescent="0.2">
      <c r="E8" s="292" t="s">
        <v>2452</v>
      </c>
      <c r="F8" s="105" t="s">
        <v>2453</v>
      </c>
      <c r="G8" s="105" t="s">
        <v>2466</v>
      </c>
      <c r="H8" s="775" t="s">
        <v>1527</v>
      </c>
      <c r="I8" s="775" t="s">
        <v>1390</v>
      </c>
      <c r="J8" s="258"/>
      <c r="K8" s="258"/>
      <c r="L8" s="258"/>
      <c r="M8" s="289">
        <v>1</v>
      </c>
      <c r="N8" s="258"/>
      <c r="O8" s="249"/>
      <c r="P8" s="249"/>
      <c r="Q8" s="249"/>
      <c r="R8" s="249"/>
      <c r="S8" s="249" t="s">
        <v>2848</v>
      </c>
      <c r="T8" s="774">
        <v>1</v>
      </c>
      <c r="U8" s="774" t="s">
        <v>3520</v>
      </c>
      <c r="V8" s="774" t="s">
        <v>4671</v>
      </c>
      <c r="W8" s="774" t="s">
        <v>4672</v>
      </c>
      <c r="X8" s="774" t="s">
        <v>3521</v>
      </c>
      <c r="Y8" s="774"/>
      <c r="Z8" s="774"/>
      <c r="AA8" s="774"/>
      <c r="AB8" s="774"/>
      <c r="AC8" s="774"/>
      <c r="AD8" s="292">
        <v>100</v>
      </c>
      <c r="AE8" s="247" t="s">
        <v>3996</v>
      </c>
      <c r="AF8" s="289">
        <v>0</v>
      </c>
      <c r="AG8" s="247" t="s">
        <v>4673</v>
      </c>
    </row>
    <row r="9" spans="1:33" ht="142.5" x14ac:dyDescent="0.2">
      <c r="E9" s="292" t="s">
        <v>2454</v>
      </c>
      <c r="F9" s="105" t="s">
        <v>2455</v>
      </c>
      <c r="G9" s="105" t="s">
        <v>2467</v>
      </c>
      <c r="H9" s="775" t="s">
        <v>1527</v>
      </c>
      <c r="I9" s="775" t="s">
        <v>1390</v>
      </c>
      <c r="J9" s="258"/>
      <c r="K9" s="258"/>
      <c r="L9" s="258"/>
      <c r="M9" s="289">
        <v>1</v>
      </c>
      <c r="N9" s="258"/>
      <c r="O9" s="249">
        <v>1</v>
      </c>
      <c r="P9" s="249" t="s">
        <v>2839</v>
      </c>
      <c r="Q9" s="249"/>
      <c r="R9" s="249" t="s">
        <v>4674</v>
      </c>
      <c r="S9" s="249" t="s">
        <v>2840</v>
      </c>
      <c r="T9" s="774"/>
      <c r="U9" s="774"/>
      <c r="V9" s="774"/>
      <c r="W9" s="774"/>
      <c r="X9" s="774"/>
      <c r="Y9" s="774"/>
      <c r="Z9" s="774"/>
      <c r="AA9" s="774"/>
      <c r="AB9" s="774"/>
      <c r="AC9" s="774"/>
      <c r="AD9" s="292">
        <v>100</v>
      </c>
      <c r="AE9" s="247" t="s">
        <v>3982</v>
      </c>
      <c r="AF9" s="289">
        <v>1</v>
      </c>
      <c r="AG9" s="247" t="s">
        <v>4675</v>
      </c>
    </row>
    <row r="10" spans="1:33" ht="156.75" x14ac:dyDescent="0.2">
      <c r="E10" s="292"/>
      <c r="F10" s="105" t="s">
        <v>2529</v>
      </c>
      <c r="G10" s="105" t="s">
        <v>2528</v>
      </c>
      <c r="H10" s="775" t="s">
        <v>1527</v>
      </c>
      <c r="I10" s="775" t="s">
        <v>1390</v>
      </c>
      <c r="J10" s="207" t="s">
        <v>4676</v>
      </c>
      <c r="K10" s="258"/>
      <c r="L10" s="289">
        <v>1</v>
      </c>
      <c r="M10" s="289"/>
      <c r="N10" s="258"/>
      <c r="O10" s="249"/>
      <c r="P10" s="249"/>
      <c r="Q10" s="249"/>
      <c r="R10" s="249"/>
      <c r="S10" s="249"/>
      <c r="T10" s="774">
        <v>2</v>
      </c>
      <c r="U10" s="774" t="s">
        <v>3522</v>
      </c>
      <c r="V10" s="774" t="s">
        <v>3523</v>
      </c>
      <c r="W10" s="774" t="s">
        <v>4672</v>
      </c>
      <c r="X10" s="774" t="s">
        <v>3524</v>
      </c>
      <c r="Y10" s="774"/>
      <c r="Z10" s="774"/>
      <c r="AA10" s="774"/>
      <c r="AB10" s="774"/>
      <c r="AC10" s="774"/>
      <c r="AD10" s="292">
        <v>100</v>
      </c>
      <c r="AE10" s="247" t="s">
        <v>4041</v>
      </c>
      <c r="AF10" s="289">
        <v>1</v>
      </c>
      <c r="AG10" s="247" t="s">
        <v>4040</v>
      </c>
    </row>
    <row r="11" spans="1:33" ht="384.75" x14ac:dyDescent="0.2">
      <c r="E11" s="292" t="s">
        <v>2456</v>
      </c>
      <c r="F11" s="105" t="s">
        <v>2457</v>
      </c>
      <c r="G11" s="160" t="s">
        <v>2468</v>
      </c>
      <c r="H11" s="244" t="s">
        <v>2098</v>
      </c>
      <c r="I11" s="244" t="s">
        <v>1835</v>
      </c>
      <c r="J11" s="244" t="s">
        <v>2849</v>
      </c>
      <c r="K11" s="773"/>
      <c r="L11" s="244">
        <v>1</v>
      </c>
      <c r="M11" s="258"/>
      <c r="N11" s="258"/>
      <c r="O11" s="249"/>
      <c r="P11" s="249"/>
      <c r="Q11" s="249"/>
      <c r="R11" s="249"/>
      <c r="S11" s="270" t="s">
        <v>2848</v>
      </c>
      <c r="T11" s="176">
        <v>1</v>
      </c>
      <c r="U11" s="776" t="s">
        <v>3291</v>
      </c>
      <c r="V11" s="767" t="s">
        <v>3292</v>
      </c>
      <c r="W11" s="776" t="s">
        <v>3288</v>
      </c>
      <c r="X11" s="397" t="s">
        <v>3293</v>
      </c>
      <c r="Y11" s="397"/>
      <c r="Z11" s="397"/>
      <c r="AA11" s="397"/>
      <c r="AB11" s="397"/>
      <c r="AC11" s="397"/>
      <c r="AD11" s="292">
        <v>100</v>
      </c>
      <c r="AE11" s="247" t="s">
        <v>3982</v>
      </c>
      <c r="AF11" s="289">
        <v>1</v>
      </c>
      <c r="AG11" s="247" t="s">
        <v>4677</v>
      </c>
    </row>
    <row r="12" spans="1:33" ht="85.5" x14ac:dyDescent="0.2">
      <c r="E12" s="292" t="s">
        <v>2458</v>
      </c>
      <c r="F12" s="105" t="s">
        <v>2459</v>
      </c>
      <c r="G12" s="105" t="s">
        <v>2469</v>
      </c>
      <c r="H12" s="289" t="s">
        <v>2098</v>
      </c>
      <c r="I12" s="289" t="s">
        <v>1835</v>
      </c>
      <c r="J12" s="258"/>
      <c r="K12" s="258"/>
      <c r="L12" s="258"/>
      <c r="M12" s="258"/>
      <c r="N12" s="258"/>
      <c r="O12" s="249"/>
      <c r="P12" s="249"/>
      <c r="Q12" s="249"/>
      <c r="R12" s="249"/>
      <c r="S12" s="249"/>
      <c r="T12" s="774"/>
      <c r="U12" s="774"/>
      <c r="V12" s="774"/>
      <c r="W12" s="774"/>
      <c r="X12" s="774"/>
      <c r="Y12" s="774"/>
      <c r="Z12" s="774"/>
      <c r="AA12" s="774"/>
      <c r="AB12" s="774"/>
      <c r="AC12" s="774"/>
      <c r="AD12" s="292" t="s">
        <v>1747</v>
      </c>
      <c r="AE12" s="258"/>
      <c r="AF12" s="266"/>
      <c r="AG12" s="258"/>
    </row>
    <row r="13" spans="1:33" ht="100.5" thickBot="1" x14ac:dyDescent="0.25">
      <c r="E13" s="292" t="s">
        <v>2460</v>
      </c>
      <c r="F13" s="105" t="s">
        <v>2461</v>
      </c>
      <c r="G13" s="105" t="s">
        <v>2469</v>
      </c>
      <c r="H13" s="289" t="s">
        <v>2098</v>
      </c>
      <c r="I13" s="289" t="s">
        <v>1835</v>
      </c>
      <c r="J13" s="258"/>
      <c r="K13" s="258"/>
      <c r="L13" s="258"/>
      <c r="M13" s="258"/>
      <c r="N13" s="258"/>
      <c r="O13" s="249"/>
      <c r="P13" s="249"/>
      <c r="Q13" s="249"/>
      <c r="R13" s="249"/>
      <c r="S13" s="249"/>
      <c r="T13" s="774"/>
      <c r="U13" s="774"/>
      <c r="V13" s="774"/>
      <c r="W13" s="774"/>
      <c r="X13" s="774"/>
      <c r="Y13" s="774"/>
      <c r="Z13" s="774"/>
      <c r="AA13" s="774"/>
      <c r="AB13" s="774"/>
      <c r="AC13" s="774"/>
      <c r="AD13" s="292" t="s">
        <v>1747</v>
      </c>
      <c r="AE13" s="258"/>
      <c r="AF13" s="266"/>
      <c r="AG13" s="258"/>
    </row>
    <row r="14" spans="1:33" ht="72" thickBot="1" x14ac:dyDescent="0.25">
      <c r="D14" s="768" t="s">
        <v>2462</v>
      </c>
      <c r="E14" s="763" t="s">
        <v>2470</v>
      </c>
      <c r="F14" s="105" t="s">
        <v>3934</v>
      </c>
      <c r="G14" s="105" t="s">
        <v>2471</v>
      </c>
      <c r="H14" s="289" t="s">
        <v>1535</v>
      </c>
      <c r="I14" s="289" t="s">
        <v>1390</v>
      </c>
      <c r="J14" s="289" t="s">
        <v>2472</v>
      </c>
      <c r="K14" s="258"/>
      <c r="L14" s="258"/>
      <c r="M14" s="289"/>
      <c r="N14" s="289">
        <v>1</v>
      </c>
      <c r="O14" s="249"/>
      <c r="P14" s="249"/>
      <c r="Q14" s="249"/>
      <c r="R14" s="249"/>
      <c r="S14" s="249"/>
      <c r="T14" s="774"/>
      <c r="U14" s="774"/>
      <c r="V14" s="774"/>
      <c r="W14" s="774"/>
      <c r="X14" s="774"/>
      <c r="Y14" s="774"/>
      <c r="Z14" s="774"/>
      <c r="AA14" s="774"/>
      <c r="AB14" s="774"/>
      <c r="AC14" s="774"/>
      <c r="AD14" s="292">
        <v>0</v>
      </c>
      <c r="AE14" s="247" t="s">
        <v>4039</v>
      </c>
      <c r="AF14" s="289">
        <v>0</v>
      </c>
      <c r="AG14" s="289" t="s">
        <v>1747</v>
      </c>
    </row>
    <row r="15" spans="1:33" s="769" customFormat="1" ht="89.25" customHeight="1" x14ac:dyDescent="0.25">
      <c r="D15" s="770" t="s">
        <v>2462</v>
      </c>
      <c r="E15" s="777" t="s">
        <v>4678</v>
      </c>
      <c r="F15" s="778" t="s">
        <v>3404</v>
      </c>
      <c r="G15" s="778" t="s">
        <v>3401</v>
      </c>
      <c r="H15" s="288" t="s">
        <v>3402</v>
      </c>
      <c r="I15" s="779" t="s">
        <v>3203</v>
      </c>
      <c r="J15" s="779" t="s">
        <v>3403</v>
      </c>
      <c r="K15" s="780"/>
      <c r="L15" s="780"/>
      <c r="M15" s="779"/>
      <c r="N15" s="779">
        <v>1</v>
      </c>
      <c r="O15" s="781"/>
      <c r="P15" s="781"/>
      <c r="Q15" s="781"/>
      <c r="R15" s="781"/>
      <c r="S15" s="781"/>
      <c r="T15" s="781"/>
      <c r="U15" s="781"/>
      <c r="V15" s="781"/>
      <c r="W15" s="781"/>
      <c r="X15" s="781"/>
      <c r="Y15" s="781"/>
      <c r="Z15" s="781"/>
      <c r="AA15" s="781"/>
      <c r="AB15" s="781"/>
      <c r="AC15" s="781"/>
      <c r="AD15" s="288">
        <v>0</v>
      </c>
      <c r="AE15" s="247" t="s">
        <v>4039</v>
      </c>
      <c r="AF15" s="289">
        <v>0</v>
      </c>
      <c r="AG15" s="289" t="s">
        <v>1747</v>
      </c>
    </row>
    <row r="16" spans="1:33" x14ac:dyDescent="0.2">
      <c r="D16" s="771"/>
      <c r="E16" s="70"/>
      <c r="F16" s="782"/>
      <c r="G16" s="782"/>
      <c r="H16" s="287"/>
      <c r="I16" s="287"/>
      <c r="J16" s="287"/>
      <c r="K16" s="92">
        <f>+SUM(K6:K15)</f>
        <v>0</v>
      </c>
      <c r="L16" s="92">
        <f t="shared" ref="L16:N16" si="0">+SUM(L6:L15)</f>
        <v>2.5</v>
      </c>
      <c r="M16" s="92">
        <f t="shared" si="0"/>
        <v>2</v>
      </c>
      <c r="N16" s="92">
        <f t="shared" si="0"/>
        <v>3.5</v>
      </c>
      <c r="O16" s="370"/>
      <c r="P16" s="370"/>
      <c r="Q16" s="370"/>
      <c r="R16" s="370"/>
      <c r="S16" s="370"/>
      <c r="T16" s="783"/>
      <c r="U16" s="783"/>
      <c r="V16" s="783"/>
      <c r="W16" s="783"/>
      <c r="X16" s="783"/>
      <c r="Y16" s="783"/>
      <c r="Z16" s="783"/>
      <c r="AA16" s="783"/>
      <c r="AB16" s="783"/>
      <c r="AC16" s="783"/>
      <c r="AD16" s="784"/>
    </row>
    <row r="17" spans="4:30" x14ac:dyDescent="0.2">
      <c r="D17" s="771"/>
      <c r="E17" s="70"/>
      <c r="F17" s="782"/>
      <c r="G17" s="782"/>
      <c r="H17" s="287"/>
      <c r="I17" s="287"/>
      <c r="J17" s="287"/>
      <c r="K17" s="1014">
        <f>+SUM(K16:N16)</f>
        <v>8</v>
      </c>
      <c r="L17" s="1014"/>
      <c r="M17" s="1014"/>
      <c r="N17" s="1014"/>
      <c r="O17" s="370"/>
      <c r="P17" s="370"/>
      <c r="Q17" s="370"/>
      <c r="R17" s="370"/>
      <c r="S17" s="370"/>
      <c r="T17" s="783"/>
      <c r="U17" s="783"/>
      <c r="V17" s="783"/>
      <c r="W17" s="783"/>
      <c r="X17" s="783"/>
      <c r="Y17" s="783"/>
      <c r="Z17" s="783"/>
      <c r="AA17" s="783"/>
      <c r="AB17" s="783"/>
      <c r="AC17" s="783"/>
      <c r="AD17" s="784"/>
    </row>
    <row r="18" spans="4:30" ht="15" thickBot="1" x14ac:dyDescent="0.25"/>
    <row r="19" spans="4:30" ht="15" x14ac:dyDescent="0.2">
      <c r="E19" s="829" t="s">
        <v>6</v>
      </c>
      <c r="F19" s="830"/>
      <c r="G19" s="111" t="s">
        <v>1102</v>
      </c>
    </row>
    <row r="20" spans="4:30" x14ac:dyDescent="0.2">
      <c r="E20" s="831"/>
      <c r="F20" s="832"/>
      <c r="G20" s="114" t="s">
        <v>2508</v>
      </c>
    </row>
    <row r="21" spans="4:30" ht="15" thickBot="1" x14ac:dyDescent="0.25">
      <c r="E21" s="833"/>
      <c r="F21" s="834"/>
      <c r="G21" s="112"/>
    </row>
    <row r="22" spans="4:30" ht="15" x14ac:dyDescent="0.2">
      <c r="E22" s="370"/>
      <c r="F22" s="370"/>
      <c r="G22" s="113" t="s">
        <v>1405</v>
      </c>
    </row>
    <row r="23" spans="4:30" x14ac:dyDescent="0.2">
      <c r="E23" s="370"/>
      <c r="F23" s="370"/>
      <c r="G23" s="114"/>
    </row>
    <row r="24" spans="4:30" x14ac:dyDescent="0.2">
      <c r="E24" s="370"/>
      <c r="F24" s="370"/>
      <c r="G24" s="370"/>
    </row>
    <row r="26" spans="4:30" ht="30" x14ac:dyDescent="0.2">
      <c r="G26" s="235" t="s">
        <v>2748</v>
      </c>
      <c r="H26" s="235" t="s">
        <v>2749</v>
      </c>
      <c r="I26" s="235" t="s">
        <v>2751</v>
      </c>
    </row>
    <row r="27" spans="4:30" x14ac:dyDescent="0.2">
      <c r="G27" s="207"/>
      <c r="H27" s="207"/>
      <c r="I27" s="903">
        <f>AVERAGE(AD6:AD15)</f>
        <v>56.25</v>
      </c>
    </row>
    <row r="28" spans="4:30" ht="30" x14ac:dyDescent="0.2">
      <c r="G28" s="235" t="s">
        <v>2748</v>
      </c>
      <c r="H28" s="235" t="s">
        <v>2749</v>
      </c>
      <c r="I28" s="904"/>
    </row>
    <row r="29" spans="4:30" x14ac:dyDescent="0.2">
      <c r="G29" s="207"/>
      <c r="H29" s="207"/>
      <c r="I29" s="904"/>
    </row>
    <row r="30" spans="4:30" ht="30" x14ac:dyDescent="0.2">
      <c r="G30" s="235" t="s">
        <v>2748</v>
      </c>
      <c r="H30" s="235" t="s">
        <v>2749</v>
      </c>
      <c r="I30" s="904"/>
    </row>
    <row r="31" spans="4:30" x14ac:dyDescent="0.2">
      <c r="G31" s="207"/>
      <c r="H31" s="236"/>
      <c r="I31" s="905"/>
    </row>
    <row r="32" spans="4:30" ht="30" x14ac:dyDescent="0.2">
      <c r="G32" s="235" t="s">
        <v>2748</v>
      </c>
      <c r="H32" s="235" t="s">
        <v>2749</v>
      </c>
      <c r="I32" s="207"/>
    </row>
  </sheetData>
  <autoFilter ref="A5:AG17">
    <filterColumn colId="1" showButton="0"/>
    <filterColumn colId="5" showButton="0"/>
  </autoFilter>
  <mergeCells count="18">
    <mergeCell ref="A2:AD2"/>
    <mergeCell ref="A4:A5"/>
    <mergeCell ref="B4:C5"/>
    <mergeCell ref="D4:D5"/>
    <mergeCell ref="E4:E5"/>
    <mergeCell ref="H4:H5"/>
    <mergeCell ref="J4:J5"/>
    <mergeCell ref="K4:N4"/>
    <mergeCell ref="AD4:AD5"/>
    <mergeCell ref="O4:S4"/>
    <mergeCell ref="T4:X4"/>
    <mergeCell ref="I4:I5"/>
    <mergeCell ref="F4:G5"/>
    <mergeCell ref="Y4:AC4"/>
    <mergeCell ref="AE4:AG4"/>
    <mergeCell ref="K17:N17"/>
    <mergeCell ref="I27:I31"/>
    <mergeCell ref="E19:F21"/>
  </mergeCells>
  <hyperlinks>
    <hyperlink ref="E19:F21" location="'PLAN MIPG'!A1" display="INICIO"/>
    <hyperlink ref="X11" display="https://www.secretariajuridica.gov.co/sites/default/files/2022-07/INFORME%20DE%20SEGUIMIENTO%20PLAN%20DE%20SOSTENIBILIDAD%20DEL%20MODELO%20INTEGRADO%20DE%20PLANEACI%C3%93N%20Y%20GESTI%C3%93N%20MIPG%20Y%20DEL%20MODELO%20DE%20SEGURIDAD%20Y%20PRIVACIDAD%20DE"/>
  </hyperlinks>
  <pageMargins left="0.7" right="0.7" top="0.75" bottom="0.75" header="0.3" footer="0.3"/>
  <pageSetup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A4:Y12"/>
  <sheetViews>
    <sheetView workbookViewId="0">
      <pane xSplit="1" topLeftCell="V1" activePane="topRight" state="frozen"/>
      <selection activeCell="AO6" sqref="AO6"/>
      <selection pane="topRight" activeCell="AO6" sqref="AO6"/>
    </sheetView>
  </sheetViews>
  <sheetFormatPr baseColWidth="10" defaultRowHeight="15" x14ac:dyDescent="0.25"/>
  <cols>
    <col min="1" max="1" width="22.85546875" customWidth="1"/>
    <col min="2" max="2" width="12.7109375" customWidth="1"/>
  </cols>
  <sheetData>
    <row r="4" spans="1:25" x14ac:dyDescent="0.25">
      <c r="A4" s="789" t="s">
        <v>4752</v>
      </c>
      <c r="B4" s="796" t="s">
        <v>4775</v>
      </c>
      <c r="C4" s="789" t="s">
        <v>4756</v>
      </c>
      <c r="D4" s="796" t="s">
        <v>4758</v>
      </c>
      <c r="E4" s="797" t="s">
        <v>4766</v>
      </c>
      <c r="F4" s="797" t="s">
        <v>4759</v>
      </c>
      <c r="G4" s="797" t="s">
        <v>4767</v>
      </c>
      <c r="H4" s="797" t="s">
        <v>4760</v>
      </c>
      <c r="I4" s="797" t="s">
        <v>4761</v>
      </c>
      <c r="J4" s="797" t="s">
        <v>4762</v>
      </c>
      <c r="K4" s="797" t="s">
        <v>4763</v>
      </c>
      <c r="L4" s="797" t="s">
        <v>4768</v>
      </c>
      <c r="M4" s="797" t="s">
        <v>4764</v>
      </c>
      <c r="N4" s="797" t="s">
        <v>4769</v>
      </c>
      <c r="O4" s="797" t="s">
        <v>4770</v>
      </c>
      <c r="P4" s="797" t="s">
        <v>894</v>
      </c>
      <c r="Q4" s="797" t="s">
        <v>4765</v>
      </c>
      <c r="R4" s="797" t="s">
        <v>4771</v>
      </c>
      <c r="S4" s="797" t="s">
        <v>4772</v>
      </c>
      <c r="T4" s="797" t="s">
        <v>671</v>
      </c>
      <c r="U4" s="797" t="s">
        <v>4773</v>
      </c>
      <c r="V4" s="797" t="s">
        <v>4774</v>
      </c>
      <c r="W4" s="797" t="s">
        <v>59</v>
      </c>
      <c r="X4" s="800" t="s">
        <v>4753</v>
      </c>
      <c r="Y4" s="801"/>
    </row>
    <row r="5" spans="1:25" x14ac:dyDescent="0.25">
      <c r="A5" s="790" t="s">
        <v>3949</v>
      </c>
      <c r="B5" s="798">
        <v>9</v>
      </c>
      <c r="C5" s="798">
        <v>11</v>
      </c>
      <c r="D5" s="798">
        <v>11</v>
      </c>
      <c r="E5" s="798">
        <v>13</v>
      </c>
      <c r="F5" s="798">
        <v>9</v>
      </c>
      <c r="G5" s="799">
        <v>0</v>
      </c>
      <c r="H5" s="799">
        <v>9</v>
      </c>
      <c r="I5" s="799">
        <v>0</v>
      </c>
      <c r="J5" s="799">
        <v>6</v>
      </c>
      <c r="K5" s="799">
        <v>20</v>
      </c>
      <c r="L5" s="799">
        <v>1</v>
      </c>
      <c r="M5" s="799">
        <v>6</v>
      </c>
      <c r="N5" s="799">
        <v>14</v>
      </c>
      <c r="O5" s="799">
        <v>19</v>
      </c>
      <c r="P5" s="799">
        <v>43</v>
      </c>
      <c r="Q5" s="799">
        <v>6</v>
      </c>
      <c r="R5" s="799">
        <v>1</v>
      </c>
      <c r="S5" s="799">
        <v>22</v>
      </c>
      <c r="T5" s="799">
        <v>15</v>
      </c>
      <c r="U5" s="799">
        <v>6</v>
      </c>
      <c r="V5" s="799">
        <v>4</v>
      </c>
      <c r="W5" s="799">
        <v>3</v>
      </c>
      <c r="X5">
        <f>+SUM(B5:W5)</f>
        <v>228</v>
      </c>
      <c r="Y5" s="801">
        <f>+X5/$X$11</f>
        <v>0.46153846153846156</v>
      </c>
    </row>
    <row r="6" spans="1:25" x14ac:dyDescent="0.25">
      <c r="A6" s="791" t="s">
        <v>3950</v>
      </c>
      <c r="B6" s="798"/>
      <c r="C6" s="798">
        <v>7</v>
      </c>
      <c r="D6" s="798">
        <v>7</v>
      </c>
      <c r="E6" s="798">
        <v>1</v>
      </c>
      <c r="F6" s="798">
        <v>5</v>
      </c>
      <c r="G6" s="799">
        <v>0</v>
      </c>
      <c r="H6" s="799">
        <v>0</v>
      </c>
      <c r="I6" s="799">
        <v>0</v>
      </c>
      <c r="J6" s="799">
        <v>1</v>
      </c>
      <c r="K6" s="799">
        <v>21</v>
      </c>
      <c r="L6" s="799">
        <v>4</v>
      </c>
      <c r="M6" s="799">
        <v>7</v>
      </c>
      <c r="N6" s="799">
        <v>4</v>
      </c>
      <c r="O6" s="799">
        <v>3</v>
      </c>
      <c r="P6" s="799">
        <v>9</v>
      </c>
      <c r="Q6" s="799">
        <v>7</v>
      </c>
      <c r="R6" s="799">
        <v>5</v>
      </c>
      <c r="S6" s="799">
        <v>16</v>
      </c>
      <c r="T6" s="799">
        <v>9</v>
      </c>
      <c r="U6" s="799">
        <v>7</v>
      </c>
      <c r="V6" s="799">
        <v>17</v>
      </c>
      <c r="W6" s="799">
        <v>1</v>
      </c>
      <c r="X6" s="785">
        <f t="shared" ref="X6:X11" si="0">+SUM(B6:W6)</f>
        <v>131</v>
      </c>
      <c r="Y6" s="801">
        <f t="shared" ref="Y6:Y10" si="1">+X6/$X$11</f>
        <v>0.26518218623481782</v>
      </c>
    </row>
    <row r="7" spans="1:25" ht="25.5" x14ac:dyDescent="0.25">
      <c r="A7" s="792" t="s">
        <v>4754</v>
      </c>
      <c r="B7" s="798">
        <v>10</v>
      </c>
      <c r="C7" s="798">
        <v>1</v>
      </c>
      <c r="D7" s="798">
        <v>1</v>
      </c>
      <c r="E7" s="798">
        <v>3</v>
      </c>
      <c r="F7" s="798">
        <v>5</v>
      </c>
      <c r="G7" s="799">
        <v>1</v>
      </c>
      <c r="H7" s="799">
        <v>0</v>
      </c>
      <c r="I7" s="799">
        <v>1</v>
      </c>
      <c r="J7" s="799">
        <v>1</v>
      </c>
      <c r="K7" s="799">
        <v>0</v>
      </c>
      <c r="L7" s="799">
        <v>0</v>
      </c>
      <c r="M7" s="799">
        <v>6</v>
      </c>
      <c r="N7" s="799">
        <v>9</v>
      </c>
      <c r="O7" s="799">
        <v>5</v>
      </c>
      <c r="P7" s="799">
        <v>10</v>
      </c>
      <c r="Q7" s="799">
        <v>0</v>
      </c>
      <c r="R7" s="799">
        <v>2</v>
      </c>
      <c r="S7" s="799">
        <v>5</v>
      </c>
      <c r="T7" s="799">
        <v>6</v>
      </c>
      <c r="U7" s="799">
        <v>8</v>
      </c>
      <c r="V7" s="799">
        <v>9</v>
      </c>
      <c r="W7" s="799">
        <v>3</v>
      </c>
      <c r="X7" s="785">
        <f t="shared" si="0"/>
        <v>86</v>
      </c>
      <c r="Y7" s="801">
        <f t="shared" si="1"/>
        <v>0.17408906882591094</v>
      </c>
    </row>
    <row r="8" spans="1:25" x14ac:dyDescent="0.25">
      <c r="A8" s="793" t="s">
        <v>4755</v>
      </c>
      <c r="B8" s="798"/>
      <c r="C8" s="799"/>
      <c r="D8" s="799"/>
      <c r="E8" s="799"/>
      <c r="F8" s="799"/>
      <c r="G8" s="799"/>
      <c r="H8" s="799"/>
      <c r="I8" s="799"/>
      <c r="J8" s="799"/>
      <c r="K8" s="799"/>
      <c r="L8" s="799">
        <v>4</v>
      </c>
      <c r="M8" s="799"/>
      <c r="N8" s="799"/>
      <c r="O8" s="799"/>
      <c r="P8" s="799"/>
      <c r="Q8" s="799"/>
      <c r="R8" s="799"/>
      <c r="S8" s="799"/>
      <c r="T8" s="799"/>
      <c r="U8" s="799"/>
      <c r="V8" s="799"/>
      <c r="W8" s="797"/>
      <c r="X8" s="785">
        <f t="shared" si="0"/>
        <v>4</v>
      </c>
      <c r="Y8" s="801">
        <f t="shared" si="1"/>
        <v>8.0971659919028341E-3</v>
      </c>
    </row>
    <row r="9" spans="1:25" x14ac:dyDescent="0.25">
      <c r="A9" s="794" t="s">
        <v>4014</v>
      </c>
      <c r="B9" s="798"/>
      <c r="C9" s="799"/>
      <c r="D9" s="799"/>
      <c r="E9" s="799"/>
      <c r="F9" s="799"/>
      <c r="G9" s="799"/>
      <c r="H9" s="799"/>
      <c r="I9" s="799"/>
      <c r="J9" s="799"/>
      <c r="K9" s="799"/>
      <c r="L9" s="799"/>
      <c r="M9" s="799">
        <v>1</v>
      </c>
      <c r="N9" s="799">
        <v>1</v>
      </c>
      <c r="O9" s="799"/>
      <c r="P9" s="799"/>
      <c r="Q9" s="799"/>
      <c r="R9" s="799"/>
      <c r="S9" s="799">
        <v>6</v>
      </c>
      <c r="T9" s="799">
        <v>4</v>
      </c>
      <c r="U9" s="799">
        <v>1</v>
      </c>
      <c r="V9" s="799"/>
      <c r="W9" s="797"/>
      <c r="X9" s="785">
        <f t="shared" si="0"/>
        <v>13</v>
      </c>
      <c r="Y9" s="801">
        <f t="shared" si="1"/>
        <v>2.6315789473684209E-2</v>
      </c>
    </row>
    <row r="10" spans="1:25" x14ac:dyDescent="0.25">
      <c r="A10" s="795" t="s">
        <v>4003</v>
      </c>
      <c r="B10" s="798">
        <v>2</v>
      </c>
      <c r="C10" s="799"/>
      <c r="D10" s="799"/>
      <c r="E10" s="799"/>
      <c r="F10" s="799"/>
      <c r="G10" s="799"/>
      <c r="H10" s="799"/>
      <c r="I10" s="799"/>
      <c r="J10" s="799">
        <v>6</v>
      </c>
      <c r="K10" s="799">
        <v>3</v>
      </c>
      <c r="L10" s="799"/>
      <c r="M10" s="799">
        <v>3</v>
      </c>
      <c r="N10" s="799">
        <v>1</v>
      </c>
      <c r="O10" s="799">
        <v>1</v>
      </c>
      <c r="P10" s="799">
        <v>1</v>
      </c>
      <c r="Q10" s="799"/>
      <c r="R10" s="799"/>
      <c r="S10" s="799"/>
      <c r="T10" s="797"/>
      <c r="U10" s="799">
        <v>1</v>
      </c>
      <c r="V10" s="799">
        <v>13</v>
      </c>
      <c r="W10" s="799">
        <v>1</v>
      </c>
      <c r="X10" s="785">
        <f t="shared" si="0"/>
        <v>32</v>
      </c>
      <c r="Y10" s="801">
        <f t="shared" si="1"/>
        <v>6.4777327935222673E-2</v>
      </c>
    </row>
    <row r="11" spans="1:25" x14ac:dyDescent="0.25">
      <c r="A11" s="797" t="s">
        <v>4757</v>
      </c>
      <c r="B11" s="797">
        <f>+SUM(B5:B10)</f>
        <v>21</v>
      </c>
      <c r="C11" s="797">
        <f>+SUM(C5:C10)</f>
        <v>19</v>
      </c>
      <c r="D11" s="797">
        <f>+SUM(D5:D10)</f>
        <v>19</v>
      </c>
      <c r="E11" s="797">
        <f t="shared" ref="E11:W11" si="2">+SUM(E5:E10)</f>
        <v>17</v>
      </c>
      <c r="F11" s="797">
        <f t="shared" si="2"/>
        <v>19</v>
      </c>
      <c r="G11" s="797">
        <f t="shared" si="2"/>
        <v>1</v>
      </c>
      <c r="H11" s="797">
        <f t="shared" si="2"/>
        <v>9</v>
      </c>
      <c r="I11" s="797">
        <f t="shared" si="2"/>
        <v>1</v>
      </c>
      <c r="J11" s="797">
        <f t="shared" si="2"/>
        <v>14</v>
      </c>
      <c r="K11" s="797">
        <f t="shared" si="2"/>
        <v>44</v>
      </c>
      <c r="L11" s="797">
        <f t="shared" si="2"/>
        <v>9</v>
      </c>
      <c r="M11" s="797">
        <f t="shared" si="2"/>
        <v>23</v>
      </c>
      <c r="N11" s="797">
        <f t="shared" si="2"/>
        <v>29</v>
      </c>
      <c r="O11" s="797">
        <f t="shared" si="2"/>
        <v>28</v>
      </c>
      <c r="P11" s="797">
        <f t="shared" si="2"/>
        <v>63</v>
      </c>
      <c r="Q11" s="797">
        <f t="shared" si="2"/>
        <v>13</v>
      </c>
      <c r="R11" s="797">
        <f t="shared" si="2"/>
        <v>8</v>
      </c>
      <c r="S11" s="797">
        <f t="shared" si="2"/>
        <v>49</v>
      </c>
      <c r="T11" s="797">
        <f t="shared" si="2"/>
        <v>34</v>
      </c>
      <c r="U11" s="797">
        <f t="shared" si="2"/>
        <v>23</v>
      </c>
      <c r="V11" s="797">
        <f t="shared" si="2"/>
        <v>43</v>
      </c>
      <c r="W11" s="797">
        <f t="shared" si="2"/>
        <v>8</v>
      </c>
      <c r="X11" s="785">
        <f t="shared" si="0"/>
        <v>494</v>
      </c>
      <c r="Y11" s="801"/>
    </row>
    <row r="12" spans="1:25" x14ac:dyDescent="0.25">
      <c r="Y12" s="801"/>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A1:AA75"/>
  <sheetViews>
    <sheetView zoomScale="60" zoomScaleNormal="60" workbookViewId="0">
      <selection activeCell="AO6" sqref="AO6"/>
    </sheetView>
  </sheetViews>
  <sheetFormatPr baseColWidth="10" defaultRowHeight="15" x14ac:dyDescent="0.25"/>
  <cols>
    <col min="5" max="5" width="11.5703125" style="107"/>
  </cols>
  <sheetData>
    <row r="1" spans="1:27" x14ac:dyDescent="0.25">
      <c r="A1" s="89"/>
      <c r="B1" s="90"/>
      <c r="C1" s="90"/>
      <c r="D1" s="90"/>
      <c r="E1" s="2"/>
      <c r="F1" s="90"/>
      <c r="G1" s="90"/>
      <c r="H1" s="90"/>
      <c r="I1" s="90"/>
      <c r="J1" s="90"/>
      <c r="K1" s="90"/>
      <c r="L1" s="90"/>
      <c r="M1" s="90"/>
      <c r="N1" s="90"/>
      <c r="O1" s="90"/>
      <c r="P1" s="90"/>
      <c r="Q1" s="90"/>
      <c r="R1" s="90"/>
      <c r="S1" s="90"/>
      <c r="T1" s="90"/>
      <c r="U1" s="90"/>
      <c r="V1" s="90"/>
      <c r="W1" s="90"/>
      <c r="X1" s="90"/>
      <c r="Y1" s="91"/>
      <c r="Z1" s="92"/>
    </row>
    <row r="2" spans="1:27" ht="25.5" x14ac:dyDescent="0.25">
      <c r="A2" s="93"/>
      <c r="B2" s="813" t="s">
        <v>1101</v>
      </c>
      <c r="C2" s="814"/>
      <c r="D2" s="814"/>
      <c r="E2" s="814"/>
      <c r="F2" s="814"/>
      <c r="G2" s="814"/>
      <c r="H2" s="814"/>
      <c r="I2" s="814"/>
      <c r="J2" s="814"/>
      <c r="K2" s="814"/>
      <c r="L2" s="814"/>
      <c r="M2" s="814"/>
      <c r="N2" s="814"/>
      <c r="O2" s="814"/>
      <c r="P2" s="814"/>
      <c r="Q2" s="814"/>
      <c r="R2" s="814"/>
      <c r="S2" s="814"/>
      <c r="T2" s="100"/>
      <c r="U2" s="100"/>
      <c r="V2" s="100"/>
      <c r="W2" s="100"/>
      <c r="X2" s="100"/>
      <c r="Y2" s="94"/>
      <c r="Z2" s="92"/>
    </row>
    <row r="3" spans="1:27" x14ac:dyDescent="0.25">
      <c r="A3" s="93"/>
      <c r="B3" s="92"/>
      <c r="C3" s="92"/>
      <c r="D3" s="92"/>
      <c r="E3" s="4"/>
      <c r="F3" s="92"/>
      <c r="G3" s="92"/>
      <c r="H3" s="92"/>
      <c r="I3" s="92"/>
      <c r="J3" s="92"/>
      <c r="K3" s="92"/>
      <c r="L3" s="92"/>
      <c r="M3" s="92"/>
      <c r="N3" s="92"/>
      <c r="O3" s="92"/>
      <c r="P3" s="92"/>
      <c r="Q3" s="92"/>
      <c r="R3" s="92"/>
      <c r="S3" s="92"/>
      <c r="T3" s="92"/>
      <c r="U3" s="92"/>
      <c r="V3" s="92"/>
      <c r="W3" s="92"/>
      <c r="X3" s="92"/>
      <c r="Y3" s="94"/>
      <c r="Z3" s="92"/>
    </row>
    <row r="4" spans="1:27" x14ac:dyDescent="0.25">
      <c r="A4" s="93"/>
      <c r="B4" s="92"/>
      <c r="C4" s="92"/>
      <c r="D4" s="92"/>
      <c r="E4" s="4"/>
      <c r="F4" s="92"/>
      <c r="G4" s="92"/>
      <c r="H4" s="92"/>
      <c r="I4" s="92"/>
      <c r="J4" s="92"/>
      <c r="K4" s="92"/>
      <c r="L4" s="92"/>
      <c r="M4" s="92"/>
      <c r="N4" s="92"/>
      <c r="O4" s="92"/>
      <c r="P4" s="92"/>
      <c r="Q4" s="92"/>
      <c r="R4" s="92"/>
      <c r="S4" s="92"/>
      <c r="T4" s="92"/>
      <c r="U4" s="92"/>
      <c r="V4" s="92"/>
      <c r="W4" s="92"/>
      <c r="X4" s="92"/>
      <c r="Y4" s="94"/>
      <c r="Z4" s="92"/>
    </row>
    <row r="5" spans="1:27" x14ac:dyDescent="0.25">
      <c r="A5" s="93"/>
      <c r="B5" s="92"/>
      <c r="C5" s="92"/>
      <c r="D5" s="92"/>
      <c r="E5" s="4"/>
      <c r="F5" s="92"/>
      <c r="G5" s="92"/>
      <c r="H5" s="92"/>
      <c r="I5" s="92"/>
      <c r="J5" s="92"/>
      <c r="K5" s="92"/>
      <c r="L5" s="92"/>
      <c r="M5" s="92"/>
      <c r="N5" s="92"/>
      <c r="O5" s="92"/>
      <c r="P5" s="92"/>
      <c r="Q5" s="92"/>
      <c r="R5" s="92"/>
      <c r="S5" s="92"/>
      <c r="T5" s="92"/>
      <c r="U5" s="92"/>
      <c r="V5" s="92"/>
      <c r="W5" s="92"/>
      <c r="X5" s="92"/>
      <c r="Y5" s="94"/>
      <c r="Z5" s="92"/>
    </row>
    <row r="6" spans="1:27" x14ac:dyDescent="0.25">
      <c r="A6" s="93"/>
      <c r="B6" s="92"/>
      <c r="C6" s="92"/>
      <c r="D6" s="92"/>
      <c r="E6" s="4"/>
      <c r="F6" s="92"/>
      <c r="G6" s="92"/>
      <c r="H6" s="92"/>
      <c r="I6" s="92"/>
      <c r="J6" s="92"/>
      <c r="K6" s="92"/>
      <c r="L6" s="92"/>
      <c r="M6" s="92"/>
      <c r="N6" s="92"/>
      <c r="O6" s="92"/>
      <c r="P6" s="92"/>
      <c r="Q6" s="92"/>
      <c r="R6" s="92"/>
      <c r="S6" s="92"/>
      <c r="T6" s="92"/>
      <c r="U6" s="92"/>
      <c r="V6" s="92"/>
      <c r="W6" s="92"/>
      <c r="X6" s="92"/>
      <c r="Y6" s="94"/>
      <c r="Z6" s="92"/>
    </row>
    <row r="7" spans="1:27" x14ac:dyDescent="0.25">
      <c r="A7" s="93"/>
      <c r="B7" s="92"/>
      <c r="C7" s="92"/>
      <c r="D7" s="92"/>
      <c r="E7" s="4"/>
      <c r="F7" s="92"/>
      <c r="G7" s="92"/>
      <c r="H7" s="92"/>
      <c r="I7" s="92"/>
      <c r="J7" s="92"/>
      <c r="K7" s="92"/>
      <c r="L7" s="92"/>
      <c r="M7" s="92"/>
      <c r="N7" s="92"/>
      <c r="O7" s="92"/>
      <c r="P7" s="92"/>
      <c r="Q7" s="92"/>
      <c r="R7" s="92"/>
      <c r="S7" s="92"/>
      <c r="T7" s="92"/>
      <c r="U7" s="92"/>
      <c r="V7" s="92"/>
      <c r="W7" s="92"/>
      <c r="X7" s="92"/>
      <c r="Y7" s="94"/>
      <c r="Z7" s="92"/>
    </row>
    <row r="8" spans="1:27" ht="20.25" x14ac:dyDescent="0.25">
      <c r="A8" s="93"/>
      <c r="B8" s="95" t="s">
        <v>1104</v>
      </c>
      <c r="C8" s="96"/>
      <c r="D8" s="96"/>
      <c r="E8" s="164"/>
      <c r="F8" s="96"/>
      <c r="G8" s="96"/>
      <c r="H8" s="96"/>
      <c r="I8" s="96"/>
      <c r="J8" s="96"/>
      <c r="K8" s="170">
        <v>2021</v>
      </c>
      <c r="L8" s="96"/>
      <c r="M8" s="96"/>
      <c r="N8" s="96"/>
      <c r="O8" s="96"/>
      <c r="P8" s="96"/>
      <c r="Q8" s="96"/>
      <c r="R8" s="96"/>
      <c r="S8" s="96"/>
      <c r="T8" s="170">
        <v>2022</v>
      </c>
      <c r="U8" s="96"/>
      <c r="V8" s="96"/>
      <c r="W8" s="96"/>
      <c r="X8" s="96"/>
      <c r="Y8" s="94"/>
      <c r="Z8" s="92"/>
    </row>
    <row r="9" spans="1:27" ht="15.75" thickBot="1" x14ac:dyDescent="0.3"/>
    <row r="10" spans="1:27" ht="18" x14ac:dyDescent="0.25">
      <c r="B10" s="1198" t="s">
        <v>1072</v>
      </c>
      <c r="C10" s="1198"/>
      <c r="D10" s="1198"/>
      <c r="E10" s="1198"/>
      <c r="F10" s="1198"/>
      <c r="G10" s="1198"/>
      <c r="H10" s="1198"/>
      <c r="I10" s="1198"/>
      <c r="J10" s="1198"/>
      <c r="K10" s="1198"/>
      <c r="L10" s="1198"/>
      <c r="M10" s="1198"/>
      <c r="N10" s="1198"/>
      <c r="O10" s="1198"/>
      <c r="P10" s="1198"/>
      <c r="Q10" s="1198"/>
      <c r="R10" s="1198"/>
      <c r="S10" s="1198"/>
      <c r="T10" s="140"/>
      <c r="U10" s="140"/>
      <c r="V10" s="140"/>
      <c r="W10" s="140"/>
      <c r="X10" s="140"/>
      <c r="Z10" s="1161" t="s">
        <v>6</v>
      </c>
      <c r="AA10" s="1162"/>
    </row>
    <row r="11" spans="1:27" x14ac:dyDescent="0.25">
      <c r="A11" s="97"/>
      <c r="B11" s="97"/>
      <c r="C11" s="97"/>
      <c r="D11" s="97"/>
      <c r="E11" s="165"/>
      <c r="F11" s="97"/>
      <c r="G11" s="97"/>
      <c r="H11" s="97"/>
      <c r="I11" s="97"/>
      <c r="J11" s="97"/>
      <c r="K11" s="97"/>
      <c r="L11" s="97"/>
      <c r="M11" s="97"/>
      <c r="N11" s="97"/>
      <c r="O11" s="97"/>
      <c r="P11" s="97"/>
      <c r="Q11" s="97"/>
      <c r="R11" s="97"/>
      <c r="S11" s="97"/>
      <c r="T11" s="97"/>
      <c r="U11" s="97"/>
      <c r="V11" s="97"/>
      <c r="W11" s="97"/>
      <c r="X11" s="97"/>
      <c r="Y11" s="97"/>
      <c r="Z11" s="1163"/>
      <c r="AA11" s="1164"/>
    </row>
    <row r="12" spans="1:27" ht="15.75" thickBot="1" x14ac:dyDescent="0.3">
      <c r="A12" s="97"/>
      <c r="B12" s="98" t="s">
        <v>1105</v>
      </c>
      <c r="C12" s="97"/>
      <c r="D12" s="97" t="e">
        <f>#REF!</f>
        <v>#REF!</v>
      </c>
      <c r="E12" s="165"/>
      <c r="F12" s="97"/>
      <c r="G12" s="97"/>
      <c r="H12" s="97"/>
      <c r="I12" s="97"/>
      <c r="J12" s="97"/>
      <c r="K12" s="97"/>
      <c r="L12" s="97"/>
      <c r="M12" s="97"/>
      <c r="N12" s="97"/>
      <c r="O12" s="97"/>
      <c r="P12" s="97"/>
      <c r="Q12" s="97"/>
      <c r="R12" s="97"/>
      <c r="S12" s="97"/>
      <c r="T12" s="97"/>
      <c r="U12" s="97"/>
      <c r="V12" s="97"/>
      <c r="W12" s="97"/>
      <c r="X12" s="97"/>
      <c r="Y12" s="97"/>
      <c r="Z12" s="1165"/>
      <c r="AA12" s="1166"/>
    </row>
    <row r="13" spans="1:27" ht="19.149999999999999" customHeight="1" x14ac:dyDescent="0.25">
      <c r="A13" s="97"/>
      <c r="B13" s="98"/>
      <c r="C13" s="97"/>
      <c r="D13" s="97"/>
      <c r="E13" s="165"/>
      <c r="F13" s="97"/>
      <c r="G13" s="97"/>
      <c r="H13" s="97"/>
      <c r="I13" s="97"/>
      <c r="J13" s="97"/>
      <c r="K13" s="97"/>
      <c r="L13" s="97"/>
      <c r="M13" s="98"/>
      <c r="N13" s="97"/>
      <c r="O13" s="97"/>
      <c r="P13" s="97"/>
      <c r="Q13" s="97"/>
      <c r="R13" s="97"/>
      <c r="S13" s="97"/>
      <c r="T13" s="97"/>
      <c r="U13" s="97"/>
      <c r="V13" s="97"/>
      <c r="W13" s="97"/>
      <c r="X13" s="97"/>
      <c r="Y13" s="97"/>
      <c r="Z13" s="97"/>
    </row>
    <row r="14" spans="1:27" ht="43.15" customHeight="1" x14ac:dyDescent="0.25">
      <c r="A14" s="97"/>
      <c r="B14" s="98"/>
      <c r="C14" s="97"/>
      <c r="D14" s="97"/>
      <c r="E14" s="165"/>
      <c r="F14" s="97"/>
      <c r="G14" s="97"/>
      <c r="H14" s="97"/>
      <c r="I14" s="97"/>
      <c r="J14" s="97"/>
      <c r="K14" s="97"/>
      <c r="L14" s="97"/>
      <c r="M14" s="98"/>
      <c r="N14" s="97"/>
      <c r="O14" s="97"/>
      <c r="P14" s="97"/>
      <c r="Q14" s="97"/>
      <c r="R14" s="97"/>
      <c r="S14" s="97"/>
      <c r="T14" s="97"/>
      <c r="U14" s="97"/>
      <c r="V14" s="97"/>
      <c r="W14" s="97"/>
      <c r="X14" s="97"/>
      <c r="Y14" s="97"/>
      <c r="Z14" s="97"/>
    </row>
    <row r="15" spans="1:27" x14ac:dyDescent="0.25">
      <c r="A15" s="97"/>
      <c r="B15" s="98" t="s">
        <v>1106</v>
      </c>
      <c r="C15" s="97"/>
      <c r="D15" s="97">
        <f>INTEGRIDAD!F31</f>
        <v>95.05</v>
      </c>
      <c r="E15" s="165"/>
      <c r="F15" s="97"/>
      <c r="G15" s="97"/>
      <c r="H15" s="97"/>
      <c r="I15" s="97"/>
      <c r="J15" s="97"/>
      <c r="K15" s="97"/>
      <c r="L15" s="97"/>
      <c r="M15" s="98"/>
      <c r="N15" s="97"/>
      <c r="O15" s="97"/>
      <c r="P15" s="97"/>
      <c r="Q15" s="97"/>
      <c r="R15" s="97"/>
      <c r="S15" s="97"/>
      <c r="T15" s="97"/>
      <c r="U15" s="97"/>
      <c r="V15" s="97"/>
      <c r="W15" s="97"/>
      <c r="X15" s="97"/>
      <c r="Y15" s="97"/>
      <c r="Z15" s="97"/>
    </row>
    <row r="16" spans="1:27" ht="37.15" customHeight="1" x14ac:dyDescent="0.25">
      <c r="A16" s="97"/>
      <c r="B16" s="98"/>
      <c r="C16" s="97"/>
      <c r="D16" s="97"/>
      <c r="E16" s="165"/>
      <c r="F16" s="97"/>
      <c r="G16" s="97"/>
      <c r="H16" s="97"/>
      <c r="I16" s="97"/>
      <c r="J16" s="97"/>
      <c r="K16" s="97"/>
      <c r="L16" s="97"/>
      <c r="M16" s="98"/>
      <c r="N16" s="97"/>
      <c r="O16" s="97"/>
      <c r="P16" s="97"/>
      <c r="Q16" s="97"/>
      <c r="R16" s="97"/>
      <c r="S16" s="97"/>
      <c r="T16" s="97"/>
      <c r="U16" s="97"/>
      <c r="V16" s="97"/>
      <c r="W16" s="97"/>
      <c r="X16" s="97"/>
      <c r="Y16" s="97"/>
      <c r="Z16" s="97"/>
    </row>
    <row r="17" spans="1:26" ht="47.45" customHeight="1" x14ac:dyDescent="0.25">
      <c r="A17" s="97"/>
      <c r="B17" s="98"/>
      <c r="C17" s="97"/>
      <c r="D17" s="97"/>
      <c r="E17" s="165"/>
      <c r="F17" s="97"/>
      <c r="G17" s="97"/>
      <c r="H17" s="97"/>
      <c r="I17" s="97"/>
      <c r="J17" s="97"/>
      <c r="K17" s="97"/>
      <c r="L17" s="97"/>
      <c r="M17" s="98"/>
      <c r="N17" s="97"/>
      <c r="O17" s="97"/>
      <c r="P17" s="97"/>
      <c r="Q17" s="97"/>
      <c r="R17" s="97"/>
      <c r="S17" s="97"/>
      <c r="T17" s="97"/>
      <c r="U17" s="97"/>
      <c r="V17" s="97"/>
      <c r="W17" s="97"/>
      <c r="X17" s="97"/>
      <c r="Y17" s="97"/>
      <c r="Z17" s="97"/>
    </row>
    <row r="18" spans="1:26" x14ac:dyDescent="0.25">
      <c r="A18" s="97"/>
      <c r="B18" s="98" t="s">
        <v>1103</v>
      </c>
      <c r="C18" s="97"/>
      <c r="D18" s="97">
        <f>'CONFLICTO DE INTERÉS'!D29</f>
        <v>48.80952380952381</v>
      </c>
      <c r="E18" s="165"/>
      <c r="F18" s="97"/>
      <c r="G18" s="97"/>
      <c r="H18" s="97"/>
      <c r="I18" s="97"/>
      <c r="J18" s="97"/>
      <c r="K18" s="97"/>
      <c r="L18" s="97"/>
      <c r="M18" s="98"/>
      <c r="N18" s="97"/>
      <c r="O18" s="97"/>
      <c r="P18" s="97"/>
      <c r="Q18" s="97"/>
      <c r="R18" s="97"/>
      <c r="S18" s="97"/>
      <c r="T18" s="97"/>
      <c r="U18" s="97"/>
      <c r="V18" s="97"/>
      <c r="W18" s="97"/>
      <c r="X18" s="97"/>
      <c r="Y18" s="97"/>
      <c r="Z18" s="97"/>
    </row>
    <row r="19" spans="1:26" ht="31.15" customHeight="1" x14ac:dyDescent="0.25">
      <c r="A19" s="97"/>
      <c r="B19" s="98"/>
      <c r="C19" s="97"/>
      <c r="D19" s="97"/>
      <c r="E19" s="165"/>
      <c r="F19" s="97"/>
      <c r="G19" s="97"/>
      <c r="H19" s="97"/>
      <c r="I19" s="97"/>
      <c r="J19" s="97"/>
      <c r="K19" s="97"/>
      <c r="L19" s="97"/>
      <c r="M19" s="98"/>
      <c r="N19" s="97"/>
      <c r="O19" s="97"/>
      <c r="P19" s="97"/>
      <c r="Q19" s="97"/>
      <c r="R19" s="97"/>
      <c r="S19" s="97"/>
      <c r="T19" s="97"/>
      <c r="U19" s="97"/>
      <c r="V19" s="97"/>
      <c r="W19" s="97"/>
      <c r="X19" s="97"/>
      <c r="Y19" s="97"/>
      <c r="Z19" s="97"/>
    </row>
    <row r="20" spans="1:26" x14ac:dyDescent="0.25">
      <c r="A20" s="97"/>
      <c r="B20" s="98"/>
      <c r="C20" s="97"/>
      <c r="D20" s="97"/>
      <c r="E20" s="165"/>
      <c r="F20" s="97"/>
      <c r="G20" s="97"/>
      <c r="H20" s="97"/>
      <c r="I20" s="97"/>
      <c r="J20" s="97"/>
      <c r="K20" s="97"/>
      <c r="L20" s="97"/>
      <c r="M20" s="98"/>
      <c r="N20" s="97"/>
      <c r="O20" s="97"/>
      <c r="P20" s="97"/>
      <c r="Q20" s="97"/>
      <c r="R20" s="97"/>
      <c r="S20" s="97"/>
      <c r="T20" s="97"/>
      <c r="U20" s="97"/>
      <c r="V20" s="97"/>
      <c r="W20" s="97"/>
      <c r="X20" s="97"/>
      <c r="Y20" s="97"/>
      <c r="Z20" s="97"/>
    </row>
    <row r="21" spans="1:26" ht="18" x14ac:dyDescent="0.25">
      <c r="A21" s="97"/>
      <c r="B21" s="1198" t="s">
        <v>1073</v>
      </c>
      <c r="C21" s="1198"/>
      <c r="D21" s="1198"/>
      <c r="E21" s="1198"/>
      <c r="F21" s="1198"/>
      <c r="G21" s="1198"/>
      <c r="H21" s="1198"/>
      <c r="I21" s="1198"/>
      <c r="J21" s="1198"/>
      <c r="K21" s="1198"/>
      <c r="L21" s="1198"/>
      <c r="M21" s="1198"/>
      <c r="N21" s="1198"/>
      <c r="O21" s="1198"/>
      <c r="P21" s="1198"/>
      <c r="Q21" s="1198"/>
      <c r="R21" s="1198"/>
      <c r="S21" s="1198"/>
      <c r="T21" s="140"/>
      <c r="U21" s="140"/>
      <c r="V21" s="140"/>
      <c r="W21" s="140"/>
      <c r="X21" s="140"/>
      <c r="Y21" s="97"/>
      <c r="Z21" s="97"/>
    </row>
    <row r="22" spans="1:26" x14ac:dyDescent="0.25">
      <c r="A22" s="97"/>
      <c r="B22" s="98"/>
      <c r="C22" s="97"/>
      <c r="D22" s="97"/>
      <c r="E22" s="165"/>
      <c r="F22" s="97"/>
      <c r="G22" s="97"/>
      <c r="H22" s="97"/>
      <c r="I22" s="97"/>
      <c r="J22" s="97"/>
      <c r="K22" s="97"/>
      <c r="L22" s="97"/>
      <c r="M22" s="98"/>
      <c r="N22" s="97"/>
      <c r="O22" s="97"/>
      <c r="P22" s="97"/>
      <c r="Q22" s="97"/>
      <c r="R22" s="97"/>
      <c r="S22" s="97"/>
      <c r="T22" s="97"/>
      <c r="U22" s="97"/>
      <c r="V22" s="97"/>
      <c r="W22" s="97"/>
      <c r="X22" s="97"/>
      <c r="Y22" s="97"/>
      <c r="Z22" s="97"/>
    </row>
    <row r="23" spans="1:26" x14ac:dyDescent="0.25">
      <c r="A23" s="97"/>
      <c r="B23" s="98"/>
      <c r="C23" s="97"/>
      <c r="D23" s="97"/>
      <c r="E23" s="165"/>
      <c r="F23" s="97"/>
      <c r="G23" s="97"/>
      <c r="H23" s="97"/>
      <c r="I23" s="97"/>
      <c r="J23" s="97"/>
      <c r="K23" s="97"/>
      <c r="L23" s="97"/>
      <c r="M23" s="98"/>
      <c r="N23" s="97"/>
      <c r="O23" s="97"/>
      <c r="P23" s="97"/>
      <c r="Q23" s="97"/>
      <c r="R23" s="97"/>
      <c r="S23" s="97"/>
      <c r="T23" s="97"/>
      <c r="U23" s="97"/>
      <c r="V23" s="97"/>
      <c r="W23" s="97"/>
      <c r="X23" s="97"/>
      <c r="Y23" s="97"/>
      <c r="Z23" s="97"/>
    </row>
    <row r="24" spans="1:26" x14ac:dyDescent="0.25">
      <c r="A24" s="97"/>
      <c r="B24" s="98" t="s">
        <v>1107</v>
      </c>
      <c r="C24" s="97"/>
      <c r="D24" s="97"/>
      <c r="E24" s="165">
        <f>'PLANEACIÓN INSTITUCIONAL'!D71</f>
        <v>100</v>
      </c>
      <c r="F24" s="97"/>
      <c r="G24" s="97"/>
      <c r="H24" s="97"/>
      <c r="I24" s="97"/>
      <c r="J24" s="97"/>
      <c r="K24" s="97"/>
      <c r="L24" s="97"/>
      <c r="M24" s="98"/>
      <c r="N24" s="97"/>
      <c r="O24" s="97"/>
      <c r="P24" s="97"/>
      <c r="Q24" s="97"/>
      <c r="R24" s="97"/>
      <c r="S24" s="97"/>
      <c r="T24" s="97"/>
      <c r="U24" s="97"/>
      <c r="V24" s="97"/>
      <c r="W24" s="97"/>
      <c r="X24" s="97"/>
      <c r="Y24" s="97"/>
      <c r="Z24" s="97"/>
    </row>
    <row r="25" spans="1:26" ht="44.45" customHeight="1" x14ac:dyDescent="0.25">
      <c r="A25" s="97"/>
      <c r="B25" s="98"/>
      <c r="C25" s="97"/>
      <c r="D25" s="97"/>
      <c r="E25" s="165"/>
      <c r="F25" s="97"/>
      <c r="G25" s="97"/>
      <c r="H25" s="97"/>
      <c r="I25" s="97"/>
      <c r="J25" s="97"/>
      <c r="K25" s="97"/>
      <c r="L25" s="97"/>
      <c r="M25" s="98"/>
      <c r="N25" s="97"/>
      <c r="O25" s="97"/>
      <c r="P25" s="97"/>
      <c r="Q25" s="97"/>
      <c r="R25" s="97"/>
      <c r="S25" s="97"/>
      <c r="T25" s="97"/>
      <c r="U25" s="97"/>
      <c r="V25" s="97"/>
      <c r="W25" s="97"/>
      <c r="X25" s="97"/>
      <c r="Y25" s="97"/>
      <c r="Z25" s="97"/>
    </row>
    <row r="26" spans="1:26" x14ac:dyDescent="0.25">
      <c r="A26" s="97"/>
      <c r="B26" s="98" t="s">
        <v>1108</v>
      </c>
      <c r="C26" s="97"/>
      <c r="D26" s="97"/>
      <c r="E26" s="166" t="e">
        <f>'[12]COMPRAS Y CONTRATACIÓN'!D24</f>
        <v>#REF!</v>
      </c>
      <c r="F26" s="97"/>
      <c r="G26" s="97"/>
      <c r="H26" s="97"/>
      <c r="I26" s="97"/>
      <c r="J26" s="97"/>
      <c r="K26" s="97"/>
      <c r="L26" s="97"/>
      <c r="M26" s="98"/>
      <c r="N26" s="97"/>
      <c r="O26" s="97"/>
      <c r="P26" s="97"/>
      <c r="Q26" s="97"/>
      <c r="R26" s="97"/>
      <c r="S26" s="97"/>
      <c r="T26" s="97"/>
      <c r="U26" s="97"/>
      <c r="V26" s="97"/>
      <c r="W26" s="97"/>
      <c r="X26" s="97"/>
      <c r="Y26" s="97"/>
      <c r="Z26" s="97"/>
    </row>
    <row r="27" spans="1:26" ht="37.15" customHeight="1" x14ac:dyDescent="0.25">
      <c r="A27" s="97"/>
      <c r="B27" s="98"/>
      <c r="C27" s="97"/>
      <c r="D27" s="97"/>
      <c r="E27" s="165"/>
      <c r="F27" s="97"/>
      <c r="G27" s="97"/>
      <c r="H27" s="97"/>
      <c r="I27" s="97"/>
      <c r="J27" s="97"/>
      <c r="K27" s="97"/>
      <c r="L27" s="97"/>
      <c r="M27" s="98"/>
      <c r="N27" s="97"/>
      <c r="O27" s="97"/>
      <c r="P27" s="97"/>
      <c r="Q27" s="97"/>
      <c r="R27" s="97"/>
      <c r="S27" s="97"/>
      <c r="T27" s="97"/>
      <c r="U27" s="97"/>
      <c r="V27" s="97"/>
      <c r="W27" s="97"/>
      <c r="X27" s="97"/>
      <c r="Y27" s="97"/>
      <c r="Z27" s="97"/>
    </row>
    <row r="28" spans="1:26" ht="38.450000000000003" customHeight="1" x14ac:dyDescent="0.25">
      <c r="A28" s="97"/>
      <c r="B28" s="98" t="s">
        <v>2510</v>
      </c>
      <c r="C28" s="97"/>
      <c r="D28" s="97"/>
      <c r="E28" s="165">
        <f>'PLAN ANTICORRUPCIÓN'!F21</f>
        <v>100</v>
      </c>
      <c r="F28" s="97"/>
      <c r="G28" s="97"/>
      <c r="H28" s="97"/>
      <c r="I28" s="97"/>
      <c r="J28" s="97"/>
      <c r="K28" s="97"/>
      <c r="L28" s="97"/>
      <c r="M28" s="98"/>
      <c r="N28" s="97"/>
      <c r="O28" s="97"/>
      <c r="P28" s="97"/>
      <c r="Q28" s="97"/>
      <c r="R28" s="97"/>
      <c r="S28" s="97"/>
      <c r="T28" s="97"/>
      <c r="U28" s="97"/>
      <c r="V28" s="97"/>
      <c r="W28" s="97"/>
      <c r="X28" s="97"/>
      <c r="Y28" s="97"/>
      <c r="Z28" s="97"/>
    </row>
    <row r="29" spans="1:26" ht="99.6" customHeight="1" x14ac:dyDescent="0.25">
      <c r="A29" s="97"/>
      <c r="B29" s="98"/>
      <c r="C29" s="97"/>
      <c r="D29" s="97"/>
      <c r="E29" s="165"/>
      <c r="F29" s="97"/>
      <c r="G29" s="97"/>
      <c r="H29" s="97"/>
      <c r="I29" s="97"/>
      <c r="J29" s="97"/>
      <c r="K29" s="97"/>
      <c r="L29" s="97"/>
      <c r="M29" s="98"/>
      <c r="N29" s="97"/>
      <c r="O29" s="97"/>
      <c r="P29" s="97"/>
      <c r="Q29" s="97"/>
      <c r="R29" s="97"/>
      <c r="S29" s="97"/>
      <c r="T29" s="97"/>
      <c r="U29" s="97"/>
      <c r="V29" s="97"/>
      <c r="W29" s="97"/>
      <c r="X29" s="97"/>
      <c r="Y29" s="97"/>
      <c r="Z29" s="97"/>
    </row>
    <row r="30" spans="1:26" ht="18" x14ac:dyDescent="0.25">
      <c r="A30" s="97"/>
      <c r="B30" s="1198" t="s">
        <v>1074</v>
      </c>
      <c r="C30" s="1198"/>
      <c r="D30" s="1198"/>
      <c r="E30" s="1198"/>
      <c r="F30" s="1198"/>
      <c r="G30" s="1198"/>
      <c r="H30" s="1198"/>
      <c r="I30" s="1198"/>
      <c r="J30" s="1198"/>
      <c r="K30" s="1198"/>
      <c r="L30" s="1198"/>
      <c r="M30" s="1198"/>
      <c r="N30" s="1198"/>
      <c r="O30" s="1198"/>
      <c r="P30" s="1198"/>
      <c r="Q30" s="1198"/>
      <c r="R30" s="1198"/>
      <c r="S30" s="1198"/>
      <c r="T30" s="140"/>
      <c r="U30" s="140"/>
      <c r="V30" s="140"/>
      <c r="W30" s="140"/>
      <c r="X30" s="140"/>
      <c r="Y30" s="97"/>
      <c r="Z30" s="97"/>
    </row>
    <row r="31" spans="1:26" x14ac:dyDescent="0.25">
      <c r="A31" s="97"/>
      <c r="B31" s="98"/>
      <c r="C31" s="97"/>
      <c r="D31" s="97"/>
      <c r="E31" s="165"/>
      <c r="F31" s="97"/>
      <c r="G31" s="97"/>
      <c r="H31" s="97"/>
      <c r="I31" s="97"/>
      <c r="J31" s="97"/>
      <c r="K31" s="97"/>
      <c r="L31" s="97"/>
      <c r="M31" s="98"/>
      <c r="N31" s="97"/>
      <c r="O31" s="97"/>
      <c r="P31" s="97"/>
      <c r="Q31" s="97"/>
      <c r="R31" s="97"/>
      <c r="S31" s="97"/>
      <c r="T31" s="97"/>
      <c r="U31" s="97"/>
      <c r="V31" s="97"/>
      <c r="W31" s="97"/>
      <c r="X31" s="97"/>
      <c r="Y31" s="97"/>
      <c r="Z31" s="97"/>
    </row>
    <row r="32" spans="1:26" x14ac:dyDescent="0.25">
      <c r="A32" s="97"/>
      <c r="B32" s="98"/>
      <c r="C32" s="97"/>
      <c r="D32" s="97"/>
      <c r="E32" s="165"/>
      <c r="F32" s="97"/>
      <c r="G32" s="97"/>
      <c r="H32" s="97"/>
      <c r="I32" s="97"/>
      <c r="J32" s="97"/>
      <c r="K32" s="97"/>
      <c r="L32" s="97"/>
      <c r="M32" s="98"/>
      <c r="N32" s="97"/>
      <c r="O32" s="97"/>
      <c r="P32" s="97"/>
      <c r="Q32" s="97"/>
      <c r="R32" s="97"/>
      <c r="S32" s="97"/>
      <c r="T32" s="97"/>
      <c r="U32" s="97"/>
      <c r="V32" s="97"/>
      <c r="W32" s="97"/>
      <c r="X32" s="97"/>
      <c r="Y32" s="97"/>
      <c r="Z32" s="97"/>
    </row>
    <row r="33" spans="1:26" x14ac:dyDescent="0.25">
      <c r="A33" s="97"/>
      <c r="B33" s="98"/>
      <c r="C33" s="97"/>
      <c r="D33" s="97"/>
      <c r="E33" s="165"/>
      <c r="F33" s="97"/>
      <c r="G33" s="97"/>
      <c r="H33" s="97"/>
      <c r="I33" s="97"/>
      <c r="J33" s="97"/>
      <c r="K33" s="97"/>
      <c r="L33" s="97"/>
      <c r="M33" s="98"/>
      <c r="N33" s="97"/>
      <c r="O33" s="97"/>
      <c r="P33" s="97"/>
      <c r="Q33" s="97"/>
      <c r="R33" s="97"/>
      <c r="S33" s="97"/>
      <c r="T33" s="97"/>
      <c r="U33" s="97"/>
      <c r="V33" s="97"/>
      <c r="W33" s="97"/>
      <c r="X33" s="97"/>
      <c r="Y33" s="97"/>
      <c r="Z33" s="97"/>
    </row>
    <row r="34" spans="1:26" x14ac:dyDescent="0.25">
      <c r="A34" s="97"/>
      <c r="B34" s="98" t="s">
        <v>2511</v>
      </c>
      <c r="C34" s="97"/>
      <c r="D34" s="97"/>
      <c r="E34" s="97" t="e">
        <f>'SERVICIO AL CIUDADANO'!#REF!</f>
        <v>#REF!</v>
      </c>
      <c r="F34" s="97"/>
      <c r="G34" s="97"/>
      <c r="H34" s="97"/>
      <c r="I34" s="97"/>
      <c r="J34" s="97"/>
      <c r="K34" s="97"/>
      <c r="L34" s="97"/>
      <c r="M34" s="97"/>
      <c r="N34" s="97"/>
      <c r="O34" s="97"/>
      <c r="P34" s="97"/>
      <c r="Q34" s="97"/>
      <c r="R34" s="97"/>
      <c r="S34" s="97"/>
      <c r="T34" s="97"/>
      <c r="U34" s="97"/>
      <c r="V34" s="97"/>
      <c r="W34" s="97"/>
      <c r="X34" s="97"/>
      <c r="Y34" s="97"/>
      <c r="Z34" s="97"/>
    </row>
    <row r="35" spans="1:26" x14ac:dyDescent="0.25">
      <c r="A35" s="97"/>
      <c r="C35" s="97"/>
      <c r="D35" s="97"/>
      <c r="E35" s="165"/>
      <c r="F35" s="97"/>
      <c r="G35" s="97"/>
      <c r="H35" s="97"/>
      <c r="I35" s="97"/>
      <c r="J35" s="97"/>
      <c r="K35" s="97"/>
      <c r="L35" s="97"/>
      <c r="M35" s="97"/>
      <c r="N35" s="97"/>
      <c r="O35" s="97"/>
      <c r="P35" s="97"/>
      <c r="Q35" s="97"/>
      <c r="R35" s="97"/>
      <c r="S35" s="97"/>
      <c r="T35" s="97"/>
      <c r="U35" s="97"/>
      <c r="V35" s="97"/>
      <c r="W35" s="97"/>
      <c r="X35" s="97"/>
      <c r="Y35" s="97"/>
      <c r="Z35" s="97"/>
    </row>
    <row r="36" spans="1:26" x14ac:dyDescent="0.25">
      <c r="A36" s="97"/>
      <c r="B36" s="98" t="s">
        <v>2512</v>
      </c>
      <c r="C36" s="97"/>
      <c r="D36" s="97"/>
      <c r="E36" s="167">
        <f>'DEFENSA JURÍDICA'!E57</f>
        <v>99.9375</v>
      </c>
      <c r="F36" s="97"/>
      <c r="G36" s="97"/>
      <c r="H36" s="97"/>
      <c r="I36" s="97"/>
      <c r="J36" s="97"/>
      <c r="K36" s="97"/>
      <c r="L36" s="97"/>
      <c r="S36" s="97"/>
      <c r="T36" s="97"/>
      <c r="U36" s="97"/>
      <c r="V36" s="97"/>
      <c r="W36" s="97"/>
      <c r="X36" s="97"/>
      <c r="Y36" s="97"/>
      <c r="Z36" s="97"/>
    </row>
    <row r="37" spans="1:26" x14ac:dyDescent="0.25">
      <c r="A37" s="97"/>
      <c r="B37" s="98"/>
      <c r="C37" s="97"/>
      <c r="D37" s="97"/>
      <c r="E37" s="165"/>
      <c r="F37" s="97"/>
      <c r="G37" s="97"/>
      <c r="H37" s="97"/>
      <c r="I37" s="97"/>
      <c r="J37" s="97"/>
      <c r="K37" s="97"/>
      <c r="L37" s="97"/>
      <c r="S37" s="97"/>
      <c r="T37" s="97"/>
      <c r="U37" s="97"/>
      <c r="V37" s="97"/>
      <c r="W37" s="97"/>
      <c r="X37" s="97"/>
      <c r="Y37" s="97"/>
      <c r="Z37" s="97"/>
    </row>
    <row r="38" spans="1:26" x14ac:dyDescent="0.25">
      <c r="A38" s="97"/>
      <c r="B38" s="98" t="s">
        <v>2513</v>
      </c>
      <c r="C38" s="97"/>
      <c r="D38" s="97"/>
      <c r="E38" s="97">
        <f>'FORTALECIMIENTO ORGANIZACIONAL'!C103</f>
        <v>0</v>
      </c>
      <c r="F38" s="97"/>
      <c r="G38" s="97"/>
      <c r="H38" s="97"/>
      <c r="I38" s="97"/>
      <c r="J38" s="97"/>
      <c r="K38" s="97"/>
      <c r="L38" s="97"/>
      <c r="S38" s="97"/>
      <c r="T38" s="97"/>
      <c r="U38" s="97"/>
      <c r="V38" s="97"/>
      <c r="W38" s="97"/>
      <c r="X38" s="97"/>
      <c r="Y38" s="97"/>
      <c r="Z38" s="97"/>
    </row>
    <row r="39" spans="1:26" x14ac:dyDescent="0.25">
      <c r="A39" s="97"/>
      <c r="B39" s="98"/>
      <c r="C39" s="97"/>
      <c r="D39" s="97"/>
      <c r="E39" s="165"/>
      <c r="F39" s="97"/>
      <c r="G39" s="97"/>
      <c r="H39" s="97"/>
      <c r="I39" s="97"/>
      <c r="J39" s="97"/>
      <c r="K39" s="97"/>
      <c r="L39" s="97"/>
      <c r="S39" s="97"/>
      <c r="T39" s="97"/>
      <c r="U39" s="97"/>
      <c r="V39" s="97"/>
      <c r="W39" s="97"/>
      <c r="X39" s="97"/>
      <c r="Y39" s="97"/>
      <c r="Z39" s="97"/>
    </row>
    <row r="40" spans="1:26" x14ac:dyDescent="0.25">
      <c r="A40" s="97"/>
      <c r="B40" s="98" t="s">
        <v>2514</v>
      </c>
      <c r="C40" s="97"/>
      <c r="D40" s="97"/>
      <c r="E40" s="167">
        <f>'PARTICIPACIÓN CIUDADANA'!E40</f>
        <v>100</v>
      </c>
      <c r="F40" s="97"/>
      <c r="G40" s="97"/>
      <c r="H40" s="97"/>
      <c r="I40" s="97"/>
      <c r="J40" s="97"/>
      <c r="K40" s="97"/>
      <c r="L40" s="97"/>
      <c r="S40" s="97"/>
      <c r="T40" s="97"/>
      <c r="U40" s="97"/>
      <c r="V40" s="97"/>
      <c r="W40" s="97"/>
      <c r="X40" s="97"/>
      <c r="Y40" s="97"/>
      <c r="Z40" s="97"/>
    </row>
    <row r="41" spans="1:26" x14ac:dyDescent="0.25">
      <c r="A41" s="97"/>
      <c r="B41" s="98"/>
      <c r="C41" s="97"/>
      <c r="D41" s="97"/>
      <c r="E41" s="165"/>
      <c r="F41" s="97"/>
      <c r="G41" s="97"/>
      <c r="H41" s="97"/>
      <c r="I41" s="97"/>
      <c r="J41" s="97"/>
      <c r="K41" s="97"/>
      <c r="L41" s="97"/>
      <c r="S41" s="97"/>
      <c r="T41" s="97"/>
      <c r="U41" s="97"/>
      <c r="V41" s="97"/>
      <c r="W41" s="97"/>
      <c r="X41" s="97"/>
      <c r="Y41" s="97"/>
      <c r="Z41" s="97"/>
    </row>
    <row r="42" spans="1:26" x14ac:dyDescent="0.25">
      <c r="A42" s="97"/>
      <c r="B42" s="98" t="s">
        <v>2515</v>
      </c>
      <c r="C42" s="97"/>
      <c r="D42" s="97"/>
      <c r="E42" s="165">
        <f>TRÁMITES!E51</f>
        <v>81.25</v>
      </c>
      <c r="F42" s="97"/>
      <c r="G42" s="97"/>
      <c r="H42" s="97"/>
      <c r="I42" s="97"/>
      <c r="J42" s="97"/>
      <c r="K42" s="97"/>
      <c r="L42" s="97"/>
      <c r="S42" s="97"/>
      <c r="T42" s="97"/>
      <c r="U42" s="97"/>
      <c r="V42" s="97"/>
      <c r="W42" s="97"/>
      <c r="X42" s="97"/>
      <c r="Y42" s="97"/>
      <c r="Z42" s="97"/>
    </row>
    <row r="43" spans="1:26" x14ac:dyDescent="0.25">
      <c r="A43" s="97"/>
      <c r="B43" s="98"/>
      <c r="C43" s="97"/>
      <c r="D43" s="97"/>
      <c r="E43" s="165"/>
      <c r="F43" s="97"/>
      <c r="G43" s="97"/>
      <c r="H43" s="97"/>
      <c r="I43" s="97"/>
      <c r="J43" s="97"/>
      <c r="K43" s="97"/>
      <c r="L43" s="97"/>
      <c r="S43" s="97"/>
      <c r="T43" s="97"/>
      <c r="U43" s="97"/>
      <c r="V43" s="97"/>
      <c r="W43" s="97"/>
      <c r="X43" s="97"/>
      <c r="Y43" s="97"/>
      <c r="Z43" s="97"/>
    </row>
    <row r="44" spans="1:26" x14ac:dyDescent="0.25">
      <c r="A44" s="97"/>
      <c r="B44" s="98" t="s">
        <v>2516</v>
      </c>
      <c r="C44" s="97"/>
      <c r="D44" s="97"/>
      <c r="E44" s="166" t="e">
        <f>'GOBIERNO DIGITAL'!#REF!</f>
        <v>#REF!</v>
      </c>
      <c r="F44" s="97"/>
      <c r="G44" s="97"/>
      <c r="H44" s="97"/>
      <c r="I44" s="97"/>
      <c r="J44" s="97"/>
      <c r="K44" s="97"/>
      <c r="L44" s="97"/>
      <c r="S44" s="97"/>
      <c r="T44" s="97"/>
      <c r="U44" s="97"/>
      <c r="V44" s="97"/>
      <c r="W44" s="97"/>
      <c r="X44" s="97"/>
      <c r="Y44" s="97"/>
      <c r="Z44" s="97"/>
    </row>
    <row r="45" spans="1:26" x14ac:dyDescent="0.25">
      <c r="A45" s="97"/>
      <c r="B45" s="98"/>
      <c r="C45" s="97"/>
      <c r="D45" s="97"/>
      <c r="E45" s="165"/>
      <c r="F45" s="97"/>
      <c r="G45" s="97"/>
      <c r="H45" s="97"/>
      <c r="I45" s="97"/>
      <c r="J45" s="97"/>
      <c r="K45" s="97"/>
      <c r="L45" s="97"/>
      <c r="S45" s="97"/>
      <c r="T45" s="97"/>
      <c r="U45" s="97"/>
      <c r="V45" s="97"/>
      <c r="W45" s="97"/>
      <c r="X45" s="97"/>
      <c r="Y45" s="97"/>
      <c r="Z45" s="97"/>
    </row>
    <row r="46" spans="1:26" x14ac:dyDescent="0.25">
      <c r="A46" s="97"/>
      <c r="B46" s="98" t="s">
        <v>2517</v>
      </c>
      <c r="C46" s="97"/>
      <c r="D46" s="97"/>
      <c r="E46" s="166">
        <f>'SEGURIDAD DIGITAL'!B52</f>
        <v>1</v>
      </c>
      <c r="F46" s="97"/>
      <c r="G46" s="97"/>
      <c r="H46" s="97"/>
      <c r="I46" s="97"/>
      <c r="J46" s="97"/>
      <c r="K46" s="97"/>
      <c r="L46" s="97"/>
      <c r="S46" s="97"/>
      <c r="T46" s="97"/>
      <c r="U46" s="97"/>
      <c r="V46" s="97"/>
      <c r="W46" s="97"/>
      <c r="X46" s="97"/>
      <c r="Y46" s="97"/>
      <c r="Z46" s="97"/>
    </row>
    <row r="47" spans="1:26" x14ac:dyDescent="0.25">
      <c r="A47" s="97"/>
      <c r="B47" s="98"/>
      <c r="C47" s="97"/>
      <c r="D47" s="97"/>
      <c r="E47" s="165"/>
      <c r="F47" s="97"/>
      <c r="G47" s="97"/>
      <c r="H47" s="97"/>
      <c r="I47" s="97"/>
      <c r="J47" s="97"/>
      <c r="K47" s="97"/>
      <c r="L47" s="97"/>
      <c r="S47" s="97"/>
      <c r="T47" s="97"/>
      <c r="U47" s="97"/>
      <c r="V47" s="97"/>
      <c r="W47" s="97"/>
      <c r="X47" s="97"/>
      <c r="Y47" s="97"/>
      <c r="Z47" s="97"/>
    </row>
    <row r="48" spans="1:26" x14ac:dyDescent="0.25">
      <c r="A48" s="97"/>
      <c r="B48" s="98"/>
      <c r="C48" s="97"/>
      <c r="D48" s="97"/>
      <c r="E48" s="165"/>
      <c r="F48" s="97"/>
      <c r="G48" s="97"/>
      <c r="H48" s="97"/>
      <c r="I48" s="97"/>
      <c r="J48" s="97"/>
      <c r="K48" s="97"/>
      <c r="L48" s="97"/>
      <c r="S48" s="97"/>
      <c r="T48" s="97"/>
      <c r="U48" s="97"/>
      <c r="V48" s="97"/>
      <c r="W48" s="97"/>
      <c r="X48" s="97"/>
      <c r="Y48" s="97"/>
      <c r="Z48" s="97"/>
    </row>
    <row r="49" spans="1:26" x14ac:dyDescent="0.25">
      <c r="A49" s="97"/>
      <c r="B49" s="98" t="s">
        <v>2518</v>
      </c>
      <c r="C49" s="97"/>
      <c r="D49" s="97"/>
      <c r="E49" s="165">
        <f>'RENDICIÓN DE CUENTAS'!C75</f>
        <v>100</v>
      </c>
      <c r="F49" s="97"/>
      <c r="G49" s="97"/>
      <c r="H49" s="97"/>
      <c r="I49" s="97"/>
      <c r="J49" s="97"/>
      <c r="K49" s="97"/>
      <c r="L49" s="97"/>
      <c r="S49" s="97"/>
      <c r="T49" s="97"/>
      <c r="U49" s="97"/>
      <c r="V49" s="97"/>
      <c r="W49" s="97"/>
      <c r="X49" s="97"/>
      <c r="Y49" s="97"/>
      <c r="Z49" s="97"/>
    </row>
    <row r="50" spans="1:26" x14ac:dyDescent="0.25">
      <c r="A50" s="97"/>
      <c r="B50" s="98"/>
      <c r="C50" s="97"/>
      <c r="D50" s="97"/>
      <c r="E50" s="165"/>
      <c r="F50" s="97"/>
      <c r="G50" s="97"/>
      <c r="H50" s="97"/>
      <c r="I50" s="97"/>
      <c r="J50" s="97"/>
      <c r="K50" s="97"/>
      <c r="L50" s="97"/>
      <c r="S50" s="97"/>
      <c r="T50" s="97"/>
      <c r="U50" s="97"/>
      <c r="V50" s="97"/>
      <c r="W50" s="97"/>
      <c r="X50" s="97"/>
      <c r="Y50" s="97"/>
      <c r="Z50" s="97"/>
    </row>
    <row r="51" spans="1:26" ht="18" x14ac:dyDescent="0.25">
      <c r="A51" s="97"/>
      <c r="B51" s="1198" t="s">
        <v>1075</v>
      </c>
      <c r="C51" s="1198"/>
      <c r="D51" s="1198"/>
      <c r="E51" s="1198"/>
      <c r="F51" s="1198"/>
      <c r="G51" s="1198"/>
      <c r="H51" s="1198"/>
      <c r="I51" s="1198"/>
      <c r="J51" s="1198"/>
      <c r="K51" s="1198"/>
      <c r="L51" s="1198"/>
      <c r="M51" s="1198"/>
      <c r="N51" s="1198"/>
      <c r="O51" s="1198"/>
      <c r="P51" s="1198"/>
      <c r="Q51" s="1198"/>
      <c r="R51" s="1198"/>
      <c r="S51" s="1198"/>
      <c r="T51" s="140"/>
      <c r="U51" s="140"/>
      <c r="V51" s="140"/>
      <c r="W51" s="140"/>
      <c r="X51" s="140"/>
      <c r="Y51" s="97"/>
      <c r="Z51" s="97"/>
    </row>
    <row r="52" spans="1:26" x14ac:dyDescent="0.25">
      <c r="A52" s="97"/>
      <c r="C52" s="97"/>
      <c r="D52" s="97"/>
      <c r="E52" s="165"/>
      <c r="F52" s="97"/>
      <c r="G52" s="97"/>
      <c r="H52" s="97"/>
      <c r="I52" s="97"/>
      <c r="J52" s="97"/>
      <c r="K52" s="97"/>
      <c r="L52" s="97"/>
      <c r="M52" s="97"/>
      <c r="N52" s="97"/>
      <c r="O52" s="97"/>
      <c r="P52" s="97"/>
      <c r="Q52" s="97"/>
      <c r="R52" s="97"/>
      <c r="S52" s="97"/>
      <c r="T52" s="97"/>
      <c r="U52" s="97"/>
      <c r="V52" s="97"/>
      <c r="W52" s="97"/>
      <c r="X52" s="97"/>
      <c r="Y52" s="97"/>
      <c r="Z52" s="97"/>
    </row>
    <row r="53" spans="1:26" ht="46.15" customHeight="1" x14ac:dyDescent="0.25">
      <c r="B53" s="98" t="s">
        <v>2519</v>
      </c>
      <c r="C53" s="97"/>
      <c r="D53" s="97"/>
      <c r="E53" s="168">
        <f>'SEGUIMIENTO Y EVALUACIÓN'!C46</f>
        <v>100</v>
      </c>
      <c r="F53" s="97"/>
      <c r="G53" s="97"/>
    </row>
    <row r="54" spans="1:26" ht="45.6" customHeight="1" x14ac:dyDescent="0.25">
      <c r="B54" s="97"/>
      <c r="C54" s="97"/>
      <c r="D54" s="97"/>
      <c r="E54" s="165"/>
      <c r="F54" s="97"/>
      <c r="G54" s="97"/>
    </row>
    <row r="55" spans="1:26" ht="54.6" customHeight="1" x14ac:dyDescent="0.25">
      <c r="B55" s="98"/>
      <c r="C55" s="97"/>
      <c r="D55" s="97"/>
      <c r="E55" s="165"/>
      <c r="F55" s="97"/>
      <c r="G55" s="97"/>
    </row>
    <row r="56" spans="1:26" ht="54.6" customHeight="1" x14ac:dyDescent="0.25">
      <c r="B56" s="97"/>
      <c r="C56" s="97"/>
      <c r="D56" s="97"/>
      <c r="E56" s="165"/>
      <c r="F56" s="97"/>
      <c r="G56" s="97"/>
    </row>
    <row r="57" spans="1:26" x14ac:dyDescent="0.25">
      <c r="B57" s="97"/>
      <c r="C57" s="97"/>
      <c r="D57" s="97"/>
      <c r="E57" s="165"/>
      <c r="F57" s="97"/>
      <c r="G57" s="97"/>
    </row>
    <row r="58" spans="1:26" x14ac:dyDescent="0.25">
      <c r="B58" s="97"/>
      <c r="C58" s="97"/>
      <c r="D58" s="97"/>
      <c r="E58" s="165"/>
      <c r="F58" s="97"/>
      <c r="G58" s="97"/>
    </row>
    <row r="59" spans="1:26" ht="18" x14ac:dyDescent="0.25">
      <c r="B59" s="1198" t="s">
        <v>1076</v>
      </c>
      <c r="C59" s="1198"/>
      <c r="D59" s="1198"/>
      <c r="E59" s="1198"/>
      <c r="F59" s="1198"/>
      <c r="G59" s="1198"/>
      <c r="H59" s="1198"/>
      <c r="I59" s="1198"/>
      <c r="J59" s="1198"/>
      <c r="K59" s="1198"/>
      <c r="L59" s="1198"/>
      <c r="M59" s="1198"/>
      <c r="N59" s="1198"/>
      <c r="O59" s="1198"/>
      <c r="P59" s="1198"/>
      <c r="Q59" s="1198"/>
      <c r="R59" s="1198"/>
      <c r="S59" s="1198"/>
      <c r="T59" s="140"/>
      <c r="U59" s="140"/>
      <c r="V59" s="140"/>
      <c r="W59" s="140"/>
      <c r="X59" s="140"/>
    </row>
    <row r="60" spans="1:26" x14ac:dyDescent="0.25">
      <c r="B60" s="97"/>
      <c r="C60" s="97"/>
      <c r="D60" s="97"/>
      <c r="E60" s="165"/>
      <c r="F60" s="97"/>
      <c r="G60" s="97"/>
    </row>
    <row r="61" spans="1:26" ht="48.6" customHeight="1" x14ac:dyDescent="0.25">
      <c r="B61" s="97"/>
      <c r="C61" s="97"/>
      <c r="D61" s="97"/>
      <c r="E61" s="165"/>
      <c r="F61" s="97"/>
      <c r="G61" s="97"/>
    </row>
    <row r="62" spans="1:26" ht="34.15" customHeight="1" x14ac:dyDescent="0.25">
      <c r="B62" s="98" t="s">
        <v>2520</v>
      </c>
      <c r="C62" s="98"/>
      <c r="D62" s="97"/>
      <c r="E62" s="166">
        <f>'GESTIÓN DOCUMENTAL'!D107</f>
        <v>83.141025641025635</v>
      </c>
      <c r="F62" s="97"/>
      <c r="G62" s="97"/>
    </row>
    <row r="63" spans="1:26" ht="46.15" customHeight="1" x14ac:dyDescent="0.25">
      <c r="B63" s="97"/>
      <c r="C63" s="97"/>
      <c r="D63" s="97"/>
      <c r="E63" s="165"/>
      <c r="F63" s="97"/>
      <c r="G63" s="97"/>
    </row>
    <row r="64" spans="1:26" x14ac:dyDescent="0.25">
      <c r="B64" s="98" t="s">
        <v>2521</v>
      </c>
      <c r="C64" s="97"/>
      <c r="D64" s="97"/>
      <c r="E64" s="166">
        <f>TRANSPARENCIA!E111</f>
        <v>96.458333333333329</v>
      </c>
      <c r="F64" s="97"/>
      <c r="G64" s="97"/>
    </row>
    <row r="65" spans="2:24" x14ac:dyDescent="0.25">
      <c r="B65" s="98"/>
      <c r="C65" s="97"/>
      <c r="D65" s="97"/>
      <c r="E65" s="165"/>
      <c r="F65" s="97"/>
      <c r="G65" s="97"/>
    </row>
    <row r="66" spans="2:24" ht="39.6" customHeight="1" x14ac:dyDescent="0.25">
      <c r="B66" s="97"/>
      <c r="C66" s="97"/>
      <c r="D66" s="97"/>
      <c r="E66" s="165"/>
      <c r="F66" s="97"/>
      <c r="G66" s="97"/>
    </row>
    <row r="68" spans="2:24" ht="18" x14ac:dyDescent="0.25">
      <c r="B68" s="1198" t="s">
        <v>2522</v>
      </c>
      <c r="C68" s="1198"/>
      <c r="D68" s="1198"/>
      <c r="E68" s="1198"/>
      <c r="F68" s="1198"/>
      <c r="G68" s="1198"/>
      <c r="H68" s="1198"/>
      <c r="I68" s="1198"/>
      <c r="J68" s="1198"/>
      <c r="K68" s="1198"/>
      <c r="L68" s="1198"/>
      <c r="M68" s="1198"/>
      <c r="N68" s="1198"/>
      <c r="O68" s="1198"/>
      <c r="P68" s="1198"/>
      <c r="Q68" s="1198"/>
      <c r="R68" s="1198"/>
      <c r="S68" s="1198"/>
      <c r="T68" s="140"/>
      <c r="U68" s="140"/>
      <c r="V68" s="140"/>
      <c r="W68" s="140"/>
      <c r="X68" s="140"/>
    </row>
    <row r="69" spans="2:24" ht="71.45" customHeight="1" x14ac:dyDescent="0.25"/>
    <row r="70" spans="2:24" ht="83.45" customHeight="1" x14ac:dyDescent="0.25">
      <c r="B70" s="98" t="s">
        <v>2523</v>
      </c>
      <c r="E70" s="169">
        <f>'GESTIÓN DEL CONOCIMIENTO Y LA I'!F51</f>
        <v>77.297297297297291</v>
      </c>
    </row>
    <row r="71" spans="2:24" ht="62.45" customHeight="1" x14ac:dyDescent="0.25"/>
    <row r="73" spans="2:24" ht="18" x14ac:dyDescent="0.25">
      <c r="B73" s="1198" t="s">
        <v>2524</v>
      </c>
      <c r="C73" s="1198"/>
      <c r="D73" s="1198"/>
      <c r="E73" s="1198"/>
      <c r="F73" s="1198"/>
      <c r="G73" s="1198"/>
      <c r="H73" s="1198"/>
      <c r="I73" s="1198"/>
      <c r="J73" s="1198"/>
      <c r="K73" s="1198"/>
      <c r="L73" s="1198"/>
      <c r="M73" s="1198"/>
      <c r="N73" s="1198"/>
      <c r="O73" s="1198"/>
      <c r="P73" s="1198"/>
      <c r="Q73" s="1198"/>
      <c r="R73" s="1198"/>
      <c r="S73" s="1198"/>
      <c r="T73" s="140"/>
      <c r="U73" s="140"/>
      <c r="V73" s="140"/>
      <c r="W73" s="140"/>
      <c r="X73" s="140"/>
    </row>
    <row r="75" spans="2:24" x14ac:dyDescent="0.25">
      <c r="B75" s="98" t="s">
        <v>2525</v>
      </c>
      <c r="E75" s="107">
        <f>'CONTROL INTERNO'!F23</f>
        <v>0</v>
      </c>
    </row>
  </sheetData>
  <mergeCells count="9">
    <mergeCell ref="B68:S68"/>
    <mergeCell ref="B73:S73"/>
    <mergeCell ref="B2:S2"/>
    <mergeCell ref="B10:S10"/>
    <mergeCell ref="Z10:AA12"/>
    <mergeCell ref="B21:S21"/>
    <mergeCell ref="B30:S30"/>
    <mergeCell ref="B51:S51"/>
    <mergeCell ref="B59:S59"/>
  </mergeCells>
  <hyperlinks>
    <hyperlink ref="Z10:AA12" location="'PLAN MIPG'!A1" display="INICIO"/>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D62ABD"/>
  </sheetPr>
  <dimension ref="B1:AQ471"/>
  <sheetViews>
    <sheetView showGridLines="0" zoomScale="80" zoomScaleNormal="80" workbookViewId="0">
      <selection activeCell="AO6" sqref="AO6"/>
    </sheetView>
  </sheetViews>
  <sheetFormatPr baseColWidth="10" defaultColWidth="16.42578125" defaultRowHeight="14.25" zeroHeight="1" x14ac:dyDescent="0.25"/>
  <cols>
    <col min="1" max="1" width="1.7109375" style="36" customWidth="1"/>
    <col min="2" max="2" width="1.5703125" style="36" hidden="1" customWidth="1"/>
    <col min="3" max="3" width="23.140625" style="36" hidden="1" customWidth="1"/>
    <col min="4" max="4" width="18.140625" style="36" hidden="1" customWidth="1"/>
    <col min="5" max="5" width="33.42578125" style="36" hidden="1" customWidth="1"/>
    <col min="6" max="6" width="47.7109375" style="280" hidden="1" customWidth="1"/>
    <col min="7" max="7" width="34.7109375" style="280" hidden="1" customWidth="1"/>
    <col min="8" max="8" width="42.28515625" style="36" hidden="1" customWidth="1"/>
    <col min="9" max="9" width="43.28515625" style="36" hidden="1" customWidth="1"/>
    <col min="10" max="10" width="35.7109375" style="36" hidden="1" customWidth="1"/>
    <col min="11" max="11" width="35.7109375" style="36" customWidth="1"/>
    <col min="12" max="12" width="23.5703125" style="36" customWidth="1"/>
    <col min="13" max="13" width="21.42578125" style="36" customWidth="1"/>
    <col min="14" max="14" width="35.7109375" style="36" customWidth="1"/>
    <col min="15" max="15" width="11.7109375" style="36" customWidth="1"/>
    <col min="16" max="16" width="13.140625" style="36" customWidth="1"/>
    <col min="17" max="17" width="14.5703125" style="36" customWidth="1"/>
    <col min="18" max="18" width="13.42578125" style="36" customWidth="1"/>
    <col min="19" max="19" width="13.42578125" style="36" hidden="1" customWidth="1"/>
    <col min="20" max="20" width="15.7109375" style="36" hidden="1" customWidth="1"/>
    <col min="21" max="21" width="13.42578125" style="36" hidden="1" customWidth="1"/>
    <col min="22" max="22" width="19.85546875" style="36" hidden="1" customWidth="1"/>
    <col min="23" max="23" width="17.42578125" style="36" hidden="1" customWidth="1"/>
    <col min="24" max="33" width="17.42578125" style="36" customWidth="1"/>
    <col min="34" max="34" width="20.28515625" style="36" customWidth="1"/>
    <col min="35" max="35" width="22.28515625" style="36" hidden="1" customWidth="1"/>
    <col min="36" max="39" width="16.42578125" style="36" hidden="1" customWidth="1"/>
    <col min="40" max="40" width="3.5703125" style="36" hidden="1" customWidth="1"/>
    <col min="41" max="41" width="19.5703125" style="148" customWidth="1"/>
    <col min="42" max="42" width="19.28515625" style="148" customWidth="1"/>
    <col min="43" max="43" width="25.42578125" style="148" customWidth="1"/>
    <col min="44" max="54" width="16.42578125" style="36" customWidth="1"/>
    <col min="55" max="16384" width="16.42578125" style="36"/>
  </cols>
  <sheetData>
    <row r="1" spans="2:43" ht="7.5" customHeight="1" x14ac:dyDescent="0.25"/>
    <row r="2" spans="2:43" ht="18.600000000000001" customHeight="1" x14ac:dyDescent="0.25">
      <c r="B2" s="141"/>
      <c r="F2" s="36"/>
      <c r="G2" s="36"/>
    </row>
    <row r="3" spans="2:43" ht="33.75" customHeight="1" x14ac:dyDescent="0.25">
      <c r="B3" s="141"/>
      <c r="C3" s="849" t="s">
        <v>840</v>
      </c>
      <c r="D3" s="850"/>
      <c r="E3" s="850"/>
      <c r="F3" s="850"/>
      <c r="G3" s="850"/>
      <c r="H3" s="850"/>
      <c r="I3" s="850"/>
      <c r="J3" s="850"/>
      <c r="K3" s="850"/>
      <c r="L3" s="850"/>
      <c r="M3" s="850"/>
      <c r="N3" s="850"/>
      <c r="O3" s="850"/>
      <c r="P3" s="850"/>
      <c r="Q3" s="314"/>
      <c r="R3" s="314"/>
      <c r="S3" s="305"/>
      <c r="T3" s="305"/>
      <c r="U3" s="305"/>
      <c r="V3" s="305"/>
      <c r="W3" s="305"/>
      <c r="X3" s="314"/>
      <c r="Y3" s="314"/>
      <c r="Z3" s="314"/>
      <c r="AA3" s="314"/>
      <c r="AB3" s="314"/>
      <c r="AC3" s="314"/>
      <c r="AD3" s="314"/>
      <c r="AE3" s="314"/>
      <c r="AF3" s="314"/>
      <c r="AG3" s="314"/>
      <c r="AH3" s="314"/>
      <c r="AI3" s="305"/>
    </row>
    <row r="4" spans="2:43" ht="7.5" customHeight="1" thickBot="1" x14ac:dyDescent="0.3">
      <c r="B4" s="141"/>
      <c r="C4" s="858"/>
      <c r="D4" s="858"/>
      <c r="E4" s="858"/>
      <c r="F4" s="858"/>
      <c r="G4" s="858"/>
      <c r="H4" s="858"/>
      <c r="I4" s="858"/>
      <c r="J4" s="858"/>
      <c r="K4" s="858"/>
      <c r="L4" s="858"/>
      <c r="M4" s="858"/>
      <c r="N4" s="858"/>
      <c r="O4" s="858"/>
      <c r="P4" s="858"/>
      <c r="Q4" s="858"/>
      <c r="R4" s="858"/>
      <c r="S4" s="858"/>
      <c r="T4" s="858"/>
      <c r="U4" s="858"/>
      <c r="V4" s="858"/>
      <c r="W4" s="858"/>
      <c r="X4" s="858"/>
      <c r="Y4" s="858"/>
      <c r="Z4" s="858"/>
      <c r="AA4" s="858"/>
      <c r="AB4" s="858"/>
      <c r="AC4" s="858"/>
      <c r="AD4" s="858"/>
      <c r="AE4" s="858"/>
      <c r="AF4" s="858"/>
      <c r="AG4" s="858"/>
      <c r="AH4" s="858"/>
      <c r="AI4" s="858"/>
    </row>
    <row r="5" spans="2:43" ht="26.25" customHeight="1" thickTop="1" x14ac:dyDescent="0.25">
      <c r="B5" s="141"/>
      <c r="C5" s="859" t="s">
        <v>1</v>
      </c>
      <c r="D5" s="856" t="s">
        <v>2</v>
      </c>
      <c r="E5" s="856" t="s">
        <v>3</v>
      </c>
      <c r="F5" s="851" t="s">
        <v>428</v>
      </c>
      <c r="G5" s="851" t="s">
        <v>69</v>
      </c>
      <c r="H5" s="854" t="s">
        <v>4</v>
      </c>
      <c r="I5" s="854" t="s">
        <v>229</v>
      </c>
      <c r="J5" s="854" t="s">
        <v>5</v>
      </c>
      <c r="K5" s="826" t="s">
        <v>1113</v>
      </c>
      <c r="L5" s="826" t="s">
        <v>1121</v>
      </c>
      <c r="M5" s="826" t="s">
        <v>3224</v>
      </c>
      <c r="N5" s="826" t="s">
        <v>1157</v>
      </c>
      <c r="O5" s="826" t="s">
        <v>1116</v>
      </c>
      <c r="P5" s="826"/>
      <c r="Q5" s="826"/>
      <c r="R5" s="826"/>
      <c r="S5" s="846" t="s">
        <v>2536</v>
      </c>
      <c r="T5" s="847"/>
      <c r="U5" s="847"/>
      <c r="V5" s="847"/>
      <c r="W5" s="848"/>
      <c r="X5" s="846" t="s">
        <v>3225</v>
      </c>
      <c r="Y5" s="847"/>
      <c r="Z5" s="847"/>
      <c r="AA5" s="847"/>
      <c r="AB5" s="848"/>
      <c r="AC5" s="846" t="s">
        <v>3654</v>
      </c>
      <c r="AD5" s="847"/>
      <c r="AE5" s="847"/>
      <c r="AF5" s="847"/>
      <c r="AG5" s="848"/>
      <c r="AH5" s="827" t="s">
        <v>1147</v>
      </c>
      <c r="AI5" s="822" t="s">
        <v>3590</v>
      </c>
      <c r="AJ5" s="215"/>
      <c r="AK5" s="818" t="s">
        <v>1147</v>
      </c>
      <c r="AO5" s="820" t="s">
        <v>3935</v>
      </c>
      <c r="AP5" s="820"/>
      <c r="AQ5" s="820"/>
    </row>
    <row r="6" spans="2:43" ht="36" customHeight="1" thickBot="1" x14ac:dyDescent="0.3">
      <c r="B6" s="315"/>
      <c r="C6" s="860"/>
      <c r="D6" s="861"/>
      <c r="E6" s="857"/>
      <c r="F6" s="852"/>
      <c r="G6" s="852"/>
      <c r="H6" s="855"/>
      <c r="I6" s="855"/>
      <c r="J6" s="855"/>
      <c r="K6" s="853"/>
      <c r="L6" s="853"/>
      <c r="M6" s="853"/>
      <c r="N6" s="853"/>
      <c r="O6" s="279" t="s">
        <v>1117</v>
      </c>
      <c r="P6" s="279" t="s">
        <v>1118</v>
      </c>
      <c r="Q6" s="279" t="s">
        <v>1119</v>
      </c>
      <c r="R6" s="279" t="s">
        <v>1120</v>
      </c>
      <c r="S6" s="173" t="s">
        <v>2531</v>
      </c>
      <c r="T6" s="173" t="s">
        <v>2532</v>
      </c>
      <c r="U6" s="173" t="s">
        <v>2533</v>
      </c>
      <c r="V6" s="173" t="s">
        <v>2534</v>
      </c>
      <c r="W6" s="173" t="s">
        <v>2535</v>
      </c>
      <c r="X6" s="316" t="s">
        <v>2531</v>
      </c>
      <c r="Y6" s="316" t="s">
        <v>2532</v>
      </c>
      <c r="Z6" s="316" t="s">
        <v>2533</v>
      </c>
      <c r="AA6" s="316" t="s">
        <v>2534</v>
      </c>
      <c r="AB6" s="316" t="s">
        <v>2535</v>
      </c>
      <c r="AC6" s="316" t="s">
        <v>2531</v>
      </c>
      <c r="AD6" s="316" t="s">
        <v>2532</v>
      </c>
      <c r="AE6" s="316" t="s">
        <v>2533</v>
      </c>
      <c r="AF6" s="316" t="s">
        <v>2534</v>
      </c>
      <c r="AG6" s="316" t="s">
        <v>2535</v>
      </c>
      <c r="AH6" s="828"/>
      <c r="AI6" s="823"/>
      <c r="AJ6" s="307" t="s">
        <v>1120</v>
      </c>
      <c r="AK6" s="818"/>
      <c r="AO6" s="290" t="s">
        <v>3936</v>
      </c>
      <c r="AP6" s="290" t="s">
        <v>3937</v>
      </c>
      <c r="AQ6" s="290" t="s">
        <v>3938</v>
      </c>
    </row>
    <row r="7" spans="2:43" ht="85.5" hidden="1" x14ac:dyDescent="0.25">
      <c r="B7" s="840"/>
      <c r="C7" s="842" t="str">
        <f>+'[4]Autodiagnóstico '!C12</f>
        <v>PLANEACIÓN</v>
      </c>
      <c r="D7" s="825" t="str">
        <f>+'[4]Autodiagnóstico '!E12</f>
        <v>Conocimiento normativo y del entorno</v>
      </c>
      <c r="E7" s="286" t="str">
        <f>+'[4]Autodiagnóstico '!H12</f>
        <v>Conocer y considerar el propósito, las funciones y el tipo de entidad; conocer su entorno; y vincular la planeación estratégica en los diseños de planeación del área.</v>
      </c>
      <c r="F7" s="284">
        <v>100</v>
      </c>
      <c r="G7" s="149" t="s">
        <v>4748</v>
      </c>
      <c r="H7" s="286" t="s">
        <v>719</v>
      </c>
      <c r="I7" s="286" t="s">
        <v>720</v>
      </c>
      <c r="J7" s="131" t="s">
        <v>721</v>
      </c>
      <c r="K7" s="286" t="s">
        <v>1824</v>
      </c>
      <c r="L7" s="286"/>
      <c r="M7" s="284" t="s">
        <v>3210</v>
      </c>
      <c r="N7" s="286"/>
      <c r="O7" s="28"/>
      <c r="P7" s="28"/>
      <c r="Q7" s="28"/>
      <c r="R7" s="28"/>
      <c r="S7" s="171"/>
      <c r="T7" s="171"/>
      <c r="U7" s="171"/>
      <c r="V7" s="171"/>
      <c r="W7" s="171"/>
      <c r="X7" s="171"/>
      <c r="Y7" s="171"/>
      <c r="Z7" s="171"/>
      <c r="AA7" s="171"/>
      <c r="AB7" s="171"/>
      <c r="AC7" s="171"/>
      <c r="AD7" s="171"/>
      <c r="AE7" s="171"/>
      <c r="AF7" s="171"/>
      <c r="AG7" s="171"/>
      <c r="AH7" s="284">
        <v>100</v>
      </c>
      <c r="AJ7" s="171"/>
      <c r="AK7" s="171"/>
      <c r="AL7" s="171"/>
      <c r="AM7" s="171"/>
      <c r="AN7" s="284">
        <v>100</v>
      </c>
    </row>
    <row r="8" spans="2:43" ht="90" hidden="1" x14ac:dyDescent="0.25">
      <c r="B8" s="840"/>
      <c r="C8" s="843"/>
      <c r="D8" s="825"/>
      <c r="E8" s="286" t="str">
        <f>+'[4]Autodiagnóstico '!H17</f>
        <v xml:space="preserve">Conocer y considerar toda la normatividad aplicable al proceso de TH </v>
      </c>
      <c r="F8" s="284">
        <v>100</v>
      </c>
      <c r="G8" s="149" t="s">
        <v>4750</v>
      </c>
      <c r="H8" s="286"/>
      <c r="I8" s="286"/>
      <c r="J8" s="131" t="s">
        <v>722</v>
      </c>
      <c r="K8" s="286" t="s">
        <v>1824</v>
      </c>
      <c r="L8" s="286"/>
      <c r="M8" s="284" t="s">
        <v>3210</v>
      </c>
      <c r="N8" s="286"/>
      <c r="O8" s="28"/>
      <c r="P8" s="122"/>
      <c r="Q8" s="122"/>
      <c r="R8" s="122"/>
      <c r="S8" s="172"/>
      <c r="T8" s="172"/>
      <c r="U8" s="172"/>
      <c r="V8" s="172"/>
      <c r="W8" s="172"/>
      <c r="X8" s="172"/>
      <c r="Y8" s="172"/>
      <c r="Z8" s="172"/>
      <c r="AA8" s="172"/>
      <c r="AB8" s="172"/>
      <c r="AC8" s="172"/>
      <c r="AD8" s="172"/>
      <c r="AE8" s="172"/>
      <c r="AF8" s="172"/>
      <c r="AG8" s="172"/>
      <c r="AH8" s="284">
        <v>100</v>
      </c>
      <c r="AJ8" s="172"/>
      <c r="AK8" s="172"/>
      <c r="AL8" s="172"/>
      <c r="AM8" s="172"/>
      <c r="AN8" s="284">
        <v>100</v>
      </c>
    </row>
    <row r="9" spans="2:43" ht="85.5" hidden="1" x14ac:dyDescent="0.25">
      <c r="B9" s="840"/>
      <c r="C9" s="843"/>
      <c r="D9" s="825"/>
      <c r="E9" s="286" t="str">
        <f>+'[4]Autodiagnóstico '!H22</f>
        <v>Conocer y considerar los lineamientos institucionales macro relacionados con la entidad, emitidos por Función Pública, CNSC, ESAP y Presidencia de la República.</v>
      </c>
      <c r="F9" s="284">
        <v>100</v>
      </c>
      <c r="G9" s="149" t="s">
        <v>4748</v>
      </c>
      <c r="H9" s="286"/>
      <c r="I9" s="286"/>
      <c r="J9" s="131" t="s">
        <v>722</v>
      </c>
      <c r="K9" s="286" t="s">
        <v>1824</v>
      </c>
      <c r="L9" s="286"/>
      <c r="M9" s="284" t="s">
        <v>3210</v>
      </c>
      <c r="N9" s="286"/>
      <c r="O9" s="28"/>
      <c r="P9" s="28"/>
      <c r="Q9" s="28"/>
      <c r="R9" s="28"/>
      <c r="S9" s="171"/>
      <c r="T9" s="171"/>
      <c r="U9" s="171"/>
      <c r="V9" s="171"/>
      <c r="W9" s="171"/>
      <c r="X9" s="171"/>
      <c r="Y9" s="171"/>
      <c r="Z9" s="171"/>
      <c r="AA9" s="171"/>
      <c r="AB9" s="171"/>
      <c r="AC9" s="171"/>
      <c r="AD9" s="171"/>
      <c r="AE9" s="171"/>
      <c r="AF9" s="171"/>
      <c r="AG9" s="171"/>
      <c r="AH9" s="284">
        <v>100</v>
      </c>
      <c r="AJ9" s="171"/>
      <c r="AK9" s="171"/>
      <c r="AL9" s="171"/>
      <c r="AM9" s="171"/>
      <c r="AN9" s="284">
        <v>100</v>
      </c>
    </row>
    <row r="10" spans="2:43" ht="85.5" hidden="1" x14ac:dyDescent="0.25">
      <c r="B10" s="840"/>
      <c r="C10" s="843"/>
      <c r="D10" s="825" t="str">
        <f>+'[4]Autodiagnóstico '!E27</f>
        <v>Gestión de la información</v>
      </c>
      <c r="E10" s="286" t="str">
        <f>+'[4]Autodiagnóstico '!H27</f>
        <v>Gestionar la información en el SIGEP (Servidores Públicos)</v>
      </c>
      <c r="F10" s="284">
        <v>100</v>
      </c>
      <c r="G10" s="149" t="s">
        <v>1406</v>
      </c>
      <c r="H10" s="286" t="s">
        <v>723</v>
      </c>
      <c r="I10" s="286" t="s">
        <v>724</v>
      </c>
      <c r="J10" s="131" t="s">
        <v>725</v>
      </c>
      <c r="K10" s="286" t="s">
        <v>1824</v>
      </c>
      <c r="L10" s="286"/>
      <c r="M10" s="284" t="s">
        <v>3210</v>
      </c>
      <c r="N10" s="286"/>
      <c r="O10" s="28"/>
      <c r="P10" s="28"/>
      <c r="Q10" s="28"/>
      <c r="R10" s="28"/>
      <c r="S10" s="171"/>
      <c r="T10" s="171"/>
      <c r="U10" s="171"/>
      <c r="V10" s="171"/>
      <c r="W10" s="171"/>
      <c r="X10" s="171"/>
      <c r="Y10" s="171"/>
      <c r="Z10" s="171"/>
      <c r="AA10" s="171"/>
      <c r="AB10" s="171"/>
      <c r="AC10" s="171"/>
      <c r="AD10" s="171"/>
      <c r="AE10" s="171"/>
      <c r="AF10" s="171"/>
      <c r="AG10" s="171"/>
      <c r="AH10" s="284">
        <v>100</v>
      </c>
      <c r="AJ10" s="171"/>
      <c r="AK10" s="171"/>
      <c r="AL10" s="171"/>
      <c r="AM10" s="171"/>
      <c r="AN10" s="284">
        <v>100</v>
      </c>
    </row>
    <row r="11" spans="2:43" ht="85.5" hidden="1" x14ac:dyDescent="0.25">
      <c r="B11" s="840"/>
      <c r="C11" s="843"/>
      <c r="D11" s="825"/>
      <c r="E11" s="286" t="str">
        <f>+'[4]Autodiagnóstico '!H32</f>
        <v>Gestionar la información en el SIGEP (Contratistas)</v>
      </c>
      <c r="F11" s="284">
        <v>100</v>
      </c>
      <c r="G11" s="149" t="s">
        <v>1407</v>
      </c>
      <c r="H11" s="286" t="s">
        <v>723</v>
      </c>
      <c r="I11" s="286" t="s">
        <v>724</v>
      </c>
      <c r="J11" s="131" t="s">
        <v>725</v>
      </c>
      <c r="K11" s="286" t="s">
        <v>1824</v>
      </c>
      <c r="L11" s="286"/>
      <c r="M11" s="284" t="s">
        <v>3210</v>
      </c>
      <c r="N11" s="286"/>
      <c r="O11" s="28"/>
      <c r="P11" s="28"/>
      <c r="Q11" s="28"/>
      <c r="R11" s="28"/>
      <c r="S11" s="171"/>
      <c r="T11" s="171"/>
      <c r="U11" s="171"/>
      <c r="V11" s="171"/>
      <c r="W11" s="171"/>
      <c r="X11" s="171"/>
      <c r="Y11" s="171"/>
      <c r="Z11" s="171"/>
      <c r="AA11" s="171"/>
      <c r="AB11" s="171"/>
      <c r="AC11" s="171"/>
      <c r="AD11" s="171"/>
      <c r="AE11" s="171"/>
      <c r="AF11" s="171"/>
      <c r="AG11" s="171"/>
      <c r="AH11" s="284">
        <v>100</v>
      </c>
      <c r="AJ11" s="171"/>
      <c r="AK11" s="171"/>
      <c r="AL11" s="171"/>
      <c r="AM11" s="171"/>
      <c r="AN11" s="284">
        <v>100</v>
      </c>
    </row>
    <row r="12" spans="2:43" ht="85.5" hidden="1" x14ac:dyDescent="0.25">
      <c r="B12" s="840"/>
      <c r="C12" s="843"/>
      <c r="D12" s="825"/>
      <c r="E12" s="286" t="str">
        <f>+'[4]Autodiagnóstico '!H37</f>
        <v>Verificar la información cargada en el SIGEP</v>
      </c>
      <c r="F12" s="284">
        <v>81</v>
      </c>
      <c r="G12" s="149" t="s">
        <v>1408</v>
      </c>
      <c r="H12" s="286" t="s">
        <v>723</v>
      </c>
      <c r="I12" s="286" t="s">
        <v>724</v>
      </c>
      <c r="J12" s="131" t="s">
        <v>725</v>
      </c>
      <c r="K12" s="286" t="s">
        <v>1824</v>
      </c>
      <c r="L12" s="286"/>
      <c r="M12" s="284" t="s">
        <v>3210</v>
      </c>
      <c r="N12" s="286"/>
      <c r="O12" s="28"/>
      <c r="P12" s="28"/>
      <c r="Q12" s="28"/>
      <c r="R12" s="28"/>
      <c r="S12" s="171"/>
      <c r="T12" s="171"/>
      <c r="U12" s="171"/>
      <c r="V12" s="171"/>
      <c r="W12" s="171"/>
      <c r="X12" s="171"/>
      <c r="Y12" s="171"/>
      <c r="Z12" s="171"/>
      <c r="AA12" s="171"/>
      <c r="AB12" s="171"/>
      <c r="AC12" s="171"/>
      <c r="AD12" s="171"/>
      <c r="AE12" s="171"/>
      <c r="AF12" s="171"/>
      <c r="AG12" s="171"/>
      <c r="AH12" s="284">
        <v>100</v>
      </c>
      <c r="AJ12" s="171"/>
      <c r="AK12" s="171"/>
      <c r="AL12" s="171"/>
      <c r="AM12" s="171"/>
      <c r="AN12" s="284">
        <v>100</v>
      </c>
    </row>
    <row r="13" spans="2:43" ht="142.5" hidden="1" x14ac:dyDescent="0.25">
      <c r="B13" s="840"/>
      <c r="C13" s="843"/>
      <c r="D13" s="825"/>
      <c r="E13" s="286" t="str">
        <f>+'[4]Autodiagnóstico '!H42</f>
        <v>Contar con un mecanismo de información que permita visualizar en tiempo real la planta de personal y generar reportes, articulado con la nómina o independiente, diferenciando:
- Planta global y planta estructural, por grupos internos de trabajo</v>
      </c>
      <c r="F13" s="284">
        <v>100</v>
      </c>
      <c r="G13" s="149" t="s">
        <v>1409</v>
      </c>
      <c r="H13" s="286"/>
      <c r="I13" s="286" t="s">
        <v>726</v>
      </c>
      <c r="J13" s="131" t="s">
        <v>727</v>
      </c>
      <c r="K13" s="286" t="s">
        <v>1824</v>
      </c>
      <c r="L13" s="286"/>
      <c r="M13" s="284" t="s">
        <v>3210</v>
      </c>
      <c r="N13" s="286"/>
      <c r="O13" s="28"/>
      <c r="P13" s="28"/>
      <c r="Q13" s="28"/>
      <c r="R13" s="28"/>
      <c r="S13" s="171"/>
      <c r="T13" s="171"/>
      <c r="U13" s="171"/>
      <c r="V13" s="171"/>
      <c r="W13" s="171"/>
      <c r="X13" s="171"/>
      <c r="Y13" s="171"/>
      <c r="Z13" s="171"/>
      <c r="AA13" s="171"/>
      <c r="AB13" s="171"/>
      <c r="AC13" s="171"/>
      <c r="AD13" s="171"/>
      <c r="AE13" s="171"/>
      <c r="AF13" s="171"/>
      <c r="AG13" s="171"/>
      <c r="AH13" s="284">
        <v>100</v>
      </c>
      <c r="AJ13" s="171"/>
      <c r="AK13" s="171"/>
      <c r="AL13" s="171"/>
      <c r="AM13" s="171"/>
      <c r="AN13" s="284">
        <v>100</v>
      </c>
    </row>
    <row r="14" spans="2:43" ht="128.25" hidden="1" x14ac:dyDescent="0.25">
      <c r="B14" s="840"/>
      <c r="C14" s="843"/>
      <c r="D14" s="825"/>
      <c r="E14" s="286" t="str">
        <f>+'[4]Autodiagnóstico '!H47</f>
        <v>Contar con un mecanismo de información que permita visualizar en tiempo real la planta de personal y generar reportes, articulado con la nómina o independiente, diferenciando:
- Tipos de vinculación, nivel, código, grado</v>
      </c>
      <c r="F14" s="284">
        <v>100</v>
      </c>
      <c r="G14" s="149" t="s">
        <v>1409</v>
      </c>
      <c r="H14" s="286"/>
      <c r="I14" s="286" t="s">
        <v>726</v>
      </c>
      <c r="J14" s="131" t="s">
        <v>722</v>
      </c>
      <c r="K14" s="286" t="s">
        <v>1824</v>
      </c>
      <c r="L14" s="286"/>
      <c r="M14" s="284" t="s">
        <v>3210</v>
      </c>
      <c r="N14" s="286"/>
      <c r="O14" s="28"/>
      <c r="P14" s="28"/>
      <c r="Q14" s="28"/>
      <c r="R14" s="28"/>
      <c r="S14" s="171"/>
      <c r="T14" s="171"/>
      <c r="U14" s="171"/>
      <c r="V14" s="171"/>
      <c r="W14" s="171"/>
      <c r="X14" s="171"/>
      <c r="Y14" s="171"/>
      <c r="Z14" s="171"/>
      <c r="AA14" s="171"/>
      <c r="AB14" s="171"/>
      <c r="AC14" s="171"/>
      <c r="AD14" s="171"/>
      <c r="AE14" s="171"/>
      <c r="AF14" s="171"/>
      <c r="AG14" s="171"/>
      <c r="AH14" s="284">
        <v>100</v>
      </c>
      <c r="AJ14" s="171"/>
      <c r="AK14" s="171"/>
      <c r="AL14" s="171"/>
      <c r="AM14" s="171"/>
      <c r="AN14" s="284">
        <v>100</v>
      </c>
    </row>
    <row r="15" spans="2:43" ht="128.25" hidden="1" x14ac:dyDescent="0.25">
      <c r="B15" s="840"/>
      <c r="C15" s="843"/>
      <c r="D15" s="825"/>
      <c r="E15" s="286" t="str">
        <f>+'[4]Autodiagnóstico '!H52</f>
        <v>Contar con un mecanismo de información que permita visualizar en tiempo real la planta de personal y generar reportes, articulado con la nómina o independiente, diferenciando:
- Antigüedad en el Estado, nivel académico y género</v>
      </c>
      <c r="F15" s="284">
        <v>100</v>
      </c>
      <c r="G15" s="149" t="s">
        <v>1410</v>
      </c>
      <c r="H15" s="286"/>
      <c r="I15" s="286" t="s">
        <v>726</v>
      </c>
      <c r="J15" s="131" t="s">
        <v>722</v>
      </c>
      <c r="K15" s="286" t="s">
        <v>1824</v>
      </c>
      <c r="L15" s="286"/>
      <c r="M15" s="284" t="s">
        <v>3210</v>
      </c>
      <c r="N15" s="286"/>
      <c r="O15" s="28"/>
      <c r="P15" s="28"/>
      <c r="Q15" s="28"/>
      <c r="R15" s="28"/>
      <c r="S15" s="171"/>
      <c r="T15" s="171"/>
      <c r="U15" s="171"/>
      <c r="V15" s="171"/>
      <c r="W15" s="171"/>
      <c r="X15" s="171"/>
      <c r="Y15" s="171"/>
      <c r="Z15" s="171"/>
      <c r="AA15" s="171"/>
      <c r="AB15" s="171"/>
      <c r="AC15" s="171"/>
      <c r="AD15" s="171"/>
      <c r="AE15" s="171"/>
      <c r="AF15" s="171"/>
      <c r="AG15" s="171"/>
      <c r="AH15" s="284">
        <v>100</v>
      </c>
      <c r="AJ15" s="171"/>
      <c r="AK15" s="171"/>
      <c r="AL15" s="171"/>
      <c r="AM15" s="171"/>
      <c r="AN15" s="284">
        <v>100</v>
      </c>
    </row>
    <row r="16" spans="2:43" ht="128.25" hidden="1" x14ac:dyDescent="0.25">
      <c r="B16" s="840"/>
      <c r="C16" s="843"/>
      <c r="D16" s="825"/>
      <c r="E16" s="286" t="str">
        <f>+'[4]Autodiagnóstico '!H57</f>
        <v>Contar con un mecanismo de información que permita visualizar en tiempo real la planta de personal y generar reportes, articulado con la nómina o independiente, diferenciando:
- Cargos en vacancia definitiva o temporal por niveles</v>
      </c>
      <c r="F16" s="284">
        <v>100</v>
      </c>
      <c r="G16" s="149" t="s">
        <v>1409</v>
      </c>
      <c r="H16" s="286"/>
      <c r="I16" s="286" t="s">
        <v>726</v>
      </c>
      <c r="J16" s="131" t="s">
        <v>722</v>
      </c>
      <c r="K16" s="286" t="s">
        <v>1824</v>
      </c>
      <c r="L16" s="286"/>
      <c r="M16" s="284" t="s">
        <v>3210</v>
      </c>
      <c r="N16" s="286"/>
      <c r="O16" s="28"/>
      <c r="P16" s="28"/>
      <c r="Q16" s="28"/>
      <c r="R16" s="28"/>
      <c r="S16" s="171"/>
      <c r="T16" s="171"/>
      <c r="U16" s="171"/>
      <c r="V16" s="171"/>
      <c r="W16" s="171"/>
      <c r="X16" s="171"/>
      <c r="Y16" s="171"/>
      <c r="Z16" s="171"/>
      <c r="AA16" s="171"/>
      <c r="AB16" s="171"/>
      <c r="AC16" s="171"/>
      <c r="AD16" s="171"/>
      <c r="AE16" s="171"/>
      <c r="AF16" s="171"/>
      <c r="AG16" s="171"/>
      <c r="AH16" s="284">
        <v>100</v>
      </c>
      <c r="AJ16" s="171"/>
      <c r="AK16" s="171"/>
      <c r="AL16" s="171"/>
      <c r="AM16" s="171"/>
      <c r="AN16" s="284">
        <v>100</v>
      </c>
    </row>
    <row r="17" spans="2:43" ht="114" hidden="1" x14ac:dyDescent="0.25">
      <c r="B17" s="840"/>
      <c r="C17" s="843"/>
      <c r="D17" s="825"/>
      <c r="E17" s="286" t="str">
        <f>+'[4]Autodiagnóstico '!H62</f>
        <v>Contar con un mecanismo de información que permita visualizar en tiempo real la planta de personal y generar reportes, articulado con la nómina o independiente, diferenciando:
- Perfiles de Empleos</v>
      </c>
      <c r="F17" s="284">
        <v>100</v>
      </c>
      <c r="G17" s="149" t="s">
        <v>1410</v>
      </c>
      <c r="H17" s="286"/>
      <c r="I17" s="286" t="s">
        <v>728</v>
      </c>
      <c r="J17" s="131" t="s">
        <v>729</v>
      </c>
      <c r="K17" s="286" t="s">
        <v>1824</v>
      </c>
      <c r="L17" s="286"/>
      <c r="M17" s="284" t="s">
        <v>3210</v>
      </c>
      <c r="N17" s="286"/>
      <c r="O17" s="28"/>
      <c r="P17" s="28"/>
      <c r="Q17" s="28"/>
      <c r="R17" s="28"/>
      <c r="S17" s="171"/>
      <c r="T17" s="171"/>
      <c r="U17" s="171"/>
      <c r="V17" s="171"/>
      <c r="W17" s="171"/>
      <c r="X17" s="171"/>
      <c r="Y17" s="171"/>
      <c r="Z17" s="171"/>
      <c r="AA17" s="171"/>
      <c r="AB17" s="171"/>
      <c r="AC17" s="171"/>
      <c r="AD17" s="171"/>
      <c r="AE17" s="171"/>
      <c r="AF17" s="171"/>
      <c r="AG17" s="171"/>
      <c r="AH17" s="284">
        <v>100</v>
      </c>
      <c r="AJ17" s="171"/>
      <c r="AK17" s="171"/>
      <c r="AL17" s="171"/>
      <c r="AM17" s="171"/>
      <c r="AN17" s="284">
        <v>100</v>
      </c>
    </row>
    <row r="18" spans="2:43" ht="156.75" hidden="1" x14ac:dyDescent="0.25">
      <c r="B18" s="840"/>
      <c r="C18" s="843"/>
      <c r="D18" s="825"/>
      <c r="E18" s="286" t="str">
        <f>+'[4]Autodiagnóstico '!H67</f>
        <v>Contar con un mecanismo de información que permita visualizar en tiempo real la planta de personal y generar reportes, articulado con la nómina o independiente, diferenciando:
- Personas con discapacidad, pre pensionados, cabezas de familia, pertenecientes a grupos étnicos o con fuero sindical</v>
      </c>
      <c r="F18" s="284">
        <v>100</v>
      </c>
      <c r="G18" s="149" t="s">
        <v>1410</v>
      </c>
      <c r="H18" s="286"/>
      <c r="I18" s="286" t="s">
        <v>730</v>
      </c>
      <c r="J18" s="131" t="s">
        <v>722</v>
      </c>
      <c r="K18" s="286" t="s">
        <v>1824</v>
      </c>
      <c r="L18" s="286"/>
      <c r="M18" s="284" t="s">
        <v>3210</v>
      </c>
      <c r="N18" s="286"/>
      <c r="O18" s="28"/>
      <c r="P18" s="28"/>
      <c r="Q18" s="28"/>
      <c r="R18" s="28"/>
      <c r="S18" s="171"/>
      <c r="T18" s="171"/>
      <c r="U18" s="171"/>
      <c r="V18" s="171"/>
      <c r="W18" s="171"/>
      <c r="X18" s="171"/>
      <c r="Y18" s="171"/>
      <c r="Z18" s="171"/>
      <c r="AA18" s="171"/>
      <c r="AB18" s="171"/>
      <c r="AC18" s="171"/>
      <c r="AD18" s="171"/>
      <c r="AE18" s="171"/>
      <c r="AF18" s="171"/>
      <c r="AG18" s="171"/>
      <c r="AH18" s="284">
        <v>100</v>
      </c>
      <c r="AJ18" s="171"/>
      <c r="AK18" s="171"/>
      <c r="AL18" s="171"/>
      <c r="AM18" s="171"/>
      <c r="AN18" s="284">
        <v>100</v>
      </c>
    </row>
    <row r="19" spans="2:43" ht="313.5" hidden="1" x14ac:dyDescent="0.25">
      <c r="B19" s="840"/>
      <c r="C19" s="843"/>
      <c r="D19" s="825"/>
      <c r="E19" s="286" t="str">
        <f>'[4]Autodiagnóstico '!H72</f>
        <v>Recopilar y analizar la información proveniente de los siguientes diagnósticos:
- Matriz GETH
- Rutas de creación de Valor
- Necesidades de capacitación
- Necesidades de bienestar
- Análisis de la caracterización del talento humano
- Resultados de la evaluación de desempeño y acuerdos de gestión.
- Medición de clima organizacional
- Detección de riesgo psicosocial
- Encuesta de ambiente y desempeño institucional (EDI - DANE)
- Acuerdos sindicales
- Riesgos del proceso de Talento Humano
- Otros diagnósticos</v>
      </c>
      <c r="F19" s="284">
        <v>90</v>
      </c>
      <c r="G19" s="149" t="s">
        <v>4749</v>
      </c>
      <c r="H19" s="286" t="s">
        <v>719</v>
      </c>
      <c r="I19" s="286"/>
      <c r="J19" s="131" t="s">
        <v>722</v>
      </c>
      <c r="K19" s="286" t="s">
        <v>1824</v>
      </c>
      <c r="L19" s="286"/>
      <c r="M19" s="284" t="s">
        <v>3210</v>
      </c>
      <c r="N19" s="286"/>
      <c r="O19" s="28"/>
      <c r="P19" s="28"/>
      <c r="Q19" s="28"/>
      <c r="R19" s="28"/>
      <c r="S19" s="171"/>
      <c r="T19" s="171"/>
      <c r="U19" s="171"/>
      <c r="V19" s="171"/>
      <c r="W19" s="171"/>
      <c r="X19" s="171"/>
      <c r="Y19" s="171"/>
      <c r="Z19" s="171"/>
      <c r="AA19" s="171"/>
      <c r="AB19" s="171"/>
      <c r="AC19" s="171"/>
      <c r="AD19" s="171"/>
      <c r="AE19" s="171"/>
      <c r="AF19" s="171"/>
      <c r="AG19" s="171"/>
      <c r="AH19" s="284">
        <v>100</v>
      </c>
      <c r="AJ19" s="171"/>
      <c r="AK19" s="171"/>
      <c r="AL19" s="171"/>
      <c r="AM19" s="171"/>
      <c r="AN19" s="284">
        <v>100</v>
      </c>
    </row>
    <row r="20" spans="2:43" ht="409.5" hidden="1" x14ac:dyDescent="0.25">
      <c r="B20" s="841"/>
      <c r="C20" s="844"/>
      <c r="D20" s="825" t="str">
        <f>+'[4]Autodiagnóstico '!E77</f>
        <v>Planeación Estratégica</v>
      </c>
      <c r="E20" s="825" t="str">
        <f>+'[4]Autodiagnóstico '!H77</f>
        <v>Diseñar la planeación estratégica del talento humano, que contemple:</v>
      </c>
      <c r="F20" s="825">
        <v>90</v>
      </c>
      <c r="G20" s="825" t="s">
        <v>4680</v>
      </c>
      <c r="H20" s="286" t="s">
        <v>719</v>
      </c>
      <c r="I20" s="286" t="s">
        <v>731</v>
      </c>
      <c r="J20" s="286" t="s">
        <v>732</v>
      </c>
      <c r="K20" s="286" t="s">
        <v>1836</v>
      </c>
      <c r="L20" s="286" t="s">
        <v>1819</v>
      </c>
      <c r="M20" s="284" t="s">
        <v>3210</v>
      </c>
      <c r="N20" s="286" t="s">
        <v>4681</v>
      </c>
      <c r="O20" s="121">
        <v>1</v>
      </c>
      <c r="P20" s="28"/>
      <c r="Q20" s="28"/>
      <c r="R20" s="28"/>
      <c r="S20" s="185" t="s">
        <v>4682</v>
      </c>
      <c r="T20" s="186" t="s">
        <v>4683</v>
      </c>
      <c r="U20" s="185" t="s">
        <v>4684</v>
      </c>
      <c r="V20" s="185" t="s">
        <v>4685</v>
      </c>
      <c r="W20" s="185" t="s">
        <v>4686</v>
      </c>
      <c r="X20" s="185" t="s">
        <v>4682</v>
      </c>
      <c r="Y20" s="186" t="s">
        <v>4683</v>
      </c>
      <c r="Z20" s="185" t="s">
        <v>4684</v>
      </c>
      <c r="AA20" s="185" t="s">
        <v>4685</v>
      </c>
      <c r="AB20" s="185" t="s">
        <v>4686</v>
      </c>
      <c r="AC20" s="221"/>
      <c r="AD20" s="221"/>
      <c r="AE20" s="221"/>
      <c r="AF20" s="221"/>
      <c r="AG20" s="221"/>
      <c r="AH20" s="190">
        <v>100</v>
      </c>
      <c r="AJ20" s="186" t="s">
        <v>4683</v>
      </c>
      <c r="AK20" s="185" t="s">
        <v>4684</v>
      </c>
      <c r="AL20" s="185" t="s">
        <v>4685</v>
      </c>
      <c r="AM20" s="185" t="s">
        <v>4686</v>
      </c>
      <c r="AN20" s="190">
        <v>100</v>
      </c>
      <c r="AO20" s="119" t="s">
        <v>3939</v>
      </c>
      <c r="AP20" s="119">
        <v>1</v>
      </c>
      <c r="AQ20" s="119" t="s">
        <v>1747</v>
      </c>
    </row>
    <row r="21" spans="2:43" ht="50.25" hidden="1" customHeight="1" x14ac:dyDescent="0.25">
      <c r="B21" s="841"/>
      <c r="C21" s="844"/>
      <c r="D21" s="825"/>
      <c r="E21" s="825"/>
      <c r="F21" s="825"/>
      <c r="G21" s="825"/>
      <c r="H21" s="286"/>
      <c r="I21" s="286"/>
      <c r="J21" s="286"/>
      <c r="K21" s="286" t="s">
        <v>1837</v>
      </c>
      <c r="L21" s="286" t="s">
        <v>1819</v>
      </c>
      <c r="M21" s="284" t="s">
        <v>3210</v>
      </c>
      <c r="N21" s="286" t="s">
        <v>4679</v>
      </c>
      <c r="O21" s="28"/>
      <c r="P21" s="28"/>
      <c r="Q21" s="28"/>
      <c r="R21" s="121">
        <v>1</v>
      </c>
      <c r="S21" s="171"/>
      <c r="T21" s="171"/>
      <c r="U21" s="171"/>
      <c r="V21" s="171"/>
      <c r="W21" s="171"/>
      <c r="X21" s="171"/>
      <c r="Y21" s="171"/>
      <c r="Z21" s="171"/>
      <c r="AA21" s="171"/>
      <c r="AB21" s="171"/>
      <c r="AC21" s="222"/>
      <c r="AD21" s="222"/>
      <c r="AE21" s="222"/>
      <c r="AF21" s="222"/>
      <c r="AG21" s="222"/>
      <c r="AH21" s="129">
        <v>0</v>
      </c>
      <c r="AJ21" s="171"/>
      <c r="AK21" s="171"/>
      <c r="AL21" s="171"/>
      <c r="AM21" s="171"/>
      <c r="AN21" s="129">
        <v>0</v>
      </c>
      <c r="AO21" s="119" t="s">
        <v>3940</v>
      </c>
      <c r="AP21" s="119">
        <v>0</v>
      </c>
      <c r="AQ21" s="119" t="s">
        <v>1747</v>
      </c>
    </row>
    <row r="22" spans="2:43" ht="135" hidden="1" x14ac:dyDescent="0.25">
      <c r="B22" s="840"/>
      <c r="C22" s="843"/>
      <c r="D22" s="825"/>
      <c r="E22" s="286" t="str">
        <f>+'[4]Autodiagnóstico '!I82</f>
        <v>Plan anual de vacantes y Plan de Previsión de Recursos Humanos que prevea y programe los recursos necesarios para proveer las vacantes mediante concurso</v>
      </c>
      <c r="F22" s="284">
        <v>100</v>
      </c>
      <c r="G22" s="149" t="s">
        <v>4680</v>
      </c>
      <c r="H22" s="286"/>
      <c r="I22" s="286"/>
      <c r="J22" s="131" t="s">
        <v>733</v>
      </c>
      <c r="K22" s="286" t="s">
        <v>1824</v>
      </c>
      <c r="L22" s="286"/>
      <c r="M22" s="284" t="s">
        <v>3210</v>
      </c>
      <c r="N22" s="286"/>
      <c r="O22" s="28"/>
      <c r="P22" s="28"/>
      <c r="Q22" s="28"/>
      <c r="R22" s="28"/>
      <c r="S22" s="171"/>
      <c r="T22" s="171"/>
      <c r="U22" s="171"/>
      <c r="V22" s="171"/>
      <c r="W22" s="171"/>
      <c r="X22" s="171"/>
      <c r="Y22" s="171"/>
      <c r="Z22" s="171"/>
      <c r="AA22" s="171"/>
      <c r="AB22" s="171"/>
      <c r="AC22" s="171"/>
      <c r="AD22" s="171"/>
      <c r="AE22" s="171"/>
      <c r="AF22" s="171"/>
      <c r="AG22" s="171"/>
      <c r="AH22" s="284">
        <v>100</v>
      </c>
      <c r="AJ22" s="171"/>
      <c r="AK22" s="171"/>
      <c r="AL22" s="171"/>
      <c r="AM22" s="171"/>
      <c r="AN22" s="284">
        <v>100</v>
      </c>
      <c r="AO22" s="119"/>
      <c r="AP22" s="119"/>
      <c r="AQ22" s="119"/>
    </row>
    <row r="23" spans="2:43" ht="409.5" hidden="1" x14ac:dyDescent="0.25">
      <c r="B23" s="841"/>
      <c r="C23" s="844"/>
      <c r="D23" s="825"/>
      <c r="E23" s="825" t="str">
        <f>+'[4]Autodiagnóstico '!I87</f>
        <v>Plan Institucional de Capacitación</v>
      </c>
      <c r="F23" s="825">
        <v>81</v>
      </c>
      <c r="G23" s="825" t="s">
        <v>1411</v>
      </c>
      <c r="H23" s="286" t="s">
        <v>734</v>
      </c>
      <c r="I23" s="286"/>
      <c r="J23" s="286" t="s">
        <v>735</v>
      </c>
      <c r="K23" s="286" t="s">
        <v>1836</v>
      </c>
      <c r="L23" s="286" t="s">
        <v>1819</v>
      </c>
      <c r="M23" s="284" t="s">
        <v>3210</v>
      </c>
      <c r="N23" s="286" t="s">
        <v>4681</v>
      </c>
      <c r="O23" s="121">
        <v>1</v>
      </c>
      <c r="P23" s="28"/>
      <c r="Q23" s="28"/>
      <c r="R23" s="28"/>
      <c r="S23" s="185" t="s">
        <v>4682</v>
      </c>
      <c r="T23" s="186" t="s">
        <v>4683</v>
      </c>
      <c r="U23" s="185" t="s">
        <v>4684</v>
      </c>
      <c r="V23" s="185" t="s">
        <v>4685</v>
      </c>
      <c r="W23" s="185" t="s">
        <v>4686</v>
      </c>
      <c r="X23" s="185" t="s">
        <v>4682</v>
      </c>
      <c r="Y23" s="186" t="s">
        <v>4683</v>
      </c>
      <c r="Z23" s="185" t="s">
        <v>4684</v>
      </c>
      <c r="AA23" s="185" t="s">
        <v>4685</v>
      </c>
      <c r="AB23" s="185" t="s">
        <v>4686</v>
      </c>
      <c r="AC23" s="221"/>
      <c r="AD23" s="221"/>
      <c r="AE23" s="221"/>
      <c r="AF23" s="221"/>
      <c r="AG23" s="221"/>
      <c r="AH23" s="190">
        <v>100</v>
      </c>
      <c r="AJ23" s="186" t="s">
        <v>4683</v>
      </c>
      <c r="AK23" s="185" t="s">
        <v>4684</v>
      </c>
      <c r="AL23" s="185" t="s">
        <v>4685</v>
      </c>
      <c r="AM23" s="185" t="s">
        <v>4686</v>
      </c>
      <c r="AN23" s="190">
        <v>100</v>
      </c>
      <c r="AO23" s="119" t="s">
        <v>3939</v>
      </c>
      <c r="AP23" s="119">
        <v>1</v>
      </c>
      <c r="AQ23" s="119" t="s">
        <v>1747</v>
      </c>
    </row>
    <row r="24" spans="2:43" ht="42.75" hidden="1" x14ac:dyDescent="0.25">
      <c r="B24" s="841"/>
      <c r="C24" s="844"/>
      <c r="D24" s="825"/>
      <c r="E24" s="825"/>
      <c r="F24" s="825"/>
      <c r="G24" s="825"/>
      <c r="H24" s="286"/>
      <c r="I24" s="286"/>
      <c r="J24" s="286"/>
      <c r="K24" s="286" t="s">
        <v>1837</v>
      </c>
      <c r="L24" s="286" t="s">
        <v>1819</v>
      </c>
      <c r="M24" s="284" t="s">
        <v>3210</v>
      </c>
      <c r="N24" s="286" t="s">
        <v>4679</v>
      </c>
      <c r="O24" s="28"/>
      <c r="P24" s="28"/>
      <c r="Q24" s="28"/>
      <c r="R24" s="121">
        <v>1</v>
      </c>
      <c r="S24" s="171"/>
      <c r="T24" s="171"/>
      <c r="U24" s="171"/>
      <c r="V24" s="171"/>
      <c r="W24" s="171"/>
      <c r="X24" s="171"/>
      <c r="Y24" s="171"/>
      <c r="Z24" s="171"/>
      <c r="AA24" s="171"/>
      <c r="AB24" s="171"/>
      <c r="AC24" s="222"/>
      <c r="AD24" s="222"/>
      <c r="AE24" s="222"/>
      <c r="AF24" s="222"/>
      <c r="AG24" s="222"/>
      <c r="AH24" s="129">
        <v>0</v>
      </c>
      <c r="AJ24" s="171"/>
      <c r="AK24" s="171"/>
      <c r="AL24" s="171"/>
      <c r="AM24" s="171"/>
      <c r="AN24" s="129">
        <v>0</v>
      </c>
      <c r="AO24" s="119" t="s">
        <v>3940</v>
      </c>
      <c r="AP24" s="119">
        <v>0</v>
      </c>
      <c r="AQ24" s="119" t="s">
        <v>1747</v>
      </c>
    </row>
    <row r="25" spans="2:43" ht="90" hidden="1" customHeight="1" x14ac:dyDescent="0.25">
      <c r="B25" s="841"/>
      <c r="C25" s="844"/>
      <c r="D25" s="825"/>
      <c r="E25" s="825" t="str">
        <f>+'[4]Autodiagnóstico '!I92</f>
        <v>Plan de bienestar e incentivos</v>
      </c>
      <c r="F25" s="825">
        <v>81</v>
      </c>
      <c r="G25" s="825" t="s">
        <v>4680</v>
      </c>
      <c r="H25" s="286" t="s">
        <v>736</v>
      </c>
      <c r="I25" s="286"/>
      <c r="J25" s="286" t="s">
        <v>737</v>
      </c>
      <c r="K25" s="286" t="s">
        <v>1836</v>
      </c>
      <c r="L25" s="286" t="s">
        <v>1819</v>
      </c>
      <c r="M25" s="284" t="s">
        <v>3210</v>
      </c>
      <c r="N25" s="286" t="s">
        <v>4681</v>
      </c>
      <c r="O25" s="121">
        <v>1</v>
      </c>
      <c r="P25" s="28"/>
      <c r="Q25" s="28"/>
      <c r="R25" s="28"/>
      <c r="S25" s="185" t="s">
        <v>4682</v>
      </c>
      <c r="T25" s="186" t="s">
        <v>4683</v>
      </c>
      <c r="U25" s="185" t="s">
        <v>4684</v>
      </c>
      <c r="V25" s="185" t="s">
        <v>4685</v>
      </c>
      <c r="W25" s="185" t="s">
        <v>4686</v>
      </c>
      <c r="X25" s="185" t="s">
        <v>4682</v>
      </c>
      <c r="Y25" s="186" t="s">
        <v>4683</v>
      </c>
      <c r="Z25" s="185" t="s">
        <v>4684</v>
      </c>
      <c r="AA25" s="185" t="s">
        <v>4685</v>
      </c>
      <c r="AB25" s="185" t="s">
        <v>4686</v>
      </c>
      <c r="AC25" s="221"/>
      <c r="AD25" s="221"/>
      <c r="AE25" s="221"/>
      <c r="AF25" s="221"/>
      <c r="AG25" s="221"/>
      <c r="AH25" s="190">
        <v>100</v>
      </c>
      <c r="AJ25" s="186" t="s">
        <v>4683</v>
      </c>
      <c r="AK25" s="185" t="s">
        <v>4684</v>
      </c>
      <c r="AL25" s="185" t="s">
        <v>4685</v>
      </c>
      <c r="AM25" s="185" t="s">
        <v>4686</v>
      </c>
      <c r="AN25" s="190">
        <v>100</v>
      </c>
      <c r="AO25" s="119" t="s">
        <v>3939</v>
      </c>
      <c r="AP25" s="119">
        <v>1</v>
      </c>
      <c r="AQ25" s="119" t="s">
        <v>1747</v>
      </c>
    </row>
    <row r="26" spans="2:43" ht="42.75" hidden="1" x14ac:dyDescent="0.25">
      <c r="B26" s="841"/>
      <c r="C26" s="844"/>
      <c r="D26" s="825"/>
      <c r="E26" s="825"/>
      <c r="F26" s="825"/>
      <c r="G26" s="825"/>
      <c r="H26" s="286"/>
      <c r="I26" s="286"/>
      <c r="J26" s="286"/>
      <c r="K26" s="286" t="s">
        <v>1837</v>
      </c>
      <c r="L26" s="286" t="s">
        <v>1819</v>
      </c>
      <c r="M26" s="284" t="s">
        <v>3210</v>
      </c>
      <c r="N26" s="286" t="s">
        <v>4679</v>
      </c>
      <c r="O26" s="28"/>
      <c r="P26" s="28"/>
      <c r="Q26" s="28"/>
      <c r="R26" s="121">
        <v>1</v>
      </c>
      <c r="S26" s="171"/>
      <c r="T26" s="171"/>
      <c r="U26" s="171"/>
      <c r="V26" s="171"/>
      <c r="W26" s="171"/>
      <c r="X26" s="171"/>
      <c r="Y26" s="171"/>
      <c r="Z26" s="171"/>
      <c r="AA26" s="171"/>
      <c r="AB26" s="171"/>
      <c r="AC26" s="222"/>
      <c r="AD26" s="222"/>
      <c r="AE26" s="222"/>
      <c r="AF26" s="222"/>
      <c r="AG26" s="222"/>
      <c r="AH26" s="129">
        <v>0</v>
      </c>
      <c r="AJ26" s="171"/>
      <c r="AK26" s="171"/>
      <c r="AL26" s="171"/>
      <c r="AM26" s="171"/>
      <c r="AN26" s="129">
        <v>0</v>
      </c>
      <c r="AO26" s="119" t="s">
        <v>3940</v>
      </c>
      <c r="AP26" s="119">
        <v>0</v>
      </c>
      <c r="AQ26" s="119" t="s">
        <v>1747</v>
      </c>
    </row>
    <row r="27" spans="2:43" ht="90" hidden="1" customHeight="1" x14ac:dyDescent="0.25">
      <c r="B27" s="841"/>
      <c r="C27" s="844"/>
      <c r="D27" s="825"/>
      <c r="E27" s="825" t="str">
        <f>+'[4]Autodiagnóstico '!I97</f>
        <v>Plan de seguridad y salud en el trabajo</v>
      </c>
      <c r="F27" s="825">
        <v>81</v>
      </c>
      <c r="G27" s="825" t="s">
        <v>4680</v>
      </c>
      <c r="H27" s="286"/>
      <c r="I27" s="286"/>
      <c r="J27" s="286" t="s">
        <v>738</v>
      </c>
      <c r="K27" s="286" t="s">
        <v>1836</v>
      </c>
      <c r="L27" s="286" t="s">
        <v>1819</v>
      </c>
      <c r="M27" s="284" t="s">
        <v>3210</v>
      </c>
      <c r="N27" s="286" t="s">
        <v>4681</v>
      </c>
      <c r="O27" s="121">
        <v>1</v>
      </c>
      <c r="P27" s="28"/>
      <c r="Q27" s="28"/>
      <c r="R27" s="28"/>
      <c r="S27" s="185" t="s">
        <v>4682</v>
      </c>
      <c r="T27" s="186" t="s">
        <v>4683</v>
      </c>
      <c r="U27" s="185" t="s">
        <v>4684</v>
      </c>
      <c r="V27" s="185" t="s">
        <v>4685</v>
      </c>
      <c r="W27" s="185" t="s">
        <v>4686</v>
      </c>
      <c r="X27" s="185" t="s">
        <v>4682</v>
      </c>
      <c r="Y27" s="186" t="s">
        <v>4683</v>
      </c>
      <c r="Z27" s="185" t="s">
        <v>4684</v>
      </c>
      <c r="AA27" s="185" t="s">
        <v>4685</v>
      </c>
      <c r="AB27" s="185" t="s">
        <v>4686</v>
      </c>
      <c r="AC27" s="185"/>
      <c r="AD27" s="185"/>
      <c r="AE27" s="185"/>
      <c r="AF27" s="185"/>
      <c r="AG27" s="185"/>
      <c r="AH27" s="30">
        <v>100</v>
      </c>
      <c r="AJ27" s="186" t="s">
        <v>4683</v>
      </c>
      <c r="AK27" s="185" t="s">
        <v>4684</v>
      </c>
      <c r="AL27" s="185" t="s">
        <v>4685</v>
      </c>
      <c r="AM27" s="185" t="s">
        <v>4686</v>
      </c>
      <c r="AN27" s="30">
        <v>100</v>
      </c>
      <c r="AO27" s="119" t="s">
        <v>3939</v>
      </c>
      <c r="AP27" s="119">
        <v>1</v>
      </c>
      <c r="AQ27" s="119" t="s">
        <v>1747</v>
      </c>
    </row>
    <row r="28" spans="2:43" ht="42.75" hidden="1" x14ac:dyDescent="0.25">
      <c r="B28" s="841"/>
      <c r="C28" s="844"/>
      <c r="D28" s="825"/>
      <c r="E28" s="825"/>
      <c r="F28" s="825"/>
      <c r="G28" s="825"/>
      <c r="H28" s="286"/>
      <c r="I28" s="286"/>
      <c r="J28" s="286"/>
      <c r="K28" s="286" t="s">
        <v>1837</v>
      </c>
      <c r="L28" s="286" t="s">
        <v>1819</v>
      </c>
      <c r="M28" s="284" t="s">
        <v>3210</v>
      </c>
      <c r="N28" s="286" t="s">
        <v>4679</v>
      </c>
      <c r="O28" s="28"/>
      <c r="P28" s="28"/>
      <c r="Q28" s="28"/>
      <c r="R28" s="121">
        <v>1</v>
      </c>
      <c r="S28" s="171"/>
      <c r="T28" s="171"/>
      <c r="U28" s="171"/>
      <c r="V28" s="171"/>
      <c r="W28" s="171"/>
      <c r="X28" s="171"/>
      <c r="Y28" s="171"/>
      <c r="Z28" s="171"/>
      <c r="AA28" s="171"/>
      <c r="AB28" s="171"/>
      <c r="AC28" s="171"/>
      <c r="AD28" s="171"/>
      <c r="AE28" s="171"/>
      <c r="AF28" s="171"/>
      <c r="AG28" s="171"/>
      <c r="AH28" s="30">
        <v>0</v>
      </c>
      <c r="AJ28" s="171"/>
      <c r="AK28" s="171"/>
      <c r="AL28" s="171"/>
      <c r="AM28" s="171"/>
      <c r="AN28" s="30">
        <v>0</v>
      </c>
      <c r="AO28" s="119" t="s">
        <v>3940</v>
      </c>
      <c r="AP28" s="119">
        <v>0</v>
      </c>
      <c r="AQ28" s="119" t="s">
        <v>1747</v>
      </c>
    </row>
    <row r="29" spans="2:43" ht="90" hidden="1" customHeight="1" x14ac:dyDescent="0.25">
      <c r="B29" s="841"/>
      <c r="C29" s="844"/>
      <c r="D29" s="825"/>
      <c r="E29" s="825" t="str">
        <f>+'[4]Autodiagnóstico '!I102</f>
        <v>Monitoreo y seguimiento del SIGEP</v>
      </c>
      <c r="F29" s="825">
        <v>81</v>
      </c>
      <c r="G29" s="825" t="s">
        <v>4680</v>
      </c>
      <c r="H29" s="286"/>
      <c r="I29" s="286"/>
      <c r="J29" s="286" t="s">
        <v>739</v>
      </c>
      <c r="K29" s="286" t="s">
        <v>1836</v>
      </c>
      <c r="L29" s="286" t="s">
        <v>1819</v>
      </c>
      <c r="M29" s="284" t="s">
        <v>3210</v>
      </c>
      <c r="N29" s="286" t="s">
        <v>4681</v>
      </c>
      <c r="O29" s="121">
        <v>1</v>
      </c>
      <c r="P29" s="28"/>
      <c r="Q29" s="28"/>
      <c r="R29" s="28"/>
      <c r="S29" s="185" t="s">
        <v>4682</v>
      </c>
      <c r="T29" s="186" t="s">
        <v>4683</v>
      </c>
      <c r="U29" s="185" t="s">
        <v>4684</v>
      </c>
      <c r="V29" s="185" t="s">
        <v>4685</v>
      </c>
      <c r="W29" s="185" t="s">
        <v>4686</v>
      </c>
      <c r="X29" s="185" t="s">
        <v>4682</v>
      </c>
      <c r="Y29" s="186" t="s">
        <v>4683</v>
      </c>
      <c r="Z29" s="185" t="s">
        <v>4684</v>
      </c>
      <c r="AA29" s="185" t="s">
        <v>4685</v>
      </c>
      <c r="AB29" s="185" t="s">
        <v>4686</v>
      </c>
      <c r="AC29" s="185"/>
      <c r="AD29" s="185"/>
      <c r="AE29" s="185"/>
      <c r="AF29" s="185"/>
      <c r="AG29" s="185"/>
      <c r="AH29" s="30">
        <v>100</v>
      </c>
      <c r="AJ29" s="186" t="s">
        <v>4683</v>
      </c>
      <c r="AK29" s="185" t="s">
        <v>4684</v>
      </c>
      <c r="AL29" s="185" t="s">
        <v>4685</v>
      </c>
      <c r="AM29" s="185" t="s">
        <v>4686</v>
      </c>
      <c r="AN29" s="30">
        <v>100</v>
      </c>
      <c r="AO29" s="119" t="s">
        <v>3939</v>
      </c>
      <c r="AP29" s="119">
        <v>1</v>
      </c>
      <c r="AQ29" s="119" t="s">
        <v>1747</v>
      </c>
    </row>
    <row r="30" spans="2:43" ht="42.75" hidden="1" x14ac:dyDescent="0.25">
      <c r="B30" s="841"/>
      <c r="C30" s="844"/>
      <c r="D30" s="825"/>
      <c r="E30" s="825"/>
      <c r="F30" s="825"/>
      <c r="G30" s="825"/>
      <c r="H30" s="286"/>
      <c r="I30" s="286"/>
      <c r="J30" s="286"/>
      <c r="K30" s="286" t="s">
        <v>1837</v>
      </c>
      <c r="L30" s="286" t="s">
        <v>1819</v>
      </c>
      <c r="M30" s="284" t="s">
        <v>3210</v>
      </c>
      <c r="N30" s="286" t="s">
        <v>4679</v>
      </c>
      <c r="O30" s="28"/>
      <c r="P30" s="28"/>
      <c r="Q30" s="28"/>
      <c r="R30" s="121">
        <v>1</v>
      </c>
      <c r="S30" s="171"/>
      <c r="T30" s="171"/>
      <c r="U30" s="171"/>
      <c r="V30" s="171"/>
      <c r="W30" s="171"/>
      <c r="X30" s="171"/>
      <c r="Y30" s="171"/>
      <c r="Z30" s="171"/>
      <c r="AA30" s="171"/>
      <c r="AB30" s="171"/>
      <c r="AC30" s="171"/>
      <c r="AD30" s="171"/>
      <c r="AE30" s="171"/>
      <c r="AF30" s="171"/>
      <c r="AG30" s="171"/>
      <c r="AH30" s="30">
        <v>0</v>
      </c>
      <c r="AJ30" s="171"/>
      <c r="AK30" s="171"/>
      <c r="AL30" s="171"/>
      <c r="AM30" s="171"/>
      <c r="AN30" s="30">
        <v>0</v>
      </c>
      <c r="AO30" s="119" t="s">
        <v>3940</v>
      </c>
      <c r="AP30" s="119">
        <v>0</v>
      </c>
      <c r="AQ30" s="119" t="s">
        <v>1747</v>
      </c>
    </row>
    <row r="31" spans="2:43" ht="90" hidden="1" customHeight="1" x14ac:dyDescent="0.25">
      <c r="B31" s="841"/>
      <c r="C31" s="844"/>
      <c r="D31" s="825"/>
      <c r="E31" s="825" t="str">
        <f>+'[4]Autodiagnóstico '!I107</f>
        <v>Evaluación de desempeño</v>
      </c>
      <c r="F31" s="825">
        <v>81</v>
      </c>
      <c r="G31" s="825" t="s">
        <v>4680</v>
      </c>
      <c r="H31" s="286"/>
      <c r="I31" s="286"/>
      <c r="J31" s="286" t="s">
        <v>4687</v>
      </c>
      <c r="K31" s="286" t="s">
        <v>1836</v>
      </c>
      <c r="L31" s="286" t="s">
        <v>1819</v>
      </c>
      <c r="M31" s="284" t="s">
        <v>3210</v>
      </c>
      <c r="N31" s="286" t="s">
        <v>4681</v>
      </c>
      <c r="O31" s="121">
        <v>1</v>
      </c>
      <c r="P31" s="28"/>
      <c r="Q31" s="28"/>
      <c r="R31" s="28"/>
      <c r="S31" s="185" t="s">
        <v>4682</v>
      </c>
      <c r="T31" s="186" t="s">
        <v>4683</v>
      </c>
      <c r="U31" s="185" t="s">
        <v>4684</v>
      </c>
      <c r="V31" s="185" t="s">
        <v>4685</v>
      </c>
      <c r="W31" s="185" t="s">
        <v>4686</v>
      </c>
      <c r="X31" s="185" t="s">
        <v>4682</v>
      </c>
      <c r="Y31" s="186" t="s">
        <v>4683</v>
      </c>
      <c r="Z31" s="185" t="s">
        <v>4684</v>
      </c>
      <c r="AA31" s="185" t="s">
        <v>4685</v>
      </c>
      <c r="AB31" s="185" t="s">
        <v>4686</v>
      </c>
      <c r="AC31" s="185"/>
      <c r="AD31" s="185"/>
      <c r="AE31" s="185"/>
      <c r="AF31" s="185"/>
      <c r="AG31" s="185"/>
      <c r="AH31" s="30">
        <v>100</v>
      </c>
      <c r="AJ31" s="186" t="s">
        <v>4683</v>
      </c>
      <c r="AK31" s="185" t="s">
        <v>4684</v>
      </c>
      <c r="AL31" s="185" t="s">
        <v>4685</v>
      </c>
      <c r="AM31" s="185" t="s">
        <v>4686</v>
      </c>
      <c r="AN31" s="30">
        <v>100</v>
      </c>
      <c r="AO31" s="119" t="s">
        <v>3939</v>
      </c>
      <c r="AP31" s="119">
        <v>1</v>
      </c>
      <c r="AQ31" s="119" t="s">
        <v>1747</v>
      </c>
    </row>
    <row r="32" spans="2:43" ht="42.75" hidden="1" x14ac:dyDescent="0.25">
      <c r="B32" s="841"/>
      <c r="C32" s="844"/>
      <c r="D32" s="825"/>
      <c r="E32" s="825"/>
      <c r="F32" s="825"/>
      <c r="G32" s="825"/>
      <c r="H32" s="286"/>
      <c r="I32" s="286"/>
      <c r="J32" s="286"/>
      <c r="K32" s="286" t="s">
        <v>1837</v>
      </c>
      <c r="L32" s="286" t="s">
        <v>1819</v>
      </c>
      <c r="M32" s="284" t="s">
        <v>3210</v>
      </c>
      <c r="N32" s="286" t="s">
        <v>4679</v>
      </c>
      <c r="O32" s="28"/>
      <c r="P32" s="28"/>
      <c r="Q32" s="28"/>
      <c r="R32" s="121">
        <v>1</v>
      </c>
      <c r="S32" s="171"/>
      <c r="T32" s="171"/>
      <c r="U32" s="171"/>
      <c r="V32" s="171"/>
      <c r="W32" s="171"/>
      <c r="X32" s="171"/>
      <c r="Y32" s="171"/>
      <c r="Z32" s="171"/>
      <c r="AA32" s="171"/>
      <c r="AB32" s="171"/>
      <c r="AC32" s="171"/>
      <c r="AD32" s="171"/>
      <c r="AE32" s="171"/>
      <c r="AF32" s="171"/>
      <c r="AG32" s="171"/>
      <c r="AH32" s="30">
        <v>0</v>
      </c>
      <c r="AJ32" s="171"/>
      <c r="AK32" s="171"/>
      <c r="AL32" s="171"/>
      <c r="AM32" s="171"/>
      <c r="AN32" s="30">
        <v>0</v>
      </c>
      <c r="AO32" s="119" t="s">
        <v>3940</v>
      </c>
      <c r="AP32" s="119">
        <v>0</v>
      </c>
      <c r="AQ32" s="119" t="s">
        <v>1747</v>
      </c>
    </row>
    <row r="33" spans="2:43" ht="135" hidden="1" x14ac:dyDescent="0.25">
      <c r="B33" s="840"/>
      <c r="C33" s="843"/>
      <c r="D33" s="825"/>
      <c r="E33" s="286" t="str">
        <f>+'[4]Autodiagnóstico '!I112</f>
        <v>Inducción y reinducción (Se agrega en el Plan Estratégico de Talento Humano, dado que éste contiene al Plan Institucional de Capacitación - Decreto 612 de 2018)</v>
      </c>
      <c r="F33" s="284">
        <v>81</v>
      </c>
      <c r="G33" s="149" t="s">
        <v>4680</v>
      </c>
      <c r="H33" s="286"/>
      <c r="I33" s="286"/>
      <c r="J33" s="131" t="s">
        <v>740</v>
      </c>
      <c r="K33" s="286" t="s">
        <v>1824</v>
      </c>
      <c r="L33" s="286"/>
      <c r="M33" s="284" t="s">
        <v>3210</v>
      </c>
      <c r="N33" s="286"/>
      <c r="O33" s="28"/>
      <c r="P33" s="28"/>
      <c r="Q33" s="28"/>
      <c r="R33" s="28"/>
      <c r="S33" s="171"/>
      <c r="T33" s="171"/>
      <c r="U33" s="171"/>
      <c r="V33" s="171"/>
      <c r="W33" s="171"/>
      <c r="X33" s="171"/>
      <c r="Y33" s="171"/>
      <c r="Z33" s="171"/>
      <c r="AA33" s="171"/>
      <c r="AB33" s="171"/>
      <c r="AC33" s="171"/>
      <c r="AD33" s="171"/>
      <c r="AE33" s="171"/>
      <c r="AF33" s="171"/>
      <c r="AG33" s="171"/>
      <c r="AH33" s="284">
        <v>100</v>
      </c>
      <c r="AJ33" s="171"/>
      <c r="AK33" s="171"/>
      <c r="AL33" s="171"/>
      <c r="AM33" s="171"/>
      <c r="AN33" s="284">
        <v>100</v>
      </c>
      <c r="AO33" s="119"/>
      <c r="AP33" s="119"/>
      <c r="AQ33" s="119"/>
    </row>
    <row r="34" spans="2:43" ht="90" hidden="1" customHeight="1" x14ac:dyDescent="0.25">
      <c r="B34" s="841"/>
      <c r="C34" s="844"/>
      <c r="D34" s="825"/>
      <c r="E34" s="825" t="str">
        <f>+'[4]Autodiagnóstico '!I117</f>
        <v>Medición, análisis y mejoramiento del clima organizacional (Se agrega en el Plan estratégico de Talento Humano, dado que éste contiene al Plan de Bienestar y Estímulos - Decreto 612 de 2018)</v>
      </c>
      <c r="F34" s="825">
        <v>81</v>
      </c>
      <c r="G34" s="825" t="s">
        <v>4680</v>
      </c>
      <c r="H34" s="286"/>
      <c r="I34" s="286"/>
      <c r="J34" s="286" t="s">
        <v>741</v>
      </c>
      <c r="K34" s="286" t="s">
        <v>1836</v>
      </c>
      <c r="L34" s="286" t="s">
        <v>1819</v>
      </c>
      <c r="M34" s="284" t="s">
        <v>3210</v>
      </c>
      <c r="N34" s="286" t="s">
        <v>4681</v>
      </c>
      <c r="O34" s="121">
        <v>1</v>
      </c>
      <c r="P34" s="28"/>
      <c r="Q34" s="28"/>
      <c r="R34" s="28"/>
      <c r="S34" s="185" t="s">
        <v>4682</v>
      </c>
      <c r="T34" s="186" t="s">
        <v>4683</v>
      </c>
      <c r="U34" s="185" t="s">
        <v>4684</v>
      </c>
      <c r="V34" s="185" t="s">
        <v>4685</v>
      </c>
      <c r="W34" s="185" t="s">
        <v>4686</v>
      </c>
      <c r="X34" s="185" t="s">
        <v>4682</v>
      </c>
      <c r="Y34" s="186" t="s">
        <v>4683</v>
      </c>
      <c r="Z34" s="185" t="s">
        <v>4684</v>
      </c>
      <c r="AA34" s="185" t="s">
        <v>4685</v>
      </c>
      <c r="AB34" s="185" t="s">
        <v>4686</v>
      </c>
      <c r="AC34" s="185"/>
      <c r="AD34" s="185"/>
      <c r="AE34" s="185"/>
      <c r="AF34" s="185"/>
      <c r="AG34" s="185"/>
      <c r="AH34" s="30">
        <v>100</v>
      </c>
      <c r="AJ34" s="186" t="s">
        <v>4683</v>
      </c>
      <c r="AK34" s="185" t="s">
        <v>4684</v>
      </c>
      <c r="AL34" s="185" t="s">
        <v>4685</v>
      </c>
      <c r="AM34" s="185" t="s">
        <v>4686</v>
      </c>
      <c r="AN34" s="30">
        <v>100</v>
      </c>
      <c r="AO34" s="119" t="s">
        <v>3939</v>
      </c>
      <c r="AP34" s="119">
        <v>1</v>
      </c>
      <c r="AQ34" s="119" t="s">
        <v>1747</v>
      </c>
    </row>
    <row r="35" spans="2:43" ht="42.75" hidden="1" x14ac:dyDescent="0.25">
      <c r="B35" s="841"/>
      <c r="C35" s="844"/>
      <c r="D35" s="825"/>
      <c r="E35" s="825"/>
      <c r="F35" s="825"/>
      <c r="G35" s="825"/>
      <c r="H35" s="286"/>
      <c r="I35" s="286"/>
      <c r="J35" s="286"/>
      <c r="K35" s="286" t="s">
        <v>1837</v>
      </c>
      <c r="L35" s="286" t="s">
        <v>1819</v>
      </c>
      <c r="M35" s="284" t="s">
        <v>3210</v>
      </c>
      <c r="N35" s="286" t="s">
        <v>4679</v>
      </c>
      <c r="O35" s="28"/>
      <c r="P35" s="28"/>
      <c r="Q35" s="28"/>
      <c r="R35" s="121">
        <v>1</v>
      </c>
      <c r="S35" s="171"/>
      <c r="T35" s="171"/>
      <c r="U35" s="171"/>
      <c r="V35" s="171"/>
      <c r="W35" s="171"/>
      <c r="X35" s="171"/>
      <c r="Y35" s="171"/>
      <c r="Z35" s="171"/>
      <c r="AA35" s="171"/>
      <c r="AB35" s="171"/>
      <c r="AC35" s="171"/>
      <c r="AD35" s="171"/>
      <c r="AE35" s="171"/>
      <c r="AF35" s="171"/>
      <c r="AG35" s="171"/>
      <c r="AH35" s="30">
        <v>0</v>
      </c>
      <c r="AJ35" s="171"/>
      <c r="AK35" s="171"/>
      <c r="AL35" s="171"/>
      <c r="AM35" s="171"/>
      <c r="AN35" s="30">
        <v>0</v>
      </c>
      <c r="AO35" s="119" t="s">
        <v>3940</v>
      </c>
      <c r="AP35" s="119">
        <v>0</v>
      </c>
      <c r="AQ35" s="119" t="s">
        <v>1747</v>
      </c>
    </row>
    <row r="36" spans="2:43" ht="165" hidden="1" x14ac:dyDescent="0.25">
      <c r="B36" s="840"/>
      <c r="C36" s="843"/>
      <c r="D36" s="284" t="str">
        <f>+'[4]Autodiagnóstico '!E122</f>
        <v>Manual de funciones y competencias</v>
      </c>
      <c r="E36" s="286" t="str">
        <f>+'[4]Autodiagnóstico '!H122</f>
        <v>Contar con un manual de funciones y competencias ajustado a las directrices vigentes</v>
      </c>
      <c r="F36" s="284">
        <v>100</v>
      </c>
      <c r="G36" s="149" t="s">
        <v>4688</v>
      </c>
      <c r="H36" s="286" t="s">
        <v>742</v>
      </c>
      <c r="I36" s="286" t="s">
        <v>743</v>
      </c>
      <c r="J36" s="131" t="s">
        <v>744</v>
      </c>
      <c r="K36" s="286" t="s">
        <v>1824</v>
      </c>
      <c r="L36" s="286"/>
      <c r="M36" s="284" t="s">
        <v>3210</v>
      </c>
      <c r="N36" s="286"/>
      <c r="O36" s="28"/>
      <c r="P36" s="28"/>
      <c r="Q36" s="28"/>
      <c r="R36" s="28"/>
      <c r="S36" s="171"/>
      <c r="T36" s="171"/>
      <c r="U36" s="171"/>
      <c r="V36" s="171"/>
      <c r="W36" s="171"/>
      <c r="X36" s="171"/>
      <c r="Y36" s="171"/>
      <c r="Z36" s="171"/>
      <c r="AA36" s="171"/>
      <c r="AB36" s="171"/>
      <c r="AC36" s="171"/>
      <c r="AD36" s="171"/>
      <c r="AE36" s="171"/>
      <c r="AF36" s="171"/>
      <c r="AG36" s="171"/>
      <c r="AH36" s="284">
        <v>100</v>
      </c>
      <c r="AJ36" s="171"/>
      <c r="AK36" s="171"/>
      <c r="AL36" s="171"/>
      <c r="AM36" s="171"/>
      <c r="AN36" s="284">
        <v>100</v>
      </c>
      <c r="AO36" s="119"/>
      <c r="AP36" s="119"/>
      <c r="AQ36" s="119"/>
    </row>
    <row r="37" spans="2:43" ht="99.75" hidden="1" x14ac:dyDescent="0.25">
      <c r="B37" s="840"/>
      <c r="C37" s="843"/>
      <c r="D37" s="284" t="str">
        <f>+'[4]Autodiagnóstico '!E127</f>
        <v>Arreglo institucional</v>
      </c>
      <c r="E37" s="286" t="str">
        <f>+'[4]Autodiagnóstico '!H127</f>
        <v>Contar con un área estratégica para la gerencia del TH</v>
      </c>
      <c r="F37" s="284">
        <v>81</v>
      </c>
      <c r="G37" s="149" t="s">
        <v>4689</v>
      </c>
      <c r="H37" s="286"/>
      <c r="I37" s="286" t="s">
        <v>745</v>
      </c>
      <c r="J37" s="131"/>
      <c r="K37" s="286" t="s">
        <v>1824</v>
      </c>
      <c r="L37" s="286"/>
      <c r="M37" s="284" t="s">
        <v>3210</v>
      </c>
      <c r="N37" s="286"/>
      <c r="O37" s="28"/>
      <c r="P37" s="28"/>
      <c r="Q37" s="28"/>
      <c r="R37" s="28"/>
      <c r="S37" s="171"/>
      <c r="T37" s="171"/>
      <c r="U37" s="171"/>
      <c r="V37" s="171"/>
      <c r="W37" s="171"/>
      <c r="X37" s="171"/>
      <c r="Y37" s="171"/>
      <c r="Z37" s="171"/>
      <c r="AA37" s="171"/>
      <c r="AB37" s="171"/>
      <c r="AC37" s="171"/>
      <c r="AD37" s="171"/>
      <c r="AE37" s="171"/>
      <c r="AF37" s="171"/>
      <c r="AG37" s="171"/>
      <c r="AH37" s="284">
        <v>100</v>
      </c>
      <c r="AJ37" s="171"/>
      <c r="AK37" s="171"/>
      <c r="AL37" s="171"/>
      <c r="AM37" s="171"/>
      <c r="AN37" s="284">
        <v>100</v>
      </c>
      <c r="AO37" s="119"/>
      <c r="AP37" s="119"/>
      <c r="AQ37" s="119"/>
    </row>
    <row r="38" spans="2:43" ht="84" hidden="1" x14ac:dyDescent="0.25">
      <c r="B38" s="840"/>
      <c r="C38" s="842" t="str">
        <f>+'[4]Autodiagnóstico '!C132</f>
        <v>INGRESO</v>
      </c>
      <c r="D38" s="825" t="str">
        <f>+'[4]Autodiagnóstico '!E132</f>
        <v>Provisión del empleo</v>
      </c>
      <c r="E38" s="286" t="str">
        <f>+'[4]Autodiagnóstico '!H132</f>
        <v>Proveer las vacantes definitivas de forma temporal mediante la figura de encargo, eficientemente</v>
      </c>
      <c r="F38" s="284">
        <v>100</v>
      </c>
      <c r="G38" s="149"/>
      <c r="H38" s="286" t="s">
        <v>719</v>
      </c>
      <c r="I38" s="286"/>
      <c r="J38" s="131" t="s">
        <v>746</v>
      </c>
      <c r="K38" s="286" t="s">
        <v>1824</v>
      </c>
      <c r="L38" s="286"/>
      <c r="M38" s="284" t="s">
        <v>3210</v>
      </c>
      <c r="N38" s="286"/>
      <c r="O38" s="28"/>
      <c r="P38" s="28"/>
      <c r="Q38" s="28"/>
      <c r="R38" s="28"/>
      <c r="S38" s="171"/>
      <c r="T38" s="171"/>
      <c r="U38" s="171"/>
      <c r="V38" s="171"/>
      <c r="W38" s="171"/>
      <c r="X38" s="171"/>
      <c r="Y38" s="171"/>
      <c r="Z38" s="171"/>
      <c r="AA38" s="171"/>
      <c r="AB38" s="171"/>
      <c r="AC38" s="171"/>
      <c r="AD38" s="171"/>
      <c r="AE38" s="171"/>
      <c r="AF38" s="171"/>
      <c r="AG38" s="171"/>
      <c r="AH38" s="284">
        <v>100</v>
      </c>
      <c r="AJ38" s="171"/>
      <c r="AK38" s="171"/>
      <c r="AL38" s="171"/>
      <c r="AM38" s="171"/>
      <c r="AN38" s="284">
        <v>100</v>
      </c>
      <c r="AO38" s="119"/>
      <c r="AP38" s="119"/>
      <c r="AQ38" s="119"/>
    </row>
    <row r="39" spans="2:43" ht="45" hidden="1" x14ac:dyDescent="0.25">
      <c r="B39" s="840"/>
      <c r="C39" s="845"/>
      <c r="D39" s="825"/>
      <c r="E39" s="286" t="str">
        <f>+'[4]Autodiagnóstico '!H137</f>
        <v>Proveer las vacantes definitivas oportunamente, de acuerdo con el Plan Anual de Vacantes</v>
      </c>
      <c r="F39" s="284">
        <v>100</v>
      </c>
      <c r="G39" s="149" t="s">
        <v>4690</v>
      </c>
      <c r="H39" s="286"/>
      <c r="I39" s="286"/>
      <c r="J39" s="131" t="s">
        <v>747</v>
      </c>
      <c r="K39" s="286" t="s">
        <v>1824</v>
      </c>
      <c r="L39" s="286"/>
      <c r="M39" s="284" t="s">
        <v>3210</v>
      </c>
      <c r="N39" s="286"/>
      <c r="O39" s="28"/>
      <c r="P39" s="28"/>
      <c r="Q39" s="28"/>
      <c r="R39" s="28"/>
      <c r="S39" s="171"/>
      <c r="T39" s="171"/>
      <c r="U39" s="171"/>
      <c r="V39" s="171"/>
      <c r="W39" s="171"/>
      <c r="X39" s="171"/>
      <c r="Y39" s="171"/>
      <c r="Z39" s="171"/>
      <c r="AA39" s="171"/>
      <c r="AB39" s="171"/>
      <c r="AC39" s="171"/>
      <c r="AD39" s="171"/>
      <c r="AE39" s="171"/>
      <c r="AF39" s="171"/>
      <c r="AG39" s="171"/>
      <c r="AH39" s="284">
        <v>100</v>
      </c>
      <c r="AJ39" s="171"/>
      <c r="AK39" s="171"/>
      <c r="AL39" s="171"/>
      <c r="AM39" s="171"/>
      <c r="AN39" s="284">
        <v>100</v>
      </c>
      <c r="AO39" s="119"/>
      <c r="AP39" s="119"/>
      <c r="AQ39" s="119"/>
    </row>
    <row r="40" spans="2:43" ht="60" hidden="1" x14ac:dyDescent="0.25">
      <c r="B40" s="840"/>
      <c r="C40" s="845"/>
      <c r="D40" s="825"/>
      <c r="E40" s="286" t="str">
        <f>+'[4]Autodiagnóstico '!H142</f>
        <v>Proveer las vacantes definitivas temporalmente mediante nombramientos provisionales, eficientemente</v>
      </c>
      <c r="F40" s="284">
        <v>100</v>
      </c>
      <c r="G40" s="149"/>
      <c r="H40" s="286"/>
      <c r="I40" s="286"/>
      <c r="J40" s="131" t="s">
        <v>748</v>
      </c>
      <c r="K40" s="286" t="s">
        <v>1824</v>
      </c>
      <c r="L40" s="286"/>
      <c r="M40" s="284" t="s">
        <v>3210</v>
      </c>
      <c r="N40" s="286"/>
      <c r="O40" s="28"/>
      <c r="P40" s="28"/>
      <c r="Q40" s="28"/>
      <c r="R40" s="28"/>
      <c r="S40" s="171"/>
      <c r="T40" s="171"/>
      <c r="U40" s="171"/>
      <c r="V40" s="171"/>
      <c r="W40" s="171"/>
      <c r="X40" s="171"/>
      <c r="Y40" s="171"/>
      <c r="Z40" s="171"/>
      <c r="AA40" s="171"/>
      <c r="AB40" s="171"/>
      <c r="AC40" s="171"/>
      <c r="AD40" s="171"/>
      <c r="AE40" s="171"/>
      <c r="AF40" s="171"/>
      <c r="AG40" s="171"/>
      <c r="AH40" s="284">
        <v>100</v>
      </c>
      <c r="AJ40" s="171"/>
      <c r="AK40" s="171"/>
      <c r="AL40" s="171"/>
      <c r="AM40" s="171"/>
      <c r="AN40" s="284">
        <v>100</v>
      </c>
      <c r="AO40" s="119"/>
      <c r="AP40" s="119"/>
      <c r="AQ40" s="119"/>
    </row>
    <row r="41" spans="2:43" ht="72" hidden="1" x14ac:dyDescent="0.25">
      <c r="B41" s="840"/>
      <c r="C41" s="845"/>
      <c r="D41" s="825"/>
      <c r="E41" s="286" t="str">
        <f>+'[4]Autodiagnóstico '!H147</f>
        <v>Contar con las listas de elegibles vigentes en su entidad hasta su vencimiento</v>
      </c>
      <c r="F41" s="284">
        <v>100</v>
      </c>
      <c r="G41" s="149"/>
      <c r="H41" s="286"/>
      <c r="I41" s="286"/>
      <c r="J41" s="131" t="s">
        <v>749</v>
      </c>
      <c r="K41" s="286" t="s">
        <v>1824</v>
      </c>
      <c r="L41" s="286"/>
      <c r="M41" s="284" t="s">
        <v>3210</v>
      </c>
      <c r="N41" s="286"/>
      <c r="O41" s="28"/>
      <c r="P41" s="28"/>
      <c r="Q41" s="28"/>
      <c r="R41" s="28"/>
      <c r="S41" s="171"/>
      <c r="T41" s="171"/>
      <c r="U41" s="171"/>
      <c r="V41" s="171"/>
      <c r="W41" s="171"/>
      <c r="X41" s="171"/>
      <c r="Y41" s="171"/>
      <c r="Z41" s="171"/>
      <c r="AA41" s="171"/>
      <c r="AB41" s="171"/>
      <c r="AC41" s="171"/>
      <c r="AD41" s="171"/>
      <c r="AE41" s="171"/>
      <c r="AF41" s="171"/>
      <c r="AG41" s="171"/>
      <c r="AH41" s="284">
        <v>100</v>
      </c>
      <c r="AJ41" s="171"/>
      <c r="AK41" s="171"/>
      <c r="AL41" s="171"/>
      <c r="AM41" s="171"/>
      <c r="AN41" s="284">
        <v>100</v>
      </c>
      <c r="AO41" s="119"/>
      <c r="AP41" s="119"/>
      <c r="AQ41" s="119"/>
    </row>
    <row r="42" spans="2:43" ht="120" hidden="1" x14ac:dyDescent="0.25">
      <c r="B42" s="840"/>
      <c r="C42" s="845"/>
      <c r="D42" s="825"/>
      <c r="E42" s="286" t="str">
        <f>+'[4]Autodiagnóstico '!H152</f>
        <v>Contar con mecanismos para verificar si existen servidores de carrera administrativa con derecho preferencial para ser encargados</v>
      </c>
      <c r="F42" s="284">
        <v>100</v>
      </c>
      <c r="G42" s="149" t="s">
        <v>4691</v>
      </c>
      <c r="H42" s="286"/>
      <c r="I42" s="286"/>
      <c r="J42" s="131" t="s">
        <v>750</v>
      </c>
      <c r="K42" s="286" t="s">
        <v>1824</v>
      </c>
      <c r="L42" s="286"/>
      <c r="M42" s="284" t="s">
        <v>3210</v>
      </c>
      <c r="N42" s="286"/>
      <c r="O42" s="28"/>
      <c r="P42" s="28"/>
      <c r="Q42" s="28"/>
      <c r="R42" s="28"/>
      <c r="S42" s="171"/>
      <c r="T42" s="171"/>
      <c r="U42" s="171"/>
      <c r="V42" s="171"/>
      <c r="W42" s="171"/>
      <c r="X42" s="171"/>
      <c r="Y42" s="171"/>
      <c r="Z42" s="171"/>
      <c r="AA42" s="171"/>
      <c r="AB42" s="171"/>
      <c r="AC42" s="171"/>
      <c r="AD42" s="171"/>
      <c r="AE42" s="171"/>
      <c r="AF42" s="171"/>
      <c r="AG42" s="171"/>
      <c r="AH42" s="284">
        <v>100</v>
      </c>
      <c r="AJ42" s="171"/>
      <c r="AK42" s="171"/>
      <c r="AL42" s="171"/>
      <c r="AM42" s="171"/>
      <c r="AN42" s="284">
        <v>100</v>
      </c>
      <c r="AO42" s="119"/>
      <c r="AP42" s="119"/>
      <c r="AQ42" s="119"/>
    </row>
    <row r="43" spans="2:43" ht="120" hidden="1" x14ac:dyDescent="0.25">
      <c r="B43" s="141"/>
      <c r="C43" s="845"/>
      <c r="D43" s="825" t="str">
        <f>+'[4]Autodiagnóstico '!E157</f>
        <v>Gestión de la información</v>
      </c>
      <c r="E43" s="286" t="str">
        <f>+'[4]Autodiagnóstico '!H157</f>
        <v>Contar con la trazabilidad electrónica o física de la historia laboral de cada servidor</v>
      </c>
      <c r="F43" s="284">
        <v>100</v>
      </c>
      <c r="G43" s="149" t="s">
        <v>4691</v>
      </c>
      <c r="H43" s="286" t="s">
        <v>719</v>
      </c>
      <c r="I43" s="286" t="s">
        <v>751</v>
      </c>
      <c r="J43" s="131" t="s">
        <v>752</v>
      </c>
      <c r="K43" s="286" t="s">
        <v>1824</v>
      </c>
      <c r="L43" s="286"/>
      <c r="M43" s="284" t="s">
        <v>3210</v>
      </c>
      <c r="N43" s="286"/>
      <c r="O43" s="28"/>
      <c r="P43" s="28"/>
      <c r="Q43" s="28"/>
      <c r="R43" s="28"/>
      <c r="S43" s="171"/>
      <c r="T43" s="171"/>
      <c r="U43" s="171"/>
      <c r="V43" s="171"/>
      <c r="W43" s="171"/>
      <c r="X43" s="171"/>
      <c r="Y43" s="171"/>
      <c r="Z43" s="171"/>
      <c r="AA43" s="171"/>
      <c r="AB43" s="171"/>
      <c r="AC43" s="171"/>
      <c r="AD43" s="171"/>
      <c r="AE43" s="171"/>
      <c r="AF43" s="171"/>
      <c r="AG43" s="171"/>
      <c r="AH43" s="284">
        <v>100</v>
      </c>
      <c r="AJ43" s="171"/>
      <c r="AK43" s="171"/>
      <c r="AL43" s="171"/>
      <c r="AM43" s="171"/>
      <c r="AN43" s="284">
        <v>100</v>
      </c>
      <c r="AO43" s="119"/>
      <c r="AP43" s="119"/>
      <c r="AQ43" s="119"/>
    </row>
    <row r="44" spans="2:43" ht="72" hidden="1" x14ac:dyDescent="0.25">
      <c r="B44" s="141"/>
      <c r="C44" s="845"/>
      <c r="D44" s="825"/>
      <c r="E44" s="286" t="str">
        <f>+'[4]Autodiagnóstico '!H162</f>
        <v>Registrar y analizar las vacantes y los tiempos de cubrimiento, especialmente de los gerentes públicos</v>
      </c>
      <c r="F44" s="284">
        <v>100</v>
      </c>
      <c r="G44" s="149" t="s">
        <v>1412</v>
      </c>
      <c r="H44" s="286"/>
      <c r="I44" s="286"/>
      <c r="J44" s="131" t="s">
        <v>753</v>
      </c>
      <c r="K44" s="286" t="s">
        <v>1824</v>
      </c>
      <c r="L44" s="286"/>
      <c r="M44" s="284" t="s">
        <v>3210</v>
      </c>
      <c r="N44" s="286"/>
      <c r="O44" s="28"/>
      <c r="P44" s="28"/>
      <c r="Q44" s="28"/>
      <c r="R44" s="28"/>
      <c r="S44" s="171"/>
      <c r="T44" s="171"/>
      <c r="U44" s="171"/>
      <c r="V44" s="171"/>
      <c r="W44" s="171"/>
      <c r="X44" s="171"/>
      <c r="Y44" s="171"/>
      <c r="Z44" s="171"/>
      <c r="AA44" s="171"/>
      <c r="AB44" s="171"/>
      <c r="AC44" s="171"/>
      <c r="AD44" s="171"/>
      <c r="AE44" s="171"/>
      <c r="AF44" s="171"/>
      <c r="AG44" s="171"/>
      <c r="AH44" s="284">
        <v>100</v>
      </c>
      <c r="AJ44" s="171"/>
      <c r="AK44" s="171"/>
      <c r="AL44" s="171"/>
      <c r="AM44" s="171"/>
      <c r="AN44" s="284">
        <v>100</v>
      </c>
      <c r="AO44" s="119"/>
      <c r="AP44" s="119"/>
      <c r="AQ44" s="119"/>
    </row>
    <row r="45" spans="2:43" ht="128.25" hidden="1" x14ac:dyDescent="0.25">
      <c r="B45" s="141"/>
      <c r="C45" s="845"/>
      <c r="D45" s="839"/>
      <c r="E45" s="286" t="str">
        <f>+'[4]Autodiagnóstico '!H167</f>
        <v>Coordinar lo pertinente para que los servidores públicos de las entidades del orden nacional presenten la Declaración de Bienes y Rentas entre el 1° de abril y el 31 de mayo de cada vigencia; y los del orden territorial entre el 1° de junio y el 31 de julio de cada vigencia.</v>
      </c>
      <c r="F45" s="284">
        <v>100</v>
      </c>
      <c r="G45" s="149" t="s">
        <v>4692</v>
      </c>
      <c r="H45" s="286"/>
      <c r="I45" s="286"/>
      <c r="J45" s="131" t="s">
        <v>754</v>
      </c>
      <c r="K45" s="286" t="s">
        <v>1824</v>
      </c>
      <c r="L45" s="286"/>
      <c r="M45" s="284" t="s">
        <v>3210</v>
      </c>
      <c r="N45" s="286"/>
      <c r="O45" s="28"/>
      <c r="P45" s="28"/>
      <c r="Q45" s="28"/>
      <c r="R45" s="28"/>
      <c r="S45" s="171"/>
      <c r="T45" s="171"/>
      <c r="U45" s="171"/>
      <c r="V45" s="171"/>
      <c r="W45" s="171"/>
      <c r="X45" s="171"/>
      <c r="Y45" s="171"/>
      <c r="Z45" s="171"/>
      <c r="AA45" s="171"/>
      <c r="AB45" s="171"/>
      <c r="AC45" s="171"/>
      <c r="AD45" s="171"/>
      <c r="AE45" s="171"/>
      <c r="AF45" s="171"/>
      <c r="AG45" s="171"/>
      <c r="AH45" s="284">
        <v>100</v>
      </c>
      <c r="AJ45" s="171"/>
      <c r="AK45" s="171"/>
      <c r="AL45" s="171"/>
      <c r="AM45" s="171"/>
      <c r="AN45" s="284">
        <v>100</v>
      </c>
      <c r="AO45" s="119"/>
      <c r="AP45" s="119"/>
      <c r="AQ45" s="119"/>
    </row>
    <row r="46" spans="2:43" ht="85.5" hidden="1" x14ac:dyDescent="0.25">
      <c r="B46" s="141"/>
      <c r="C46" s="845"/>
      <c r="D46" s="825" t="str">
        <f>+'[4]Autodiagnóstico '!E172</f>
        <v>Meritocracia</v>
      </c>
      <c r="E46" s="286" t="str">
        <f>+'[4]Autodiagnóstico '!H172</f>
        <v>Contar con mecanismos para evaluar competencias para los candidatos a cubrir vacantes temporales o de libre nombramiento y remoción.</v>
      </c>
      <c r="F46" s="284">
        <v>100</v>
      </c>
      <c r="G46" s="149" t="s">
        <v>4693</v>
      </c>
      <c r="H46" s="286" t="s">
        <v>755</v>
      </c>
      <c r="I46" s="286" t="s">
        <v>756</v>
      </c>
      <c r="J46" s="131" t="s">
        <v>757</v>
      </c>
      <c r="K46" s="286" t="s">
        <v>1824</v>
      </c>
      <c r="L46" s="286"/>
      <c r="M46" s="284" t="s">
        <v>3210</v>
      </c>
      <c r="N46" s="286"/>
      <c r="O46" s="28"/>
      <c r="P46" s="28"/>
      <c r="Q46" s="28"/>
      <c r="R46" s="28"/>
      <c r="S46" s="171"/>
      <c r="T46" s="171"/>
      <c r="U46" s="171"/>
      <c r="V46" s="171"/>
      <c r="W46" s="171"/>
      <c r="X46" s="171"/>
      <c r="Y46" s="171"/>
      <c r="Z46" s="171"/>
      <c r="AA46" s="171"/>
      <c r="AB46" s="171"/>
      <c r="AC46" s="171"/>
      <c r="AD46" s="171"/>
      <c r="AE46" s="171"/>
      <c r="AF46" s="171"/>
      <c r="AG46" s="171"/>
      <c r="AH46" s="284">
        <v>100</v>
      </c>
      <c r="AJ46" s="171"/>
      <c r="AK46" s="171"/>
      <c r="AL46" s="171"/>
      <c r="AM46" s="171"/>
      <c r="AN46" s="284">
        <v>100</v>
      </c>
      <c r="AO46" s="119"/>
      <c r="AP46" s="119"/>
      <c r="AQ46" s="119"/>
    </row>
    <row r="47" spans="2:43" ht="105" hidden="1" x14ac:dyDescent="0.25">
      <c r="B47" s="141"/>
      <c r="C47" s="845"/>
      <c r="D47" s="839"/>
      <c r="E47" s="286" t="str">
        <f>+'[4]Autodiagnóstico '!H177</f>
        <v xml:space="preserve">Enviar oportunamente las solicitudes de inscripción o de actualización en carrera administrativa a la CNSC </v>
      </c>
      <c r="F47" s="284">
        <v>100</v>
      </c>
      <c r="G47" s="149" t="s">
        <v>4694</v>
      </c>
      <c r="H47" s="286"/>
      <c r="I47" s="286"/>
      <c r="J47" s="131" t="s">
        <v>758</v>
      </c>
      <c r="K47" s="286" t="s">
        <v>1824</v>
      </c>
      <c r="L47" s="286"/>
      <c r="M47" s="284" t="s">
        <v>3210</v>
      </c>
      <c r="N47" s="286"/>
      <c r="O47" s="28"/>
      <c r="P47" s="28"/>
      <c r="Q47" s="28"/>
      <c r="R47" s="28"/>
      <c r="S47" s="171"/>
      <c r="T47" s="171"/>
      <c r="U47" s="171"/>
      <c r="V47" s="171"/>
      <c r="W47" s="171"/>
      <c r="X47" s="171"/>
      <c r="Y47" s="171"/>
      <c r="Z47" s="171"/>
      <c r="AA47" s="171"/>
      <c r="AB47" s="171"/>
      <c r="AC47" s="171"/>
      <c r="AD47" s="171"/>
      <c r="AE47" s="171"/>
      <c r="AF47" s="171"/>
      <c r="AG47" s="171"/>
      <c r="AH47" s="284">
        <v>100</v>
      </c>
      <c r="AJ47" s="171"/>
      <c r="AK47" s="171"/>
      <c r="AL47" s="171"/>
      <c r="AM47" s="171"/>
      <c r="AN47" s="284">
        <v>100</v>
      </c>
      <c r="AO47" s="119"/>
      <c r="AP47" s="119"/>
      <c r="AQ47" s="119"/>
    </row>
    <row r="48" spans="2:43" ht="90" hidden="1" x14ac:dyDescent="0.25">
      <c r="B48" s="141"/>
      <c r="C48" s="845"/>
      <c r="D48" s="284" t="str">
        <f>+'[4]Autodiagnóstico '!E182</f>
        <v>Gestión del desempeño</v>
      </c>
      <c r="E48" s="286" t="str">
        <f>+'[4]Autodiagnóstico '!H182</f>
        <v>Verificar que se realice adecuadamente la evaluación de periodo de prueba a los servidores nuevos de carrera administrativa, de acuerdo con la normatividad vigente</v>
      </c>
      <c r="F48" s="284">
        <v>80</v>
      </c>
      <c r="G48" s="149" t="s">
        <v>4695</v>
      </c>
      <c r="H48" s="286"/>
      <c r="I48" s="286" t="s">
        <v>759</v>
      </c>
      <c r="J48" s="131" t="s">
        <v>4696</v>
      </c>
      <c r="K48" s="286" t="s">
        <v>1824</v>
      </c>
      <c r="L48" s="286"/>
      <c r="M48" s="284" t="s">
        <v>3210</v>
      </c>
      <c r="N48" s="286"/>
      <c r="O48" s="28"/>
      <c r="P48" s="28"/>
      <c r="Q48" s="28"/>
      <c r="R48" s="28"/>
      <c r="S48" s="171"/>
      <c r="T48" s="171"/>
      <c r="U48" s="171"/>
      <c r="V48" s="171"/>
      <c r="W48" s="171"/>
      <c r="X48" s="171"/>
      <c r="Y48" s="171"/>
      <c r="Z48" s="171"/>
      <c r="AA48" s="171"/>
      <c r="AB48" s="171"/>
      <c r="AC48" s="171"/>
      <c r="AD48" s="171"/>
      <c r="AE48" s="171"/>
      <c r="AF48" s="171"/>
      <c r="AG48" s="171"/>
      <c r="AH48" s="284">
        <v>100</v>
      </c>
      <c r="AJ48" s="171"/>
      <c r="AK48" s="171"/>
      <c r="AL48" s="171"/>
      <c r="AM48" s="171"/>
      <c r="AN48" s="284">
        <v>100</v>
      </c>
      <c r="AO48" s="119"/>
      <c r="AP48" s="119"/>
      <c r="AQ48" s="119"/>
    </row>
    <row r="49" spans="2:43" ht="71.25" hidden="1" x14ac:dyDescent="0.25">
      <c r="B49" s="141"/>
      <c r="C49" s="845"/>
      <c r="D49" s="284" t="str">
        <f>+'[4]Autodiagnóstico '!E187</f>
        <v>Conocimiento institucional</v>
      </c>
      <c r="E49" s="286" t="str">
        <f>+'[4]Autodiagnóstico '!H187</f>
        <v>Realizar inducción a todo servidor público que se vincule a la entidad</v>
      </c>
      <c r="F49" s="284">
        <v>100</v>
      </c>
      <c r="G49" s="149" t="s">
        <v>4697</v>
      </c>
      <c r="H49" s="286"/>
      <c r="I49" s="286"/>
      <c r="J49" s="131" t="s">
        <v>760</v>
      </c>
      <c r="K49" s="286" t="s">
        <v>4698</v>
      </c>
      <c r="L49" s="286"/>
      <c r="M49" s="284" t="s">
        <v>3210</v>
      </c>
      <c r="N49" s="286"/>
      <c r="O49" s="28"/>
      <c r="P49" s="28"/>
      <c r="Q49" s="28"/>
      <c r="R49" s="28"/>
      <c r="S49" s="171"/>
      <c r="T49" s="171"/>
      <c r="U49" s="171"/>
      <c r="V49" s="171"/>
      <c r="W49" s="171"/>
      <c r="X49" s="171"/>
      <c r="Y49" s="171"/>
      <c r="Z49" s="171"/>
      <c r="AA49" s="171"/>
      <c r="AB49" s="171"/>
      <c r="AC49" s="171"/>
      <c r="AD49" s="171"/>
      <c r="AE49" s="171"/>
      <c r="AF49" s="171"/>
      <c r="AG49" s="171"/>
      <c r="AH49" s="284">
        <v>100</v>
      </c>
      <c r="AJ49" s="171"/>
      <c r="AK49" s="171"/>
      <c r="AL49" s="171"/>
      <c r="AM49" s="171"/>
      <c r="AN49" s="284">
        <v>100</v>
      </c>
      <c r="AO49" s="119"/>
      <c r="AP49" s="119"/>
      <c r="AQ49" s="119"/>
    </row>
    <row r="50" spans="2:43" ht="135" hidden="1" x14ac:dyDescent="0.25">
      <c r="B50" s="141"/>
      <c r="C50" s="845"/>
      <c r="D50" s="284" t="str">
        <f>+'[4]Autodiagnóstico '!E192</f>
        <v>Inclusión</v>
      </c>
      <c r="E50" s="286" t="str">
        <f>+'[4]Autodiagnóstico '!H192</f>
        <v>Cumplimiento del Decreto 2011 de 2017 relacionado con el porcentaje de vinculación de personas con discapacidad en la planta de empleos de la entidad</v>
      </c>
      <c r="F50" s="284">
        <v>33</v>
      </c>
      <c r="G50" s="149" t="s">
        <v>4699</v>
      </c>
      <c r="H50" s="286"/>
      <c r="I50" s="286"/>
      <c r="J50" s="131" t="s">
        <v>4700</v>
      </c>
      <c r="K50" s="286" t="s">
        <v>1824</v>
      </c>
      <c r="L50" s="286"/>
      <c r="M50" s="284" t="s">
        <v>3210</v>
      </c>
      <c r="N50" s="286"/>
      <c r="O50" s="28"/>
      <c r="P50" s="28"/>
      <c r="Q50" s="28"/>
      <c r="R50" s="28"/>
      <c r="S50" s="171"/>
      <c r="T50" s="171"/>
      <c r="U50" s="171"/>
      <c r="V50" s="171"/>
      <c r="W50" s="171"/>
      <c r="X50" s="171"/>
      <c r="Y50" s="171"/>
      <c r="Z50" s="171"/>
      <c r="AA50" s="171"/>
      <c r="AB50" s="171"/>
      <c r="AC50" s="171"/>
      <c r="AD50" s="171"/>
      <c r="AE50" s="171"/>
      <c r="AF50" s="171"/>
      <c r="AG50" s="171"/>
      <c r="AH50" s="284">
        <v>100</v>
      </c>
      <c r="AJ50" s="171"/>
      <c r="AK50" s="171"/>
      <c r="AL50" s="171"/>
      <c r="AM50" s="171"/>
      <c r="AN50" s="284">
        <v>100</v>
      </c>
      <c r="AO50" s="119"/>
      <c r="AP50" s="119"/>
      <c r="AQ50" s="119"/>
    </row>
    <row r="51" spans="2:43" ht="120" hidden="1" x14ac:dyDescent="0.25">
      <c r="B51" s="141"/>
      <c r="C51" s="837" t="str">
        <f>'[4]Autodiagnóstico '!C197</f>
        <v>DESARROLLO</v>
      </c>
      <c r="D51" s="284" t="str">
        <f>+'[4]Autodiagnóstico '!E197</f>
        <v>Conocimiento institucional</v>
      </c>
      <c r="E51" s="286" t="str">
        <f>+'[4]Autodiagnóstico '!H197</f>
        <v>Realizar reinducción a todos los servidores máximo cada dos años</v>
      </c>
      <c r="F51" s="284">
        <v>100</v>
      </c>
      <c r="G51" s="149" t="s">
        <v>4701</v>
      </c>
      <c r="H51" s="286" t="s">
        <v>719</v>
      </c>
      <c r="I51" s="286"/>
      <c r="J51" s="131" t="s">
        <v>761</v>
      </c>
      <c r="K51" s="286" t="s">
        <v>1824</v>
      </c>
      <c r="L51" s="286"/>
      <c r="M51" s="284" t="s">
        <v>3210</v>
      </c>
      <c r="N51" s="286"/>
      <c r="O51" s="28"/>
      <c r="P51" s="28"/>
      <c r="Q51" s="28"/>
      <c r="R51" s="28"/>
      <c r="S51" s="171"/>
      <c r="T51" s="171"/>
      <c r="U51" s="171"/>
      <c r="V51" s="171"/>
      <c r="W51" s="171"/>
      <c r="X51" s="171"/>
      <c r="Y51" s="171"/>
      <c r="Z51" s="171"/>
      <c r="AA51" s="171"/>
      <c r="AB51" s="171"/>
      <c r="AC51" s="171"/>
      <c r="AD51" s="171"/>
      <c r="AE51" s="171"/>
      <c r="AF51" s="171"/>
      <c r="AG51" s="171"/>
      <c r="AH51" s="284">
        <v>100</v>
      </c>
      <c r="AJ51" s="171"/>
      <c r="AK51" s="171"/>
      <c r="AL51" s="171"/>
      <c r="AM51" s="171"/>
      <c r="AN51" s="284">
        <v>100</v>
      </c>
      <c r="AO51" s="119"/>
      <c r="AP51" s="119"/>
      <c r="AQ51" s="119"/>
    </row>
    <row r="52" spans="2:43" ht="165" hidden="1" x14ac:dyDescent="0.25">
      <c r="B52" s="141"/>
      <c r="C52" s="837"/>
      <c r="D52" s="825" t="str">
        <f>+'[4]Autodiagnóstico '!E202</f>
        <v>Gestión de la información</v>
      </c>
      <c r="E52" s="286" t="str">
        <f>+'[4]Autodiagnóstico '!H202</f>
        <v>Llevar registros apropiados del número de gerentes públicos que hay en la entidad, así como de su movilidad</v>
      </c>
      <c r="F52" s="284">
        <v>100</v>
      </c>
      <c r="G52" s="149" t="s">
        <v>4702</v>
      </c>
      <c r="H52" s="286" t="s">
        <v>762</v>
      </c>
      <c r="I52" s="286" t="s">
        <v>751</v>
      </c>
      <c r="J52" s="131" t="s">
        <v>763</v>
      </c>
      <c r="K52" s="286" t="s">
        <v>1824</v>
      </c>
      <c r="L52" s="286"/>
      <c r="M52" s="284" t="s">
        <v>3210</v>
      </c>
      <c r="N52" s="286"/>
      <c r="O52" s="28"/>
      <c r="P52" s="28"/>
      <c r="Q52" s="28"/>
      <c r="R52" s="28"/>
      <c r="S52" s="171"/>
      <c r="T52" s="171"/>
      <c r="U52" s="171"/>
      <c r="V52" s="171"/>
      <c r="W52" s="171"/>
      <c r="X52" s="171"/>
      <c r="Y52" s="171"/>
      <c r="Z52" s="171"/>
      <c r="AA52" s="171"/>
      <c r="AB52" s="171"/>
      <c r="AC52" s="171"/>
      <c r="AD52" s="171"/>
      <c r="AE52" s="171"/>
      <c r="AF52" s="171"/>
      <c r="AG52" s="171"/>
      <c r="AH52" s="284">
        <v>100</v>
      </c>
      <c r="AJ52" s="171"/>
      <c r="AK52" s="171"/>
      <c r="AL52" s="171"/>
      <c r="AM52" s="171"/>
      <c r="AN52" s="284">
        <v>100</v>
      </c>
      <c r="AO52" s="119"/>
      <c r="AP52" s="119"/>
      <c r="AQ52" s="119"/>
    </row>
    <row r="53" spans="2:43" ht="199.5" hidden="1" x14ac:dyDescent="0.25">
      <c r="B53" s="141"/>
      <c r="C53" s="837"/>
      <c r="D53" s="825"/>
      <c r="E53" s="286" t="str">
        <f>+'[4]Autodiagnóstico '!H207</f>
        <v>Contar con información confiable y oportuna sobre indicadores claves como rotación de personal (relación entre ingresos y retiros), movilidad del personal (encargos, comisiones de servicio, de estudio, reubicaciones y estado actual de situaciones administrativas), ausentismo (enfermedad, licencias, permisos), pre pensionados, cargas de trabajo por empleo y por dependencia y minorías étnicas</v>
      </c>
      <c r="F53" s="284">
        <v>100</v>
      </c>
      <c r="G53" s="149" t="s">
        <v>4703</v>
      </c>
      <c r="H53" s="286"/>
      <c r="I53" s="286" t="s">
        <v>751</v>
      </c>
      <c r="J53" s="131" t="s">
        <v>764</v>
      </c>
      <c r="K53" s="286" t="s">
        <v>1824</v>
      </c>
      <c r="L53" s="286"/>
      <c r="M53" s="284" t="s">
        <v>3210</v>
      </c>
      <c r="N53" s="286"/>
      <c r="O53" s="28"/>
      <c r="P53" s="28"/>
      <c r="Q53" s="28"/>
      <c r="R53" s="28"/>
      <c r="S53" s="171"/>
      <c r="T53" s="171"/>
      <c r="U53" s="171"/>
      <c r="V53" s="171"/>
      <c r="W53" s="171"/>
      <c r="X53" s="171"/>
      <c r="Y53" s="171"/>
      <c r="Z53" s="171"/>
      <c r="AA53" s="171"/>
      <c r="AB53" s="171"/>
      <c r="AC53" s="171"/>
      <c r="AD53" s="171"/>
      <c r="AE53" s="171"/>
      <c r="AF53" s="171"/>
      <c r="AG53" s="171"/>
      <c r="AH53" s="284">
        <v>100</v>
      </c>
      <c r="AJ53" s="171"/>
      <c r="AK53" s="171"/>
      <c r="AL53" s="171"/>
      <c r="AM53" s="171"/>
      <c r="AN53" s="284">
        <v>100</v>
      </c>
      <c r="AO53" s="119"/>
      <c r="AP53" s="119"/>
      <c r="AQ53" s="119"/>
    </row>
    <row r="54" spans="2:43" ht="156.75" hidden="1" x14ac:dyDescent="0.25">
      <c r="B54" s="141"/>
      <c r="C54" s="837"/>
      <c r="D54" s="825"/>
      <c r="E54" s="286" t="str">
        <f>+'[4]Autodiagnóstico '!H212</f>
        <v>Movilidad:
Contar con información confiable sobre los Servidores que dados sus conocimientos y habilidades, potencialmente puedan ser reubicados en otras dependencias, encargarse en otro empleo o se les pueda comisionar para desempeñar cargos de libre nombramiento y remoción.</v>
      </c>
      <c r="F54" s="284">
        <v>100</v>
      </c>
      <c r="G54" s="149" t="s">
        <v>4703</v>
      </c>
      <c r="H54" s="286"/>
      <c r="I54" s="286" t="s">
        <v>765</v>
      </c>
      <c r="J54" s="131" t="s">
        <v>766</v>
      </c>
      <c r="K54" s="286" t="s">
        <v>1824</v>
      </c>
      <c r="L54" s="286"/>
      <c r="M54" s="284" t="s">
        <v>3210</v>
      </c>
      <c r="N54" s="286"/>
      <c r="O54" s="28"/>
      <c r="P54" s="28"/>
      <c r="Q54" s="28"/>
      <c r="R54" s="28"/>
      <c r="S54" s="171"/>
      <c r="T54" s="171"/>
      <c r="U54" s="171"/>
      <c r="V54" s="171"/>
      <c r="W54" s="171"/>
      <c r="X54" s="171"/>
      <c r="Y54" s="171"/>
      <c r="Z54" s="171"/>
      <c r="AA54" s="171"/>
      <c r="AB54" s="171"/>
      <c r="AC54" s="171"/>
      <c r="AD54" s="171"/>
      <c r="AE54" s="171"/>
      <c r="AF54" s="171"/>
      <c r="AG54" s="171"/>
      <c r="AH54" s="284">
        <v>100</v>
      </c>
      <c r="AJ54" s="171"/>
      <c r="AK54" s="171"/>
      <c r="AL54" s="171"/>
      <c r="AM54" s="171"/>
      <c r="AN54" s="284">
        <v>100</v>
      </c>
      <c r="AO54" s="119"/>
      <c r="AP54" s="119"/>
      <c r="AQ54" s="119"/>
    </row>
    <row r="55" spans="2:43" ht="99.75" hidden="1" x14ac:dyDescent="0.25">
      <c r="B55" s="141"/>
      <c r="C55" s="837"/>
      <c r="D55" s="825"/>
      <c r="E55" s="286" t="str">
        <f>+'[4]Autodiagnóstico '!H217</f>
        <v>Llevar registros de todas las actividades de bienestar y capacitación realizadas, y contar con información sistematizada sobre número de asistentes y servidores que participaron en las actividades, incluyendo familiares.</v>
      </c>
      <c r="F55" s="284">
        <v>100</v>
      </c>
      <c r="G55" s="149" t="s">
        <v>1413</v>
      </c>
      <c r="H55" s="286"/>
      <c r="I55" s="286" t="s">
        <v>767</v>
      </c>
      <c r="J55" s="131" t="s">
        <v>763</v>
      </c>
      <c r="K55" s="286" t="s">
        <v>1824</v>
      </c>
      <c r="L55" s="286"/>
      <c r="M55" s="284" t="s">
        <v>3210</v>
      </c>
      <c r="N55" s="286"/>
      <c r="O55" s="28"/>
      <c r="P55" s="28"/>
      <c r="Q55" s="28"/>
      <c r="R55" s="28"/>
      <c r="S55" s="171"/>
      <c r="T55" s="171"/>
      <c r="U55" s="171"/>
      <c r="V55" s="171"/>
      <c r="W55" s="171"/>
      <c r="X55" s="171"/>
      <c r="Y55" s="171"/>
      <c r="Z55" s="171"/>
      <c r="AA55" s="171"/>
      <c r="AB55" s="171"/>
      <c r="AC55" s="171"/>
      <c r="AD55" s="171"/>
      <c r="AE55" s="171"/>
      <c r="AF55" s="171"/>
      <c r="AG55" s="171"/>
      <c r="AH55" s="284">
        <v>100</v>
      </c>
      <c r="AJ55" s="171"/>
      <c r="AK55" s="171"/>
      <c r="AL55" s="171"/>
      <c r="AM55" s="171"/>
      <c r="AN55" s="284">
        <v>100</v>
      </c>
      <c r="AO55" s="119"/>
      <c r="AP55" s="119"/>
      <c r="AQ55" s="119"/>
    </row>
    <row r="56" spans="2:43" ht="135" hidden="1" x14ac:dyDescent="0.25">
      <c r="B56" s="141"/>
      <c r="C56" s="837"/>
      <c r="D56" s="825" t="str">
        <f>+'[4]Autodiagnóstico '!E222</f>
        <v>Gestión del desempeño</v>
      </c>
      <c r="E56" s="286" t="str">
        <f>+'[4]Autodiagnóstico '!H222</f>
        <v>Adopción mediante acto administrativo del sistema de evaluación del desempeño y los acuerdos de gestión</v>
      </c>
      <c r="F56" s="284">
        <v>100</v>
      </c>
      <c r="G56" s="149" t="s">
        <v>1414</v>
      </c>
      <c r="H56" s="825" t="s">
        <v>768</v>
      </c>
      <c r="I56" s="286" t="s">
        <v>769</v>
      </c>
      <c r="J56" s="131" t="s">
        <v>4687</v>
      </c>
      <c r="K56" s="286" t="s">
        <v>1824</v>
      </c>
      <c r="L56" s="286"/>
      <c r="M56" s="284" t="s">
        <v>3210</v>
      </c>
      <c r="N56" s="286"/>
      <c r="O56" s="28"/>
      <c r="P56" s="28"/>
      <c r="Q56" s="28"/>
      <c r="R56" s="28"/>
      <c r="S56" s="171"/>
      <c r="T56" s="171"/>
      <c r="U56" s="171"/>
      <c r="V56" s="171"/>
      <c r="W56" s="171"/>
      <c r="X56" s="171"/>
      <c r="Y56" s="171"/>
      <c r="Z56" s="171"/>
      <c r="AA56" s="171"/>
      <c r="AB56" s="171"/>
      <c r="AC56" s="171"/>
      <c r="AD56" s="171"/>
      <c r="AE56" s="171"/>
      <c r="AF56" s="171"/>
      <c r="AG56" s="171"/>
      <c r="AH56" s="284">
        <v>100</v>
      </c>
      <c r="AJ56" s="171"/>
      <c r="AK56" s="171"/>
      <c r="AL56" s="171"/>
      <c r="AM56" s="171"/>
      <c r="AN56" s="284">
        <v>100</v>
      </c>
      <c r="AO56" s="119"/>
      <c r="AP56" s="119"/>
      <c r="AQ56" s="119"/>
    </row>
    <row r="57" spans="2:43" ht="75" hidden="1" x14ac:dyDescent="0.25">
      <c r="B57" s="141"/>
      <c r="C57" s="837"/>
      <c r="D57" s="825"/>
      <c r="E57" s="286" t="str">
        <f>+'[4]Autodiagnóstico '!H227</f>
        <v>Se ha facilitado el proceso de acuerdos de gestión implementando la normatividad vigente y haciendo las capacitaciones correspondientes</v>
      </c>
      <c r="F57" s="284">
        <v>100</v>
      </c>
      <c r="G57" s="149" t="s">
        <v>1415</v>
      </c>
      <c r="H57" s="825"/>
      <c r="I57" s="286"/>
      <c r="J57" s="131" t="s">
        <v>4704</v>
      </c>
      <c r="K57" s="286" t="s">
        <v>1824</v>
      </c>
      <c r="L57" s="286"/>
      <c r="M57" s="284" t="s">
        <v>3210</v>
      </c>
      <c r="N57" s="286"/>
      <c r="O57" s="28"/>
      <c r="P57" s="28"/>
      <c r="Q57" s="28"/>
      <c r="R57" s="28"/>
      <c r="S57" s="171"/>
      <c r="T57" s="171"/>
      <c r="U57" s="171"/>
      <c r="V57" s="171"/>
      <c r="W57" s="171"/>
      <c r="X57" s="171"/>
      <c r="Y57" s="171"/>
      <c r="Z57" s="171"/>
      <c r="AA57" s="171"/>
      <c r="AB57" s="171"/>
      <c r="AC57" s="171"/>
      <c r="AD57" s="171"/>
      <c r="AE57" s="171"/>
      <c r="AF57" s="171"/>
      <c r="AG57" s="171"/>
      <c r="AH57" s="284">
        <v>100</v>
      </c>
      <c r="AJ57" s="171"/>
      <c r="AK57" s="171"/>
      <c r="AL57" s="171"/>
      <c r="AM57" s="171"/>
      <c r="AN57" s="284">
        <v>100</v>
      </c>
      <c r="AO57" s="119"/>
      <c r="AP57" s="119"/>
      <c r="AQ57" s="119"/>
    </row>
    <row r="58" spans="2:43" ht="150" hidden="1" x14ac:dyDescent="0.25">
      <c r="B58" s="141"/>
      <c r="C58" s="837"/>
      <c r="D58" s="825"/>
      <c r="E58" s="286" t="str">
        <f>+'[4]Autodiagnóstico '!H232</f>
        <v>Llevar a cabo las labores de evaluación de desempeño de conformidad con la normatividad vigente y llevar los registros correspondientes, en sus respectivas fases.</v>
      </c>
      <c r="F58" s="284">
        <v>100</v>
      </c>
      <c r="G58" s="149" t="s">
        <v>4705</v>
      </c>
      <c r="H58" s="286"/>
      <c r="I58" s="286" t="s">
        <v>770</v>
      </c>
      <c r="J58" s="131" t="s">
        <v>4706</v>
      </c>
      <c r="K58" s="286" t="s">
        <v>1824</v>
      </c>
      <c r="L58" s="286"/>
      <c r="M58" s="284" t="s">
        <v>3210</v>
      </c>
      <c r="N58" s="286"/>
      <c r="O58" s="28"/>
      <c r="P58" s="28"/>
      <c r="Q58" s="28"/>
      <c r="R58" s="28"/>
      <c r="S58" s="171"/>
      <c r="T58" s="171"/>
      <c r="U58" s="171"/>
      <c r="V58" s="171"/>
      <c r="W58" s="171"/>
      <c r="X58" s="171"/>
      <c r="Y58" s="171"/>
      <c r="Z58" s="171"/>
      <c r="AA58" s="171"/>
      <c r="AB58" s="171"/>
      <c r="AC58" s="171"/>
      <c r="AD58" s="171"/>
      <c r="AE58" s="171"/>
      <c r="AF58" s="171"/>
      <c r="AG58" s="171"/>
      <c r="AH58" s="284">
        <v>100</v>
      </c>
      <c r="AJ58" s="171"/>
      <c r="AK58" s="171"/>
      <c r="AL58" s="171"/>
      <c r="AM58" s="171"/>
      <c r="AN58" s="284">
        <v>100</v>
      </c>
      <c r="AO58" s="119"/>
      <c r="AP58" s="119"/>
      <c r="AQ58" s="119"/>
    </row>
    <row r="59" spans="2:43" ht="90" hidden="1" x14ac:dyDescent="0.25">
      <c r="B59" s="141"/>
      <c r="C59" s="837"/>
      <c r="D59" s="825"/>
      <c r="E59" s="286" t="str">
        <f>+'[4]Autodiagnóstico '!H237</f>
        <v>Establecer y hacer seguimiento a los planes de mejoramiento individual teniendo en cuenta:</v>
      </c>
      <c r="F59" s="284">
        <v>100</v>
      </c>
      <c r="G59" s="150" t="s">
        <v>4707</v>
      </c>
      <c r="H59" s="286"/>
      <c r="I59" s="286" t="s">
        <v>771</v>
      </c>
      <c r="J59" s="131" t="s">
        <v>772</v>
      </c>
      <c r="K59" s="286" t="s">
        <v>1824</v>
      </c>
      <c r="L59" s="286"/>
      <c r="M59" s="284" t="s">
        <v>3210</v>
      </c>
      <c r="N59" s="286"/>
      <c r="O59" s="28"/>
      <c r="P59" s="28"/>
      <c r="Q59" s="28"/>
      <c r="R59" s="28"/>
      <c r="S59" s="171"/>
      <c r="T59" s="171"/>
      <c r="U59" s="171"/>
      <c r="V59" s="171"/>
      <c r="W59" s="171"/>
      <c r="X59" s="171"/>
      <c r="Y59" s="171"/>
      <c r="Z59" s="171"/>
      <c r="AA59" s="171"/>
      <c r="AB59" s="171"/>
      <c r="AC59" s="171"/>
      <c r="AD59" s="171"/>
      <c r="AE59" s="171"/>
      <c r="AF59" s="171"/>
      <c r="AG59" s="171"/>
      <c r="AH59" s="284">
        <v>100</v>
      </c>
      <c r="AJ59" s="171"/>
      <c r="AK59" s="171"/>
      <c r="AL59" s="171"/>
      <c r="AM59" s="171"/>
      <c r="AN59" s="284">
        <v>100</v>
      </c>
      <c r="AO59" s="119"/>
      <c r="AP59" s="119"/>
      <c r="AQ59" s="119"/>
    </row>
    <row r="60" spans="2:43" ht="90" hidden="1" x14ac:dyDescent="0.25">
      <c r="B60" s="141"/>
      <c r="C60" s="837"/>
      <c r="D60" s="825"/>
      <c r="E60" s="286" t="str">
        <f>+'[4]Autodiagnóstico '!I242</f>
        <v>Evaluación del desempeño</v>
      </c>
      <c r="F60" s="284">
        <v>100</v>
      </c>
      <c r="G60" s="149" t="s">
        <v>4707</v>
      </c>
      <c r="H60" s="286"/>
      <c r="I60" s="286"/>
      <c r="J60" s="131" t="s">
        <v>4706</v>
      </c>
      <c r="K60" s="286" t="s">
        <v>1824</v>
      </c>
      <c r="L60" s="286"/>
      <c r="M60" s="284" t="s">
        <v>3210</v>
      </c>
      <c r="N60" s="286"/>
      <c r="O60" s="28"/>
      <c r="P60" s="28"/>
      <c r="Q60" s="28"/>
      <c r="R60" s="28"/>
      <c r="S60" s="171"/>
      <c r="T60" s="171"/>
      <c r="U60" s="171"/>
      <c r="V60" s="171"/>
      <c r="W60" s="171"/>
      <c r="X60" s="171"/>
      <c r="Y60" s="171"/>
      <c r="Z60" s="171"/>
      <c r="AA60" s="171"/>
      <c r="AB60" s="171"/>
      <c r="AC60" s="171"/>
      <c r="AD60" s="171"/>
      <c r="AE60" s="171"/>
      <c r="AF60" s="171"/>
      <c r="AG60" s="171"/>
      <c r="AH60" s="284">
        <v>100</v>
      </c>
      <c r="AJ60" s="171"/>
      <c r="AK60" s="171"/>
      <c r="AL60" s="171"/>
      <c r="AM60" s="171"/>
      <c r="AN60" s="284">
        <v>100</v>
      </c>
      <c r="AO60" s="119"/>
      <c r="AP60" s="119"/>
      <c r="AQ60" s="119"/>
    </row>
    <row r="61" spans="2:43" ht="90" hidden="1" x14ac:dyDescent="0.25">
      <c r="B61" s="141"/>
      <c r="C61" s="837"/>
      <c r="D61" s="825"/>
      <c r="E61" s="286" t="str">
        <f>+'[4]Autodiagnóstico '!I247</f>
        <v>Diagnóstico de necesidades de capacitación realizada por Talento Humano</v>
      </c>
      <c r="F61" s="284">
        <v>100</v>
      </c>
      <c r="G61" s="149" t="s">
        <v>4707</v>
      </c>
      <c r="H61" s="286"/>
      <c r="I61" s="286"/>
      <c r="J61" s="131" t="s">
        <v>722</v>
      </c>
      <c r="K61" s="286" t="s">
        <v>1824</v>
      </c>
      <c r="L61" s="286"/>
      <c r="M61" s="284" t="s">
        <v>3210</v>
      </c>
      <c r="N61" s="286"/>
      <c r="O61" s="28"/>
      <c r="P61" s="28"/>
      <c r="Q61" s="28"/>
      <c r="R61" s="28"/>
      <c r="S61" s="171"/>
      <c r="T61" s="171"/>
      <c r="U61" s="171"/>
      <c r="V61" s="171"/>
      <c r="W61" s="171"/>
      <c r="X61" s="171"/>
      <c r="Y61" s="171"/>
      <c r="Z61" s="171"/>
      <c r="AA61" s="171"/>
      <c r="AB61" s="171"/>
      <c r="AC61" s="171"/>
      <c r="AD61" s="171"/>
      <c r="AE61" s="171"/>
      <c r="AF61" s="171"/>
      <c r="AG61" s="171"/>
      <c r="AH61" s="284">
        <v>100</v>
      </c>
      <c r="AJ61" s="171"/>
      <c r="AK61" s="171"/>
      <c r="AL61" s="171"/>
      <c r="AM61" s="171"/>
      <c r="AN61" s="284">
        <v>100</v>
      </c>
      <c r="AO61" s="119"/>
      <c r="AP61" s="119"/>
      <c r="AQ61" s="119"/>
    </row>
    <row r="62" spans="2:43" ht="90" hidden="1" x14ac:dyDescent="0.25">
      <c r="B62" s="141"/>
      <c r="C62" s="837"/>
      <c r="D62" s="825"/>
      <c r="E62" s="286" t="str">
        <f>+'[4]Autodiagnóstico '!H252</f>
        <v>Establecer mecanismos de evaluación periódica del desempeño en torno al servicio al ciudadano diferentes a las obligatorias.</v>
      </c>
      <c r="F62" s="284">
        <v>60</v>
      </c>
      <c r="G62" s="149" t="s">
        <v>4708</v>
      </c>
      <c r="H62" s="286"/>
      <c r="I62" s="286"/>
      <c r="J62" s="131"/>
      <c r="K62" s="286" t="s">
        <v>1824</v>
      </c>
      <c r="L62" s="286"/>
      <c r="M62" s="284" t="s">
        <v>3210</v>
      </c>
      <c r="N62" s="286"/>
      <c r="O62" s="28"/>
      <c r="P62" s="28"/>
      <c r="Q62" s="28"/>
      <c r="R62" s="28"/>
      <c r="S62" s="171"/>
      <c r="T62" s="171"/>
      <c r="U62" s="171"/>
      <c r="V62" s="171"/>
      <c r="W62" s="171"/>
      <c r="X62" s="171"/>
      <c r="Y62" s="171"/>
      <c r="Z62" s="171"/>
      <c r="AA62" s="171"/>
      <c r="AB62" s="171"/>
      <c r="AC62" s="171"/>
      <c r="AD62" s="171"/>
      <c r="AE62" s="171"/>
      <c r="AF62" s="171"/>
      <c r="AG62" s="171"/>
      <c r="AH62" s="284">
        <v>60</v>
      </c>
      <c r="AJ62" s="171"/>
      <c r="AK62" s="171"/>
      <c r="AL62" s="171"/>
      <c r="AM62" s="171"/>
      <c r="AN62" s="284">
        <v>60</v>
      </c>
      <c r="AO62" s="119"/>
      <c r="AP62" s="119"/>
      <c r="AQ62" s="119"/>
    </row>
    <row r="63" spans="2:43" ht="185.25" hidden="1" x14ac:dyDescent="0.25">
      <c r="B63" s="141"/>
      <c r="C63" s="837"/>
      <c r="D63" s="825" t="str">
        <f>+'[4]Autodiagnóstico '!E257</f>
        <v>Capacitación</v>
      </c>
      <c r="E63" s="286" t="str">
        <f>+'[4]Autodiagnóstico '!H257</f>
        <v>Elaborar el plan institucional de capacitación (Formulación del Programa Institucional de Aprendizaje) teniendo en cuenta los siguientes elementos:</v>
      </c>
      <c r="F63" s="284">
        <v>100</v>
      </c>
      <c r="G63" s="149"/>
      <c r="H63" s="825" t="s">
        <v>773</v>
      </c>
      <c r="I63" s="286" t="s">
        <v>774</v>
      </c>
      <c r="J63" s="131" t="s">
        <v>775</v>
      </c>
      <c r="K63" s="286" t="s">
        <v>1824</v>
      </c>
      <c r="L63" s="286"/>
      <c r="M63" s="284" t="s">
        <v>3210</v>
      </c>
      <c r="N63" s="286"/>
      <c r="O63" s="28"/>
      <c r="P63" s="28"/>
      <c r="Q63" s="28"/>
      <c r="R63" s="28"/>
      <c r="S63" s="171"/>
      <c r="T63" s="171"/>
      <c r="U63" s="171"/>
      <c r="V63" s="171"/>
      <c r="W63" s="171"/>
      <c r="X63" s="171"/>
      <c r="Y63" s="171"/>
      <c r="Z63" s="171"/>
      <c r="AA63" s="171"/>
      <c r="AB63" s="171"/>
      <c r="AC63" s="171"/>
      <c r="AD63" s="171"/>
      <c r="AE63" s="171"/>
      <c r="AF63" s="171"/>
      <c r="AG63" s="171"/>
      <c r="AH63" s="284">
        <v>100</v>
      </c>
      <c r="AJ63" s="171"/>
      <c r="AK63" s="171"/>
      <c r="AL63" s="171"/>
      <c r="AM63" s="171"/>
      <c r="AN63" s="284">
        <v>100</v>
      </c>
      <c r="AO63" s="119"/>
      <c r="AP63" s="119"/>
      <c r="AQ63" s="119"/>
    </row>
    <row r="64" spans="2:43" ht="90" hidden="1" x14ac:dyDescent="0.25">
      <c r="B64" s="141"/>
      <c r="C64" s="837"/>
      <c r="D64" s="825"/>
      <c r="E64" s="286" t="str">
        <f>+'[4]Autodiagnóstico '!I262</f>
        <v>Diagnóstico de necesidades de la entidad y de los gerentes públicos</v>
      </c>
      <c r="F64" s="284">
        <v>100</v>
      </c>
      <c r="G64" s="149" t="s">
        <v>2501</v>
      </c>
      <c r="H64" s="825"/>
      <c r="I64" s="286" t="s">
        <v>776</v>
      </c>
      <c r="J64" s="131" t="s">
        <v>777</v>
      </c>
      <c r="K64" s="286" t="s">
        <v>1824</v>
      </c>
      <c r="L64" s="286"/>
      <c r="M64" s="284" t="s">
        <v>3210</v>
      </c>
      <c r="N64" s="286"/>
      <c r="O64" s="28"/>
      <c r="P64" s="28"/>
      <c r="Q64" s="28"/>
      <c r="R64" s="28"/>
      <c r="S64" s="171"/>
      <c r="T64" s="171"/>
      <c r="U64" s="171"/>
      <c r="V64" s="171"/>
      <c r="W64" s="171"/>
      <c r="X64" s="171"/>
      <c r="Y64" s="171"/>
      <c r="Z64" s="171"/>
      <c r="AA64" s="171"/>
      <c r="AB64" s="171"/>
      <c r="AC64" s="171"/>
      <c r="AD64" s="171"/>
      <c r="AE64" s="171"/>
      <c r="AF64" s="171"/>
      <c r="AG64" s="171"/>
      <c r="AH64" s="284">
        <v>100</v>
      </c>
      <c r="AJ64" s="171"/>
      <c r="AK64" s="171"/>
      <c r="AL64" s="171"/>
      <c r="AM64" s="171"/>
      <c r="AN64" s="284">
        <v>100</v>
      </c>
      <c r="AO64" s="119"/>
      <c r="AP64" s="119"/>
      <c r="AQ64" s="119"/>
    </row>
    <row r="65" spans="2:43" ht="120" hidden="1" x14ac:dyDescent="0.25">
      <c r="B65" s="141"/>
      <c r="C65" s="837"/>
      <c r="D65" s="825"/>
      <c r="E65" s="286" t="str">
        <f>+'[4]Autodiagnóstico '!I267</f>
        <v>Orientaciones de la alta dirección</v>
      </c>
      <c r="F65" s="284">
        <v>100</v>
      </c>
      <c r="G65" s="150" t="s">
        <v>1416</v>
      </c>
      <c r="H65" s="825"/>
      <c r="I65" s="286"/>
      <c r="J65" s="131" t="s">
        <v>778</v>
      </c>
      <c r="K65" s="286" t="s">
        <v>1824</v>
      </c>
      <c r="L65" s="286"/>
      <c r="M65" s="284" t="s">
        <v>3210</v>
      </c>
      <c r="N65" s="286"/>
      <c r="O65" s="28"/>
      <c r="P65" s="28"/>
      <c r="Q65" s="28"/>
      <c r="R65" s="28"/>
      <c r="S65" s="171"/>
      <c r="T65" s="171"/>
      <c r="U65" s="171"/>
      <c r="V65" s="171"/>
      <c r="W65" s="171"/>
      <c r="X65" s="171"/>
      <c r="Y65" s="171"/>
      <c r="Z65" s="171"/>
      <c r="AA65" s="171"/>
      <c r="AB65" s="171"/>
      <c r="AC65" s="171"/>
      <c r="AD65" s="171"/>
      <c r="AE65" s="171"/>
      <c r="AF65" s="171"/>
      <c r="AG65" s="171"/>
      <c r="AH65" s="284">
        <v>100</v>
      </c>
      <c r="AJ65" s="171"/>
      <c r="AK65" s="171"/>
      <c r="AL65" s="171"/>
      <c r="AM65" s="171"/>
      <c r="AN65" s="284">
        <v>100</v>
      </c>
      <c r="AO65" s="119"/>
      <c r="AP65" s="119"/>
      <c r="AQ65" s="119"/>
    </row>
    <row r="66" spans="2:43" ht="45" hidden="1" x14ac:dyDescent="0.25">
      <c r="B66" s="141"/>
      <c r="C66" s="837"/>
      <c r="D66" s="825"/>
      <c r="E66" s="286" t="str">
        <f>+'[4]Autodiagnóstico '!I272</f>
        <v>Oferta del sector Función Pública</v>
      </c>
      <c r="F66" s="284">
        <v>100</v>
      </c>
      <c r="G66" s="149" t="s">
        <v>1417</v>
      </c>
      <c r="H66" s="825"/>
      <c r="I66" s="286" t="s">
        <v>779</v>
      </c>
      <c r="J66" s="131" t="s">
        <v>777</v>
      </c>
      <c r="K66" s="286" t="s">
        <v>1824</v>
      </c>
      <c r="L66" s="286"/>
      <c r="M66" s="284" t="s">
        <v>3210</v>
      </c>
      <c r="N66" s="286"/>
      <c r="O66" s="28"/>
      <c r="P66" s="28"/>
      <c r="Q66" s="28"/>
      <c r="R66" s="28"/>
      <c r="S66" s="171"/>
      <c r="T66" s="171"/>
      <c r="U66" s="171"/>
      <c r="V66" s="171"/>
      <c r="W66" s="171"/>
      <c r="X66" s="171"/>
      <c r="Y66" s="171"/>
      <c r="Z66" s="171"/>
      <c r="AA66" s="171"/>
      <c r="AB66" s="171"/>
      <c r="AC66" s="171"/>
      <c r="AD66" s="171"/>
      <c r="AE66" s="171"/>
      <c r="AF66" s="171"/>
      <c r="AG66" s="171"/>
      <c r="AH66" s="284">
        <v>100</v>
      </c>
      <c r="AJ66" s="171"/>
      <c r="AK66" s="171"/>
      <c r="AL66" s="171"/>
      <c r="AM66" s="171"/>
      <c r="AN66" s="284">
        <v>100</v>
      </c>
      <c r="AO66" s="119"/>
      <c r="AP66" s="119"/>
      <c r="AQ66" s="119"/>
    </row>
    <row r="67" spans="2:43" ht="42.75" hidden="1" x14ac:dyDescent="0.25">
      <c r="B67" s="141"/>
      <c r="C67" s="837"/>
      <c r="D67" s="825"/>
      <c r="E67" s="123" t="str">
        <f>+'[4]Autodiagnóstico '!H277</f>
        <v>Desglosándolo en las siguientes fases:</v>
      </c>
      <c r="F67" s="132"/>
      <c r="G67" s="151"/>
      <c r="H67" s="123"/>
      <c r="I67" s="123"/>
      <c r="J67" s="133"/>
      <c r="K67" s="286" t="s">
        <v>1824</v>
      </c>
      <c r="L67" s="123"/>
      <c r="M67" s="284" t="s">
        <v>3210</v>
      </c>
      <c r="N67" s="123"/>
      <c r="O67" s="28"/>
      <c r="P67" s="28"/>
      <c r="Q67" s="28"/>
      <c r="R67" s="28"/>
      <c r="S67" s="171"/>
      <c r="T67" s="171"/>
      <c r="U67" s="171"/>
      <c r="V67" s="171"/>
      <c r="W67" s="171"/>
      <c r="X67" s="171"/>
      <c r="Y67" s="171"/>
      <c r="Z67" s="171"/>
      <c r="AA67" s="171"/>
      <c r="AB67" s="171"/>
      <c r="AC67" s="171"/>
      <c r="AD67" s="171"/>
      <c r="AE67" s="171"/>
      <c r="AF67" s="171"/>
      <c r="AG67" s="171"/>
      <c r="AH67" s="28"/>
      <c r="AJ67" s="171"/>
      <c r="AK67" s="171"/>
      <c r="AL67" s="171"/>
      <c r="AM67" s="171"/>
      <c r="AN67" s="28"/>
      <c r="AO67" s="119"/>
      <c r="AP67" s="119"/>
      <c r="AQ67" s="119"/>
    </row>
    <row r="68" spans="2:43" ht="90" hidden="1" x14ac:dyDescent="0.25">
      <c r="B68" s="141"/>
      <c r="C68" s="837"/>
      <c r="D68" s="825"/>
      <c r="E68" s="286" t="str">
        <f>+'[4]Autodiagnóstico '!I278</f>
        <v>Elaboración del diagnóstico de necesidades de aprendizaje organizacional</v>
      </c>
      <c r="F68" s="284">
        <v>100</v>
      </c>
      <c r="G68" s="149" t="s">
        <v>4709</v>
      </c>
      <c r="H68" s="825" t="s">
        <v>780</v>
      </c>
      <c r="I68" s="286"/>
      <c r="J68" s="131" t="s">
        <v>777</v>
      </c>
      <c r="K68" s="286" t="s">
        <v>1824</v>
      </c>
      <c r="L68" s="286"/>
      <c r="M68" s="284" t="s">
        <v>3210</v>
      </c>
      <c r="N68" s="286"/>
      <c r="O68" s="28"/>
      <c r="P68" s="28"/>
      <c r="Q68" s="28"/>
      <c r="R68" s="28"/>
      <c r="S68" s="171"/>
      <c r="T68" s="171"/>
      <c r="U68" s="171"/>
      <c r="V68" s="171"/>
      <c r="W68" s="171"/>
      <c r="X68" s="171"/>
      <c r="Y68" s="171"/>
      <c r="Z68" s="171"/>
      <c r="AA68" s="171"/>
      <c r="AB68" s="171"/>
      <c r="AC68" s="171"/>
      <c r="AD68" s="171"/>
      <c r="AE68" s="171"/>
      <c r="AF68" s="171"/>
      <c r="AG68" s="171"/>
      <c r="AH68" s="284">
        <v>100</v>
      </c>
      <c r="AJ68" s="171"/>
      <c r="AK68" s="171"/>
      <c r="AL68" s="171"/>
      <c r="AM68" s="171"/>
      <c r="AN68" s="284">
        <v>100</v>
      </c>
      <c r="AO68" s="119"/>
      <c r="AP68" s="119"/>
      <c r="AQ68" s="119"/>
    </row>
    <row r="69" spans="2:43" ht="90" hidden="1" x14ac:dyDescent="0.25">
      <c r="B69" s="141"/>
      <c r="C69" s="837"/>
      <c r="D69" s="825"/>
      <c r="E69" s="286" t="str">
        <f>+'[4]Autodiagnóstico '!I283</f>
        <v>Formulación del componente de capacitación del Plan Estratégico de Talento Humano</v>
      </c>
      <c r="F69" s="284">
        <v>100</v>
      </c>
      <c r="G69" s="149" t="s">
        <v>4710</v>
      </c>
      <c r="H69" s="825"/>
      <c r="I69" s="286"/>
      <c r="J69" s="131" t="s">
        <v>777</v>
      </c>
      <c r="K69" s="286" t="s">
        <v>1824</v>
      </c>
      <c r="L69" s="286"/>
      <c r="M69" s="284" t="s">
        <v>3210</v>
      </c>
      <c r="N69" s="286"/>
      <c r="O69" s="28"/>
      <c r="P69" s="28"/>
      <c r="Q69" s="28"/>
      <c r="R69" s="28"/>
      <c r="S69" s="171"/>
      <c r="T69" s="171"/>
      <c r="U69" s="171"/>
      <c r="V69" s="171"/>
      <c r="W69" s="171"/>
      <c r="X69" s="171"/>
      <c r="Y69" s="171"/>
      <c r="Z69" s="171"/>
      <c r="AA69" s="171"/>
      <c r="AB69" s="171"/>
      <c r="AC69" s="171"/>
      <c r="AD69" s="171"/>
      <c r="AE69" s="171"/>
      <c r="AF69" s="171"/>
      <c r="AG69" s="171"/>
      <c r="AH69" s="284">
        <v>100</v>
      </c>
      <c r="AJ69" s="171"/>
      <c r="AK69" s="171"/>
      <c r="AL69" s="171"/>
      <c r="AM69" s="171"/>
      <c r="AN69" s="284">
        <v>100</v>
      </c>
      <c r="AO69" s="119"/>
      <c r="AP69" s="119"/>
      <c r="AQ69" s="119"/>
    </row>
    <row r="70" spans="2:43" ht="150" hidden="1" x14ac:dyDescent="0.25">
      <c r="B70" s="141"/>
      <c r="C70" s="837"/>
      <c r="D70" s="825"/>
      <c r="E70" s="286" t="str">
        <f>+'[4]Autodiagnóstico '!I288</f>
        <v>Diseño y aplicación de los programas de aprendizaje: inducción, entrenamiento y capacitación</v>
      </c>
      <c r="F70" s="284">
        <v>100</v>
      </c>
      <c r="G70" s="149" t="s">
        <v>4711</v>
      </c>
      <c r="H70" s="825"/>
      <c r="I70" s="286"/>
      <c r="J70" s="131" t="s">
        <v>778</v>
      </c>
      <c r="K70" s="286" t="s">
        <v>1824</v>
      </c>
      <c r="L70" s="286"/>
      <c r="M70" s="284" t="s">
        <v>3210</v>
      </c>
      <c r="N70" s="286"/>
      <c r="O70" s="28"/>
      <c r="P70" s="28"/>
      <c r="Q70" s="28"/>
      <c r="R70" s="28"/>
      <c r="S70" s="171"/>
      <c r="T70" s="171"/>
      <c r="U70" s="171"/>
      <c r="V70" s="171"/>
      <c r="W70" s="171"/>
      <c r="X70" s="171"/>
      <c r="Y70" s="171"/>
      <c r="Z70" s="171"/>
      <c r="AA70" s="171"/>
      <c r="AB70" s="171"/>
      <c r="AC70" s="171"/>
      <c r="AD70" s="171"/>
      <c r="AE70" s="171"/>
      <c r="AF70" s="171"/>
      <c r="AG70" s="171"/>
      <c r="AH70" s="284">
        <v>100</v>
      </c>
      <c r="AJ70" s="171"/>
      <c r="AK70" s="171"/>
      <c r="AL70" s="171"/>
      <c r="AM70" s="171"/>
      <c r="AN70" s="284">
        <v>100</v>
      </c>
      <c r="AO70" s="119"/>
      <c r="AP70" s="119"/>
      <c r="AQ70" s="119"/>
    </row>
    <row r="71" spans="2:43" ht="105" hidden="1" x14ac:dyDescent="0.25">
      <c r="B71" s="141"/>
      <c r="C71" s="837"/>
      <c r="D71" s="825"/>
      <c r="E71" s="286" t="str">
        <f>+'[4]Autodiagnóstico '!I293</f>
        <v>Seguimiento y evaluación de los programas de aprendizaje</v>
      </c>
      <c r="F71" s="284">
        <v>100</v>
      </c>
      <c r="G71" s="149" t="s">
        <v>1418</v>
      </c>
      <c r="H71" s="825"/>
      <c r="I71" s="286" t="s">
        <v>781</v>
      </c>
      <c r="J71" s="131" t="s">
        <v>778</v>
      </c>
      <c r="K71" s="286" t="s">
        <v>1824</v>
      </c>
      <c r="L71" s="286"/>
      <c r="M71" s="284" t="s">
        <v>3210</v>
      </c>
      <c r="N71" s="286"/>
      <c r="O71" s="28"/>
      <c r="P71" s="28"/>
      <c r="Q71" s="28"/>
      <c r="R71" s="28"/>
      <c r="S71" s="171"/>
      <c r="T71" s="171"/>
      <c r="U71" s="171"/>
      <c r="V71" s="171"/>
      <c r="W71" s="171"/>
      <c r="X71" s="171"/>
      <c r="Y71" s="171"/>
      <c r="Z71" s="171"/>
      <c r="AA71" s="171"/>
      <c r="AB71" s="171"/>
      <c r="AC71" s="171"/>
      <c r="AD71" s="171"/>
      <c r="AE71" s="171"/>
      <c r="AF71" s="171"/>
      <c r="AG71" s="171"/>
      <c r="AH71" s="284">
        <v>100</v>
      </c>
      <c r="AJ71" s="171"/>
      <c r="AK71" s="171"/>
      <c r="AL71" s="171"/>
      <c r="AM71" s="171"/>
      <c r="AN71" s="284">
        <v>100</v>
      </c>
      <c r="AO71" s="119"/>
      <c r="AP71" s="119"/>
      <c r="AQ71" s="119"/>
    </row>
    <row r="72" spans="2:43" ht="42.75" hidden="1" x14ac:dyDescent="0.25">
      <c r="B72" s="141"/>
      <c r="C72" s="837"/>
      <c r="D72" s="825"/>
      <c r="E72" s="152" t="str">
        <f>+'[4]Autodiagnóstico '!H298</f>
        <v>Incluyendo contenidos que impacten las tres dimensiones de las competencias (ser, hacer y saber) en cada uno de los siguientes ejes temáticos, de acuerdo con el Diagnóstico de Necesidades de Aprendizaje Organizacional:</v>
      </c>
      <c r="F72" s="152"/>
      <c r="G72" s="153"/>
      <c r="H72" s="152"/>
      <c r="I72" s="152"/>
      <c r="J72" s="133"/>
      <c r="K72" s="286" t="s">
        <v>1824</v>
      </c>
      <c r="L72" s="123"/>
      <c r="M72" s="284" t="s">
        <v>3210</v>
      </c>
      <c r="N72" s="123"/>
      <c r="O72" s="28"/>
      <c r="P72" s="28"/>
      <c r="Q72" s="28"/>
      <c r="R72" s="28"/>
      <c r="S72" s="171"/>
      <c r="T72" s="171"/>
      <c r="U72" s="171"/>
      <c r="V72" s="171"/>
      <c r="W72" s="171"/>
      <c r="X72" s="171"/>
      <c r="Y72" s="171"/>
      <c r="Z72" s="171"/>
      <c r="AA72" s="171"/>
      <c r="AB72" s="171"/>
      <c r="AC72" s="171"/>
      <c r="AD72" s="171"/>
      <c r="AE72" s="171"/>
      <c r="AF72" s="171"/>
      <c r="AG72" s="171"/>
      <c r="AH72" s="28"/>
      <c r="AJ72" s="171"/>
      <c r="AK72" s="171"/>
      <c r="AL72" s="171"/>
      <c r="AM72" s="171"/>
      <c r="AN72" s="28"/>
      <c r="AO72" s="119"/>
      <c r="AP72" s="119"/>
      <c r="AQ72" s="119"/>
    </row>
    <row r="73" spans="2:43" ht="45" hidden="1" x14ac:dyDescent="0.25">
      <c r="B73" s="141"/>
      <c r="C73" s="837"/>
      <c r="D73" s="825"/>
      <c r="E73" s="286" t="str">
        <f>+'[4]Autodiagnóstico '!I299</f>
        <v>Gobernanza para la Paz</v>
      </c>
      <c r="F73" s="284">
        <v>100</v>
      </c>
      <c r="G73" s="149" t="s">
        <v>1419</v>
      </c>
      <c r="H73" s="825" t="s">
        <v>780</v>
      </c>
      <c r="I73" s="286"/>
      <c r="J73" s="131" t="s">
        <v>782</v>
      </c>
      <c r="K73" s="286" t="s">
        <v>1824</v>
      </c>
      <c r="L73" s="286"/>
      <c r="M73" s="284" t="s">
        <v>3210</v>
      </c>
      <c r="N73" s="286"/>
      <c r="O73" s="28"/>
      <c r="P73" s="28"/>
      <c r="Q73" s="28"/>
      <c r="R73" s="28"/>
      <c r="S73" s="171"/>
      <c r="T73" s="171"/>
      <c r="U73" s="171"/>
      <c r="V73" s="171"/>
      <c r="W73" s="171"/>
      <c r="X73" s="171"/>
      <c r="Y73" s="171"/>
      <c r="Z73" s="171"/>
      <c r="AA73" s="171"/>
      <c r="AB73" s="171"/>
      <c r="AC73" s="171"/>
      <c r="AD73" s="171"/>
      <c r="AE73" s="171"/>
      <c r="AF73" s="171"/>
      <c r="AG73" s="171"/>
      <c r="AH73" s="284">
        <v>100</v>
      </c>
      <c r="AJ73" s="171"/>
      <c r="AK73" s="171"/>
      <c r="AL73" s="171"/>
      <c r="AM73" s="171"/>
      <c r="AN73" s="284">
        <v>100</v>
      </c>
      <c r="AO73" s="119"/>
      <c r="AP73" s="119"/>
      <c r="AQ73" s="119"/>
    </row>
    <row r="74" spans="2:43" ht="45" hidden="1" x14ac:dyDescent="0.25">
      <c r="B74" s="141"/>
      <c r="C74" s="837"/>
      <c r="D74" s="825"/>
      <c r="E74" s="286" t="str">
        <f>+'[4]Autodiagnóstico '!I304</f>
        <v>Gestión del Conocimiento</v>
      </c>
      <c r="F74" s="284">
        <v>100</v>
      </c>
      <c r="G74" s="149" t="s">
        <v>1419</v>
      </c>
      <c r="H74" s="825"/>
      <c r="I74" s="286"/>
      <c r="J74" s="131" t="s">
        <v>782</v>
      </c>
      <c r="K74" s="286" t="s">
        <v>1824</v>
      </c>
      <c r="L74" s="286"/>
      <c r="M74" s="284" t="s">
        <v>3210</v>
      </c>
      <c r="N74" s="286"/>
      <c r="O74" s="28"/>
      <c r="P74" s="28"/>
      <c r="Q74" s="28"/>
      <c r="R74" s="28"/>
      <c r="S74" s="171"/>
      <c r="T74" s="171"/>
      <c r="U74" s="171"/>
      <c r="V74" s="171"/>
      <c r="W74" s="171"/>
      <c r="X74" s="171"/>
      <c r="Y74" s="171"/>
      <c r="Z74" s="171"/>
      <c r="AA74" s="171"/>
      <c r="AB74" s="171"/>
      <c r="AC74" s="171"/>
      <c r="AD74" s="171"/>
      <c r="AE74" s="171"/>
      <c r="AF74" s="171"/>
      <c r="AG74" s="171"/>
      <c r="AH74" s="284">
        <v>100</v>
      </c>
      <c r="AJ74" s="171"/>
      <c r="AK74" s="171"/>
      <c r="AL74" s="171"/>
      <c r="AM74" s="171"/>
      <c r="AN74" s="284">
        <v>100</v>
      </c>
      <c r="AO74" s="119"/>
      <c r="AP74" s="119"/>
      <c r="AQ74" s="119"/>
    </row>
    <row r="75" spans="2:43" ht="45" hidden="1" x14ac:dyDescent="0.25">
      <c r="B75" s="141"/>
      <c r="C75" s="837"/>
      <c r="D75" s="825"/>
      <c r="E75" s="286" t="str">
        <f>+'[4]Autodiagnóstico '!I309</f>
        <v>Creación de Valor Público</v>
      </c>
      <c r="F75" s="284">
        <v>100</v>
      </c>
      <c r="G75" s="149" t="s">
        <v>1419</v>
      </c>
      <c r="H75" s="825"/>
      <c r="I75" s="286"/>
      <c r="J75" s="131" t="s">
        <v>782</v>
      </c>
      <c r="K75" s="286" t="s">
        <v>1824</v>
      </c>
      <c r="L75" s="286"/>
      <c r="M75" s="284" t="s">
        <v>3210</v>
      </c>
      <c r="N75" s="286"/>
      <c r="O75" s="28"/>
      <c r="P75" s="28"/>
      <c r="Q75" s="28"/>
      <c r="R75" s="28"/>
      <c r="S75" s="171"/>
      <c r="T75" s="171"/>
      <c r="U75" s="171"/>
      <c r="V75" s="171"/>
      <c r="W75" s="171"/>
      <c r="X75" s="171"/>
      <c r="Y75" s="171"/>
      <c r="Z75" s="171"/>
      <c r="AA75" s="171"/>
      <c r="AB75" s="171"/>
      <c r="AC75" s="171"/>
      <c r="AD75" s="171"/>
      <c r="AE75" s="171"/>
      <c r="AF75" s="171"/>
      <c r="AG75" s="171"/>
      <c r="AH75" s="284">
        <v>100</v>
      </c>
      <c r="AJ75" s="171"/>
      <c r="AK75" s="171"/>
      <c r="AL75" s="171"/>
      <c r="AM75" s="171"/>
      <c r="AN75" s="284">
        <v>100</v>
      </c>
      <c r="AO75" s="119"/>
      <c r="AP75" s="119"/>
      <c r="AQ75" s="119"/>
    </row>
    <row r="76" spans="2:43" ht="57" hidden="1" x14ac:dyDescent="0.25">
      <c r="B76" s="141"/>
      <c r="C76" s="837"/>
      <c r="D76" s="825"/>
      <c r="E76" s="286" t="str">
        <f>+'[4]Autodiagnóstico '!I314</f>
        <v>Otras temáticas establecidas por la normatividad vigente (gestión documental, derecho de acceso a la información, etc.)</v>
      </c>
      <c r="F76" s="284">
        <v>100</v>
      </c>
      <c r="G76" s="149" t="s">
        <v>1419</v>
      </c>
      <c r="H76" s="825"/>
      <c r="I76" s="286"/>
      <c r="J76" s="131" t="s">
        <v>783</v>
      </c>
      <c r="K76" s="286" t="s">
        <v>1824</v>
      </c>
      <c r="L76" s="286"/>
      <c r="M76" s="284" t="s">
        <v>3210</v>
      </c>
      <c r="N76" s="286"/>
      <c r="O76" s="28"/>
      <c r="P76" s="28"/>
      <c r="Q76" s="28"/>
      <c r="R76" s="28"/>
      <c r="S76" s="171"/>
      <c r="T76" s="171"/>
      <c r="U76" s="171"/>
      <c r="V76" s="171"/>
      <c r="W76" s="171"/>
      <c r="X76" s="171"/>
      <c r="Y76" s="171"/>
      <c r="Z76" s="171"/>
      <c r="AA76" s="171"/>
      <c r="AB76" s="171"/>
      <c r="AC76" s="171"/>
      <c r="AD76" s="171"/>
      <c r="AE76" s="171"/>
      <c r="AF76" s="171"/>
      <c r="AG76" s="171"/>
      <c r="AH76" s="284">
        <v>100</v>
      </c>
      <c r="AJ76" s="171"/>
      <c r="AK76" s="171"/>
      <c r="AL76" s="171"/>
      <c r="AM76" s="171"/>
      <c r="AN76" s="284">
        <v>100</v>
      </c>
      <c r="AO76" s="119"/>
      <c r="AP76" s="119"/>
      <c r="AQ76" s="119"/>
    </row>
    <row r="77" spans="2:43" ht="210" hidden="1" x14ac:dyDescent="0.25">
      <c r="B77" s="141"/>
      <c r="C77" s="837"/>
      <c r="D77" s="825"/>
      <c r="E77" s="286" t="str">
        <f>+'[4]Autodiagnóstico '!H319</f>
        <v>Desarrollar el programa de bilingüismo en la entidad</v>
      </c>
      <c r="F77" s="284">
        <v>100</v>
      </c>
      <c r="G77" s="149" t="s">
        <v>4712</v>
      </c>
      <c r="H77" s="286"/>
      <c r="I77" s="286"/>
      <c r="J77" s="131" t="s">
        <v>784</v>
      </c>
      <c r="K77" s="286" t="s">
        <v>1824</v>
      </c>
      <c r="L77" s="286"/>
      <c r="M77" s="284" t="s">
        <v>3210</v>
      </c>
      <c r="N77" s="286"/>
      <c r="O77" s="28"/>
      <c r="P77" s="28"/>
      <c r="Q77" s="28"/>
      <c r="R77" s="28"/>
      <c r="S77" s="171"/>
      <c r="T77" s="171"/>
      <c r="U77" s="171"/>
      <c r="V77" s="171"/>
      <c r="W77" s="171"/>
      <c r="X77" s="171"/>
      <c r="Y77" s="171"/>
      <c r="Z77" s="171"/>
      <c r="AA77" s="171"/>
      <c r="AB77" s="171"/>
      <c r="AC77" s="171"/>
      <c r="AD77" s="171"/>
      <c r="AE77" s="171"/>
      <c r="AF77" s="171"/>
      <c r="AG77" s="171"/>
      <c r="AH77" s="284">
        <v>100</v>
      </c>
      <c r="AJ77" s="171"/>
      <c r="AK77" s="171"/>
      <c r="AL77" s="171"/>
      <c r="AM77" s="171"/>
      <c r="AN77" s="284">
        <v>100</v>
      </c>
      <c r="AO77" s="119"/>
      <c r="AP77" s="119"/>
      <c r="AQ77" s="119"/>
    </row>
    <row r="78" spans="2:43" ht="156.75" hidden="1" x14ac:dyDescent="0.25">
      <c r="B78" s="141"/>
      <c r="C78" s="837"/>
      <c r="D78" s="825" t="str">
        <f>+'[4]Autodiagnóstico '!E324</f>
        <v xml:space="preserve">Bienestar </v>
      </c>
      <c r="E78" s="286" t="str">
        <f>+'[4]Autodiagnóstico '!H324</f>
        <v>Elaborar el plan de bienestar e incentivos, teniendo en cuenta los siguientes elementos:</v>
      </c>
      <c r="F78" s="284">
        <v>100</v>
      </c>
      <c r="G78" s="149" t="s">
        <v>4713</v>
      </c>
      <c r="H78" s="286" t="s">
        <v>719</v>
      </c>
      <c r="I78" s="286" t="s">
        <v>785</v>
      </c>
      <c r="J78" s="131" t="s">
        <v>786</v>
      </c>
      <c r="K78" s="286" t="s">
        <v>1824</v>
      </c>
      <c r="L78" s="286"/>
      <c r="M78" s="284" t="s">
        <v>3210</v>
      </c>
      <c r="N78" s="286"/>
      <c r="O78" s="28"/>
      <c r="P78" s="28"/>
      <c r="Q78" s="28"/>
      <c r="R78" s="28"/>
      <c r="S78" s="171"/>
      <c r="T78" s="171"/>
      <c r="U78" s="171"/>
      <c r="V78" s="171"/>
      <c r="W78" s="171"/>
      <c r="X78" s="171"/>
      <c r="Y78" s="171"/>
      <c r="Z78" s="171"/>
      <c r="AA78" s="171"/>
      <c r="AB78" s="171"/>
      <c r="AC78" s="171"/>
      <c r="AD78" s="171"/>
      <c r="AE78" s="171"/>
      <c r="AF78" s="171"/>
      <c r="AG78" s="171"/>
      <c r="AH78" s="284">
        <v>100</v>
      </c>
      <c r="AJ78" s="171"/>
      <c r="AK78" s="171"/>
      <c r="AL78" s="171"/>
      <c r="AM78" s="171"/>
      <c r="AN78" s="284">
        <v>100</v>
      </c>
      <c r="AO78" s="119"/>
      <c r="AP78" s="119"/>
      <c r="AQ78" s="119"/>
    </row>
    <row r="79" spans="2:43" ht="195" hidden="1" x14ac:dyDescent="0.25">
      <c r="B79" s="141"/>
      <c r="C79" s="837"/>
      <c r="D79" s="825"/>
      <c r="E79" s="286" t="str">
        <f>+'[4]Autodiagnóstico '!I329</f>
        <v>Incentivos para los gerentes públicos</v>
      </c>
      <c r="F79" s="284">
        <v>80</v>
      </c>
      <c r="G79" s="149" t="s">
        <v>1420</v>
      </c>
      <c r="H79" s="286" t="s">
        <v>787</v>
      </c>
      <c r="I79" s="286"/>
      <c r="J79" s="131" t="s">
        <v>788</v>
      </c>
      <c r="K79" s="286" t="s">
        <v>1824</v>
      </c>
      <c r="L79" s="286"/>
      <c r="M79" s="284" t="s">
        <v>3210</v>
      </c>
      <c r="N79" s="286"/>
      <c r="O79" s="28"/>
      <c r="P79" s="28"/>
      <c r="Q79" s="28"/>
      <c r="R79" s="28"/>
      <c r="S79" s="171"/>
      <c r="T79" s="171"/>
      <c r="U79" s="171"/>
      <c r="V79" s="171"/>
      <c r="W79" s="171"/>
      <c r="X79" s="171"/>
      <c r="Y79" s="171"/>
      <c r="Z79" s="171"/>
      <c r="AA79" s="171"/>
      <c r="AB79" s="171"/>
      <c r="AC79" s="171"/>
      <c r="AD79" s="171"/>
      <c r="AE79" s="171"/>
      <c r="AF79" s="171"/>
      <c r="AG79" s="171"/>
      <c r="AH79" s="284">
        <v>80</v>
      </c>
      <c r="AJ79" s="171"/>
      <c r="AK79" s="171"/>
      <c r="AL79" s="171"/>
      <c r="AM79" s="171"/>
      <c r="AN79" s="284">
        <v>80</v>
      </c>
      <c r="AO79" s="119"/>
      <c r="AP79" s="119"/>
      <c r="AQ79" s="119"/>
    </row>
    <row r="80" spans="2:43" ht="195" hidden="1" x14ac:dyDescent="0.25">
      <c r="B80" s="141"/>
      <c r="C80" s="837"/>
      <c r="D80" s="825"/>
      <c r="E80" s="286" t="str">
        <f>+'[4]Autodiagnóstico '!I334</f>
        <v>Equipos de trabajo (pecuniarios)</v>
      </c>
      <c r="F80" s="284">
        <v>80</v>
      </c>
      <c r="G80" s="149" t="s">
        <v>1421</v>
      </c>
      <c r="H80" s="825" t="s">
        <v>789</v>
      </c>
      <c r="I80" s="286"/>
      <c r="J80" s="131" t="s">
        <v>790</v>
      </c>
      <c r="K80" s="286" t="s">
        <v>1824</v>
      </c>
      <c r="L80" s="286"/>
      <c r="M80" s="284" t="s">
        <v>3210</v>
      </c>
      <c r="N80" s="286"/>
      <c r="O80" s="28"/>
      <c r="P80" s="28"/>
      <c r="Q80" s="28"/>
      <c r="R80" s="28"/>
      <c r="S80" s="171"/>
      <c r="T80" s="171"/>
      <c r="U80" s="171"/>
      <c r="V80" s="171"/>
      <c r="W80" s="171"/>
      <c r="X80" s="171"/>
      <c r="Y80" s="171"/>
      <c r="Z80" s="171"/>
      <c r="AA80" s="171"/>
      <c r="AB80" s="171"/>
      <c r="AC80" s="171"/>
      <c r="AD80" s="171"/>
      <c r="AE80" s="171"/>
      <c r="AF80" s="171"/>
      <c r="AG80" s="171"/>
      <c r="AH80" s="284">
        <v>80</v>
      </c>
      <c r="AJ80" s="171"/>
      <c r="AK80" s="171"/>
      <c r="AL80" s="171"/>
      <c r="AM80" s="171"/>
      <c r="AN80" s="284">
        <v>80</v>
      </c>
      <c r="AO80" s="119"/>
      <c r="AP80" s="119"/>
      <c r="AQ80" s="119"/>
    </row>
    <row r="81" spans="2:43" ht="195" hidden="1" x14ac:dyDescent="0.25">
      <c r="B81" s="141"/>
      <c r="C81" s="837"/>
      <c r="D81" s="825"/>
      <c r="E81" s="286" t="str">
        <f>+'[4]Autodiagnóstico '!I339</f>
        <v>Incentivos no pecuniarios</v>
      </c>
      <c r="F81" s="284">
        <v>100</v>
      </c>
      <c r="G81" s="149" t="s">
        <v>1422</v>
      </c>
      <c r="H81" s="825"/>
      <c r="I81" s="286"/>
      <c r="J81" s="131" t="s">
        <v>790</v>
      </c>
      <c r="K81" s="286" t="s">
        <v>1824</v>
      </c>
      <c r="L81" s="286"/>
      <c r="M81" s="284" t="s">
        <v>3210</v>
      </c>
      <c r="N81" s="286"/>
      <c r="O81" s="28"/>
      <c r="P81" s="28"/>
      <c r="Q81" s="28"/>
      <c r="R81" s="28"/>
      <c r="S81" s="171"/>
      <c r="T81" s="171"/>
      <c r="U81" s="171"/>
      <c r="V81" s="171"/>
      <c r="W81" s="171"/>
      <c r="X81" s="171"/>
      <c r="Y81" s="171"/>
      <c r="Z81" s="171"/>
      <c r="AA81" s="171"/>
      <c r="AB81" s="171"/>
      <c r="AC81" s="171"/>
      <c r="AD81" s="171"/>
      <c r="AE81" s="171"/>
      <c r="AF81" s="171"/>
      <c r="AG81" s="171"/>
      <c r="AH81" s="284">
        <v>100</v>
      </c>
      <c r="AJ81" s="171"/>
      <c r="AK81" s="171"/>
      <c r="AL81" s="171"/>
      <c r="AM81" s="171"/>
      <c r="AN81" s="284">
        <v>100</v>
      </c>
      <c r="AO81" s="119"/>
      <c r="AP81" s="119"/>
      <c r="AQ81" s="119"/>
    </row>
    <row r="82" spans="2:43" ht="255" hidden="1" x14ac:dyDescent="0.25">
      <c r="B82" s="141"/>
      <c r="C82" s="837"/>
      <c r="D82" s="825"/>
      <c r="E82" s="286" t="str">
        <f>+'[4]Autodiagnóstico '!I344</f>
        <v>Criterios del área de Talento Humano</v>
      </c>
      <c r="F82" s="284">
        <v>100</v>
      </c>
      <c r="G82" s="149" t="s">
        <v>1423</v>
      </c>
      <c r="H82" s="825"/>
      <c r="I82" s="154"/>
      <c r="J82" s="131" t="s">
        <v>791</v>
      </c>
      <c r="K82" s="286" t="s">
        <v>1824</v>
      </c>
      <c r="L82" s="286"/>
      <c r="M82" s="284" t="s">
        <v>3210</v>
      </c>
      <c r="N82" s="286"/>
      <c r="O82" s="28"/>
      <c r="P82" s="28"/>
      <c r="Q82" s="28"/>
      <c r="R82" s="28"/>
      <c r="S82" s="171"/>
      <c r="T82" s="171"/>
      <c r="U82" s="171"/>
      <c r="V82" s="171"/>
      <c r="W82" s="171"/>
      <c r="X82" s="171"/>
      <c r="Y82" s="171"/>
      <c r="Z82" s="171"/>
      <c r="AA82" s="171"/>
      <c r="AB82" s="171"/>
      <c r="AC82" s="171"/>
      <c r="AD82" s="171"/>
      <c r="AE82" s="171"/>
      <c r="AF82" s="171"/>
      <c r="AG82" s="171"/>
      <c r="AH82" s="284">
        <v>100</v>
      </c>
      <c r="AJ82" s="171"/>
      <c r="AK82" s="171"/>
      <c r="AL82" s="171"/>
      <c r="AM82" s="171"/>
      <c r="AN82" s="284">
        <v>100</v>
      </c>
      <c r="AO82" s="119"/>
      <c r="AP82" s="119"/>
      <c r="AQ82" s="119"/>
    </row>
    <row r="83" spans="2:43" ht="120" hidden="1" x14ac:dyDescent="0.25">
      <c r="B83" s="141"/>
      <c r="C83" s="837"/>
      <c r="D83" s="825"/>
      <c r="E83" s="286" t="str">
        <f>+'[4]Autodiagnóstico '!I349</f>
        <v>Decisiones de la alta dirección</v>
      </c>
      <c r="F83" s="284">
        <v>100</v>
      </c>
      <c r="G83" s="149" t="s">
        <v>4714</v>
      </c>
      <c r="H83" s="825"/>
      <c r="I83" s="154"/>
      <c r="J83" s="131" t="s">
        <v>791</v>
      </c>
      <c r="K83" s="286" t="s">
        <v>1824</v>
      </c>
      <c r="L83" s="286"/>
      <c r="M83" s="284" t="s">
        <v>3210</v>
      </c>
      <c r="N83" s="286"/>
      <c r="O83" s="28"/>
      <c r="P83" s="28"/>
      <c r="Q83" s="28"/>
      <c r="R83" s="28"/>
      <c r="S83" s="171"/>
      <c r="T83" s="171"/>
      <c r="U83" s="171"/>
      <c r="V83" s="171"/>
      <c r="W83" s="171"/>
      <c r="X83" s="171"/>
      <c r="Y83" s="171"/>
      <c r="Z83" s="171"/>
      <c r="AA83" s="171"/>
      <c r="AB83" s="171"/>
      <c r="AC83" s="171"/>
      <c r="AD83" s="171"/>
      <c r="AE83" s="171"/>
      <c r="AF83" s="171"/>
      <c r="AG83" s="171"/>
      <c r="AH83" s="284">
        <v>100</v>
      </c>
      <c r="AJ83" s="171"/>
      <c r="AK83" s="171"/>
      <c r="AL83" s="171"/>
      <c r="AM83" s="171"/>
      <c r="AN83" s="284">
        <v>100</v>
      </c>
      <c r="AO83" s="119"/>
      <c r="AP83" s="119"/>
      <c r="AQ83" s="119"/>
    </row>
    <row r="84" spans="2:43" ht="90" hidden="1" x14ac:dyDescent="0.25">
      <c r="B84" s="141"/>
      <c r="C84" s="837"/>
      <c r="D84" s="825"/>
      <c r="E84" s="286" t="str">
        <f>+'[4]Autodiagnóstico '!I354</f>
        <v>Diagnóstico de necesidades con base en un instrumento de recolección de información aplicado a los servidores públicos de la entidad</v>
      </c>
      <c r="F84" s="284">
        <v>100</v>
      </c>
      <c r="G84" s="149" t="s">
        <v>4715</v>
      </c>
      <c r="H84" s="825"/>
      <c r="I84" s="286"/>
      <c r="J84" s="131" t="s">
        <v>792</v>
      </c>
      <c r="K84" s="286" t="s">
        <v>1824</v>
      </c>
      <c r="L84" s="286"/>
      <c r="M84" s="284" t="s">
        <v>3210</v>
      </c>
      <c r="N84" s="286"/>
      <c r="O84" s="28"/>
      <c r="P84" s="28"/>
      <c r="Q84" s="28"/>
      <c r="R84" s="28"/>
      <c r="S84" s="171"/>
      <c r="T84" s="171"/>
      <c r="U84" s="171"/>
      <c r="V84" s="171"/>
      <c r="W84" s="171"/>
      <c r="X84" s="171"/>
      <c r="Y84" s="171"/>
      <c r="Z84" s="171"/>
      <c r="AA84" s="171"/>
      <c r="AB84" s="171"/>
      <c r="AC84" s="171"/>
      <c r="AD84" s="171"/>
      <c r="AE84" s="171"/>
      <c r="AF84" s="171"/>
      <c r="AG84" s="171"/>
      <c r="AH84" s="284">
        <v>100</v>
      </c>
      <c r="AJ84" s="171"/>
      <c r="AK84" s="171"/>
      <c r="AL84" s="171"/>
      <c r="AM84" s="171"/>
      <c r="AN84" s="284">
        <v>100</v>
      </c>
      <c r="AO84" s="119"/>
      <c r="AP84" s="119"/>
      <c r="AQ84" s="119"/>
    </row>
    <row r="85" spans="2:43" ht="42.75" hidden="1" x14ac:dyDescent="0.25">
      <c r="B85" s="141"/>
      <c r="C85" s="837"/>
      <c r="D85" s="825"/>
      <c r="E85" s="123" t="str">
        <f>+'[4]Autodiagnóstico '!H359</f>
        <v>Incluyendo los siguientes temas:</v>
      </c>
      <c r="F85" s="132"/>
      <c r="G85" s="151"/>
      <c r="H85" s="123"/>
      <c r="I85" s="123"/>
      <c r="J85" s="133"/>
      <c r="K85" s="286" t="s">
        <v>1824</v>
      </c>
      <c r="L85" s="123"/>
      <c r="M85" s="284" t="s">
        <v>3210</v>
      </c>
      <c r="N85" s="123"/>
      <c r="O85" s="28"/>
      <c r="P85" s="28"/>
      <c r="Q85" s="28"/>
      <c r="R85" s="28"/>
      <c r="S85" s="171"/>
      <c r="T85" s="171"/>
      <c r="U85" s="171"/>
      <c r="V85" s="171"/>
      <c r="W85" s="171"/>
      <c r="X85" s="171"/>
      <c r="Y85" s="171"/>
      <c r="Z85" s="171"/>
      <c r="AA85" s="171"/>
      <c r="AB85" s="171"/>
      <c r="AC85" s="171"/>
      <c r="AD85" s="171"/>
      <c r="AE85" s="171"/>
      <c r="AF85" s="171"/>
      <c r="AG85" s="171"/>
      <c r="AH85" s="28"/>
      <c r="AJ85" s="171"/>
      <c r="AK85" s="171"/>
      <c r="AL85" s="171"/>
      <c r="AM85" s="171"/>
      <c r="AN85" s="28"/>
      <c r="AO85" s="119"/>
      <c r="AP85" s="119"/>
      <c r="AQ85" s="119"/>
    </row>
    <row r="86" spans="2:43" ht="90" hidden="1" x14ac:dyDescent="0.25">
      <c r="B86" s="141"/>
      <c r="C86" s="837"/>
      <c r="D86" s="825"/>
      <c r="E86" s="286" t="str">
        <f>+'[4]Autodiagnóstico '!I360</f>
        <v>Deportivos, recreativos y vacacionales</v>
      </c>
      <c r="F86" s="284">
        <v>100</v>
      </c>
      <c r="G86" s="149" t="s">
        <v>4716</v>
      </c>
      <c r="H86" s="825" t="s">
        <v>793</v>
      </c>
      <c r="I86" s="286"/>
      <c r="J86" s="131" t="s">
        <v>794</v>
      </c>
      <c r="K86" s="286" t="s">
        <v>1824</v>
      </c>
      <c r="L86" s="286"/>
      <c r="M86" s="284" t="s">
        <v>3210</v>
      </c>
      <c r="N86" s="286"/>
      <c r="O86" s="28"/>
      <c r="P86" s="28"/>
      <c r="Q86" s="28"/>
      <c r="R86" s="28"/>
      <c r="S86" s="171"/>
      <c r="T86" s="171"/>
      <c r="U86" s="171"/>
      <c r="V86" s="171"/>
      <c r="W86" s="171"/>
      <c r="X86" s="171"/>
      <c r="Y86" s="171"/>
      <c r="Z86" s="171"/>
      <c r="AA86" s="171"/>
      <c r="AB86" s="171"/>
      <c r="AC86" s="171"/>
      <c r="AD86" s="171"/>
      <c r="AE86" s="171"/>
      <c r="AF86" s="171"/>
      <c r="AG86" s="171"/>
      <c r="AH86" s="284">
        <v>100</v>
      </c>
      <c r="AJ86" s="171"/>
      <c r="AK86" s="171"/>
      <c r="AL86" s="171"/>
      <c r="AM86" s="171"/>
      <c r="AN86" s="284">
        <v>100</v>
      </c>
      <c r="AO86" s="119"/>
      <c r="AP86" s="119"/>
      <c r="AQ86" s="119"/>
    </row>
    <row r="87" spans="2:43" ht="90" hidden="1" x14ac:dyDescent="0.25">
      <c r="B87" s="141"/>
      <c r="C87" s="837"/>
      <c r="D87" s="825"/>
      <c r="E87" s="286" t="str">
        <f>+'[4]Autodiagnóstico '!I365</f>
        <v>Artísticos y culturales</v>
      </c>
      <c r="F87" s="284">
        <v>100</v>
      </c>
      <c r="G87" s="149" t="s">
        <v>4717</v>
      </c>
      <c r="H87" s="825"/>
      <c r="I87" s="286"/>
      <c r="J87" s="131" t="s">
        <v>794</v>
      </c>
      <c r="K87" s="286" t="s">
        <v>1824</v>
      </c>
      <c r="L87" s="286"/>
      <c r="M87" s="284" t="s">
        <v>3210</v>
      </c>
      <c r="N87" s="286"/>
      <c r="O87" s="28"/>
      <c r="P87" s="28"/>
      <c r="Q87" s="28"/>
      <c r="R87" s="28"/>
      <c r="S87" s="171"/>
      <c r="T87" s="171"/>
      <c r="U87" s="171"/>
      <c r="V87" s="171"/>
      <c r="W87" s="171"/>
      <c r="X87" s="171"/>
      <c r="Y87" s="171"/>
      <c r="Z87" s="171"/>
      <c r="AA87" s="171"/>
      <c r="AB87" s="171"/>
      <c r="AC87" s="171"/>
      <c r="AD87" s="171"/>
      <c r="AE87" s="171"/>
      <c r="AF87" s="171"/>
      <c r="AG87" s="171"/>
      <c r="AH87" s="284">
        <v>100</v>
      </c>
      <c r="AJ87" s="171"/>
      <c r="AK87" s="171"/>
      <c r="AL87" s="171"/>
      <c r="AM87" s="171"/>
      <c r="AN87" s="284">
        <v>100</v>
      </c>
      <c r="AO87" s="119"/>
      <c r="AP87" s="119"/>
      <c r="AQ87" s="119"/>
    </row>
    <row r="88" spans="2:43" ht="90" hidden="1" x14ac:dyDescent="0.25">
      <c r="B88" s="141"/>
      <c r="C88" s="837"/>
      <c r="D88" s="825"/>
      <c r="E88" s="286" t="str">
        <f>+'[4]Autodiagnóstico '!I370</f>
        <v>Promoción y prevención de la salud</v>
      </c>
      <c r="F88" s="284">
        <v>100</v>
      </c>
      <c r="G88" s="149" t="s">
        <v>4718</v>
      </c>
      <c r="H88" s="825"/>
      <c r="I88" s="286"/>
      <c r="J88" s="131" t="s">
        <v>794</v>
      </c>
      <c r="K88" s="286" t="s">
        <v>1824</v>
      </c>
      <c r="L88" s="286"/>
      <c r="M88" s="284" t="s">
        <v>3210</v>
      </c>
      <c r="N88" s="286"/>
      <c r="O88" s="28"/>
      <c r="P88" s="28"/>
      <c r="Q88" s="28"/>
      <c r="R88" s="28"/>
      <c r="S88" s="171"/>
      <c r="T88" s="171"/>
      <c r="U88" s="171"/>
      <c r="V88" s="171"/>
      <c r="W88" s="171"/>
      <c r="X88" s="171"/>
      <c r="Y88" s="171"/>
      <c r="Z88" s="171"/>
      <c r="AA88" s="171"/>
      <c r="AB88" s="171"/>
      <c r="AC88" s="171"/>
      <c r="AD88" s="171"/>
      <c r="AE88" s="171"/>
      <c r="AF88" s="171"/>
      <c r="AG88" s="171"/>
      <c r="AH88" s="284">
        <v>100</v>
      </c>
      <c r="AJ88" s="171"/>
      <c r="AK88" s="171"/>
      <c r="AL88" s="171"/>
      <c r="AM88" s="171"/>
      <c r="AN88" s="284">
        <v>100</v>
      </c>
      <c r="AO88" s="119"/>
      <c r="AP88" s="119"/>
      <c r="AQ88" s="119"/>
    </row>
    <row r="89" spans="2:43" ht="105" hidden="1" x14ac:dyDescent="0.25">
      <c r="B89" s="141"/>
      <c r="C89" s="837"/>
      <c r="D89" s="825"/>
      <c r="E89" s="286" t="str">
        <f>+'[4]Autodiagnóstico '!I375</f>
        <v>Educación en artes y artesanías</v>
      </c>
      <c r="F89" s="284">
        <v>100</v>
      </c>
      <c r="G89" s="149" t="s">
        <v>4719</v>
      </c>
      <c r="H89" s="825"/>
      <c r="I89" s="286"/>
      <c r="J89" s="131" t="s">
        <v>794</v>
      </c>
      <c r="K89" s="286" t="s">
        <v>1824</v>
      </c>
      <c r="L89" s="286"/>
      <c r="M89" s="284" t="s">
        <v>3210</v>
      </c>
      <c r="N89" s="286"/>
      <c r="O89" s="28"/>
      <c r="P89" s="28"/>
      <c r="Q89" s="28"/>
      <c r="R89" s="28"/>
      <c r="S89" s="171"/>
      <c r="T89" s="171"/>
      <c r="U89" s="171"/>
      <c r="V89" s="171"/>
      <c r="W89" s="171"/>
      <c r="X89" s="171"/>
      <c r="Y89" s="171"/>
      <c r="Z89" s="171"/>
      <c r="AA89" s="171"/>
      <c r="AB89" s="171"/>
      <c r="AC89" s="171"/>
      <c r="AD89" s="171"/>
      <c r="AE89" s="171"/>
      <c r="AF89" s="171"/>
      <c r="AG89" s="171"/>
      <c r="AH89" s="284">
        <v>100</v>
      </c>
      <c r="AJ89" s="171"/>
      <c r="AK89" s="171"/>
      <c r="AL89" s="171"/>
      <c r="AM89" s="171"/>
      <c r="AN89" s="284">
        <v>100</v>
      </c>
      <c r="AO89" s="119"/>
      <c r="AP89" s="119"/>
      <c r="AQ89" s="119"/>
    </row>
    <row r="90" spans="2:43" ht="105" hidden="1" x14ac:dyDescent="0.25">
      <c r="B90" s="141"/>
      <c r="C90" s="837"/>
      <c r="D90" s="825"/>
      <c r="E90" s="286" t="str">
        <f>+'[4]Autodiagnóstico '!I380</f>
        <v>Promoción de programas de vivienda</v>
      </c>
      <c r="F90" s="284">
        <v>100</v>
      </c>
      <c r="G90" s="149" t="s">
        <v>4720</v>
      </c>
      <c r="H90" s="825"/>
      <c r="I90" s="286"/>
      <c r="J90" s="131" t="s">
        <v>794</v>
      </c>
      <c r="K90" s="286" t="s">
        <v>1824</v>
      </c>
      <c r="L90" s="286"/>
      <c r="M90" s="284" t="s">
        <v>3210</v>
      </c>
      <c r="N90" s="286"/>
      <c r="O90" s="28"/>
      <c r="P90" s="28"/>
      <c r="Q90" s="28"/>
      <c r="R90" s="28"/>
      <c r="S90" s="171"/>
      <c r="T90" s="171"/>
      <c r="U90" s="171"/>
      <c r="V90" s="171"/>
      <c r="W90" s="171"/>
      <c r="X90" s="171"/>
      <c r="Y90" s="171"/>
      <c r="Z90" s="171"/>
      <c r="AA90" s="171"/>
      <c r="AB90" s="171"/>
      <c r="AC90" s="171"/>
      <c r="AD90" s="171"/>
      <c r="AE90" s="171"/>
      <c r="AF90" s="171"/>
      <c r="AG90" s="171"/>
      <c r="AH90" s="284">
        <v>100</v>
      </c>
      <c r="AJ90" s="171"/>
      <c r="AK90" s="171"/>
      <c r="AL90" s="171"/>
      <c r="AM90" s="171"/>
      <c r="AN90" s="284">
        <v>100</v>
      </c>
      <c r="AO90" s="119"/>
      <c r="AP90" s="119"/>
      <c r="AQ90" s="119"/>
    </row>
    <row r="91" spans="2:43" ht="90" hidden="1" x14ac:dyDescent="0.25">
      <c r="B91" s="141"/>
      <c r="C91" s="837"/>
      <c r="D91" s="825"/>
      <c r="E91" s="286" t="str">
        <f>+'[4]Autodiagnóstico '!I385</f>
        <v>Cambio organizacional</v>
      </c>
      <c r="F91" s="284">
        <v>100</v>
      </c>
      <c r="G91" s="149" t="s">
        <v>4721</v>
      </c>
      <c r="H91" s="825"/>
      <c r="I91" s="286"/>
      <c r="J91" s="131" t="s">
        <v>795</v>
      </c>
      <c r="K91" s="286" t="s">
        <v>1824</v>
      </c>
      <c r="L91" s="286"/>
      <c r="M91" s="284" t="s">
        <v>3210</v>
      </c>
      <c r="N91" s="286"/>
      <c r="O91" s="28"/>
      <c r="P91" s="28"/>
      <c r="Q91" s="28"/>
      <c r="R91" s="28"/>
      <c r="S91" s="171"/>
      <c r="T91" s="171"/>
      <c r="U91" s="171"/>
      <c r="V91" s="171"/>
      <c r="W91" s="171"/>
      <c r="X91" s="171"/>
      <c r="Y91" s="171"/>
      <c r="Z91" s="171"/>
      <c r="AA91" s="171"/>
      <c r="AB91" s="171"/>
      <c r="AC91" s="171"/>
      <c r="AD91" s="171"/>
      <c r="AE91" s="171"/>
      <c r="AF91" s="171"/>
      <c r="AG91" s="171"/>
      <c r="AH91" s="284">
        <v>100</v>
      </c>
      <c r="AJ91" s="171"/>
      <c r="AK91" s="171"/>
      <c r="AL91" s="171"/>
      <c r="AM91" s="171"/>
      <c r="AN91" s="284">
        <v>100</v>
      </c>
      <c r="AO91" s="119"/>
      <c r="AP91" s="119"/>
      <c r="AQ91" s="119"/>
    </row>
    <row r="92" spans="2:43" ht="409.5" hidden="1" x14ac:dyDescent="0.25">
      <c r="B92" s="141"/>
      <c r="C92" s="836"/>
      <c r="D92" s="825"/>
      <c r="E92" s="286" t="str">
        <f>+'[4]Autodiagnóstico '!I390</f>
        <v>Adaptación laboral</v>
      </c>
      <c r="F92" s="284">
        <v>60</v>
      </c>
      <c r="G92" s="119" t="s">
        <v>1424</v>
      </c>
      <c r="H92" s="825" t="s">
        <v>796</v>
      </c>
      <c r="I92" s="286"/>
      <c r="J92" s="286" t="s">
        <v>795</v>
      </c>
      <c r="K92" s="286" t="s">
        <v>2502</v>
      </c>
      <c r="L92" s="286" t="s">
        <v>1838</v>
      </c>
      <c r="M92" s="284" t="s">
        <v>3210</v>
      </c>
      <c r="N92" s="286" t="s">
        <v>1839</v>
      </c>
      <c r="O92" s="121">
        <v>1</v>
      </c>
      <c r="P92" s="28"/>
      <c r="Q92" s="28"/>
      <c r="R92" s="28"/>
      <c r="S92" s="185" t="s">
        <v>2683</v>
      </c>
      <c r="T92" s="185" t="s">
        <v>2684</v>
      </c>
      <c r="U92" s="185" t="s">
        <v>2685</v>
      </c>
      <c r="V92" s="185" t="s">
        <v>2686</v>
      </c>
      <c r="W92" s="185" t="s">
        <v>2687</v>
      </c>
      <c r="X92" s="185" t="s">
        <v>2683</v>
      </c>
      <c r="Y92" s="185" t="s">
        <v>2684</v>
      </c>
      <c r="Z92" s="185" t="s">
        <v>2685</v>
      </c>
      <c r="AA92" s="185" t="s">
        <v>2686</v>
      </c>
      <c r="AB92" s="185" t="s">
        <v>2687</v>
      </c>
      <c r="AC92" s="185"/>
      <c r="AD92" s="185"/>
      <c r="AE92" s="185"/>
      <c r="AF92" s="185"/>
      <c r="AG92" s="185"/>
      <c r="AH92" s="30">
        <v>100</v>
      </c>
      <c r="AJ92" s="185" t="s">
        <v>2684</v>
      </c>
      <c r="AK92" s="185" t="s">
        <v>2685</v>
      </c>
      <c r="AL92" s="185" t="s">
        <v>2686</v>
      </c>
      <c r="AM92" s="185" t="s">
        <v>2687</v>
      </c>
      <c r="AN92" s="284">
        <v>100</v>
      </c>
      <c r="AO92" s="119" t="s">
        <v>3939</v>
      </c>
      <c r="AP92" s="119">
        <v>1</v>
      </c>
      <c r="AQ92" s="119" t="s">
        <v>1747</v>
      </c>
    </row>
    <row r="93" spans="2:43" ht="90" hidden="1" x14ac:dyDescent="0.25">
      <c r="B93" s="141"/>
      <c r="C93" s="837"/>
      <c r="D93" s="825"/>
      <c r="E93" s="286" t="str">
        <f>+'[4]Autodiagnóstico '!I395</f>
        <v>Preparación a los pre pensionados para el retiro del servicio</v>
      </c>
      <c r="F93" s="284">
        <v>100</v>
      </c>
      <c r="G93" s="149" t="s">
        <v>1425</v>
      </c>
      <c r="H93" s="825"/>
      <c r="I93" s="286"/>
      <c r="J93" s="131" t="s">
        <v>797</v>
      </c>
      <c r="K93" s="286" t="s">
        <v>1824</v>
      </c>
      <c r="L93" s="286"/>
      <c r="M93" s="284" t="s">
        <v>3210</v>
      </c>
      <c r="N93" s="286"/>
      <c r="O93" s="28"/>
      <c r="P93" s="28"/>
      <c r="Q93" s="28"/>
      <c r="R93" s="28"/>
      <c r="S93" s="171"/>
      <c r="T93" s="171"/>
      <c r="U93" s="171"/>
      <c r="V93" s="171"/>
      <c r="W93" s="171"/>
      <c r="X93" s="171"/>
      <c r="Y93" s="171"/>
      <c r="Z93" s="171"/>
      <c r="AA93" s="171"/>
      <c r="AB93" s="171"/>
      <c r="AC93" s="171"/>
      <c r="AD93" s="171"/>
      <c r="AE93" s="171"/>
      <c r="AF93" s="171"/>
      <c r="AG93" s="171"/>
      <c r="AH93" s="284">
        <v>100</v>
      </c>
      <c r="AJ93" s="171"/>
      <c r="AK93" s="171"/>
      <c r="AL93" s="171"/>
      <c r="AM93" s="171"/>
      <c r="AN93" s="284">
        <v>100</v>
      </c>
      <c r="AO93" s="119"/>
      <c r="AP93" s="119"/>
      <c r="AQ93" s="119"/>
    </row>
    <row r="94" spans="2:43" ht="228" hidden="1" x14ac:dyDescent="0.25">
      <c r="B94" s="141"/>
      <c r="C94" s="836"/>
      <c r="D94" s="825"/>
      <c r="E94" s="286" t="str">
        <f>+'[4]Autodiagnóstico '!I400</f>
        <v>Cultura organizacional</v>
      </c>
      <c r="F94" s="284">
        <v>60</v>
      </c>
      <c r="G94" s="119" t="s">
        <v>4721</v>
      </c>
      <c r="H94" s="286"/>
      <c r="I94" s="286"/>
      <c r="J94" s="286" t="s">
        <v>795</v>
      </c>
      <c r="K94" s="286" t="s">
        <v>2503</v>
      </c>
      <c r="L94" s="286" t="s">
        <v>1838</v>
      </c>
      <c r="M94" s="284" t="s">
        <v>3210</v>
      </c>
      <c r="N94" s="286" t="s">
        <v>1839</v>
      </c>
      <c r="O94" s="28"/>
      <c r="P94" s="28"/>
      <c r="Q94" s="121">
        <v>1</v>
      </c>
      <c r="R94" s="28"/>
      <c r="S94" s="171"/>
      <c r="T94" s="171"/>
      <c r="U94" s="171"/>
      <c r="V94" s="171"/>
      <c r="W94" s="171"/>
      <c r="X94" s="171"/>
      <c r="Y94" s="171"/>
      <c r="Z94" s="171"/>
      <c r="AA94" s="171"/>
      <c r="AB94" s="171"/>
      <c r="AC94" s="185" t="s">
        <v>4722</v>
      </c>
      <c r="AD94" s="185" t="s">
        <v>4723</v>
      </c>
      <c r="AE94" s="185" t="s">
        <v>4724</v>
      </c>
      <c r="AF94" s="185" t="s">
        <v>3768</v>
      </c>
      <c r="AG94" s="185" t="s">
        <v>4725</v>
      </c>
      <c r="AH94" s="30">
        <v>100</v>
      </c>
      <c r="AI94" s="148" t="s">
        <v>3591</v>
      </c>
      <c r="AJ94" s="171"/>
      <c r="AK94" s="171"/>
      <c r="AL94" s="171"/>
      <c r="AM94" s="171"/>
      <c r="AN94" s="28"/>
      <c r="AO94" s="119" t="s">
        <v>3939</v>
      </c>
      <c r="AP94" s="119">
        <v>1</v>
      </c>
      <c r="AQ94" s="119" t="s">
        <v>1747</v>
      </c>
    </row>
    <row r="95" spans="2:43" ht="180" hidden="1" x14ac:dyDescent="0.25">
      <c r="B95" s="141"/>
      <c r="C95" s="837"/>
      <c r="D95" s="825"/>
      <c r="E95" s="286" t="str">
        <f>+'[4]Autodiagnóstico '!I405</f>
        <v>Programas de incentivos</v>
      </c>
      <c r="F95" s="284">
        <v>90</v>
      </c>
      <c r="G95" s="149" t="s">
        <v>1426</v>
      </c>
      <c r="H95" s="286"/>
      <c r="I95" s="286"/>
      <c r="J95" s="131" t="s">
        <v>795</v>
      </c>
      <c r="K95" s="286" t="s">
        <v>1824</v>
      </c>
      <c r="L95" s="286"/>
      <c r="M95" s="284" t="s">
        <v>3210</v>
      </c>
      <c r="N95" s="286"/>
      <c r="O95" s="28"/>
      <c r="P95" s="28"/>
      <c r="Q95" s="28"/>
      <c r="R95" s="28"/>
      <c r="S95" s="171"/>
      <c r="T95" s="171"/>
      <c r="U95" s="171"/>
      <c r="V95" s="171"/>
      <c r="W95" s="171"/>
      <c r="X95" s="171"/>
      <c r="Y95" s="171"/>
      <c r="Z95" s="171"/>
      <c r="AA95" s="171"/>
      <c r="AB95" s="171"/>
      <c r="AC95" s="171"/>
      <c r="AD95" s="171"/>
      <c r="AE95" s="171"/>
      <c r="AF95" s="171"/>
      <c r="AG95" s="171"/>
      <c r="AH95" s="284">
        <v>100</v>
      </c>
      <c r="AJ95" s="171"/>
      <c r="AK95" s="171"/>
      <c r="AL95" s="171"/>
      <c r="AM95" s="171"/>
      <c r="AN95" s="284">
        <v>100</v>
      </c>
      <c r="AO95" s="119"/>
      <c r="AP95" s="119"/>
      <c r="AQ95" s="119"/>
    </row>
    <row r="96" spans="2:43" ht="180" hidden="1" x14ac:dyDescent="0.25">
      <c r="B96" s="141"/>
      <c r="C96" s="837"/>
      <c r="D96" s="825"/>
      <c r="E96" s="286" t="str">
        <f>+'[4]Autodiagnóstico '!I410</f>
        <v xml:space="preserve">Trabajo en equipo
</v>
      </c>
      <c r="F96" s="284">
        <v>90</v>
      </c>
      <c r="G96" s="149" t="s">
        <v>1426</v>
      </c>
      <c r="H96" s="286"/>
      <c r="I96" s="286"/>
      <c r="J96" s="131" t="s">
        <v>795</v>
      </c>
      <c r="K96" s="286" t="s">
        <v>1824</v>
      </c>
      <c r="L96" s="286"/>
      <c r="M96" s="284" t="s">
        <v>3210</v>
      </c>
      <c r="N96" s="286"/>
      <c r="O96" s="28"/>
      <c r="P96" s="28"/>
      <c r="Q96" s="28"/>
      <c r="R96" s="28"/>
      <c r="S96" s="171"/>
      <c r="T96" s="171"/>
      <c r="U96" s="171"/>
      <c r="V96" s="171"/>
      <c r="W96" s="171"/>
      <c r="X96" s="171"/>
      <c r="Y96" s="171"/>
      <c r="Z96" s="171"/>
      <c r="AA96" s="171"/>
      <c r="AB96" s="171"/>
      <c r="AC96" s="171"/>
      <c r="AD96" s="171"/>
      <c r="AE96" s="171"/>
      <c r="AF96" s="171"/>
      <c r="AG96" s="171"/>
      <c r="AH96" s="284">
        <v>100</v>
      </c>
      <c r="AJ96" s="171"/>
      <c r="AK96" s="171"/>
      <c r="AL96" s="171"/>
      <c r="AM96" s="171"/>
      <c r="AN96" s="284">
        <v>100</v>
      </c>
      <c r="AO96" s="119"/>
      <c r="AP96" s="119"/>
      <c r="AQ96" s="119"/>
    </row>
    <row r="97" spans="2:43" ht="225" hidden="1" x14ac:dyDescent="0.25">
      <c r="B97" s="141"/>
      <c r="C97" s="837"/>
      <c r="D97" s="825"/>
      <c r="E97" s="286" t="str">
        <f>+'[4]Autodiagnóstico '!I415</f>
        <v>Educación formal (primaria, secundaria y media, superior)</v>
      </c>
      <c r="F97" s="284">
        <v>90</v>
      </c>
      <c r="G97" s="149" t="s">
        <v>4726</v>
      </c>
      <c r="H97" s="286"/>
      <c r="I97" s="286"/>
      <c r="J97" s="131" t="s">
        <v>794</v>
      </c>
      <c r="K97" s="286" t="s">
        <v>1824</v>
      </c>
      <c r="L97" s="286"/>
      <c r="M97" s="284" t="s">
        <v>3210</v>
      </c>
      <c r="N97" s="286"/>
      <c r="O97" s="28"/>
      <c r="P97" s="28"/>
      <c r="Q97" s="28"/>
      <c r="R97" s="28"/>
      <c r="S97" s="171"/>
      <c r="T97" s="171"/>
      <c r="U97" s="171"/>
      <c r="V97" s="171"/>
      <c r="W97" s="171"/>
      <c r="X97" s="171"/>
      <c r="Y97" s="171"/>
      <c r="Z97" s="171"/>
      <c r="AA97" s="171"/>
      <c r="AB97" s="171"/>
      <c r="AC97" s="171"/>
      <c r="AD97" s="171"/>
      <c r="AE97" s="171"/>
      <c r="AF97" s="171"/>
      <c r="AG97" s="171"/>
      <c r="AH97" s="284">
        <v>100</v>
      </c>
      <c r="AJ97" s="171"/>
      <c r="AK97" s="171"/>
      <c r="AL97" s="171"/>
      <c r="AM97" s="171"/>
      <c r="AN97" s="284">
        <v>100</v>
      </c>
      <c r="AO97" s="119"/>
      <c r="AP97" s="119"/>
      <c r="AQ97" s="119"/>
    </row>
    <row r="98" spans="2:43" ht="85.5" hidden="1" x14ac:dyDescent="0.25">
      <c r="B98" s="141"/>
      <c r="C98" s="837"/>
      <c r="D98" s="825"/>
      <c r="E98" s="286" t="str">
        <f>+'[4]Autodiagnóstico '!H420</f>
        <v>Desarrollar el programa de entorno laboral saludable en la entidad.</v>
      </c>
      <c r="F98" s="284">
        <v>100</v>
      </c>
      <c r="G98" s="149" t="s">
        <v>1427</v>
      </c>
      <c r="H98" s="286" t="s">
        <v>798</v>
      </c>
      <c r="I98" s="286"/>
      <c r="J98" s="131"/>
      <c r="K98" s="286" t="s">
        <v>1824</v>
      </c>
      <c r="L98" s="286"/>
      <c r="M98" s="284" t="s">
        <v>3210</v>
      </c>
      <c r="N98" s="286"/>
      <c r="O98" s="28"/>
      <c r="P98" s="28"/>
      <c r="Q98" s="28"/>
      <c r="R98" s="28"/>
      <c r="S98" s="171"/>
      <c r="T98" s="171"/>
      <c r="U98" s="171"/>
      <c r="V98" s="171"/>
      <c r="W98" s="171"/>
      <c r="X98" s="171"/>
      <c r="Y98" s="171"/>
      <c r="Z98" s="171"/>
      <c r="AA98" s="171"/>
      <c r="AB98" s="171"/>
      <c r="AC98" s="171"/>
      <c r="AD98" s="171"/>
      <c r="AE98" s="171"/>
      <c r="AF98" s="171"/>
      <c r="AG98" s="171"/>
      <c r="AH98" s="284">
        <v>100</v>
      </c>
      <c r="AJ98" s="171"/>
      <c r="AK98" s="171"/>
      <c r="AL98" s="171"/>
      <c r="AM98" s="171"/>
      <c r="AN98" s="284">
        <v>100</v>
      </c>
      <c r="AO98" s="119"/>
      <c r="AP98" s="119"/>
      <c r="AQ98" s="119"/>
    </row>
    <row r="99" spans="2:43" ht="135" hidden="1" x14ac:dyDescent="0.25">
      <c r="B99" s="141"/>
      <c r="C99" s="837"/>
      <c r="D99" s="825"/>
      <c r="E99" s="286" t="str">
        <f>+'[4]Autodiagnóstico '!H425</f>
        <v>Promoción del uso de la bicicleta por parte de los servidores públicos de la entidad.</v>
      </c>
      <c r="F99" s="284">
        <v>100</v>
      </c>
      <c r="G99" s="149" t="s">
        <v>4727</v>
      </c>
      <c r="H99" s="286"/>
      <c r="I99" s="286"/>
      <c r="J99" s="131"/>
      <c r="K99" s="286" t="s">
        <v>1824</v>
      </c>
      <c r="L99" s="286"/>
      <c r="M99" s="284" t="s">
        <v>3210</v>
      </c>
      <c r="N99" s="286"/>
      <c r="O99" s="28"/>
      <c r="P99" s="28"/>
      <c r="Q99" s="28"/>
      <c r="R99" s="28"/>
      <c r="S99" s="171"/>
      <c r="T99" s="171"/>
      <c r="U99" s="171"/>
      <c r="V99" s="171"/>
      <c r="W99" s="171"/>
      <c r="X99" s="171"/>
      <c r="Y99" s="171"/>
      <c r="Z99" s="171"/>
      <c r="AA99" s="171"/>
      <c r="AB99" s="171"/>
      <c r="AC99" s="171"/>
      <c r="AD99" s="171"/>
      <c r="AE99" s="171"/>
      <c r="AF99" s="171"/>
      <c r="AG99" s="171"/>
      <c r="AH99" s="284">
        <v>100</v>
      </c>
      <c r="AJ99" s="171"/>
      <c r="AK99" s="171"/>
      <c r="AL99" s="171"/>
      <c r="AM99" s="171"/>
      <c r="AN99" s="284">
        <v>100</v>
      </c>
      <c r="AO99" s="119"/>
      <c r="AP99" s="119"/>
      <c r="AQ99" s="119"/>
    </row>
    <row r="100" spans="2:43" ht="185.25" hidden="1" x14ac:dyDescent="0.25">
      <c r="B100" s="141"/>
      <c r="C100" s="836"/>
      <c r="D100" s="825"/>
      <c r="E100" s="286" t="str">
        <f>+'[4]Autodiagnóstico '!H430</f>
        <v>Día del Servidor Público:
Programar actividades de capacitación y jornadas de reflexión institucional dirigidas a fortalecer el sentido de pertenencia, la eficiencia, la adecuada prestación del servicio, los valores y la ética del servicio en lo público y el buen gobierno. Así mismo, adelantar actividades que exalten la labor del servidor público.</v>
      </c>
      <c r="F100" s="284">
        <v>80</v>
      </c>
      <c r="G100" s="119" t="s">
        <v>1428</v>
      </c>
      <c r="H100" s="286" t="s">
        <v>799</v>
      </c>
      <c r="I100" s="286"/>
      <c r="J100" s="286" t="s">
        <v>800</v>
      </c>
      <c r="K100" s="286" t="s">
        <v>2504</v>
      </c>
      <c r="L100" s="286" t="s">
        <v>1838</v>
      </c>
      <c r="M100" s="284" t="s">
        <v>3210</v>
      </c>
      <c r="N100" s="286" t="s">
        <v>1840</v>
      </c>
      <c r="O100" s="28"/>
      <c r="P100" s="28"/>
      <c r="Q100" s="28"/>
      <c r="R100" s="121">
        <v>1</v>
      </c>
      <c r="S100" s="171"/>
      <c r="T100" s="171"/>
      <c r="U100" s="171"/>
      <c r="V100" s="171"/>
      <c r="W100" s="171"/>
      <c r="X100" s="171"/>
      <c r="Y100" s="171"/>
      <c r="Z100" s="171"/>
      <c r="AA100" s="171"/>
      <c r="AB100" s="171"/>
      <c r="AC100" s="171"/>
      <c r="AD100" s="171"/>
      <c r="AE100" s="171"/>
      <c r="AF100" s="171"/>
      <c r="AG100" s="171"/>
      <c r="AH100" s="30">
        <v>0</v>
      </c>
      <c r="AJ100" s="171"/>
      <c r="AK100" s="171"/>
      <c r="AL100" s="171"/>
      <c r="AM100" s="171"/>
      <c r="AN100" s="30">
        <v>0</v>
      </c>
      <c r="AO100" s="119" t="s">
        <v>3940</v>
      </c>
      <c r="AP100" s="119">
        <v>0</v>
      </c>
      <c r="AQ100" s="119" t="s">
        <v>1747</v>
      </c>
    </row>
    <row r="101" spans="2:43" ht="105" hidden="1" x14ac:dyDescent="0.25">
      <c r="B101" s="141"/>
      <c r="C101" s="837"/>
      <c r="D101" s="825"/>
      <c r="E101" s="286" t="str">
        <f>+'[4]Autodiagnóstico '!H435</f>
        <v xml:space="preserve">Implementación de la estrategia salas amigas de La familia lactante del entorno laboral en entidades públicas </v>
      </c>
      <c r="F101" s="284">
        <v>100</v>
      </c>
      <c r="G101" s="149" t="s">
        <v>1429</v>
      </c>
      <c r="H101" s="286"/>
      <c r="I101" s="286"/>
      <c r="J101" s="131" t="s">
        <v>801</v>
      </c>
      <c r="K101" s="286" t="s">
        <v>1824</v>
      </c>
      <c r="L101" s="286"/>
      <c r="M101" s="284" t="s">
        <v>3210</v>
      </c>
      <c r="N101" s="286"/>
      <c r="O101" s="28"/>
      <c r="P101" s="28"/>
      <c r="Q101" s="28"/>
      <c r="R101" s="28"/>
      <c r="S101" s="171"/>
      <c r="T101" s="171"/>
      <c r="U101" s="171"/>
      <c r="V101" s="171"/>
      <c r="W101" s="171"/>
      <c r="X101" s="171"/>
      <c r="Y101" s="171"/>
      <c r="Z101" s="171"/>
      <c r="AA101" s="171"/>
      <c r="AB101" s="171"/>
      <c r="AC101" s="171"/>
      <c r="AD101" s="171"/>
      <c r="AE101" s="171"/>
      <c r="AF101" s="171"/>
      <c r="AG101" s="171"/>
      <c r="AH101" s="284">
        <v>100</v>
      </c>
      <c r="AJ101" s="171"/>
      <c r="AK101" s="171"/>
      <c r="AL101" s="171"/>
      <c r="AM101" s="171"/>
      <c r="AN101" s="284">
        <v>100</v>
      </c>
      <c r="AO101" s="119"/>
      <c r="AP101" s="119"/>
      <c r="AQ101" s="119"/>
    </row>
    <row r="102" spans="2:43" ht="242.25" x14ac:dyDescent="0.25">
      <c r="B102" s="141"/>
      <c r="C102" s="836"/>
      <c r="D102" s="825" t="str">
        <f>+'[4]Autodiagnóstico '!E440</f>
        <v>Administración del talento humano</v>
      </c>
      <c r="E102" s="286" t="str">
        <f>+'[4]Autodiagnóstico '!H440</f>
        <v>Desarrollar el programa de Estado Joven en la entidad.</v>
      </c>
      <c r="F102" s="284">
        <v>0</v>
      </c>
      <c r="G102" s="119"/>
      <c r="H102" s="286" t="s">
        <v>802</v>
      </c>
      <c r="I102" s="286" t="s">
        <v>803</v>
      </c>
      <c r="J102" s="286" t="s">
        <v>804</v>
      </c>
      <c r="K102" s="286" t="s">
        <v>2505</v>
      </c>
      <c r="L102" s="286" t="s">
        <v>1841</v>
      </c>
      <c r="M102" s="284" t="s">
        <v>3210</v>
      </c>
      <c r="N102" s="286" t="s">
        <v>1842</v>
      </c>
      <c r="O102" s="28"/>
      <c r="P102" s="121">
        <v>0.5</v>
      </c>
      <c r="Q102" s="121">
        <v>0.5</v>
      </c>
      <c r="R102" s="28"/>
      <c r="S102" s="171"/>
      <c r="T102" s="171"/>
      <c r="U102" s="171"/>
      <c r="V102" s="171"/>
      <c r="W102" s="171"/>
      <c r="X102" s="185" t="s">
        <v>3323</v>
      </c>
      <c r="Y102" s="185" t="s">
        <v>3324</v>
      </c>
      <c r="Z102" s="185" t="s">
        <v>3325</v>
      </c>
      <c r="AA102" s="185" t="s">
        <v>3326</v>
      </c>
      <c r="AB102" s="185" t="s">
        <v>3327</v>
      </c>
      <c r="AC102" s="185"/>
      <c r="AD102" s="185"/>
      <c r="AE102" s="185"/>
      <c r="AF102" s="185"/>
      <c r="AG102" s="185"/>
      <c r="AH102" s="30">
        <v>100</v>
      </c>
      <c r="AJ102" s="185" t="s">
        <v>3324</v>
      </c>
      <c r="AK102" s="185" t="s">
        <v>3325</v>
      </c>
      <c r="AL102" s="185" t="s">
        <v>3326</v>
      </c>
      <c r="AM102" s="185" t="s">
        <v>3327</v>
      </c>
      <c r="AN102" s="30">
        <v>50</v>
      </c>
      <c r="AO102" s="119" t="s">
        <v>4003</v>
      </c>
      <c r="AP102" s="119">
        <v>0</v>
      </c>
      <c r="AQ102" s="119" t="s">
        <v>3941</v>
      </c>
    </row>
    <row r="103" spans="2:43" ht="409.5" x14ac:dyDescent="0.25">
      <c r="B103" s="141"/>
      <c r="C103" s="836"/>
      <c r="D103" s="825"/>
      <c r="E103" s="286" t="str">
        <f>+'[4]Autodiagnóstico '!H445</f>
        <v>Divulgar y participar del programa Servimos en la entidad</v>
      </c>
      <c r="F103" s="284">
        <v>70</v>
      </c>
      <c r="G103" s="119" t="s">
        <v>4728</v>
      </c>
      <c r="H103" s="286" t="s">
        <v>805</v>
      </c>
      <c r="I103" s="286"/>
      <c r="J103" s="286"/>
      <c r="K103" s="286" t="s">
        <v>2506</v>
      </c>
      <c r="L103" s="286" t="s">
        <v>1838</v>
      </c>
      <c r="M103" s="284" t="s">
        <v>3210</v>
      </c>
      <c r="N103" s="286" t="s">
        <v>1843</v>
      </c>
      <c r="O103" s="121">
        <v>0.2</v>
      </c>
      <c r="P103" s="28"/>
      <c r="Q103" s="28"/>
      <c r="R103" s="121">
        <v>0.8</v>
      </c>
      <c r="S103" s="185" t="s">
        <v>2688</v>
      </c>
      <c r="T103" s="185" t="s">
        <v>2689</v>
      </c>
      <c r="U103" s="185" t="s">
        <v>2690</v>
      </c>
      <c r="V103" s="185" t="s">
        <v>2691</v>
      </c>
      <c r="W103" s="186" t="s">
        <v>2692</v>
      </c>
      <c r="X103" s="185"/>
      <c r="Y103" s="185" t="s">
        <v>3328</v>
      </c>
      <c r="Z103" s="185"/>
      <c r="AA103" s="185"/>
      <c r="AB103" s="186"/>
      <c r="AC103" s="186"/>
      <c r="AD103" s="186"/>
      <c r="AE103" s="186"/>
      <c r="AF103" s="186"/>
      <c r="AG103" s="186"/>
      <c r="AH103" s="30">
        <v>100</v>
      </c>
      <c r="AJ103" s="185" t="s">
        <v>3328</v>
      </c>
      <c r="AK103" s="185"/>
      <c r="AL103" s="185"/>
      <c r="AM103" s="186"/>
      <c r="AN103" s="30">
        <v>0</v>
      </c>
      <c r="AO103" s="119" t="s">
        <v>4003</v>
      </c>
      <c r="AP103" s="119">
        <v>1</v>
      </c>
      <c r="AQ103" s="119" t="s">
        <v>4044</v>
      </c>
    </row>
    <row r="104" spans="2:43" ht="75" hidden="1" x14ac:dyDescent="0.25">
      <c r="B104" s="141"/>
      <c r="C104" s="837"/>
      <c r="D104" s="825"/>
      <c r="E104" s="286" t="str">
        <f>+'[4]Autodiagnóstico '!H450</f>
        <v>Desarrollar el programa de teletrabajo en la entidad</v>
      </c>
      <c r="F104" s="284">
        <v>100</v>
      </c>
      <c r="G104" s="149" t="s">
        <v>4729</v>
      </c>
      <c r="H104" s="286" t="s">
        <v>806</v>
      </c>
      <c r="I104" s="286"/>
      <c r="J104" s="131" t="s">
        <v>807</v>
      </c>
      <c r="K104" s="286" t="s">
        <v>1824</v>
      </c>
      <c r="L104" s="286"/>
      <c r="M104" s="284" t="s">
        <v>3210</v>
      </c>
      <c r="N104" s="286"/>
      <c r="O104" s="28"/>
      <c r="P104" s="28"/>
      <c r="Q104" s="28"/>
      <c r="R104" s="28"/>
      <c r="S104" s="171"/>
      <c r="T104" s="171"/>
      <c r="U104" s="171"/>
      <c r="V104" s="171"/>
      <c r="W104" s="171"/>
      <c r="X104" s="171"/>
      <c r="Y104" s="171"/>
      <c r="Z104" s="171"/>
      <c r="AA104" s="171"/>
      <c r="AB104" s="171"/>
      <c r="AC104" s="171"/>
      <c r="AD104" s="171"/>
      <c r="AE104" s="171"/>
      <c r="AF104" s="171"/>
      <c r="AG104" s="171"/>
      <c r="AH104" s="284">
        <v>100</v>
      </c>
      <c r="AJ104" s="171"/>
      <c r="AK104" s="171"/>
      <c r="AL104" s="171"/>
      <c r="AM104" s="171"/>
      <c r="AN104" s="284">
        <v>100</v>
      </c>
      <c r="AO104" s="119"/>
      <c r="AP104" s="119"/>
      <c r="AQ104" s="119"/>
    </row>
    <row r="105" spans="2:43" ht="165" hidden="1" x14ac:dyDescent="0.25">
      <c r="B105" s="141"/>
      <c r="C105" s="837"/>
      <c r="D105" s="825"/>
      <c r="E105" s="286" t="str">
        <f>+'[4]Autodiagnóstico '!H455</f>
        <v>Desarrollar el proceso de dotación de vestido y calzado de labor en la entidad</v>
      </c>
      <c r="F105" s="284">
        <v>100</v>
      </c>
      <c r="G105" s="149" t="s">
        <v>4730</v>
      </c>
      <c r="H105" s="286" t="s">
        <v>808</v>
      </c>
      <c r="I105" s="286"/>
      <c r="J105" s="131" t="s">
        <v>809</v>
      </c>
      <c r="K105" s="286" t="s">
        <v>1824</v>
      </c>
      <c r="L105" s="286"/>
      <c r="M105" s="284" t="s">
        <v>3210</v>
      </c>
      <c r="N105" s="286"/>
      <c r="O105" s="28"/>
      <c r="P105" s="28"/>
      <c r="Q105" s="28"/>
      <c r="R105" s="28"/>
      <c r="S105" s="171"/>
      <c r="T105" s="171"/>
      <c r="U105" s="171"/>
      <c r="V105" s="171"/>
      <c r="W105" s="171"/>
      <c r="X105" s="171"/>
      <c r="Y105" s="171"/>
      <c r="Z105" s="171"/>
      <c r="AA105" s="171"/>
      <c r="AB105" s="171"/>
      <c r="AC105" s="171"/>
      <c r="AD105" s="171"/>
      <c r="AE105" s="171"/>
      <c r="AF105" s="171"/>
      <c r="AG105" s="171"/>
      <c r="AH105" s="284">
        <v>100</v>
      </c>
      <c r="AJ105" s="171"/>
      <c r="AK105" s="171"/>
      <c r="AL105" s="171"/>
      <c r="AM105" s="171"/>
      <c r="AN105" s="284">
        <v>100</v>
      </c>
      <c r="AO105" s="119"/>
      <c r="AP105" s="119"/>
      <c r="AQ105" s="119"/>
    </row>
    <row r="106" spans="2:43" ht="60" hidden="1" x14ac:dyDescent="0.25">
      <c r="B106" s="141"/>
      <c r="C106" s="837"/>
      <c r="D106" s="825"/>
      <c r="E106" s="286" t="str">
        <f>+'[4]Autodiagnóstico '!H460</f>
        <v>Desarrollar el programa de horarios flexibles en la entidad.</v>
      </c>
      <c r="F106" s="284">
        <v>80</v>
      </c>
      <c r="G106" s="149" t="s">
        <v>4731</v>
      </c>
      <c r="H106" s="286"/>
      <c r="I106" s="286"/>
      <c r="J106" s="131" t="s">
        <v>810</v>
      </c>
      <c r="K106" s="286" t="s">
        <v>1824</v>
      </c>
      <c r="L106" s="286"/>
      <c r="M106" s="284" t="s">
        <v>3210</v>
      </c>
      <c r="N106" s="286"/>
      <c r="O106" s="28"/>
      <c r="P106" s="28"/>
      <c r="Q106" s="28"/>
      <c r="R106" s="28"/>
      <c r="S106" s="171"/>
      <c r="T106" s="171"/>
      <c r="U106" s="171"/>
      <c r="V106" s="171"/>
      <c r="W106" s="171"/>
      <c r="X106" s="171"/>
      <c r="Y106" s="171"/>
      <c r="Z106" s="171"/>
      <c r="AA106" s="171"/>
      <c r="AB106" s="171"/>
      <c r="AC106" s="171"/>
      <c r="AD106" s="171"/>
      <c r="AE106" s="171"/>
      <c r="AF106" s="171"/>
      <c r="AG106" s="171"/>
      <c r="AH106" s="284">
        <v>80</v>
      </c>
      <c r="AJ106" s="171"/>
      <c r="AK106" s="171"/>
      <c r="AL106" s="171"/>
      <c r="AM106" s="171"/>
      <c r="AN106" s="284">
        <v>80</v>
      </c>
      <c r="AO106" s="119"/>
      <c r="AP106" s="119"/>
      <c r="AQ106" s="119"/>
    </row>
    <row r="107" spans="2:43" ht="105" hidden="1" x14ac:dyDescent="0.25">
      <c r="B107" s="141"/>
      <c r="C107" s="837"/>
      <c r="D107" s="825"/>
      <c r="E107" s="286" t="str">
        <f>+'[4]Autodiagnóstico '!H465</f>
        <v>Tramitar las situaciones administrativas y llevar registros estadísticos de su incidencia.</v>
      </c>
      <c r="F107" s="284">
        <v>80</v>
      </c>
      <c r="G107" s="149" t="s">
        <v>1430</v>
      </c>
      <c r="H107" s="286" t="s">
        <v>811</v>
      </c>
      <c r="I107" s="286"/>
      <c r="J107" s="131" t="s">
        <v>812</v>
      </c>
      <c r="K107" s="286" t="s">
        <v>1824</v>
      </c>
      <c r="L107" s="286"/>
      <c r="M107" s="284" t="s">
        <v>3210</v>
      </c>
      <c r="N107" s="286"/>
      <c r="O107" s="28"/>
      <c r="P107" s="28"/>
      <c r="Q107" s="28"/>
      <c r="R107" s="28"/>
      <c r="S107" s="171"/>
      <c r="T107" s="171"/>
      <c r="U107" s="171"/>
      <c r="V107" s="171"/>
      <c r="W107" s="171"/>
      <c r="X107" s="171"/>
      <c r="Y107" s="171"/>
      <c r="Z107" s="171"/>
      <c r="AA107" s="171"/>
      <c r="AB107" s="171"/>
      <c r="AC107" s="171"/>
      <c r="AD107" s="171"/>
      <c r="AE107" s="171"/>
      <c r="AF107" s="171"/>
      <c r="AG107" s="171"/>
      <c r="AH107" s="284">
        <v>80</v>
      </c>
      <c r="AJ107" s="171"/>
      <c r="AK107" s="171"/>
      <c r="AL107" s="171"/>
      <c r="AM107" s="171"/>
      <c r="AN107" s="284">
        <v>80</v>
      </c>
      <c r="AO107" s="119"/>
      <c r="AP107" s="119"/>
      <c r="AQ107" s="119"/>
    </row>
    <row r="108" spans="2:43" ht="57" hidden="1" x14ac:dyDescent="0.25">
      <c r="B108" s="141"/>
      <c r="C108" s="837"/>
      <c r="D108" s="825"/>
      <c r="E108" s="286" t="str">
        <f>+'[4]Autodiagnóstico '!H470</f>
        <v>Realizar las elecciones de los representantes de los empleados ante la comisión de personal y conformar la comisión</v>
      </c>
      <c r="F108" s="284">
        <v>80</v>
      </c>
      <c r="G108" s="150"/>
      <c r="H108" s="286" t="s">
        <v>813</v>
      </c>
      <c r="I108" s="286"/>
      <c r="J108" s="131" t="s">
        <v>814</v>
      </c>
      <c r="K108" s="286" t="s">
        <v>1824</v>
      </c>
      <c r="L108" s="286"/>
      <c r="M108" s="284" t="s">
        <v>3210</v>
      </c>
      <c r="N108" s="286"/>
      <c r="O108" s="28"/>
      <c r="P108" s="28"/>
      <c r="Q108" s="28"/>
      <c r="R108" s="28"/>
      <c r="S108" s="171"/>
      <c r="T108" s="171"/>
      <c r="U108" s="171"/>
      <c r="V108" s="171"/>
      <c r="W108" s="171"/>
      <c r="X108" s="171"/>
      <c r="Y108" s="171"/>
      <c r="Z108" s="171"/>
      <c r="AA108" s="171"/>
      <c r="AB108" s="171"/>
      <c r="AC108" s="171"/>
      <c r="AD108" s="171"/>
      <c r="AE108" s="171"/>
      <c r="AF108" s="171"/>
      <c r="AG108" s="171"/>
      <c r="AH108" s="284">
        <v>80</v>
      </c>
      <c r="AJ108" s="171"/>
      <c r="AK108" s="171"/>
      <c r="AL108" s="171"/>
      <c r="AM108" s="171"/>
      <c r="AN108" s="284">
        <v>80</v>
      </c>
      <c r="AO108" s="119"/>
      <c r="AP108" s="119"/>
      <c r="AQ108" s="119"/>
    </row>
    <row r="109" spans="2:43" ht="228" hidden="1" x14ac:dyDescent="0.25">
      <c r="B109" s="141"/>
      <c r="C109" s="837"/>
      <c r="D109" s="825"/>
      <c r="E109" s="286" t="str">
        <f>+'[4]Autodiagnóstico '!H475</f>
        <v>Tramitar la nómina y llevar los registros estadísticos correspondientes.</v>
      </c>
      <c r="F109" s="284">
        <v>80</v>
      </c>
      <c r="G109" s="149" t="s">
        <v>4732</v>
      </c>
      <c r="H109" s="286" t="s">
        <v>815</v>
      </c>
      <c r="I109" s="286"/>
      <c r="J109" s="131" t="s">
        <v>722</v>
      </c>
      <c r="K109" s="286" t="s">
        <v>1824</v>
      </c>
      <c r="L109" s="286"/>
      <c r="M109" s="284" t="s">
        <v>3210</v>
      </c>
      <c r="N109" s="286"/>
      <c r="O109" s="28"/>
      <c r="P109" s="28"/>
      <c r="Q109" s="28"/>
      <c r="R109" s="28"/>
      <c r="S109" s="171"/>
      <c r="T109" s="171"/>
      <c r="U109" s="171"/>
      <c r="V109" s="171"/>
      <c r="W109" s="171"/>
      <c r="X109" s="171"/>
      <c r="Y109" s="171"/>
      <c r="Z109" s="171"/>
      <c r="AA109" s="171"/>
      <c r="AB109" s="171"/>
      <c r="AC109" s="171"/>
      <c r="AD109" s="171"/>
      <c r="AE109" s="171"/>
      <c r="AF109" s="171"/>
      <c r="AG109" s="171"/>
      <c r="AH109" s="284">
        <v>80</v>
      </c>
      <c r="AJ109" s="171"/>
      <c r="AK109" s="171"/>
      <c r="AL109" s="171"/>
      <c r="AM109" s="171"/>
      <c r="AN109" s="284">
        <v>80</v>
      </c>
      <c r="AO109" s="119"/>
      <c r="AP109" s="119"/>
      <c r="AQ109" s="119"/>
    </row>
    <row r="110" spans="2:43" ht="150" hidden="1" x14ac:dyDescent="0.25">
      <c r="B110" s="141"/>
      <c r="C110" s="837"/>
      <c r="D110" s="825" t="str">
        <f>+'[4]Autodiagnóstico '!E480</f>
        <v>Clima organizacional y cambio cultural</v>
      </c>
      <c r="E110" s="286" t="str">
        <f>+'[4]Autodiagnóstico '!H480</f>
        <v>Realizar mediciones de clima laboral (cada dos años máximo), y la correspondiente intervención de mejoramiento que permita corregir:</v>
      </c>
      <c r="F110" s="284">
        <v>100</v>
      </c>
      <c r="G110" s="149" t="s">
        <v>4733</v>
      </c>
      <c r="H110" s="286" t="s">
        <v>719</v>
      </c>
      <c r="I110" s="835" t="s">
        <v>816</v>
      </c>
      <c r="J110" s="131" t="s">
        <v>741</v>
      </c>
      <c r="K110" s="286" t="s">
        <v>1824</v>
      </c>
      <c r="L110" s="286"/>
      <c r="M110" s="284" t="s">
        <v>3210</v>
      </c>
      <c r="N110" s="286"/>
      <c r="O110" s="28"/>
      <c r="P110" s="28"/>
      <c r="Q110" s="28"/>
      <c r="R110" s="28"/>
      <c r="S110" s="171"/>
      <c r="T110" s="171"/>
      <c r="U110" s="171"/>
      <c r="V110" s="171"/>
      <c r="W110" s="171"/>
      <c r="X110" s="171"/>
      <c r="Y110" s="171"/>
      <c r="Z110" s="171"/>
      <c r="AA110" s="171"/>
      <c r="AB110" s="171"/>
      <c r="AC110" s="171"/>
      <c r="AD110" s="171"/>
      <c r="AE110" s="171"/>
      <c r="AF110" s="171"/>
      <c r="AG110" s="171"/>
      <c r="AH110" s="284">
        <v>100</v>
      </c>
      <c r="AJ110" s="171"/>
      <c r="AK110" s="171"/>
      <c r="AL110" s="171"/>
      <c r="AM110" s="171"/>
      <c r="AN110" s="284">
        <v>100</v>
      </c>
      <c r="AO110" s="119"/>
      <c r="AP110" s="119"/>
      <c r="AQ110" s="119"/>
    </row>
    <row r="111" spans="2:43" ht="150" hidden="1" x14ac:dyDescent="0.25">
      <c r="B111" s="141"/>
      <c r="C111" s="837"/>
      <c r="D111" s="825"/>
      <c r="E111" s="286" t="str">
        <f>+'[4]Autodiagnóstico '!I485</f>
        <v>El conocimiento de la orientación organizacional</v>
      </c>
      <c r="F111" s="284">
        <v>100</v>
      </c>
      <c r="G111" s="149" t="s">
        <v>4733</v>
      </c>
      <c r="H111" s="286"/>
      <c r="I111" s="835"/>
      <c r="J111" s="131" t="s">
        <v>741</v>
      </c>
      <c r="K111" s="286" t="s">
        <v>1824</v>
      </c>
      <c r="L111" s="286"/>
      <c r="M111" s="284" t="s">
        <v>3210</v>
      </c>
      <c r="N111" s="286"/>
      <c r="O111" s="28"/>
      <c r="P111" s="28"/>
      <c r="Q111" s="28"/>
      <c r="R111" s="28"/>
      <c r="S111" s="171"/>
      <c r="T111" s="171"/>
      <c r="U111" s="171"/>
      <c r="V111" s="171"/>
      <c r="W111" s="171"/>
      <c r="X111" s="171"/>
      <c r="Y111" s="171"/>
      <c r="Z111" s="171"/>
      <c r="AA111" s="171"/>
      <c r="AB111" s="171"/>
      <c r="AC111" s="171"/>
      <c r="AD111" s="171"/>
      <c r="AE111" s="171"/>
      <c r="AF111" s="171"/>
      <c r="AG111" s="171"/>
      <c r="AH111" s="284">
        <v>100</v>
      </c>
      <c r="AJ111" s="171"/>
      <c r="AK111" s="171"/>
      <c r="AL111" s="171"/>
      <c r="AM111" s="171"/>
      <c r="AN111" s="284">
        <v>100</v>
      </c>
      <c r="AO111" s="119"/>
      <c r="AP111" s="119"/>
      <c r="AQ111" s="119"/>
    </row>
    <row r="112" spans="2:43" ht="150" hidden="1" x14ac:dyDescent="0.25">
      <c r="B112" s="141"/>
      <c r="C112" s="837"/>
      <c r="D112" s="825"/>
      <c r="E112" s="286" t="str">
        <f>+'[4]Autodiagnóstico '!I490</f>
        <v>El estilo de dirección</v>
      </c>
      <c r="F112" s="284">
        <v>80</v>
      </c>
      <c r="G112" s="149" t="s">
        <v>4733</v>
      </c>
      <c r="H112" s="286"/>
      <c r="I112" s="835"/>
      <c r="J112" s="131" t="s">
        <v>741</v>
      </c>
      <c r="K112" s="286" t="s">
        <v>1824</v>
      </c>
      <c r="L112" s="286"/>
      <c r="M112" s="284" t="s">
        <v>3210</v>
      </c>
      <c r="N112" s="286"/>
      <c r="O112" s="28"/>
      <c r="P112" s="28"/>
      <c r="Q112" s="28"/>
      <c r="R112" s="28"/>
      <c r="S112" s="171"/>
      <c r="T112" s="171"/>
      <c r="U112" s="171"/>
      <c r="V112" s="171"/>
      <c r="W112" s="171"/>
      <c r="X112" s="171"/>
      <c r="Y112" s="171"/>
      <c r="Z112" s="171"/>
      <c r="AA112" s="171"/>
      <c r="AB112" s="171"/>
      <c r="AC112" s="171"/>
      <c r="AD112" s="171"/>
      <c r="AE112" s="171"/>
      <c r="AF112" s="171"/>
      <c r="AG112" s="171"/>
      <c r="AH112" s="284">
        <v>80</v>
      </c>
      <c r="AJ112" s="171"/>
      <c r="AK112" s="171"/>
      <c r="AL112" s="171"/>
      <c r="AM112" s="171"/>
      <c r="AN112" s="284">
        <v>80</v>
      </c>
      <c r="AO112" s="119"/>
      <c r="AP112" s="119"/>
      <c r="AQ112" s="119"/>
    </row>
    <row r="113" spans="2:43" ht="150" hidden="1" x14ac:dyDescent="0.25">
      <c r="B113" s="141"/>
      <c r="C113" s="837"/>
      <c r="D113" s="825"/>
      <c r="E113" s="286" t="str">
        <f>+'[4]Autodiagnóstico '!I495</f>
        <v>La comunicación e integración</v>
      </c>
      <c r="F113" s="284">
        <v>90</v>
      </c>
      <c r="G113" s="149" t="s">
        <v>4733</v>
      </c>
      <c r="H113" s="286"/>
      <c r="I113" s="835"/>
      <c r="J113" s="131" t="s">
        <v>741</v>
      </c>
      <c r="K113" s="286" t="s">
        <v>1824</v>
      </c>
      <c r="L113" s="286"/>
      <c r="M113" s="284" t="s">
        <v>3210</v>
      </c>
      <c r="N113" s="286"/>
      <c r="O113" s="28"/>
      <c r="P113" s="28"/>
      <c r="Q113" s="28"/>
      <c r="R113" s="28"/>
      <c r="S113" s="171"/>
      <c r="T113" s="171"/>
      <c r="U113" s="171"/>
      <c r="V113" s="171"/>
      <c r="W113" s="171"/>
      <c r="X113" s="171"/>
      <c r="Y113" s="171"/>
      <c r="Z113" s="171"/>
      <c r="AA113" s="171"/>
      <c r="AB113" s="171"/>
      <c r="AC113" s="171"/>
      <c r="AD113" s="171"/>
      <c r="AE113" s="171"/>
      <c r="AF113" s="171"/>
      <c r="AG113" s="171"/>
      <c r="AH113" s="284">
        <v>100</v>
      </c>
      <c r="AJ113" s="171"/>
      <c r="AK113" s="171"/>
      <c r="AL113" s="171"/>
      <c r="AM113" s="171"/>
      <c r="AN113" s="284">
        <v>100</v>
      </c>
      <c r="AO113" s="119"/>
      <c r="AP113" s="119"/>
      <c r="AQ113" s="119"/>
    </row>
    <row r="114" spans="2:43" ht="150" hidden="1" x14ac:dyDescent="0.25">
      <c r="B114" s="141"/>
      <c r="C114" s="837"/>
      <c r="D114" s="825"/>
      <c r="E114" s="286" t="str">
        <f>+'[4]Autodiagnóstico '!I500</f>
        <v>El trabajo en equipo</v>
      </c>
      <c r="F114" s="284">
        <v>100</v>
      </c>
      <c r="G114" s="149" t="s">
        <v>4733</v>
      </c>
      <c r="H114" s="286"/>
      <c r="I114" s="835"/>
      <c r="J114" s="131" t="s">
        <v>741</v>
      </c>
      <c r="K114" s="286" t="s">
        <v>1824</v>
      </c>
      <c r="L114" s="286"/>
      <c r="M114" s="284" t="s">
        <v>3210</v>
      </c>
      <c r="N114" s="286"/>
      <c r="O114" s="28"/>
      <c r="P114" s="28"/>
      <c r="Q114" s="28"/>
      <c r="R114" s="28"/>
      <c r="S114" s="171"/>
      <c r="T114" s="171"/>
      <c r="U114" s="171"/>
      <c r="V114" s="171"/>
      <c r="W114" s="171"/>
      <c r="X114" s="171"/>
      <c r="Y114" s="171"/>
      <c r="Z114" s="171"/>
      <c r="AA114" s="171"/>
      <c r="AB114" s="171"/>
      <c r="AC114" s="171"/>
      <c r="AD114" s="171"/>
      <c r="AE114" s="171"/>
      <c r="AF114" s="171"/>
      <c r="AG114" s="171"/>
      <c r="AH114" s="284">
        <v>100</v>
      </c>
      <c r="AJ114" s="171"/>
      <c r="AK114" s="171"/>
      <c r="AL114" s="171"/>
      <c r="AM114" s="171"/>
      <c r="AN114" s="284">
        <v>100</v>
      </c>
      <c r="AO114" s="119"/>
      <c r="AP114" s="119"/>
      <c r="AQ114" s="119"/>
    </row>
    <row r="115" spans="2:43" ht="150" hidden="1" x14ac:dyDescent="0.25">
      <c r="B115" s="141"/>
      <c r="C115" s="837"/>
      <c r="D115" s="825"/>
      <c r="E115" s="286" t="str">
        <f>+'[4]Autodiagnóstico '!I505</f>
        <v>La capacidad profesional</v>
      </c>
      <c r="F115" s="284">
        <v>100</v>
      </c>
      <c r="G115" s="149" t="s">
        <v>4733</v>
      </c>
      <c r="H115" s="286"/>
      <c r="I115" s="835"/>
      <c r="J115" s="131" t="s">
        <v>741</v>
      </c>
      <c r="K115" s="286" t="s">
        <v>1824</v>
      </c>
      <c r="L115" s="286"/>
      <c r="M115" s="284" t="s">
        <v>3210</v>
      </c>
      <c r="N115" s="286"/>
      <c r="O115" s="28"/>
      <c r="P115" s="28"/>
      <c r="Q115" s="28"/>
      <c r="R115" s="28"/>
      <c r="S115" s="171"/>
      <c r="T115" s="171"/>
      <c r="U115" s="171"/>
      <c r="V115" s="171"/>
      <c r="W115" s="171"/>
      <c r="X115" s="171"/>
      <c r="Y115" s="171"/>
      <c r="Z115" s="171"/>
      <c r="AA115" s="171"/>
      <c r="AB115" s="171"/>
      <c r="AC115" s="171"/>
      <c r="AD115" s="171"/>
      <c r="AE115" s="171"/>
      <c r="AF115" s="171"/>
      <c r="AG115" s="171"/>
      <c r="AH115" s="284">
        <v>100</v>
      </c>
      <c r="AJ115" s="171"/>
      <c r="AK115" s="171"/>
      <c r="AL115" s="171"/>
      <c r="AM115" s="171"/>
      <c r="AN115" s="284">
        <v>100</v>
      </c>
      <c r="AO115" s="119"/>
      <c r="AP115" s="119"/>
      <c r="AQ115" s="119"/>
    </row>
    <row r="116" spans="2:43" ht="150" hidden="1" x14ac:dyDescent="0.25">
      <c r="B116" s="141"/>
      <c r="C116" s="837"/>
      <c r="D116" s="825"/>
      <c r="E116" s="286" t="str">
        <f>+'[4]Autodiagnóstico '!I510</f>
        <v>El ambiente físico</v>
      </c>
      <c r="F116" s="284">
        <v>100</v>
      </c>
      <c r="G116" s="149" t="s">
        <v>4733</v>
      </c>
      <c r="H116" s="286"/>
      <c r="I116" s="835"/>
      <c r="J116" s="131" t="s">
        <v>741</v>
      </c>
      <c r="K116" s="286" t="s">
        <v>1824</v>
      </c>
      <c r="L116" s="286"/>
      <c r="M116" s="284" t="s">
        <v>3210</v>
      </c>
      <c r="N116" s="286"/>
      <c r="O116" s="28"/>
      <c r="P116" s="28"/>
      <c r="Q116" s="28"/>
      <c r="R116" s="28"/>
      <c r="S116" s="171"/>
      <c r="T116" s="171"/>
      <c r="U116" s="171"/>
      <c r="V116" s="171"/>
      <c r="W116" s="171"/>
      <c r="X116" s="171"/>
      <c r="Y116" s="171"/>
      <c r="Z116" s="171"/>
      <c r="AA116" s="171"/>
      <c r="AB116" s="171"/>
      <c r="AC116" s="171"/>
      <c r="AD116" s="171"/>
      <c r="AE116" s="171"/>
      <c r="AF116" s="171"/>
      <c r="AG116" s="171"/>
      <c r="AH116" s="284">
        <v>100</v>
      </c>
      <c r="AJ116" s="171"/>
      <c r="AK116" s="171"/>
      <c r="AL116" s="171"/>
      <c r="AM116" s="171"/>
      <c r="AN116" s="284">
        <v>100</v>
      </c>
      <c r="AO116" s="119"/>
      <c r="AP116" s="119"/>
      <c r="AQ116" s="119"/>
    </row>
    <row r="117" spans="2:43" ht="225" hidden="1" x14ac:dyDescent="0.25">
      <c r="B117" s="141"/>
      <c r="C117" s="837"/>
      <c r="D117" s="825"/>
      <c r="E117" s="286" t="str">
        <f>+'[4]Autodiagnóstico '!H515</f>
        <v xml:space="preserve">Establecer las prioridades en las situaciones que atenten o lesionen la moralidad, incluyendo actividades pedagógicas e  informativas sobre temas asociados con la integridad, los deberes y las  responsabilidades en la función pública, generando un cambio cultural </v>
      </c>
      <c r="F117" s="284">
        <v>80</v>
      </c>
      <c r="G117" s="149" t="s">
        <v>1431</v>
      </c>
      <c r="H117" s="286"/>
      <c r="I117" s="835"/>
      <c r="J117" s="131" t="s">
        <v>817</v>
      </c>
      <c r="K117" s="286" t="s">
        <v>1824</v>
      </c>
      <c r="L117" s="286"/>
      <c r="M117" s="284" t="s">
        <v>3210</v>
      </c>
      <c r="N117" s="286"/>
      <c r="O117" s="28"/>
      <c r="P117" s="28"/>
      <c r="Q117" s="28"/>
      <c r="R117" s="28"/>
      <c r="S117" s="171"/>
      <c r="T117" s="171"/>
      <c r="U117" s="171"/>
      <c r="V117" s="171"/>
      <c r="W117" s="171"/>
      <c r="X117" s="171"/>
      <c r="Y117" s="171"/>
      <c r="Z117" s="171"/>
      <c r="AA117" s="171"/>
      <c r="AB117" s="171"/>
      <c r="AC117" s="171"/>
      <c r="AD117" s="171"/>
      <c r="AE117" s="171"/>
      <c r="AF117" s="171"/>
      <c r="AG117" s="171"/>
      <c r="AH117" s="284">
        <v>80</v>
      </c>
      <c r="AJ117" s="171"/>
      <c r="AK117" s="171"/>
      <c r="AL117" s="171"/>
      <c r="AM117" s="171"/>
      <c r="AN117" s="284">
        <v>80</v>
      </c>
      <c r="AO117" s="119"/>
      <c r="AP117" s="119"/>
      <c r="AQ117" s="119"/>
    </row>
    <row r="118" spans="2:43" ht="255" hidden="1" x14ac:dyDescent="0.25">
      <c r="B118" s="141"/>
      <c r="C118" s="837"/>
      <c r="D118" s="825"/>
      <c r="E118" s="286" t="str">
        <f>+'[4]Autodiagnóstico '!H520</f>
        <v>Promover y mantener la participación de los servidores en la evaluación de la gestión (estratégica y operativa) para la identificación de oportunidades de mejora y el aporte de ideas innovadoras</v>
      </c>
      <c r="F118" s="284">
        <v>80</v>
      </c>
      <c r="G118" s="149" t="s">
        <v>1432</v>
      </c>
      <c r="H118" s="286"/>
      <c r="I118" s="835"/>
      <c r="J118" s="131"/>
      <c r="K118" s="286" t="s">
        <v>1824</v>
      </c>
      <c r="L118" s="286"/>
      <c r="M118" s="284" t="s">
        <v>3210</v>
      </c>
      <c r="N118" s="286"/>
      <c r="O118" s="28"/>
      <c r="P118" s="28"/>
      <c r="Q118" s="28"/>
      <c r="R118" s="28"/>
      <c r="S118" s="171"/>
      <c r="T118" s="171"/>
      <c r="U118" s="171"/>
      <c r="V118" s="171"/>
      <c r="W118" s="171"/>
      <c r="X118" s="171"/>
      <c r="Y118" s="171"/>
      <c r="Z118" s="171"/>
      <c r="AA118" s="171"/>
      <c r="AB118" s="171"/>
      <c r="AC118" s="171"/>
      <c r="AD118" s="171"/>
      <c r="AE118" s="171"/>
      <c r="AF118" s="171"/>
      <c r="AG118" s="171"/>
      <c r="AH118" s="284">
        <v>80</v>
      </c>
      <c r="AJ118" s="171"/>
      <c r="AK118" s="171"/>
      <c r="AL118" s="171"/>
      <c r="AM118" s="171"/>
      <c r="AN118" s="284">
        <v>80</v>
      </c>
      <c r="AO118" s="119"/>
      <c r="AP118" s="119"/>
      <c r="AQ118" s="119"/>
    </row>
    <row r="119" spans="2:43" ht="105" hidden="1" x14ac:dyDescent="0.25">
      <c r="B119" s="141"/>
      <c r="C119" s="837"/>
      <c r="D119" s="825"/>
      <c r="E119" s="286" t="str">
        <f>+'[4]Autodiagnóstico '!H525</f>
        <v>Ruta de atención para la garantía de derechos y prevención del acoso laboral y sexual</v>
      </c>
      <c r="F119" s="284">
        <v>80</v>
      </c>
      <c r="G119" s="149" t="s">
        <v>4734</v>
      </c>
      <c r="H119" s="286"/>
      <c r="I119" s="835"/>
      <c r="J119" s="131" t="s">
        <v>818</v>
      </c>
      <c r="K119" s="286" t="s">
        <v>1824</v>
      </c>
      <c r="L119" s="286"/>
      <c r="M119" s="284" t="s">
        <v>3210</v>
      </c>
      <c r="N119" s="286"/>
      <c r="O119" s="28"/>
      <c r="P119" s="28"/>
      <c r="Q119" s="28"/>
      <c r="R119" s="28"/>
      <c r="S119" s="171"/>
      <c r="T119" s="171"/>
      <c r="U119" s="171"/>
      <c r="V119" s="171"/>
      <c r="W119" s="171"/>
      <c r="X119" s="171"/>
      <c r="Y119" s="171"/>
      <c r="Z119" s="171"/>
      <c r="AA119" s="171"/>
      <c r="AB119" s="171"/>
      <c r="AC119" s="171"/>
      <c r="AD119" s="171"/>
      <c r="AE119" s="171"/>
      <c r="AF119" s="171"/>
      <c r="AG119" s="171"/>
      <c r="AH119" s="284">
        <v>80</v>
      </c>
      <c r="AJ119" s="171"/>
      <c r="AK119" s="171"/>
      <c r="AL119" s="171"/>
      <c r="AM119" s="171"/>
      <c r="AN119" s="284">
        <v>80</v>
      </c>
      <c r="AO119" s="119"/>
      <c r="AP119" s="119"/>
      <c r="AQ119" s="119"/>
    </row>
    <row r="120" spans="2:43" ht="210" hidden="1" x14ac:dyDescent="0.25">
      <c r="B120" s="141"/>
      <c r="C120" s="837"/>
      <c r="D120" s="825"/>
      <c r="E120" s="286" t="str">
        <f>'[4]Autodiagnóstico '!H530</f>
        <v>Alistamiento e implementación de ajustes razonables entorno al cumplimiento Decreto 2011 de 2017, vinculación de personas con discapacidad en el sector público.</v>
      </c>
      <c r="F120" s="284">
        <v>60</v>
      </c>
      <c r="G120" s="149" t="s">
        <v>4735</v>
      </c>
      <c r="H120" s="286"/>
      <c r="I120" s="835"/>
      <c r="J120" s="131" t="s">
        <v>4700</v>
      </c>
      <c r="K120" s="286" t="s">
        <v>1824</v>
      </c>
      <c r="L120" s="286"/>
      <c r="M120" s="284" t="s">
        <v>3210</v>
      </c>
      <c r="N120" s="286"/>
      <c r="O120" s="28"/>
      <c r="P120" s="28"/>
      <c r="Q120" s="28"/>
      <c r="R120" s="28"/>
      <c r="S120" s="171"/>
      <c r="T120" s="171"/>
      <c r="U120" s="171"/>
      <c r="V120" s="171"/>
      <c r="W120" s="171"/>
      <c r="X120" s="171"/>
      <c r="Y120" s="171"/>
      <c r="Z120" s="171"/>
      <c r="AA120" s="171"/>
      <c r="AB120" s="171"/>
      <c r="AC120" s="171"/>
      <c r="AD120" s="171"/>
      <c r="AE120" s="171"/>
      <c r="AF120" s="171"/>
      <c r="AG120" s="171"/>
      <c r="AH120" s="284">
        <v>60</v>
      </c>
      <c r="AJ120" s="171"/>
      <c r="AK120" s="171"/>
      <c r="AL120" s="171"/>
      <c r="AM120" s="171"/>
      <c r="AN120" s="284">
        <v>60</v>
      </c>
      <c r="AO120" s="119"/>
      <c r="AP120" s="119"/>
      <c r="AQ120" s="119"/>
    </row>
    <row r="121" spans="2:43" ht="57" hidden="1" x14ac:dyDescent="0.25">
      <c r="B121" s="141"/>
      <c r="C121" s="837"/>
      <c r="D121" s="825" t="str">
        <f>+'[4]Autodiagnóstico '!E535</f>
        <v>Seguridad y salud en el trabajo</v>
      </c>
      <c r="E121" s="286" t="str">
        <f>+'[4]Autodiagnóstico '!H535</f>
        <v>Implementación de estándares mínimos del Sistema de Gestión de Seguridad y Salud en el Trabajo SG – SST</v>
      </c>
      <c r="F121" s="284">
        <v>97</v>
      </c>
      <c r="G121" s="149" t="s">
        <v>4736</v>
      </c>
      <c r="H121" s="286"/>
      <c r="I121" s="286"/>
      <c r="J121" s="131" t="s">
        <v>819</v>
      </c>
      <c r="K121" s="286" t="s">
        <v>1824</v>
      </c>
      <c r="L121" s="286"/>
      <c r="M121" s="284" t="s">
        <v>3210</v>
      </c>
      <c r="N121" s="286"/>
      <c r="O121" s="28"/>
      <c r="P121" s="28"/>
      <c r="Q121" s="28"/>
      <c r="R121" s="28"/>
      <c r="S121" s="171"/>
      <c r="T121" s="171"/>
      <c r="U121" s="171"/>
      <c r="V121" s="171"/>
      <c r="W121" s="171"/>
      <c r="X121" s="171"/>
      <c r="Y121" s="171"/>
      <c r="Z121" s="171"/>
      <c r="AA121" s="171"/>
      <c r="AB121" s="171"/>
      <c r="AC121" s="171"/>
      <c r="AD121" s="171"/>
      <c r="AE121" s="171"/>
      <c r="AF121" s="171"/>
      <c r="AG121" s="171"/>
      <c r="AH121" s="284">
        <v>100</v>
      </c>
      <c r="AJ121" s="171"/>
      <c r="AK121" s="171"/>
      <c r="AL121" s="171"/>
      <c r="AM121" s="171"/>
      <c r="AN121" s="284">
        <v>100</v>
      </c>
      <c r="AO121" s="119"/>
      <c r="AP121" s="119"/>
      <c r="AQ121" s="119"/>
    </row>
    <row r="122" spans="2:43" ht="110.25" hidden="1" x14ac:dyDescent="0.25">
      <c r="B122" s="141"/>
      <c r="C122" s="837"/>
      <c r="D122" s="825"/>
      <c r="E122" s="286" t="str">
        <f>+'[4]Autodiagnóstico '!H540</f>
        <v>Cuenta con Programas de Promoción y Prevención de la salud teniendo en cuenta los factores de riesgo establecidos por la entidad.</v>
      </c>
      <c r="F122" s="284">
        <v>100</v>
      </c>
      <c r="G122" s="155" t="s">
        <v>4737</v>
      </c>
      <c r="H122" s="286"/>
      <c r="I122" s="286"/>
      <c r="J122" s="131" t="s">
        <v>819</v>
      </c>
      <c r="K122" s="286" t="s">
        <v>1824</v>
      </c>
      <c r="L122" s="286"/>
      <c r="M122" s="284" t="s">
        <v>3210</v>
      </c>
      <c r="N122" s="286"/>
      <c r="O122" s="28"/>
      <c r="P122" s="28"/>
      <c r="Q122" s="28"/>
      <c r="R122" s="28"/>
      <c r="S122" s="171"/>
      <c r="T122" s="171"/>
      <c r="U122" s="171"/>
      <c r="V122" s="171"/>
      <c r="W122" s="171"/>
      <c r="X122" s="171"/>
      <c r="Y122" s="171"/>
      <c r="Z122" s="171"/>
      <c r="AA122" s="171"/>
      <c r="AB122" s="171"/>
      <c r="AC122" s="171"/>
      <c r="AD122" s="171"/>
      <c r="AE122" s="171"/>
      <c r="AF122" s="171"/>
      <c r="AG122" s="171"/>
      <c r="AH122" s="284">
        <v>100</v>
      </c>
      <c r="AJ122" s="171"/>
      <c r="AK122" s="171"/>
      <c r="AL122" s="171"/>
      <c r="AM122" s="171"/>
      <c r="AN122" s="284">
        <v>100</v>
      </c>
      <c r="AO122" s="119"/>
      <c r="AP122" s="119"/>
      <c r="AQ122" s="119"/>
    </row>
    <row r="123" spans="2:43" ht="142.5" hidden="1" x14ac:dyDescent="0.25">
      <c r="B123" s="141"/>
      <c r="C123" s="837"/>
      <c r="D123" s="825"/>
      <c r="E123" s="286" t="str">
        <f>+'[4]Autodiagnóstico '!H545</f>
        <v>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v>
      </c>
      <c r="F123" s="284">
        <v>100</v>
      </c>
      <c r="G123" s="155" t="s">
        <v>4738</v>
      </c>
      <c r="H123" s="286"/>
      <c r="I123" s="286"/>
      <c r="J123" s="131" t="s">
        <v>819</v>
      </c>
      <c r="K123" s="286" t="s">
        <v>1824</v>
      </c>
      <c r="L123" s="286"/>
      <c r="M123" s="284" t="s">
        <v>3210</v>
      </c>
      <c r="N123" s="286"/>
      <c r="O123" s="28"/>
      <c r="P123" s="28"/>
      <c r="Q123" s="28"/>
      <c r="R123" s="28"/>
      <c r="S123" s="171"/>
      <c r="T123" s="171"/>
      <c r="U123" s="171"/>
      <c r="V123" s="171"/>
      <c r="W123" s="171"/>
      <c r="X123" s="171"/>
      <c r="Y123" s="171"/>
      <c r="Z123" s="171"/>
      <c r="AA123" s="171"/>
      <c r="AB123" s="171"/>
      <c r="AC123" s="171"/>
      <c r="AD123" s="171"/>
      <c r="AE123" s="171"/>
      <c r="AF123" s="171"/>
      <c r="AG123" s="171"/>
      <c r="AH123" s="284">
        <v>100</v>
      </c>
      <c r="AJ123" s="171"/>
      <c r="AK123" s="171"/>
      <c r="AL123" s="171"/>
      <c r="AM123" s="171"/>
      <c r="AN123" s="284">
        <v>100</v>
      </c>
      <c r="AO123" s="119"/>
      <c r="AP123" s="119"/>
      <c r="AQ123" s="119"/>
    </row>
    <row r="124" spans="2:43" ht="409.5" hidden="1" x14ac:dyDescent="0.25">
      <c r="B124" s="141"/>
      <c r="C124" s="837"/>
      <c r="D124" s="284" t="str">
        <f>+'[4]Autodiagnóstico '!E550</f>
        <v>Valores</v>
      </c>
      <c r="E124" s="286" t="str">
        <f>+'[4]Autodiagnóstico '!H550</f>
        <v>Implementar el Código de Integridad, en articulación con la identificación de los valores y principios institucionales; avanzar en su divulgación e interiorización por parte de los todos los servidores y garantizar su cumplimiento en el ejercicio de sus funciones</v>
      </c>
      <c r="F124" s="284">
        <v>100</v>
      </c>
      <c r="G124" s="149" t="s">
        <v>4739</v>
      </c>
      <c r="H124" s="286" t="s">
        <v>4740</v>
      </c>
      <c r="I124" s="286" t="s">
        <v>820</v>
      </c>
      <c r="J124" s="131" t="s">
        <v>821</v>
      </c>
      <c r="K124" s="286" t="s">
        <v>1824</v>
      </c>
      <c r="L124" s="286"/>
      <c r="M124" s="284" t="s">
        <v>3210</v>
      </c>
      <c r="N124" s="286"/>
      <c r="O124" s="28"/>
      <c r="P124" s="28"/>
      <c r="Q124" s="28"/>
      <c r="R124" s="28"/>
      <c r="S124" s="171"/>
      <c r="T124" s="171"/>
      <c r="U124" s="171"/>
      <c r="V124" s="171"/>
      <c r="W124" s="171"/>
      <c r="X124" s="171"/>
      <c r="Y124" s="171"/>
      <c r="Z124" s="171"/>
      <c r="AA124" s="171"/>
      <c r="AB124" s="171"/>
      <c r="AC124" s="171"/>
      <c r="AD124" s="171"/>
      <c r="AE124" s="171"/>
      <c r="AF124" s="171"/>
      <c r="AG124" s="171"/>
      <c r="AH124" s="284">
        <v>100</v>
      </c>
      <c r="AJ124" s="171"/>
      <c r="AK124" s="171"/>
      <c r="AL124" s="171"/>
      <c r="AM124" s="171"/>
      <c r="AN124" s="284">
        <v>100</v>
      </c>
      <c r="AO124" s="119"/>
      <c r="AP124" s="119"/>
      <c r="AQ124" s="119"/>
    </row>
    <row r="125" spans="2:43" ht="120" hidden="1" x14ac:dyDescent="0.25">
      <c r="B125" s="141"/>
      <c r="C125" s="837"/>
      <c r="D125" s="284" t="str">
        <f>+'[4]Autodiagnóstico '!E555</f>
        <v>Contratistas</v>
      </c>
      <c r="E125" s="286" t="str">
        <f>+'[4]Autodiagnóstico '!H555</f>
        <v>Proporción de contratistas con relación a los servidores de planta</v>
      </c>
      <c r="F125" s="284">
        <v>20</v>
      </c>
      <c r="G125" s="149" t="s">
        <v>4741</v>
      </c>
      <c r="H125" s="286"/>
      <c r="I125" s="286" t="s">
        <v>822</v>
      </c>
      <c r="J125" s="131" t="s">
        <v>823</v>
      </c>
      <c r="K125" s="286" t="s">
        <v>1824</v>
      </c>
      <c r="L125" s="286"/>
      <c r="M125" s="284" t="s">
        <v>3210</v>
      </c>
      <c r="N125" s="286"/>
      <c r="O125" s="28"/>
      <c r="P125" s="28"/>
      <c r="Q125" s="28"/>
      <c r="R125" s="28"/>
      <c r="S125" s="171"/>
      <c r="T125" s="171"/>
      <c r="U125" s="171"/>
      <c r="V125" s="171"/>
      <c r="W125" s="171"/>
      <c r="X125" s="171"/>
      <c r="Y125" s="171"/>
      <c r="Z125" s="171"/>
      <c r="AA125" s="171"/>
      <c r="AB125" s="171"/>
      <c r="AC125" s="171"/>
      <c r="AD125" s="171"/>
      <c r="AE125" s="171"/>
      <c r="AF125" s="171"/>
      <c r="AG125" s="171"/>
      <c r="AH125" s="284">
        <v>20</v>
      </c>
      <c r="AJ125" s="171"/>
      <c r="AK125" s="171"/>
      <c r="AL125" s="171"/>
      <c r="AM125" s="171"/>
      <c r="AN125" s="284">
        <v>20</v>
      </c>
      <c r="AO125" s="119"/>
      <c r="AP125" s="119"/>
      <c r="AQ125" s="119"/>
    </row>
    <row r="126" spans="2:43" ht="71.25" hidden="1" x14ac:dyDescent="0.25">
      <c r="B126" s="141"/>
      <c r="C126" s="837"/>
      <c r="D126" s="284" t="str">
        <f>+'[4]Autodiagnóstico '!E560</f>
        <v>Negociación colectiva</v>
      </c>
      <c r="E126" s="286" t="str">
        <f>+'[4]Autodiagnóstico '!H560</f>
        <v>Negociar las condiciones de trabajo con sindicatos y asociaciones legalmente constituidas en el marco de la normatividad vigente.</v>
      </c>
      <c r="F126" s="284">
        <v>100</v>
      </c>
      <c r="G126" s="149"/>
      <c r="H126" s="286"/>
      <c r="I126" s="286" t="s">
        <v>824</v>
      </c>
      <c r="J126" s="131" t="s">
        <v>825</v>
      </c>
      <c r="K126" s="286" t="s">
        <v>1824</v>
      </c>
      <c r="L126" s="286"/>
      <c r="M126" s="284" t="s">
        <v>3210</v>
      </c>
      <c r="N126" s="286"/>
      <c r="O126" s="28"/>
      <c r="P126" s="28"/>
      <c r="Q126" s="28"/>
      <c r="R126" s="28"/>
      <c r="S126" s="171"/>
      <c r="T126" s="171"/>
      <c r="U126" s="171"/>
      <c r="V126" s="171"/>
      <c r="W126" s="171"/>
      <c r="X126" s="171"/>
      <c r="Y126" s="171"/>
      <c r="Z126" s="171"/>
      <c r="AA126" s="171"/>
      <c r="AB126" s="171"/>
      <c r="AC126" s="171"/>
      <c r="AD126" s="171"/>
      <c r="AE126" s="171"/>
      <c r="AF126" s="171"/>
      <c r="AG126" s="171"/>
      <c r="AH126" s="284">
        <v>100</v>
      </c>
      <c r="AJ126" s="171"/>
      <c r="AK126" s="171"/>
      <c r="AL126" s="171"/>
      <c r="AM126" s="171"/>
      <c r="AN126" s="284">
        <v>100</v>
      </c>
      <c r="AO126" s="119"/>
      <c r="AP126" s="119"/>
      <c r="AQ126" s="119"/>
    </row>
    <row r="127" spans="2:43" ht="315" hidden="1" x14ac:dyDescent="0.25">
      <c r="B127" s="141"/>
      <c r="C127" s="837"/>
      <c r="D127" s="825" t="str">
        <f>+'[4]Autodiagnóstico '!E565</f>
        <v>Gerencia Pública</v>
      </c>
      <c r="E127" s="286" t="str">
        <f>+'[4]Autodiagnóstico '!H565</f>
        <v>Implementar mecanismos para evaluar y desarrollar competencias directivas y gerenciales como liderazgo, planeación, toma de decisiones, dirección y desarrollo de personal y conocimiento del entorno, entre otros.</v>
      </c>
      <c r="F127" s="284">
        <v>100</v>
      </c>
      <c r="G127" s="149" t="s">
        <v>1433</v>
      </c>
      <c r="H127" s="825" t="s">
        <v>826</v>
      </c>
      <c r="I127" s="286" t="s">
        <v>827</v>
      </c>
      <c r="J127" s="131" t="s">
        <v>828</v>
      </c>
      <c r="K127" s="286" t="s">
        <v>1824</v>
      </c>
      <c r="L127" s="286"/>
      <c r="M127" s="284" t="s">
        <v>3210</v>
      </c>
      <c r="N127" s="286"/>
      <c r="O127" s="28"/>
      <c r="P127" s="28"/>
      <c r="Q127" s="28"/>
      <c r="R127" s="28"/>
      <c r="S127" s="171"/>
      <c r="T127" s="171"/>
      <c r="U127" s="171"/>
      <c r="V127" s="171"/>
      <c r="W127" s="171"/>
      <c r="X127" s="171"/>
      <c r="Y127" s="171"/>
      <c r="Z127" s="171"/>
      <c r="AA127" s="171"/>
      <c r="AB127" s="171"/>
      <c r="AC127" s="171"/>
      <c r="AD127" s="171"/>
      <c r="AE127" s="171"/>
      <c r="AF127" s="171"/>
      <c r="AG127" s="171"/>
      <c r="AH127" s="284">
        <v>100</v>
      </c>
      <c r="AJ127" s="171"/>
      <c r="AK127" s="171"/>
      <c r="AL127" s="171"/>
      <c r="AM127" s="171"/>
      <c r="AN127" s="284">
        <v>100</v>
      </c>
      <c r="AO127" s="119"/>
      <c r="AP127" s="119"/>
      <c r="AQ127" s="119"/>
    </row>
    <row r="128" spans="2:43" ht="270" hidden="1" x14ac:dyDescent="0.25">
      <c r="B128" s="141"/>
      <c r="C128" s="837"/>
      <c r="D128" s="825"/>
      <c r="E128" s="286" t="str">
        <f>+'[4]Autodiagnóstico '!H570</f>
        <v>Promover la rendición de cuentas por parte de los gerentes (o directivos) públicos.</v>
      </c>
      <c r="F128" s="284">
        <v>100</v>
      </c>
      <c r="G128" s="149" t="s">
        <v>1434</v>
      </c>
      <c r="H128" s="825"/>
      <c r="I128" s="286" t="s">
        <v>829</v>
      </c>
      <c r="J128" s="131" t="s">
        <v>830</v>
      </c>
      <c r="K128" s="286" t="s">
        <v>1824</v>
      </c>
      <c r="L128" s="286"/>
      <c r="M128" s="284" t="s">
        <v>3210</v>
      </c>
      <c r="N128" s="286"/>
      <c r="O128" s="28"/>
      <c r="P128" s="28"/>
      <c r="Q128" s="28"/>
      <c r="R128" s="28"/>
      <c r="S128" s="171"/>
      <c r="T128" s="171"/>
      <c r="U128" s="171"/>
      <c r="V128" s="171"/>
      <c r="W128" s="171"/>
      <c r="X128" s="171"/>
      <c r="Y128" s="171"/>
      <c r="Z128" s="171"/>
      <c r="AA128" s="171"/>
      <c r="AB128" s="171"/>
      <c r="AC128" s="171"/>
      <c r="AD128" s="171"/>
      <c r="AE128" s="171"/>
      <c r="AF128" s="171"/>
      <c r="AG128" s="171"/>
      <c r="AH128" s="284">
        <v>100</v>
      </c>
      <c r="AJ128" s="171"/>
      <c r="AK128" s="171"/>
      <c r="AL128" s="171"/>
      <c r="AM128" s="171"/>
      <c r="AN128" s="284">
        <v>100</v>
      </c>
      <c r="AO128" s="119"/>
      <c r="AP128" s="119"/>
      <c r="AQ128" s="119"/>
    </row>
    <row r="129" spans="2:43" ht="315" hidden="1" x14ac:dyDescent="0.25">
      <c r="B129" s="141"/>
      <c r="C129" s="837"/>
      <c r="D129" s="825"/>
      <c r="E129" s="286" t="str">
        <f>+'[4]Autodiagnóstico '!H575</f>
        <v xml:space="preserve">Propiciar mecanismos que faciliten la gestión de los conflictos por parte de los gerentes, de manera que tomen decisiones de forma objetiva y se eviten connotaciones negativas para la gestión. </v>
      </c>
      <c r="F129" s="284">
        <v>80</v>
      </c>
      <c r="G129" s="149" t="s">
        <v>1435</v>
      </c>
      <c r="H129" s="825"/>
      <c r="I129" s="286"/>
      <c r="J129" s="131" t="s">
        <v>831</v>
      </c>
      <c r="K129" s="286" t="s">
        <v>1824</v>
      </c>
      <c r="L129" s="286"/>
      <c r="M129" s="284" t="s">
        <v>3210</v>
      </c>
      <c r="N129" s="286"/>
      <c r="O129" s="28"/>
      <c r="P129" s="28"/>
      <c r="Q129" s="28"/>
      <c r="R129" s="28"/>
      <c r="S129" s="171"/>
      <c r="T129" s="171"/>
      <c r="U129" s="171"/>
      <c r="V129" s="171"/>
      <c r="W129" s="171"/>
      <c r="X129" s="171"/>
      <c r="Y129" s="171"/>
      <c r="Z129" s="171"/>
      <c r="AA129" s="171"/>
      <c r="AB129" s="171"/>
      <c r="AC129" s="171"/>
      <c r="AD129" s="171"/>
      <c r="AE129" s="171"/>
      <c r="AF129" s="171"/>
      <c r="AG129" s="171"/>
      <c r="AH129" s="284">
        <v>80</v>
      </c>
      <c r="AJ129" s="171"/>
      <c r="AK129" s="171"/>
      <c r="AL129" s="171"/>
      <c r="AM129" s="171"/>
      <c r="AN129" s="284">
        <v>80</v>
      </c>
      <c r="AO129" s="119"/>
      <c r="AP129" s="119"/>
      <c r="AQ129" s="119"/>
    </row>
    <row r="130" spans="2:43" ht="409.5" hidden="1" x14ac:dyDescent="0.25">
      <c r="B130" s="141"/>
      <c r="C130" s="837"/>
      <c r="D130" s="825"/>
      <c r="E130" s="286" t="str">
        <f>+'[4]Autodiagnóstico '!H580</f>
        <v>Desarrollar procesos de reclutamiento que garanticen una amplia concurrencia de candidatos idóneos para el acceso a los empleos gerenciales (o directivos).</v>
      </c>
      <c r="F130" s="284">
        <v>60</v>
      </c>
      <c r="G130" s="156" t="s">
        <v>1436</v>
      </c>
      <c r="H130" s="825"/>
      <c r="I130" s="286" t="s">
        <v>832</v>
      </c>
      <c r="J130" s="131" t="s">
        <v>833</v>
      </c>
      <c r="K130" s="286" t="s">
        <v>1824</v>
      </c>
      <c r="L130" s="286"/>
      <c r="M130" s="284" t="s">
        <v>3210</v>
      </c>
      <c r="N130" s="286"/>
      <c r="O130" s="28"/>
      <c r="P130" s="28"/>
      <c r="Q130" s="28"/>
      <c r="R130" s="28"/>
      <c r="S130" s="171"/>
      <c r="T130" s="171"/>
      <c r="U130" s="171"/>
      <c r="V130" s="171"/>
      <c r="W130" s="171"/>
      <c r="X130" s="171"/>
      <c r="Y130" s="171"/>
      <c r="Z130" s="171"/>
      <c r="AA130" s="171"/>
      <c r="AB130" s="171"/>
      <c r="AC130" s="171"/>
      <c r="AD130" s="171"/>
      <c r="AE130" s="171"/>
      <c r="AF130" s="171"/>
      <c r="AG130" s="171"/>
      <c r="AH130" s="284">
        <v>60</v>
      </c>
      <c r="AJ130" s="171"/>
      <c r="AK130" s="171"/>
      <c r="AL130" s="171"/>
      <c r="AM130" s="171"/>
      <c r="AN130" s="284">
        <v>60</v>
      </c>
      <c r="AO130" s="119"/>
      <c r="AP130" s="119"/>
      <c r="AQ130" s="119"/>
    </row>
    <row r="131" spans="2:43" ht="180" hidden="1" x14ac:dyDescent="0.25">
      <c r="B131" s="141"/>
      <c r="C131" s="837"/>
      <c r="D131" s="825"/>
      <c r="E131" s="286" t="str">
        <f>+'[4]Autodiagnóstico '!H585</f>
        <v>Implementar mecanismos o instrumentos para intervenir el desempeño de gerentes (o directivos) inferior a lo esperado (igual o inferior a 75%), mediante un plan de mejoramiento.</v>
      </c>
      <c r="F131" s="284">
        <v>60</v>
      </c>
      <c r="G131" s="149" t="s">
        <v>4742</v>
      </c>
      <c r="H131" s="825"/>
      <c r="I131" s="286" t="s">
        <v>834</v>
      </c>
      <c r="J131" s="131" t="s">
        <v>830</v>
      </c>
      <c r="K131" s="286" t="s">
        <v>1824</v>
      </c>
      <c r="L131" s="286"/>
      <c r="M131" s="284" t="s">
        <v>3210</v>
      </c>
      <c r="N131" s="286"/>
      <c r="O131" s="28"/>
      <c r="P131" s="28"/>
      <c r="Q131" s="28"/>
      <c r="R131" s="28"/>
      <c r="S131" s="171"/>
      <c r="T131" s="171"/>
      <c r="U131" s="171"/>
      <c r="V131" s="171"/>
      <c r="W131" s="171"/>
      <c r="X131" s="171"/>
      <c r="Y131" s="171"/>
      <c r="Z131" s="171"/>
      <c r="AA131" s="171"/>
      <c r="AB131" s="171"/>
      <c r="AC131" s="171"/>
      <c r="AD131" s="171"/>
      <c r="AE131" s="171"/>
      <c r="AF131" s="171"/>
      <c r="AG131" s="171"/>
      <c r="AH131" s="284">
        <v>60</v>
      </c>
      <c r="AJ131" s="171"/>
      <c r="AK131" s="171"/>
      <c r="AL131" s="171"/>
      <c r="AM131" s="171"/>
      <c r="AN131" s="284">
        <v>60</v>
      </c>
      <c r="AO131" s="119"/>
      <c r="AP131" s="119"/>
      <c r="AQ131" s="119"/>
    </row>
    <row r="132" spans="2:43" ht="90" hidden="1" x14ac:dyDescent="0.25">
      <c r="B132" s="141"/>
      <c r="C132" s="837"/>
      <c r="D132" s="825"/>
      <c r="E132" s="286" t="str">
        <f>+'[4]Autodiagnóstico '!H590</f>
        <v>Brindar oportunidades para que los servidores públicos de carrera desempeñen cargos gerenciales (o directivos).</v>
      </c>
      <c r="F132" s="284">
        <v>100</v>
      </c>
      <c r="G132" s="149" t="s">
        <v>1437</v>
      </c>
      <c r="H132" s="825"/>
      <c r="I132" s="286" t="s">
        <v>835</v>
      </c>
      <c r="J132" s="131" t="s">
        <v>836</v>
      </c>
      <c r="K132" s="286" t="s">
        <v>1824</v>
      </c>
      <c r="L132" s="286"/>
      <c r="M132" s="284" t="s">
        <v>3210</v>
      </c>
      <c r="N132" s="286"/>
      <c r="O132" s="28"/>
      <c r="P132" s="28"/>
      <c r="Q132" s="28"/>
      <c r="R132" s="28"/>
      <c r="S132" s="171"/>
      <c r="T132" s="171"/>
      <c r="U132" s="171"/>
      <c r="V132" s="171"/>
      <c r="W132" s="171"/>
      <c r="X132" s="171"/>
      <c r="Y132" s="171"/>
      <c r="Z132" s="171"/>
      <c r="AA132" s="171"/>
      <c r="AB132" s="171"/>
      <c r="AC132" s="171"/>
      <c r="AD132" s="171"/>
      <c r="AE132" s="171"/>
      <c r="AF132" s="171"/>
      <c r="AG132" s="171"/>
      <c r="AH132" s="284">
        <v>100</v>
      </c>
      <c r="AJ132" s="171"/>
      <c r="AK132" s="171"/>
      <c r="AL132" s="171"/>
      <c r="AM132" s="171"/>
      <c r="AN132" s="284">
        <v>100</v>
      </c>
      <c r="AO132" s="119"/>
      <c r="AP132" s="119"/>
      <c r="AQ132" s="119"/>
    </row>
    <row r="133" spans="2:43" ht="99.75" hidden="1" x14ac:dyDescent="0.25">
      <c r="B133" s="141"/>
      <c r="C133" s="836" t="str">
        <f>'[4]Autodiagnóstico '!C595</f>
        <v>RETIRO</v>
      </c>
      <c r="D133" s="284" t="str">
        <f>+'[4]Autodiagnóstico '!E595</f>
        <v>Gestión de la información</v>
      </c>
      <c r="E133" s="286" t="str">
        <f>+'[4]Autodiagnóstico '!H595</f>
        <v>Contar con cifras de retiro de servidores y su correspondiente análisis por modalidad de retiro.</v>
      </c>
      <c r="F133" s="284">
        <v>60</v>
      </c>
      <c r="G133" s="119" t="s">
        <v>4743</v>
      </c>
      <c r="H133" s="286" t="s">
        <v>796</v>
      </c>
      <c r="I133" s="286" t="s">
        <v>837</v>
      </c>
      <c r="J133" s="286" t="s">
        <v>838</v>
      </c>
      <c r="K133" s="286" t="s">
        <v>1844</v>
      </c>
      <c r="L133" s="286" t="s">
        <v>1838</v>
      </c>
      <c r="M133" s="284" t="s">
        <v>3210</v>
      </c>
      <c r="N133" s="286" t="s">
        <v>4744</v>
      </c>
      <c r="O133" s="28"/>
      <c r="P133" s="28"/>
      <c r="Q133" s="28"/>
      <c r="R133" s="121">
        <v>1</v>
      </c>
      <c r="S133" s="171"/>
      <c r="T133" s="171"/>
      <c r="U133" s="171"/>
      <c r="V133" s="171"/>
      <c r="W133" s="171"/>
      <c r="X133" s="171"/>
      <c r="Y133" s="171"/>
      <c r="Z133" s="171"/>
      <c r="AA133" s="171"/>
      <c r="AB133" s="171"/>
      <c r="AC133" s="171"/>
      <c r="AD133" s="171"/>
      <c r="AE133" s="171"/>
      <c r="AF133" s="171"/>
      <c r="AG133" s="171"/>
      <c r="AH133" s="284">
        <v>0</v>
      </c>
      <c r="AJ133" s="171"/>
      <c r="AK133" s="171"/>
      <c r="AL133" s="171"/>
      <c r="AM133" s="171"/>
      <c r="AN133" s="284"/>
      <c r="AO133" s="119" t="s">
        <v>3940</v>
      </c>
      <c r="AP133" s="119">
        <v>0</v>
      </c>
      <c r="AQ133" s="119" t="s">
        <v>1747</v>
      </c>
    </row>
    <row r="134" spans="2:43" ht="114" hidden="1" x14ac:dyDescent="0.25">
      <c r="B134" s="141"/>
      <c r="C134" s="837"/>
      <c r="D134" s="825" t="str">
        <f>+'[4]Autodiagnóstico '!E600</f>
        <v>Administración del talento humano</v>
      </c>
      <c r="E134" s="286" t="str">
        <f>+'[4]Autodiagnóstico '!H600</f>
        <v>Realizar entrevistas de retiro para identificar las razones por las que los servidores se retiran de la entidad.</v>
      </c>
      <c r="F134" s="284">
        <v>80</v>
      </c>
      <c r="G134" s="149" t="s">
        <v>4743</v>
      </c>
      <c r="H134" s="286"/>
      <c r="I134" s="286" t="s">
        <v>4745</v>
      </c>
      <c r="J134" s="131" t="s">
        <v>763</v>
      </c>
      <c r="K134" s="286" t="s">
        <v>1824</v>
      </c>
      <c r="L134" s="286"/>
      <c r="M134" s="284" t="s">
        <v>3210</v>
      </c>
      <c r="N134" s="286"/>
      <c r="O134" s="28"/>
      <c r="P134" s="28"/>
      <c r="Q134" s="28"/>
      <c r="R134" s="28"/>
      <c r="S134" s="171"/>
      <c r="T134" s="171"/>
      <c r="U134" s="171"/>
      <c r="V134" s="171"/>
      <c r="W134" s="171"/>
      <c r="X134" s="171"/>
      <c r="Y134" s="171"/>
      <c r="Z134" s="171"/>
      <c r="AA134" s="171"/>
      <c r="AB134" s="171"/>
      <c r="AC134" s="171"/>
      <c r="AD134" s="171"/>
      <c r="AE134" s="171"/>
      <c r="AF134" s="171"/>
      <c r="AG134" s="171"/>
      <c r="AH134" s="284">
        <v>80</v>
      </c>
      <c r="AJ134" s="171"/>
      <c r="AK134" s="171"/>
      <c r="AL134" s="171"/>
      <c r="AM134" s="171"/>
      <c r="AN134" s="284">
        <v>80</v>
      </c>
      <c r="AO134" s="119"/>
      <c r="AP134" s="119"/>
      <c r="AQ134" s="119"/>
    </row>
    <row r="135" spans="2:43" ht="85.5" hidden="1" x14ac:dyDescent="0.25">
      <c r="B135" s="141"/>
      <c r="C135" s="836"/>
      <c r="D135" s="825"/>
      <c r="E135" s="286" t="str">
        <f>+'[4]Autodiagnóstico '!H605</f>
        <v>Elaborar un informe acerca de las razones de retiro que genere insumos para el plan estratégico del talento humano.</v>
      </c>
      <c r="F135" s="284">
        <v>60</v>
      </c>
      <c r="G135" s="317"/>
      <c r="H135" s="286"/>
      <c r="I135" s="286"/>
      <c r="J135" s="286"/>
      <c r="K135" s="286" t="s">
        <v>1844</v>
      </c>
      <c r="L135" s="286" t="s">
        <v>1838</v>
      </c>
      <c r="M135" s="284" t="s">
        <v>3210</v>
      </c>
      <c r="N135" s="286" t="s">
        <v>4744</v>
      </c>
      <c r="O135" s="28"/>
      <c r="P135" s="28"/>
      <c r="Q135" s="28"/>
      <c r="R135" s="121">
        <v>1</v>
      </c>
      <c r="S135" s="171"/>
      <c r="T135" s="171"/>
      <c r="U135" s="171"/>
      <c r="V135" s="171"/>
      <c r="W135" s="171"/>
      <c r="X135" s="171"/>
      <c r="Y135" s="171"/>
      <c r="Z135" s="171"/>
      <c r="AA135" s="171"/>
      <c r="AB135" s="171"/>
      <c r="AC135" s="171"/>
      <c r="AD135" s="171"/>
      <c r="AE135" s="171"/>
      <c r="AF135" s="171"/>
      <c r="AG135" s="171"/>
      <c r="AH135" s="284">
        <v>0</v>
      </c>
      <c r="AJ135" s="171"/>
      <c r="AK135" s="171"/>
      <c r="AL135" s="171"/>
      <c r="AM135" s="171"/>
      <c r="AN135" s="284">
        <v>100</v>
      </c>
      <c r="AO135" s="119" t="s">
        <v>3940</v>
      </c>
      <c r="AP135" s="119">
        <v>0</v>
      </c>
      <c r="AQ135" s="119" t="s">
        <v>1747</v>
      </c>
    </row>
    <row r="136" spans="2:43" ht="105" hidden="1" x14ac:dyDescent="0.25">
      <c r="B136" s="141"/>
      <c r="C136" s="838"/>
      <c r="D136" s="825" t="str">
        <f>+'[4]Autodiagnóstico '!E610</f>
        <v>Desvinculación asistida</v>
      </c>
      <c r="E136" s="286" t="str">
        <f>+'[4]Autodiagnóstico '!H610</f>
        <v>Contar con programas de reconocimiento de la trayectoria laboral  y agradecimiento por el servicio prestado a las personas que se desvinculan</v>
      </c>
      <c r="F136" s="284">
        <v>90</v>
      </c>
      <c r="G136" s="149" t="s">
        <v>4746</v>
      </c>
      <c r="H136" s="286"/>
      <c r="I136" s="286"/>
      <c r="J136" s="131"/>
      <c r="K136" s="286" t="s">
        <v>1824</v>
      </c>
      <c r="L136" s="286"/>
      <c r="M136" s="284" t="s">
        <v>3210</v>
      </c>
      <c r="N136" s="286"/>
      <c r="O136" s="28"/>
      <c r="P136" s="28"/>
      <c r="Q136" s="28"/>
      <c r="R136" s="28"/>
      <c r="S136" s="171"/>
      <c r="T136" s="171"/>
      <c r="U136" s="171"/>
      <c r="V136" s="171"/>
      <c r="W136" s="171"/>
      <c r="X136" s="171"/>
      <c r="Y136" s="171"/>
      <c r="Z136" s="171"/>
      <c r="AA136" s="171"/>
      <c r="AB136" s="171"/>
      <c r="AC136" s="171"/>
      <c r="AD136" s="171"/>
      <c r="AE136" s="171"/>
      <c r="AF136" s="171"/>
      <c r="AG136" s="171"/>
      <c r="AH136" s="284">
        <v>100</v>
      </c>
      <c r="AJ136" s="171"/>
      <c r="AK136" s="171"/>
      <c r="AL136" s="171"/>
      <c r="AM136" s="171"/>
      <c r="AN136" s="284">
        <v>100</v>
      </c>
    </row>
    <row r="137" spans="2:43" ht="128.25" hidden="1" x14ac:dyDescent="0.25">
      <c r="B137" s="141"/>
      <c r="C137" s="838"/>
      <c r="D137" s="825"/>
      <c r="E137" s="286" t="str">
        <f>+'[4]Autodiagnóstico '!H615</f>
        <v>Brindar apoyo socio laboral y emocional a las personas que se desvinculan por pensión, por reestructuración o por finalización del nombramiento en provisionalidad, de manera que se les facilite enfrentar el cambio, mediante un Plan de Desvinculación Asistida</v>
      </c>
      <c r="F137" s="284">
        <v>80</v>
      </c>
      <c r="G137" s="149" t="s">
        <v>1438</v>
      </c>
      <c r="H137" s="286" t="s">
        <v>796</v>
      </c>
      <c r="I137" s="286"/>
      <c r="J137" s="131"/>
      <c r="K137" s="286" t="s">
        <v>1824</v>
      </c>
      <c r="L137" s="286"/>
      <c r="M137" s="284" t="s">
        <v>3210</v>
      </c>
      <c r="N137" s="286"/>
      <c r="O137" s="28"/>
      <c r="P137" s="28"/>
      <c r="Q137" s="28"/>
      <c r="R137" s="28"/>
      <c r="S137" s="171"/>
      <c r="T137" s="171"/>
      <c r="U137" s="171"/>
      <c r="V137" s="171"/>
      <c r="W137" s="171"/>
      <c r="X137" s="171"/>
      <c r="Y137" s="171"/>
      <c r="Z137" s="171"/>
      <c r="AA137" s="171"/>
      <c r="AB137" s="171"/>
      <c r="AC137" s="171"/>
      <c r="AD137" s="171"/>
      <c r="AE137" s="171"/>
      <c r="AF137" s="171"/>
      <c r="AG137" s="171"/>
      <c r="AH137" s="284">
        <v>80</v>
      </c>
      <c r="AJ137" s="171"/>
      <c r="AK137" s="171"/>
      <c r="AL137" s="171"/>
      <c r="AM137" s="171"/>
      <c r="AN137" s="284">
        <v>80</v>
      </c>
    </row>
    <row r="138" spans="2:43" ht="105" hidden="1" x14ac:dyDescent="0.25">
      <c r="B138" s="141"/>
      <c r="C138" s="838"/>
      <c r="D138" s="284" t="str">
        <f>+'[4]Autodiagnóstico '!E620</f>
        <v>Gestión del conocimiento</v>
      </c>
      <c r="E138" s="286" t="str">
        <f>+'[4]Autodiagnóstico '!H620</f>
        <v>Contar con mecanismos para transferir el conocimiento de los servidores que se retiran de la Entidad a quienes continúan vinculados</v>
      </c>
      <c r="F138" s="284">
        <v>80</v>
      </c>
      <c r="G138" s="149" t="s">
        <v>4747</v>
      </c>
      <c r="H138" s="134"/>
      <c r="I138" s="286" t="s">
        <v>839</v>
      </c>
      <c r="J138" s="135"/>
      <c r="K138" s="286" t="s">
        <v>1824</v>
      </c>
      <c r="L138" s="119"/>
      <c r="M138" s="284" t="s">
        <v>3210</v>
      </c>
      <c r="N138" s="119"/>
      <c r="O138" s="28"/>
      <c r="P138" s="28"/>
      <c r="Q138" s="28"/>
      <c r="R138" s="28"/>
      <c r="S138" s="171"/>
      <c r="T138" s="171"/>
      <c r="U138" s="171"/>
      <c r="V138" s="171"/>
      <c r="W138" s="171"/>
      <c r="X138" s="171"/>
      <c r="Y138" s="171"/>
      <c r="Z138" s="171"/>
      <c r="AA138" s="171"/>
      <c r="AB138" s="171"/>
      <c r="AC138" s="171"/>
      <c r="AD138" s="171"/>
      <c r="AE138" s="171"/>
      <c r="AF138" s="171"/>
      <c r="AG138" s="171"/>
      <c r="AH138" s="284">
        <v>80</v>
      </c>
      <c r="AJ138" s="171"/>
      <c r="AK138" s="171"/>
      <c r="AL138" s="171"/>
      <c r="AM138" s="171"/>
      <c r="AN138" s="284">
        <v>80</v>
      </c>
    </row>
    <row r="139" spans="2:43" ht="15" thickBot="1" x14ac:dyDescent="0.3">
      <c r="B139" s="141"/>
      <c r="C139" s="313"/>
      <c r="D139" s="144"/>
      <c r="E139" s="145"/>
      <c r="F139" s="144"/>
      <c r="G139" s="148"/>
      <c r="H139" s="146"/>
      <c r="I139" s="145"/>
      <c r="J139" s="318"/>
      <c r="K139" s="147"/>
      <c r="L139" s="148"/>
      <c r="M139" s="148"/>
      <c r="N139" s="148"/>
      <c r="O139" s="280">
        <f>+SUM(O7:O138)</f>
        <v>8.1999999999999993</v>
      </c>
      <c r="P139" s="786">
        <f t="shared" ref="P139:R139" si="0">+SUM(P7:P138)</f>
        <v>0.5</v>
      </c>
      <c r="Q139" s="786">
        <f t="shared" si="0"/>
        <v>1.5</v>
      </c>
      <c r="R139" s="786">
        <f t="shared" si="0"/>
        <v>10.8</v>
      </c>
    </row>
    <row r="140" spans="2:43" ht="15" x14ac:dyDescent="0.25">
      <c r="B140" s="141"/>
      <c r="C140" s="3"/>
      <c r="D140" s="3"/>
      <c r="E140" s="3"/>
      <c r="F140" s="126" t="s">
        <v>3881</v>
      </c>
      <c r="G140" s="287"/>
      <c r="H140" s="287"/>
      <c r="I140" s="287"/>
      <c r="J140" s="287"/>
      <c r="K140" s="287"/>
      <c r="L140" s="287"/>
      <c r="M140" s="287"/>
      <c r="N140" s="287"/>
      <c r="O140" s="819">
        <f>+SUM(O139:R139)</f>
        <v>21</v>
      </c>
      <c r="P140" s="819"/>
      <c r="Q140" s="819"/>
      <c r="R140" s="819"/>
      <c r="S140" s="287"/>
      <c r="T140" s="287"/>
      <c r="U140" s="287"/>
      <c r="V140" s="287"/>
      <c r="W140" s="287"/>
      <c r="X140" s="287"/>
      <c r="Y140" s="287"/>
      <c r="Z140" s="287"/>
      <c r="AA140" s="287"/>
      <c r="AB140" s="287"/>
      <c r="AC140" s="287"/>
      <c r="AD140" s="287"/>
      <c r="AE140" s="287"/>
      <c r="AF140" s="287"/>
      <c r="AG140" s="287"/>
      <c r="AH140" s="287"/>
      <c r="AI140" s="287"/>
    </row>
    <row r="141" spans="2:43" ht="15" thickBot="1" x14ac:dyDescent="0.3">
      <c r="B141" s="141"/>
      <c r="C141" s="3"/>
      <c r="D141" s="3"/>
      <c r="E141" s="3"/>
      <c r="F141" s="157">
        <f>AVERAGE(F7:F138)</f>
        <v>90.483606557377044</v>
      </c>
      <c r="G141" s="287"/>
      <c r="H141" s="287"/>
      <c r="I141" s="287"/>
      <c r="J141" s="287"/>
      <c r="K141" s="287"/>
      <c r="L141" s="287"/>
      <c r="M141" s="287"/>
      <c r="N141" s="287"/>
      <c r="O141" s="287"/>
      <c r="P141" s="287"/>
      <c r="Q141" s="287"/>
      <c r="R141" s="287"/>
      <c r="S141" s="287"/>
      <c r="T141" s="287"/>
      <c r="U141" s="287"/>
      <c r="V141" s="287"/>
      <c r="W141" s="287"/>
      <c r="X141" s="287"/>
      <c r="Y141" s="287"/>
      <c r="Z141" s="287"/>
      <c r="AA141" s="287"/>
      <c r="AB141" s="287"/>
      <c r="AC141" s="287"/>
      <c r="AD141" s="287"/>
      <c r="AE141" s="287"/>
      <c r="AF141" s="287"/>
      <c r="AG141" s="287"/>
      <c r="AH141" s="287"/>
      <c r="AI141" s="287"/>
    </row>
    <row r="142" spans="2:43" x14ac:dyDescent="0.25">
      <c r="B142" s="141"/>
      <c r="C142" s="829" t="s">
        <v>6</v>
      </c>
      <c r="D142" s="830"/>
      <c r="E142" s="3"/>
      <c r="F142" s="128"/>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287"/>
      <c r="AF142" s="287"/>
      <c r="AG142" s="287"/>
      <c r="AH142" s="287"/>
      <c r="AI142" s="287"/>
    </row>
    <row r="143" spans="2:43" ht="15" x14ac:dyDescent="0.25">
      <c r="B143" s="141"/>
      <c r="C143" s="831"/>
      <c r="D143" s="832"/>
      <c r="E143" s="3"/>
      <c r="F143" s="126" t="s">
        <v>3882</v>
      </c>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7"/>
    </row>
    <row r="144" spans="2:43" x14ac:dyDescent="0.25">
      <c r="B144" s="141"/>
      <c r="C144" s="831"/>
      <c r="D144" s="832"/>
      <c r="E144" s="3"/>
      <c r="F144" s="182">
        <f>AVERAGE(AH7:AH138)</f>
        <v>88.217054263565885</v>
      </c>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287"/>
      <c r="AF144" s="287"/>
      <c r="AG144" s="287"/>
      <c r="AH144" s="287"/>
      <c r="AI144" s="287"/>
    </row>
    <row r="145" spans="2:35" ht="15" thickBot="1" x14ac:dyDescent="0.3">
      <c r="B145" s="141"/>
      <c r="C145" s="833"/>
      <c r="D145" s="834"/>
      <c r="E145" s="3"/>
      <c r="F145" s="30"/>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287"/>
      <c r="AE145" s="287"/>
      <c r="AF145" s="287"/>
      <c r="AG145" s="287"/>
      <c r="AH145" s="287"/>
      <c r="AI145" s="287"/>
    </row>
    <row r="146" spans="2:35" x14ac:dyDescent="0.25">
      <c r="B146" s="141"/>
      <c r="C146" s="3"/>
      <c r="D146" s="3"/>
      <c r="E146" s="3"/>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87"/>
      <c r="AE146" s="287"/>
      <c r="AF146" s="287"/>
      <c r="AG146" s="287"/>
      <c r="AH146" s="287"/>
      <c r="AI146" s="287"/>
    </row>
    <row r="147" spans="2:35" x14ac:dyDescent="0.25">
      <c r="B147" s="141"/>
      <c r="C147" s="3"/>
      <c r="D147" s="3"/>
      <c r="E147" s="3"/>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287"/>
      <c r="AE147" s="287"/>
      <c r="AF147" s="287"/>
      <c r="AG147" s="287"/>
      <c r="AH147" s="287"/>
      <c r="AI147" s="287"/>
    </row>
    <row r="148" spans="2:35" ht="15" x14ac:dyDescent="0.25">
      <c r="B148" s="141"/>
      <c r="C148" s="3"/>
      <c r="D148" s="3"/>
      <c r="E148" s="3"/>
      <c r="F148" s="187" t="s">
        <v>2747</v>
      </c>
      <c r="G148" s="187" t="s">
        <v>2748</v>
      </c>
      <c r="H148" s="187" t="s">
        <v>2749</v>
      </c>
      <c r="I148" s="187" t="s">
        <v>2751</v>
      </c>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row>
    <row r="149" spans="2:35" x14ac:dyDescent="0.25">
      <c r="B149" s="141"/>
      <c r="C149" s="3"/>
      <c r="D149" s="3"/>
      <c r="E149" s="3"/>
      <c r="F149" s="821">
        <f>SUM(G149,G151,G153,G155)</f>
        <v>21</v>
      </c>
      <c r="G149" s="289">
        <v>8</v>
      </c>
      <c r="H149" s="188">
        <v>1</v>
      </c>
      <c r="I149" s="824">
        <f>AVERAGE(AH20,AH21,AH23,AH24,AH25,AH26,AH27,AH28,AH29,AH30,AH31,AH32,AH34,AH35,AH92,AH100,AH102,AH103,AH133,AH135,AH94)</f>
        <v>52.38095238095238</v>
      </c>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row>
    <row r="150" spans="2:35" ht="15" x14ac:dyDescent="0.25">
      <c r="B150" s="141"/>
      <c r="C150" s="3"/>
      <c r="D150" s="3"/>
      <c r="E150" s="3"/>
      <c r="F150" s="821"/>
      <c r="G150" s="187" t="s">
        <v>3584</v>
      </c>
      <c r="H150" s="187" t="s">
        <v>3585</v>
      </c>
      <c r="I150" s="824"/>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row>
    <row r="151" spans="2:35" x14ac:dyDescent="0.25">
      <c r="B151" s="141"/>
      <c r="C151" s="3"/>
      <c r="D151" s="3"/>
      <c r="E151" s="3"/>
      <c r="F151" s="821"/>
      <c r="G151" s="289">
        <v>0</v>
      </c>
      <c r="H151" s="188" t="s">
        <v>2811</v>
      </c>
      <c r="I151" s="824"/>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287"/>
      <c r="AF151" s="287"/>
      <c r="AG151" s="287"/>
      <c r="AH151" s="287"/>
      <c r="AI151" s="287"/>
    </row>
    <row r="152" spans="2:35" ht="15" x14ac:dyDescent="0.25">
      <c r="B152" s="141"/>
      <c r="C152" s="3"/>
      <c r="D152" s="3"/>
      <c r="E152" s="3"/>
      <c r="F152" s="821"/>
      <c r="G152" s="187" t="s">
        <v>3586</v>
      </c>
      <c r="H152" s="187" t="s">
        <v>3587</v>
      </c>
      <c r="I152" s="824"/>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287"/>
      <c r="AF152" s="287"/>
      <c r="AG152" s="287"/>
      <c r="AH152" s="287"/>
      <c r="AI152" s="287"/>
    </row>
    <row r="153" spans="2:35" x14ac:dyDescent="0.25">
      <c r="B153" s="141"/>
      <c r="C153" s="3"/>
      <c r="D153" s="3"/>
      <c r="E153" s="3"/>
      <c r="F153" s="821"/>
      <c r="G153" s="289">
        <v>2</v>
      </c>
      <c r="H153" s="188">
        <v>1</v>
      </c>
      <c r="I153" s="824"/>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row>
    <row r="154" spans="2:35" ht="15" x14ac:dyDescent="0.25">
      <c r="B154" s="141"/>
      <c r="C154" s="3"/>
      <c r="D154" s="3"/>
      <c r="E154" s="3"/>
      <c r="F154" s="821"/>
      <c r="G154" s="187" t="s">
        <v>3588</v>
      </c>
      <c r="H154" s="187" t="s">
        <v>3589</v>
      </c>
      <c r="I154" s="824"/>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row>
    <row r="155" spans="2:35" x14ac:dyDescent="0.25">
      <c r="B155" s="141"/>
      <c r="C155" s="3"/>
      <c r="D155" s="3"/>
      <c r="E155" s="3"/>
      <c r="F155" s="821"/>
      <c r="G155" s="289">
        <v>11</v>
      </c>
      <c r="H155" s="289"/>
      <c r="I155" s="289"/>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row>
    <row r="156" spans="2:35" x14ac:dyDescent="0.25">
      <c r="B156" s="141"/>
      <c r="C156" s="3"/>
      <c r="D156" s="3"/>
      <c r="E156" s="3"/>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row>
    <row r="157" spans="2:35" x14ac:dyDescent="0.25">
      <c r="B157" s="141"/>
      <c r="C157" s="3"/>
      <c r="D157" s="3"/>
      <c r="E157" s="3"/>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287"/>
      <c r="AE157" s="287"/>
      <c r="AF157" s="287"/>
      <c r="AG157" s="287"/>
      <c r="AH157" s="287"/>
      <c r="AI157" s="287"/>
    </row>
    <row r="158" spans="2:35" x14ac:dyDescent="0.25">
      <c r="B158" s="141"/>
      <c r="C158" s="3"/>
      <c r="D158" s="3"/>
      <c r="E158" s="3"/>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row>
    <row r="159" spans="2:35" ht="90" customHeight="1" thickBot="1" x14ac:dyDescent="0.3">
      <c r="B159" s="142"/>
      <c r="C159" s="146"/>
      <c r="D159" s="146"/>
      <c r="E159" s="146"/>
      <c r="F159" s="144"/>
      <c r="G159" s="144"/>
      <c r="H159" s="144"/>
      <c r="I159" s="144"/>
      <c r="J159" s="144"/>
      <c r="K159" s="144"/>
      <c r="L159" s="144"/>
      <c r="M159" s="144"/>
      <c r="N159" s="144"/>
      <c r="O159" s="144"/>
      <c r="P159" s="144"/>
      <c r="Q159" s="144"/>
      <c r="R159" s="144"/>
      <c r="S159" s="143"/>
      <c r="T159" s="143"/>
      <c r="U159" s="143"/>
      <c r="V159" s="143"/>
      <c r="W159" s="143"/>
      <c r="X159" s="144"/>
      <c r="Y159" s="144"/>
      <c r="Z159" s="144"/>
      <c r="AA159" s="144"/>
      <c r="AB159" s="144"/>
      <c r="AC159" s="144"/>
      <c r="AD159" s="144"/>
      <c r="AE159" s="144"/>
      <c r="AF159" s="144"/>
      <c r="AG159" s="144"/>
      <c r="AH159" s="144"/>
      <c r="AI159" s="143"/>
    </row>
    <row r="160" spans="2:35" ht="0" hidden="1" customHeight="1" x14ac:dyDescent="0.25"/>
    <row r="161" spans="6:8" ht="0" hidden="1" customHeight="1" x14ac:dyDescent="0.25"/>
    <row r="162" spans="6:8" ht="0" hidden="1" customHeight="1" x14ac:dyDescent="0.25"/>
    <row r="163" spans="6:8" ht="0" hidden="1" customHeight="1" x14ac:dyDescent="0.25"/>
    <row r="164" spans="6:8" ht="13.9" hidden="1" customHeight="1" x14ac:dyDescent="0.25">
      <c r="F164" s="37"/>
      <c r="G164" s="37"/>
      <c r="H164" s="37"/>
    </row>
    <row r="165" spans="6:8" ht="13.9" hidden="1" customHeight="1" x14ac:dyDescent="0.25">
      <c r="H165" s="38"/>
    </row>
    <row r="166" spans="6:8" ht="0" hidden="1" customHeight="1" x14ac:dyDescent="0.25"/>
    <row r="167" spans="6:8" ht="0" hidden="1" customHeight="1" x14ac:dyDescent="0.25"/>
    <row r="168" spans="6:8" ht="0" hidden="1" customHeight="1" x14ac:dyDescent="0.25"/>
    <row r="169" spans="6:8" ht="0" hidden="1" customHeight="1" x14ac:dyDescent="0.25"/>
    <row r="170" spans="6:8" ht="0" hidden="1" customHeight="1" x14ac:dyDescent="0.25"/>
    <row r="171" spans="6:8" ht="0" hidden="1" customHeight="1" x14ac:dyDescent="0.25"/>
    <row r="172" spans="6:8" ht="0" hidden="1" customHeight="1" x14ac:dyDescent="0.25"/>
    <row r="173" spans="6:8" ht="0" hidden="1" customHeight="1" x14ac:dyDescent="0.25"/>
    <row r="174" spans="6:8" ht="0" hidden="1" customHeight="1" x14ac:dyDescent="0.25"/>
    <row r="175" spans="6:8" ht="0" hidden="1" customHeight="1" x14ac:dyDescent="0.25"/>
    <row r="176" spans="6:8" ht="0" hidden="1" customHeight="1" x14ac:dyDescent="0.25"/>
    <row r="177" ht="0" hidden="1" customHeight="1" x14ac:dyDescent="0.25"/>
    <row r="178" ht="0" hidden="1" customHeight="1" x14ac:dyDescent="0.25"/>
    <row r="179" ht="0" hidden="1" customHeight="1" x14ac:dyDescent="0.25"/>
    <row r="180" ht="0" hidden="1" customHeight="1" x14ac:dyDescent="0.25"/>
    <row r="181" ht="0" hidden="1" customHeight="1" x14ac:dyDescent="0.25"/>
    <row r="182" ht="0" hidden="1" customHeight="1" x14ac:dyDescent="0.25"/>
    <row r="183" ht="0" hidden="1" customHeight="1" x14ac:dyDescent="0.25"/>
    <row r="184" ht="0" hidden="1" customHeight="1" x14ac:dyDescent="0.25"/>
    <row r="185" ht="0" hidden="1" customHeight="1" x14ac:dyDescent="0.25"/>
    <row r="186" ht="0" hidden="1" customHeight="1" x14ac:dyDescent="0.25"/>
    <row r="187" ht="0" hidden="1" customHeight="1" x14ac:dyDescent="0.25"/>
    <row r="188" ht="0" hidden="1" customHeight="1" x14ac:dyDescent="0.25"/>
    <row r="189" ht="0" hidden="1" customHeight="1" x14ac:dyDescent="0.25"/>
    <row r="190" ht="0" hidden="1" customHeight="1" x14ac:dyDescent="0.25"/>
    <row r="191" ht="0" hidden="1" customHeight="1" x14ac:dyDescent="0.25"/>
    <row r="192" ht="0" hidden="1" customHeight="1" x14ac:dyDescent="0.25"/>
    <row r="193" ht="0" hidden="1" customHeight="1" x14ac:dyDescent="0.25"/>
    <row r="194" ht="0" hidden="1" customHeight="1" x14ac:dyDescent="0.25"/>
    <row r="195" ht="0" hidden="1" customHeight="1" x14ac:dyDescent="0.25"/>
    <row r="196" ht="0" hidden="1" customHeight="1" x14ac:dyDescent="0.25"/>
    <row r="197" ht="0" hidden="1" customHeight="1" x14ac:dyDescent="0.25"/>
    <row r="198" ht="0" hidden="1" customHeight="1" x14ac:dyDescent="0.25"/>
    <row r="199" ht="0" hidden="1" customHeight="1" x14ac:dyDescent="0.25"/>
    <row r="200" ht="0" hidden="1" customHeight="1" x14ac:dyDescent="0.25"/>
    <row r="201" ht="0" hidden="1" customHeight="1" x14ac:dyDescent="0.25"/>
    <row r="202" ht="0" hidden="1" customHeight="1" x14ac:dyDescent="0.25"/>
    <row r="203" ht="0" hidden="1" customHeight="1" x14ac:dyDescent="0.25"/>
    <row r="204" ht="0" hidden="1" customHeight="1" x14ac:dyDescent="0.25"/>
    <row r="205" ht="0" hidden="1" customHeight="1" x14ac:dyDescent="0.25"/>
    <row r="206" ht="0" hidden="1" customHeight="1" x14ac:dyDescent="0.25"/>
    <row r="207" ht="0" hidden="1" customHeight="1" x14ac:dyDescent="0.25"/>
    <row r="208" ht="0" hidden="1" customHeight="1" x14ac:dyDescent="0.25"/>
    <row r="209" ht="0" hidden="1" customHeight="1" x14ac:dyDescent="0.25"/>
    <row r="210" ht="0" hidden="1" customHeight="1" x14ac:dyDescent="0.25"/>
    <row r="211" ht="0" hidden="1" customHeight="1" x14ac:dyDescent="0.25"/>
    <row r="212" ht="0" hidden="1" customHeight="1" x14ac:dyDescent="0.25"/>
    <row r="213" ht="0" hidden="1" customHeight="1" x14ac:dyDescent="0.25"/>
    <row r="214" ht="0" hidden="1" customHeight="1" x14ac:dyDescent="0.25"/>
    <row r="215" ht="0" hidden="1" customHeight="1" x14ac:dyDescent="0.25"/>
    <row r="216" ht="0" hidden="1" customHeight="1" x14ac:dyDescent="0.25"/>
    <row r="217" ht="0" hidden="1" customHeight="1" x14ac:dyDescent="0.25"/>
    <row r="218" ht="0" hidden="1" customHeight="1" x14ac:dyDescent="0.25"/>
    <row r="219" ht="0" hidden="1" customHeight="1" x14ac:dyDescent="0.25"/>
    <row r="220" ht="0" hidden="1" customHeight="1" x14ac:dyDescent="0.25"/>
    <row r="221" ht="0"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row r="232" ht="0" hidden="1" customHeight="1" x14ac:dyDescent="0.25"/>
    <row r="233" ht="0" hidden="1" customHeight="1" x14ac:dyDescent="0.25"/>
    <row r="234" ht="0" hidden="1" customHeight="1" x14ac:dyDescent="0.25"/>
    <row r="235" ht="0" hidden="1" customHeight="1" x14ac:dyDescent="0.25"/>
    <row r="236" ht="0" hidden="1" customHeight="1" x14ac:dyDescent="0.25"/>
    <row r="237" ht="0" hidden="1" customHeight="1" x14ac:dyDescent="0.25"/>
    <row r="238" ht="0" hidden="1" customHeight="1" x14ac:dyDescent="0.25"/>
    <row r="239" ht="0" hidden="1" customHeight="1" x14ac:dyDescent="0.25"/>
    <row r="240" ht="0" hidden="1" customHeight="1" x14ac:dyDescent="0.25"/>
    <row r="241" ht="0" hidden="1" customHeight="1" x14ac:dyDescent="0.25"/>
    <row r="242" ht="0" hidden="1" customHeight="1" x14ac:dyDescent="0.25"/>
    <row r="243" ht="0" hidden="1" customHeight="1" x14ac:dyDescent="0.25"/>
    <row r="244" ht="0" hidden="1" customHeight="1" x14ac:dyDescent="0.25"/>
    <row r="245" ht="0" hidden="1" customHeight="1" x14ac:dyDescent="0.25"/>
    <row r="246" ht="0" hidden="1" customHeight="1" x14ac:dyDescent="0.25"/>
    <row r="247" ht="0" hidden="1" customHeight="1" x14ac:dyDescent="0.25"/>
    <row r="248" ht="0" hidden="1" customHeight="1" x14ac:dyDescent="0.25"/>
    <row r="249" ht="0" hidden="1" customHeight="1" x14ac:dyDescent="0.25"/>
    <row r="250" ht="0" hidden="1" customHeight="1" x14ac:dyDescent="0.25"/>
    <row r="251" ht="0" hidden="1" customHeight="1" x14ac:dyDescent="0.25"/>
    <row r="252" ht="0" hidden="1" customHeight="1" x14ac:dyDescent="0.25"/>
    <row r="253" ht="0" hidden="1" customHeight="1" x14ac:dyDescent="0.25"/>
    <row r="254" ht="0" hidden="1" customHeight="1" x14ac:dyDescent="0.25"/>
    <row r="255" ht="0" hidden="1" customHeight="1" x14ac:dyDescent="0.25"/>
    <row r="256" ht="0" hidden="1" customHeight="1" x14ac:dyDescent="0.25"/>
    <row r="257" ht="0" hidden="1" customHeight="1" x14ac:dyDescent="0.25"/>
    <row r="258" ht="0" hidden="1" customHeight="1" x14ac:dyDescent="0.25"/>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row r="318" ht="0" hidden="1" customHeight="1" x14ac:dyDescent="0.25"/>
    <row r="319" ht="0" hidden="1" customHeight="1" x14ac:dyDescent="0.25"/>
    <row r="320" ht="0" hidden="1" customHeight="1" x14ac:dyDescent="0.25"/>
    <row r="321" ht="0" hidden="1" customHeight="1" x14ac:dyDescent="0.25"/>
    <row r="322" ht="0" hidden="1" customHeight="1" x14ac:dyDescent="0.25"/>
    <row r="323" ht="0" hidden="1" customHeight="1" x14ac:dyDescent="0.25"/>
    <row r="324" ht="0" hidden="1" customHeight="1" x14ac:dyDescent="0.25"/>
    <row r="325" ht="0" hidden="1" customHeight="1" x14ac:dyDescent="0.25"/>
    <row r="326" ht="0" hidden="1" customHeight="1" x14ac:dyDescent="0.25"/>
    <row r="327" ht="0" hidden="1" customHeight="1" x14ac:dyDescent="0.25"/>
    <row r="328" ht="0" hidden="1" customHeight="1" x14ac:dyDescent="0.25"/>
    <row r="329" ht="0" hidden="1" customHeight="1" x14ac:dyDescent="0.25"/>
    <row r="330" ht="0" hidden="1" customHeight="1" x14ac:dyDescent="0.25"/>
    <row r="331" ht="0" hidden="1" customHeight="1" x14ac:dyDescent="0.25"/>
    <row r="332" ht="0" hidden="1" customHeight="1" x14ac:dyDescent="0.25"/>
    <row r="333" ht="0" hidden="1" customHeight="1" x14ac:dyDescent="0.25"/>
    <row r="334" ht="0" hidden="1" customHeight="1" x14ac:dyDescent="0.25"/>
    <row r="335" ht="0" hidden="1" customHeight="1" x14ac:dyDescent="0.25"/>
    <row r="336" ht="0" hidden="1" customHeight="1" x14ac:dyDescent="0.25"/>
    <row r="337" ht="0" hidden="1" customHeight="1" x14ac:dyDescent="0.25"/>
    <row r="338" ht="0" hidden="1" customHeight="1" x14ac:dyDescent="0.25"/>
    <row r="339" ht="0" hidden="1" customHeight="1" x14ac:dyDescent="0.25"/>
    <row r="340" ht="0" hidden="1" customHeight="1" x14ac:dyDescent="0.25"/>
    <row r="341" ht="0" hidden="1" customHeight="1" x14ac:dyDescent="0.25"/>
    <row r="342" ht="0" hidden="1" customHeight="1" x14ac:dyDescent="0.25"/>
    <row r="343" ht="0" hidden="1" customHeight="1" x14ac:dyDescent="0.25"/>
    <row r="344" ht="0" hidden="1" customHeight="1" x14ac:dyDescent="0.25"/>
    <row r="345" ht="0" hidden="1" customHeight="1" x14ac:dyDescent="0.25"/>
    <row r="346" ht="0" hidden="1" customHeight="1" x14ac:dyDescent="0.25"/>
    <row r="347" ht="0" hidden="1" customHeight="1" x14ac:dyDescent="0.25"/>
    <row r="348" ht="0" hidden="1" customHeight="1" x14ac:dyDescent="0.25"/>
    <row r="349" ht="0" hidden="1" customHeight="1" x14ac:dyDescent="0.25"/>
    <row r="350" ht="0" hidden="1" customHeight="1" x14ac:dyDescent="0.25"/>
    <row r="351" ht="0" hidden="1" customHeight="1" x14ac:dyDescent="0.25"/>
    <row r="352" ht="0" hidden="1" customHeight="1" x14ac:dyDescent="0.25"/>
    <row r="353" ht="0" hidden="1" customHeight="1" x14ac:dyDescent="0.25"/>
    <row r="354" ht="0" hidden="1" customHeight="1" x14ac:dyDescent="0.25"/>
    <row r="355" ht="0" hidden="1" customHeight="1" x14ac:dyDescent="0.25"/>
    <row r="356" ht="0" hidden="1" customHeight="1" x14ac:dyDescent="0.25"/>
    <row r="357" ht="0" hidden="1" customHeight="1" x14ac:dyDescent="0.25"/>
    <row r="358" ht="0" hidden="1" customHeight="1" x14ac:dyDescent="0.25"/>
    <row r="359" ht="0" hidden="1" customHeight="1" x14ac:dyDescent="0.25"/>
    <row r="360" ht="0" hidden="1" customHeight="1" x14ac:dyDescent="0.25"/>
    <row r="361" ht="0" hidden="1" customHeight="1" x14ac:dyDescent="0.25"/>
    <row r="362" ht="0" hidden="1" customHeight="1" x14ac:dyDescent="0.25"/>
    <row r="363" ht="0" hidden="1" customHeight="1" x14ac:dyDescent="0.25"/>
    <row r="364" ht="0" hidden="1" customHeight="1" x14ac:dyDescent="0.25"/>
    <row r="365" ht="0" hidden="1" customHeight="1" x14ac:dyDescent="0.25"/>
    <row r="366" ht="0" hidden="1" customHeight="1" x14ac:dyDescent="0.25"/>
    <row r="367" ht="0" hidden="1" customHeight="1" x14ac:dyDescent="0.25"/>
    <row r="368" ht="0" hidden="1" customHeight="1" x14ac:dyDescent="0.25"/>
    <row r="369" ht="0" hidden="1" customHeight="1" x14ac:dyDescent="0.25"/>
    <row r="370" ht="0" hidden="1" customHeight="1" x14ac:dyDescent="0.25"/>
    <row r="371" ht="0" hidden="1" customHeight="1" x14ac:dyDescent="0.25"/>
    <row r="372" ht="0" hidden="1" customHeight="1" x14ac:dyDescent="0.25"/>
    <row r="373" ht="0" hidden="1" customHeight="1" x14ac:dyDescent="0.25"/>
    <row r="374" ht="0" hidden="1" customHeight="1" x14ac:dyDescent="0.25"/>
    <row r="375" ht="0" hidden="1" customHeight="1" x14ac:dyDescent="0.25"/>
    <row r="376" ht="0" hidden="1" customHeight="1" x14ac:dyDescent="0.25"/>
    <row r="377" ht="0" hidden="1" customHeight="1" x14ac:dyDescent="0.25"/>
    <row r="378" ht="0" hidden="1" customHeight="1" x14ac:dyDescent="0.25"/>
    <row r="379" ht="0" hidden="1" customHeight="1" x14ac:dyDescent="0.25"/>
    <row r="380" ht="0" hidden="1" customHeight="1" x14ac:dyDescent="0.25"/>
    <row r="381" ht="0" hidden="1" customHeight="1" x14ac:dyDescent="0.25"/>
    <row r="382" ht="0" hidden="1" customHeight="1" x14ac:dyDescent="0.25"/>
    <row r="383" ht="0" hidden="1" customHeight="1" x14ac:dyDescent="0.25"/>
    <row r="384" ht="0" hidden="1" customHeight="1" x14ac:dyDescent="0.25"/>
    <row r="385" ht="0" hidden="1" customHeight="1" x14ac:dyDescent="0.25"/>
    <row r="386" ht="0" hidden="1" customHeight="1" x14ac:dyDescent="0.25"/>
    <row r="387" ht="0" hidden="1" customHeight="1" x14ac:dyDescent="0.25"/>
    <row r="388" ht="0" hidden="1" customHeight="1" x14ac:dyDescent="0.25"/>
    <row r="389" ht="0" hidden="1" customHeight="1" x14ac:dyDescent="0.25"/>
    <row r="390" ht="0" hidden="1" customHeight="1" x14ac:dyDescent="0.25"/>
    <row r="391" ht="0" hidden="1" customHeight="1" x14ac:dyDescent="0.25"/>
    <row r="392" ht="0" hidden="1" customHeight="1" x14ac:dyDescent="0.25"/>
    <row r="393" ht="0" hidden="1" customHeight="1" x14ac:dyDescent="0.25"/>
    <row r="394" ht="0" hidden="1" customHeight="1" x14ac:dyDescent="0.25"/>
    <row r="395" ht="0" hidden="1" customHeight="1" x14ac:dyDescent="0.25"/>
    <row r="396" ht="0" hidden="1" customHeight="1" x14ac:dyDescent="0.25"/>
    <row r="397" ht="0" hidden="1" customHeight="1" x14ac:dyDescent="0.25"/>
    <row r="398" ht="0" hidden="1" customHeight="1" x14ac:dyDescent="0.25"/>
    <row r="399" ht="0" hidden="1" customHeight="1" x14ac:dyDescent="0.25"/>
    <row r="400" ht="0" hidden="1" customHeight="1" x14ac:dyDescent="0.25"/>
    <row r="401" ht="0" hidden="1" customHeight="1" x14ac:dyDescent="0.25"/>
    <row r="402" ht="0" hidden="1" customHeight="1" x14ac:dyDescent="0.25"/>
    <row r="403" ht="0" hidden="1" customHeight="1" x14ac:dyDescent="0.25"/>
    <row r="404" ht="0" hidden="1" customHeight="1" x14ac:dyDescent="0.25"/>
    <row r="405" ht="0" hidden="1" customHeight="1" x14ac:dyDescent="0.25"/>
    <row r="406" ht="0" hidden="1" customHeight="1" x14ac:dyDescent="0.25"/>
    <row r="407" ht="0" hidden="1" customHeight="1" x14ac:dyDescent="0.25"/>
    <row r="408" ht="0" hidden="1" customHeight="1" x14ac:dyDescent="0.25"/>
    <row r="409" ht="0" hidden="1" customHeight="1" x14ac:dyDescent="0.25"/>
    <row r="410" ht="0" hidden="1" customHeight="1" x14ac:dyDescent="0.25"/>
    <row r="411" ht="0" hidden="1" customHeight="1" x14ac:dyDescent="0.25"/>
    <row r="412" ht="0" hidden="1" customHeight="1" x14ac:dyDescent="0.25"/>
    <row r="413" ht="0" hidden="1" customHeight="1" x14ac:dyDescent="0.25"/>
    <row r="414" ht="0" hidden="1" customHeight="1" x14ac:dyDescent="0.25"/>
    <row r="415" ht="0" hidden="1" customHeight="1" x14ac:dyDescent="0.25"/>
    <row r="416" ht="0" hidden="1" customHeight="1" x14ac:dyDescent="0.25"/>
    <row r="417" ht="0" hidden="1" customHeight="1" x14ac:dyDescent="0.25"/>
    <row r="418" ht="0" hidden="1" customHeight="1" x14ac:dyDescent="0.25"/>
    <row r="419" ht="0" hidden="1" customHeight="1" x14ac:dyDescent="0.25"/>
    <row r="420" ht="0" hidden="1" customHeight="1" x14ac:dyDescent="0.25"/>
    <row r="421" ht="0" hidden="1" customHeight="1" x14ac:dyDescent="0.25"/>
    <row r="422" ht="0" hidden="1" customHeight="1" x14ac:dyDescent="0.25"/>
    <row r="423" ht="0" hidden="1" customHeight="1" x14ac:dyDescent="0.25"/>
    <row r="424" ht="0" hidden="1" customHeight="1" x14ac:dyDescent="0.25"/>
    <row r="425" ht="0" hidden="1" customHeight="1" x14ac:dyDescent="0.25"/>
    <row r="426" ht="0" hidden="1" customHeight="1" x14ac:dyDescent="0.25"/>
    <row r="427" ht="0" hidden="1" customHeight="1" x14ac:dyDescent="0.25"/>
    <row r="428" ht="0" hidden="1" customHeight="1" x14ac:dyDescent="0.25"/>
    <row r="429" ht="0" hidden="1" customHeight="1" x14ac:dyDescent="0.25"/>
    <row r="430" ht="0" hidden="1" customHeight="1" x14ac:dyDescent="0.25"/>
    <row r="431" ht="0" hidden="1" customHeight="1" x14ac:dyDescent="0.25"/>
    <row r="432" ht="0" hidden="1" customHeight="1" x14ac:dyDescent="0.25"/>
    <row r="433" ht="0" hidden="1" customHeight="1" x14ac:dyDescent="0.25"/>
    <row r="434" ht="0" hidden="1" customHeight="1" x14ac:dyDescent="0.25"/>
    <row r="435" ht="0" hidden="1" customHeight="1" x14ac:dyDescent="0.25"/>
    <row r="436" ht="0" hidden="1" customHeight="1" x14ac:dyDescent="0.25"/>
    <row r="437" ht="0" hidden="1" customHeight="1" x14ac:dyDescent="0.25"/>
    <row r="438" ht="0" hidden="1" customHeight="1" x14ac:dyDescent="0.25"/>
    <row r="439" ht="0" hidden="1" customHeight="1" x14ac:dyDescent="0.25"/>
    <row r="440" ht="0" hidden="1" customHeight="1" x14ac:dyDescent="0.25"/>
    <row r="441" ht="0"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row r="457" ht="0" hidden="1" customHeight="1" x14ac:dyDescent="0.25"/>
    <row r="458" ht="0" hidden="1" customHeight="1" x14ac:dyDescent="0.25"/>
    <row r="459" ht="0" hidden="1" customHeight="1" x14ac:dyDescent="0.25"/>
    <row r="460" ht="0" hidden="1" customHeight="1" x14ac:dyDescent="0.25"/>
    <row r="461" ht="0" hidden="1" customHeight="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sheetData>
  <autoFilter ref="A6:BB138">
    <filterColumn colId="40">
      <filters>
        <filter val="Sin evidencia"/>
      </filters>
    </filterColumn>
  </autoFilter>
  <mergeCells count="77">
    <mergeCell ref="C3:P3"/>
    <mergeCell ref="G5:G6"/>
    <mergeCell ref="K5:K6"/>
    <mergeCell ref="L5:L6"/>
    <mergeCell ref="N5:N6"/>
    <mergeCell ref="I5:I6"/>
    <mergeCell ref="E5:E6"/>
    <mergeCell ref="F5:F6"/>
    <mergeCell ref="H5:H6"/>
    <mergeCell ref="M5:M6"/>
    <mergeCell ref="C4:AI4"/>
    <mergeCell ref="J5:J6"/>
    <mergeCell ref="C5:C6"/>
    <mergeCell ref="D5:D6"/>
    <mergeCell ref="S5:W5"/>
    <mergeCell ref="X5:AB5"/>
    <mergeCell ref="E20:E21"/>
    <mergeCell ref="F20:F21"/>
    <mergeCell ref="G23:G24"/>
    <mergeCell ref="AC5:AG5"/>
    <mergeCell ref="E23:E24"/>
    <mergeCell ref="F23:F24"/>
    <mergeCell ref="E27:E28"/>
    <mergeCell ref="F27:F28"/>
    <mergeCell ref="E25:E26"/>
    <mergeCell ref="F25:F26"/>
    <mergeCell ref="G29:G30"/>
    <mergeCell ref="E29:E30"/>
    <mergeCell ref="F29:F30"/>
    <mergeCell ref="G25:G26"/>
    <mergeCell ref="F31:F32"/>
    <mergeCell ref="D43:D45"/>
    <mergeCell ref="E34:E35"/>
    <mergeCell ref="F34:F35"/>
    <mergeCell ref="E31:E32"/>
    <mergeCell ref="D10:D19"/>
    <mergeCell ref="D46:D47"/>
    <mergeCell ref="D52:D55"/>
    <mergeCell ref="D56:D62"/>
    <mergeCell ref="B7:B42"/>
    <mergeCell ref="C7:C37"/>
    <mergeCell ref="D20:D35"/>
    <mergeCell ref="D7:D9"/>
    <mergeCell ref="C38:C50"/>
    <mergeCell ref="D38:D42"/>
    <mergeCell ref="C142:D145"/>
    <mergeCell ref="I110:I120"/>
    <mergeCell ref="D121:D123"/>
    <mergeCell ref="D127:D132"/>
    <mergeCell ref="H127:H132"/>
    <mergeCell ref="C133:C138"/>
    <mergeCell ref="D134:D135"/>
    <mergeCell ref="D136:D137"/>
    <mergeCell ref="C51:C132"/>
    <mergeCell ref="D78:D101"/>
    <mergeCell ref="H56:H57"/>
    <mergeCell ref="D102:D109"/>
    <mergeCell ref="D110:D120"/>
    <mergeCell ref="D63:D77"/>
    <mergeCell ref="H63:H66"/>
    <mergeCell ref="H68:H71"/>
    <mergeCell ref="AK5:AK6"/>
    <mergeCell ref="O140:R140"/>
    <mergeCell ref="AO5:AQ5"/>
    <mergeCell ref="F149:F155"/>
    <mergeCell ref="AI5:AI6"/>
    <mergeCell ref="I149:I154"/>
    <mergeCell ref="H80:H84"/>
    <mergeCell ref="H86:H91"/>
    <mergeCell ref="H92:H93"/>
    <mergeCell ref="G34:G35"/>
    <mergeCell ref="G20:G21"/>
    <mergeCell ref="H73:H76"/>
    <mergeCell ref="G31:G32"/>
    <mergeCell ref="G27:G28"/>
    <mergeCell ref="O5:R5"/>
    <mergeCell ref="AH5:AH6"/>
  </mergeCells>
  <conditionalFormatting sqref="F123">
    <cfRule type="cellIs" dxfId="1682" priority="521" operator="between">
      <formula>81</formula>
      <formula>100</formula>
    </cfRule>
    <cfRule type="cellIs" dxfId="1681" priority="522" operator="between">
      <formula>61</formula>
      <formula>80</formula>
    </cfRule>
    <cfRule type="cellIs" dxfId="1680" priority="523" operator="between">
      <formula>41</formula>
      <formula>60</formula>
    </cfRule>
    <cfRule type="cellIs" dxfId="1679" priority="524" operator="between">
      <formula>21</formula>
      <formula>40</formula>
    </cfRule>
    <cfRule type="cellIs" dxfId="1678" priority="525" operator="between">
      <formula>1</formula>
      <formula>20</formula>
    </cfRule>
  </conditionalFormatting>
  <conditionalFormatting sqref="F101:F107 F109:F117 F124:F135 F159:G159 F7:F9 F12:F13 F85:G85 F67:G67 F15:F20 F68:F71 F86:F99 F22:F23 F25 F27 F29 F31 F33:F34 F36:F66 F73:F84">
    <cfRule type="cellIs" dxfId="1677" priority="581" operator="between">
      <formula>81</formula>
      <formula>100</formula>
    </cfRule>
    <cfRule type="cellIs" dxfId="1676" priority="582" operator="between">
      <formula>61</formula>
      <formula>80</formula>
    </cfRule>
    <cfRule type="cellIs" dxfId="1675" priority="583" operator="between">
      <formula>41</formula>
      <formula>60</formula>
    </cfRule>
    <cfRule type="cellIs" dxfId="1674" priority="584" operator="between">
      <formula>21</formula>
      <formula>40</formula>
    </cfRule>
    <cfRule type="cellIs" dxfId="1673" priority="585" operator="between">
      <formula>1</formula>
      <formula>20</formula>
    </cfRule>
  </conditionalFormatting>
  <conditionalFormatting sqref="F100">
    <cfRule type="cellIs" dxfId="1672" priority="576" operator="between">
      <formula>81</formula>
      <formula>100</formula>
    </cfRule>
    <cfRule type="cellIs" dxfId="1671" priority="577" operator="between">
      <formula>61</formula>
      <formula>80</formula>
    </cfRule>
    <cfRule type="cellIs" dxfId="1670" priority="578" operator="between">
      <formula>41</formula>
      <formula>60</formula>
    </cfRule>
    <cfRule type="cellIs" dxfId="1669" priority="579" operator="between">
      <formula>21</formula>
      <formula>40</formula>
    </cfRule>
    <cfRule type="cellIs" dxfId="1668" priority="580" operator="between">
      <formula>1</formula>
      <formula>20</formula>
    </cfRule>
  </conditionalFormatting>
  <conditionalFormatting sqref="F108">
    <cfRule type="cellIs" dxfId="1667" priority="571" operator="between">
      <formula>81</formula>
      <formula>100</formula>
    </cfRule>
    <cfRule type="cellIs" dxfId="1666" priority="572" operator="between">
      <formula>61</formula>
      <formula>80</formula>
    </cfRule>
    <cfRule type="cellIs" dxfId="1665" priority="573" operator="between">
      <formula>41</formula>
      <formula>60</formula>
    </cfRule>
    <cfRule type="cellIs" dxfId="1664" priority="574" operator="between">
      <formula>21</formula>
      <formula>40</formula>
    </cfRule>
    <cfRule type="cellIs" dxfId="1663" priority="575" operator="between">
      <formula>1</formula>
      <formula>20</formula>
    </cfRule>
  </conditionalFormatting>
  <conditionalFormatting sqref="F118 F120">
    <cfRule type="cellIs" dxfId="1662" priority="566" operator="between">
      <formula>81</formula>
      <formula>100</formula>
    </cfRule>
    <cfRule type="cellIs" dxfId="1661" priority="567" operator="between">
      <formula>61</formula>
      <formula>80</formula>
    </cfRule>
    <cfRule type="cellIs" dxfId="1660" priority="568" operator="between">
      <formula>41</formula>
      <formula>60</formula>
    </cfRule>
    <cfRule type="cellIs" dxfId="1659" priority="569" operator="between">
      <formula>21</formula>
      <formula>40</formula>
    </cfRule>
    <cfRule type="cellIs" dxfId="1658" priority="570" operator="between">
      <formula>1</formula>
      <formula>20</formula>
    </cfRule>
  </conditionalFormatting>
  <conditionalFormatting sqref="F136">
    <cfRule type="cellIs" dxfId="1657" priority="561" operator="between">
      <formula>81</formula>
      <formula>100</formula>
    </cfRule>
    <cfRule type="cellIs" dxfId="1656" priority="562" operator="between">
      <formula>61</formula>
      <formula>80</formula>
    </cfRule>
    <cfRule type="cellIs" dxfId="1655" priority="563" operator="between">
      <formula>41</formula>
      <formula>60</formula>
    </cfRule>
    <cfRule type="cellIs" dxfId="1654" priority="564" operator="between">
      <formula>21</formula>
      <formula>40</formula>
    </cfRule>
    <cfRule type="cellIs" dxfId="1653" priority="565" operator="between">
      <formula>1</formula>
      <formula>20</formula>
    </cfRule>
  </conditionalFormatting>
  <conditionalFormatting sqref="F137">
    <cfRule type="cellIs" dxfId="1652" priority="556" operator="between">
      <formula>81</formula>
      <formula>100</formula>
    </cfRule>
    <cfRule type="cellIs" dxfId="1651" priority="557" operator="between">
      <formula>61</formula>
      <formula>80</formula>
    </cfRule>
    <cfRule type="cellIs" dxfId="1650" priority="558" operator="between">
      <formula>41</formula>
      <formula>60</formula>
    </cfRule>
    <cfRule type="cellIs" dxfId="1649" priority="559" operator="between">
      <formula>21</formula>
      <formula>40</formula>
    </cfRule>
    <cfRule type="cellIs" dxfId="1648" priority="560" operator="between">
      <formula>1</formula>
      <formula>20</formula>
    </cfRule>
  </conditionalFormatting>
  <conditionalFormatting sqref="F138:F139">
    <cfRule type="cellIs" dxfId="1647" priority="551" operator="between">
      <formula>81</formula>
      <formula>100</formula>
    </cfRule>
    <cfRule type="cellIs" dxfId="1646" priority="552" operator="between">
      <formula>61</formula>
      <formula>80</formula>
    </cfRule>
    <cfRule type="cellIs" dxfId="1645" priority="553" operator="between">
      <formula>41</formula>
      <formula>60</formula>
    </cfRule>
    <cfRule type="cellIs" dxfId="1644" priority="554" operator="between">
      <formula>21</formula>
      <formula>40</formula>
    </cfRule>
    <cfRule type="cellIs" dxfId="1643" priority="555" operator="between">
      <formula>1</formula>
      <formula>20</formula>
    </cfRule>
  </conditionalFormatting>
  <conditionalFormatting sqref="F14">
    <cfRule type="cellIs" dxfId="1642" priority="541" operator="between">
      <formula>81</formula>
      <formula>100</formula>
    </cfRule>
    <cfRule type="cellIs" dxfId="1641" priority="542" operator="between">
      <formula>61</formula>
      <formula>80</formula>
    </cfRule>
    <cfRule type="cellIs" dxfId="1640" priority="543" operator="between">
      <formula>41</formula>
      <formula>60</formula>
    </cfRule>
    <cfRule type="cellIs" dxfId="1639" priority="544" operator="between">
      <formula>21</formula>
      <formula>40</formula>
    </cfRule>
    <cfRule type="cellIs" dxfId="1638" priority="545" operator="between">
      <formula>1</formula>
      <formula>20</formula>
    </cfRule>
  </conditionalFormatting>
  <conditionalFormatting sqref="F119">
    <cfRule type="cellIs" dxfId="1637" priority="536" operator="between">
      <formula>81</formula>
      <formula>100</formula>
    </cfRule>
    <cfRule type="cellIs" dxfId="1636" priority="537" operator="between">
      <formula>61</formula>
      <formula>80</formula>
    </cfRule>
    <cfRule type="cellIs" dxfId="1635" priority="538" operator="between">
      <formula>41</formula>
      <formula>60</formula>
    </cfRule>
    <cfRule type="cellIs" dxfId="1634" priority="539" operator="between">
      <formula>21</formula>
      <formula>40</formula>
    </cfRule>
    <cfRule type="cellIs" dxfId="1633" priority="540" operator="between">
      <formula>1</formula>
      <formula>20</formula>
    </cfRule>
  </conditionalFormatting>
  <conditionalFormatting sqref="F11">
    <cfRule type="cellIs" dxfId="1632" priority="546" operator="between">
      <formula>81</formula>
      <formula>100</formula>
    </cfRule>
    <cfRule type="cellIs" dxfId="1631" priority="547" operator="between">
      <formula>61</formula>
      <formula>80</formula>
    </cfRule>
    <cfRule type="cellIs" dxfId="1630" priority="548" operator="between">
      <formula>41</formula>
      <formula>60</formula>
    </cfRule>
    <cfRule type="cellIs" dxfId="1629" priority="549" operator="between">
      <formula>21</formula>
      <formula>40</formula>
    </cfRule>
    <cfRule type="cellIs" dxfId="1628" priority="550" operator="between">
      <formula>1</formula>
      <formula>20</formula>
    </cfRule>
  </conditionalFormatting>
  <conditionalFormatting sqref="F121">
    <cfRule type="cellIs" dxfId="1627" priority="531" operator="between">
      <formula>81</formula>
      <formula>100</formula>
    </cfRule>
    <cfRule type="cellIs" dxfId="1626" priority="532" operator="between">
      <formula>61</formula>
      <formula>80</formula>
    </cfRule>
    <cfRule type="cellIs" dxfId="1625" priority="533" operator="between">
      <formula>41</formula>
      <formula>60</formula>
    </cfRule>
    <cfRule type="cellIs" dxfId="1624" priority="534" operator="between">
      <formula>21</formula>
      <formula>40</formula>
    </cfRule>
    <cfRule type="cellIs" dxfId="1623" priority="535" operator="between">
      <formula>1</formula>
      <formula>20</formula>
    </cfRule>
  </conditionalFormatting>
  <conditionalFormatting sqref="F122">
    <cfRule type="cellIs" dxfId="1622" priority="526" operator="between">
      <formula>81</formula>
      <formula>100</formula>
    </cfRule>
    <cfRule type="cellIs" dxfId="1621" priority="527" operator="between">
      <formula>61</formula>
      <formula>80</formula>
    </cfRule>
    <cfRule type="cellIs" dxfId="1620" priority="528" operator="between">
      <formula>41</formula>
      <formula>60</formula>
    </cfRule>
    <cfRule type="cellIs" dxfId="1619" priority="529" operator="between">
      <formula>21</formula>
      <formula>40</formula>
    </cfRule>
    <cfRule type="cellIs" dxfId="1618" priority="530" operator="between">
      <formula>1</formula>
      <formula>20</formula>
    </cfRule>
  </conditionalFormatting>
  <conditionalFormatting sqref="F10">
    <cfRule type="cellIs" dxfId="1617" priority="516" operator="between">
      <formula>81</formula>
      <formula>100</formula>
    </cfRule>
    <cfRule type="cellIs" dxfId="1616" priority="517" operator="between">
      <formula>61</formula>
      <formula>80</formula>
    </cfRule>
    <cfRule type="cellIs" dxfId="1615" priority="518" operator="between">
      <formula>41</formula>
      <formula>60</formula>
    </cfRule>
    <cfRule type="cellIs" dxfId="1614" priority="519" operator="between">
      <formula>21</formula>
      <formula>40</formula>
    </cfRule>
    <cfRule type="cellIs" dxfId="1613" priority="520" operator="between">
      <formula>1</formula>
      <formula>20</formula>
    </cfRule>
  </conditionalFormatting>
  <conditionalFormatting sqref="H159:AI159">
    <cfRule type="cellIs" dxfId="1612" priority="511" operator="between">
      <formula>81</formula>
      <formula>100</formula>
    </cfRule>
    <cfRule type="cellIs" dxfId="1611" priority="512" operator="between">
      <formula>61</formula>
      <formula>80</formula>
    </cfRule>
    <cfRule type="cellIs" dxfId="1610" priority="513" operator="between">
      <formula>41</formula>
      <formula>60</formula>
    </cfRule>
    <cfRule type="cellIs" dxfId="1609" priority="514" operator="between">
      <formula>21</formula>
      <formula>40</formula>
    </cfRule>
    <cfRule type="cellIs" dxfId="1608" priority="515" operator="between">
      <formula>1</formula>
      <formula>20</formula>
    </cfRule>
  </conditionalFormatting>
  <conditionalFormatting sqref="AN8">
    <cfRule type="cellIs" dxfId="1607" priority="506" operator="between">
      <formula>81</formula>
      <formula>100</formula>
    </cfRule>
    <cfRule type="cellIs" dxfId="1606" priority="507" operator="between">
      <formula>61</formula>
      <formula>80</formula>
    </cfRule>
    <cfRule type="cellIs" dxfId="1605" priority="508" operator="between">
      <formula>41</formula>
      <formula>60</formula>
    </cfRule>
    <cfRule type="cellIs" dxfId="1604" priority="509" operator="between">
      <formula>21</formula>
      <formula>40</formula>
    </cfRule>
    <cfRule type="cellIs" dxfId="1603" priority="510" operator="between">
      <formula>1</formula>
      <formula>20</formula>
    </cfRule>
  </conditionalFormatting>
  <conditionalFormatting sqref="AN9:AN19">
    <cfRule type="cellIs" dxfId="1602" priority="501" operator="between">
      <formula>81</formula>
      <formula>100</formula>
    </cfRule>
    <cfRule type="cellIs" dxfId="1601" priority="502" operator="between">
      <formula>61</formula>
      <formula>80</formula>
    </cfRule>
    <cfRule type="cellIs" dxfId="1600" priority="503" operator="between">
      <formula>41</formula>
      <formula>60</formula>
    </cfRule>
    <cfRule type="cellIs" dxfId="1599" priority="504" operator="between">
      <formula>21</formula>
      <formula>40</formula>
    </cfRule>
    <cfRule type="cellIs" dxfId="1598" priority="505" operator="between">
      <formula>1</formula>
      <formula>20</formula>
    </cfRule>
  </conditionalFormatting>
  <conditionalFormatting sqref="AN22">
    <cfRule type="cellIs" dxfId="1597" priority="496" operator="between">
      <formula>81</formula>
      <formula>100</formula>
    </cfRule>
    <cfRule type="cellIs" dxfId="1596" priority="497" operator="between">
      <formula>61</formula>
      <formula>80</formula>
    </cfRule>
    <cfRule type="cellIs" dxfId="1595" priority="498" operator="between">
      <formula>41</formula>
      <formula>60</formula>
    </cfRule>
    <cfRule type="cellIs" dxfId="1594" priority="499" operator="between">
      <formula>21</formula>
      <formula>40</formula>
    </cfRule>
    <cfRule type="cellIs" dxfId="1593" priority="500" operator="between">
      <formula>1</formula>
      <formula>20</formula>
    </cfRule>
  </conditionalFormatting>
  <conditionalFormatting sqref="AN33">
    <cfRule type="cellIs" dxfId="1592" priority="491" operator="between">
      <formula>81</formula>
      <formula>100</formula>
    </cfRule>
    <cfRule type="cellIs" dxfId="1591" priority="492" operator="between">
      <formula>61</formula>
      <formula>80</formula>
    </cfRule>
    <cfRule type="cellIs" dxfId="1590" priority="493" operator="between">
      <formula>41</formula>
      <formula>60</formula>
    </cfRule>
    <cfRule type="cellIs" dxfId="1589" priority="494" operator="between">
      <formula>21</formula>
      <formula>40</formula>
    </cfRule>
    <cfRule type="cellIs" dxfId="1588" priority="495" operator="between">
      <formula>1</formula>
      <formula>20</formula>
    </cfRule>
  </conditionalFormatting>
  <conditionalFormatting sqref="AN36">
    <cfRule type="cellIs" dxfId="1587" priority="486" operator="between">
      <formula>81</formula>
      <formula>100</formula>
    </cfRule>
    <cfRule type="cellIs" dxfId="1586" priority="487" operator="between">
      <formula>61</formula>
      <formula>80</formula>
    </cfRule>
    <cfRule type="cellIs" dxfId="1585" priority="488" operator="between">
      <formula>41</formula>
      <formula>60</formula>
    </cfRule>
    <cfRule type="cellIs" dxfId="1584" priority="489" operator="between">
      <formula>21</formula>
      <formula>40</formula>
    </cfRule>
    <cfRule type="cellIs" dxfId="1583" priority="490" operator="between">
      <formula>1</formula>
      <formula>20</formula>
    </cfRule>
  </conditionalFormatting>
  <conditionalFormatting sqref="AN37">
    <cfRule type="cellIs" dxfId="1582" priority="481" operator="between">
      <formula>81</formula>
      <formula>100</formula>
    </cfRule>
    <cfRule type="cellIs" dxfId="1581" priority="482" operator="between">
      <formula>61</formula>
      <formula>80</formula>
    </cfRule>
    <cfRule type="cellIs" dxfId="1580" priority="483" operator="between">
      <formula>41</formula>
      <formula>60</formula>
    </cfRule>
    <cfRule type="cellIs" dxfId="1579" priority="484" operator="between">
      <formula>21</formula>
      <formula>40</formula>
    </cfRule>
    <cfRule type="cellIs" dxfId="1578" priority="485" operator="between">
      <formula>1</formula>
      <formula>20</formula>
    </cfRule>
  </conditionalFormatting>
  <conditionalFormatting sqref="AN38">
    <cfRule type="cellIs" dxfId="1577" priority="476" operator="between">
      <formula>81</formula>
      <formula>100</formula>
    </cfRule>
    <cfRule type="cellIs" dxfId="1576" priority="477" operator="between">
      <formula>61</formula>
      <formula>80</formula>
    </cfRule>
    <cfRule type="cellIs" dxfId="1575" priority="478" operator="between">
      <formula>41</formula>
      <formula>60</formula>
    </cfRule>
    <cfRule type="cellIs" dxfId="1574" priority="479" operator="between">
      <formula>21</formula>
      <formula>40</formula>
    </cfRule>
    <cfRule type="cellIs" dxfId="1573" priority="480" operator="between">
      <formula>1</formula>
      <formula>20</formula>
    </cfRule>
  </conditionalFormatting>
  <conditionalFormatting sqref="AN39:AN61 AN63:AN66">
    <cfRule type="cellIs" dxfId="1572" priority="471" operator="between">
      <formula>81</formula>
      <formula>100</formula>
    </cfRule>
    <cfRule type="cellIs" dxfId="1571" priority="472" operator="between">
      <formula>61</formula>
      <formula>80</formula>
    </cfRule>
    <cfRule type="cellIs" dxfId="1570" priority="473" operator="between">
      <formula>41</formula>
      <formula>60</formula>
    </cfRule>
    <cfRule type="cellIs" dxfId="1569" priority="474" operator="between">
      <formula>21</formula>
      <formula>40</formula>
    </cfRule>
    <cfRule type="cellIs" dxfId="1568" priority="475" operator="between">
      <formula>1</formula>
      <formula>20</formula>
    </cfRule>
  </conditionalFormatting>
  <conditionalFormatting sqref="AN68">
    <cfRule type="cellIs" dxfId="1567" priority="466" operator="between">
      <formula>81</formula>
      <formula>100</formula>
    </cfRule>
    <cfRule type="cellIs" dxfId="1566" priority="467" operator="between">
      <formula>61</formula>
      <formula>80</formula>
    </cfRule>
    <cfRule type="cellIs" dxfId="1565" priority="468" operator="between">
      <formula>41</formula>
      <formula>60</formula>
    </cfRule>
    <cfRule type="cellIs" dxfId="1564" priority="469" operator="between">
      <formula>21</formula>
      <formula>40</formula>
    </cfRule>
    <cfRule type="cellIs" dxfId="1563" priority="470" operator="between">
      <formula>1</formula>
      <formula>20</formula>
    </cfRule>
  </conditionalFormatting>
  <conditionalFormatting sqref="AN69:AN71">
    <cfRule type="cellIs" dxfId="1562" priority="461" operator="between">
      <formula>81</formula>
      <formula>100</formula>
    </cfRule>
    <cfRule type="cellIs" dxfId="1561" priority="462" operator="between">
      <formula>61</formula>
      <formula>80</formula>
    </cfRule>
    <cfRule type="cellIs" dxfId="1560" priority="463" operator="between">
      <formula>41</formula>
      <formula>60</formula>
    </cfRule>
    <cfRule type="cellIs" dxfId="1559" priority="464" operator="between">
      <formula>21</formula>
      <formula>40</formula>
    </cfRule>
    <cfRule type="cellIs" dxfId="1558" priority="465" operator="between">
      <formula>1</formula>
      <formula>20</formula>
    </cfRule>
  </conditionalFormatting>
  <conditionalFormatting sqref="AN73">
    <cfRule type="cellIs" dxfId="1557" priority="456" operator="between">
      <formula>81</formula>
      <formula>100</formula>
    </cfRule>
    <cfRule type="cellIs" dxfId="1556" priority="457" operator="between">
      <formula>61</formula>
      <formula>80</formula>
    </cfRule>
    <cfRule type="cellIs" dxfId="1555" priority="458" operator="between">
      <formula>41</formula>
      <formula>60</formula>
    </cfRule>
    <cfRule type="cellIs" dxfId="1554" priority="459" operator="between">
      <formula>21</formula>
      <formula>40</formula>
    </cfRule>
    <cfRule type="cellIs" dxfId="1553" priority="460" operator="between">
      <formula>1</formula>
      <formula>20</formula>
    </cfRule>
  </conditionalFormatting>
  <conditionalFormatting sqref="AN74:AN78">
    <cfRule type="cellIs" dxfId="1552" priority="451" operator="between">
      <formula>81</formula>
      <formula>100</formula>
    </cfRule>
    <cfRule type="cellIs" dxfId="1551" priority="452" operator="between">
      <formula>61</formula>
      <formula>80</formula>
    </cfRule>
    <cfRule type="cellIs" dxfId="1550" priority="453" operator="between">
      <formula>41</formula>
      <formula>60</formula>
    </cfRule>
    <cfRule type="cellIs" dxfId="1549" priority="454" operator="between">
      <formula>21</formula>
      <formula>40</formula>
    </cfRule>
    <cfRule type="cellIs" dxfId="1548" priority="455" operator="between">
      <formula>1</formula>
      <formula>20</formula>
    </cfRule>
  </conditionalFormatting>
  <conditionalFormatting sqref="AN81">
    <cfRule type="cellIs" dxfId="1547" priority="446" operator="between">
      <formula>81</formula>
      <formula>100</formula>
    </cfRule>
    <cfRule type="cellIs" dxfId="1546" priority="447" operator="between">
      <formula>61</formula>
      <formula>80</formula>
    </cfRule>
    <cfRule type="cellIs" dxfId="1545" priority="448" operator="between">
      <formula>41</formula>
      <formula>60</formula>
    </cfRule>
    <cfRule type="cellIs" dxfId="1544" priority="449" operator="between">
      <formula>21</formula>
      <formula>40</formula>
    </cfRule>
    <cfRule type="cellIs" dxfId="1543" priority="450" operator="between">
      <formula>1</formula>
      <formula>20</formula>
    </cfRule>
  </conditionalFormatting>
  <conditionalFormatting sqref="AN82">
    <cfRule type="cellIs" dxfId="1542" priority="441" operator="between">
      <formula>81</formula>
      <formula>100</formula>
    </cfRule>
    <cfRule type="cellIs" dxfId="1541" priority="442" operator="between">
      <formula>61</formula>
      <formula>80</formula>
    </cfRule>
    <cfRule type="cellIs" dxfId="1540" priority="443" operator="between">
      <formula>41</formula>
      <formula>60</formula>
    </cfRule>
    <cfRule type="cellIs" dxfId="1539" priority="444" operator="between">
      <formula>21</formula>
      <formula>40</formula>
    </cfRule>
    <cfRule type="cellIs" dxfId="1538" priority="445" operator="between">
      <formula>1</formula>
      <formula>20</formula>
    </cfRule>
  </conditionalFormatting>
  <conditionalFormatting sqref="AN83">
    <cfRule type="cellIs" dxfId="1537" priority="436" operator="between">
      <formula>81</formula>
      <formula>100</formula>
    </cfRule>
    <cfRule type="cellIs" dxfId="1536" priority="437" operator="between">
      <formula>61</formula>
      <formula>80</formula>
    </cfRule>
    <cfRule type="cellIs" dxfId="1535" priority="438" operator="between">
      <formula>41</formula>
      <formula>60</formula>
    </cfRule>
    <cfRule type="cellIs" dxfId="1534" priority="439" operator="between">
      <formula>21</formula>
      <formula>40</formula>
    </cfRule>
    <cfRule type="cellIs" dxfId="1533" priority="440" operator="between">
      <formula>1</formula>
      <formula>20</formula>
    </cfRule>
  </conditionalFormatting>
  <conditionalFormatting sqref="AN84">
    <cfRule type="cellIs" dxfId="1532" priority="431" operator="between">
      <formula>81</formula>
      <formula>100</formula>
    </cfRule>
    <cfRule type="cellIs" dxfId="1531" priority="432" operator="between">
      <formula>61</formula>
      <formula>80</formula>
    </cfRule>
    <cfRule type="cellIs" dxfId="1530" priority="433" operator="between">
      <formula>41</formula>
      <formula>60</formula>
    </cfRule>
    <cfRule type="cellIs" dxfId="1529" priority="434" operator="between">
      <formula>21</formula>
      <formula>40</formula>
    </cfRule>
    <cfRule type="cellIs" dxfId="1528" priority="435" operator="between">
      <formula>1</formula>
      <formula>20</formula>
    </cfRule>
  </conditionalFormatting>
  <conditionalFormatting sqref="AN86">
    <cfRule type="cellIs" dxfId="1527" priority="426" operator="between">
      <formula>81</formula>
      <formula>100</formula>
    </cfRule>
    <cfRule type="cellIs" dxfId="1526" priority="427" operator="between">
      <formula>61</formula>
      <formula>80</formula>
    </cfRule>
    <cfRule type="cellIs" dxfId="1525" priority="428" operator="between">
      <formula>41</formula>
      <formula>60</formula>
    </cfRule>
    <cfRule type="cellIs" dxfId="1524" priority="429" operator="between">
      <formula>21</formula>
      <formula>40</formula>
    </cfRule>
    <cfRule type="cellIs" dxfId="1523" priority="430" operator="between">
      <formula>1</formula>
      <formula>20</formula>
    </cfRule>
  </conditionalFormatting>
  <conditionalFormatting sqref="AN87">
    <cfRule type="cellIs" dxfId="1522" priority="421" operator="between">
      <formula>81</formula>
      <formula>100</formula>
    </cfRule>
    <cfRule type="cellIs" dxfId="1521" priority="422" operator="between">
      <formula>61</formula>
      <formula>80</formula>
    </cfRule>
    <cfRule type="cellIs" dxfId="1520" priority="423" operator="between">
      <formula>41</formula>
      <formula>60</formula>
    </cfRule>
    <cfRule type="cellIs" dxfId="1519" priority="424" operator="between">
      <formula>21</formula>
      <formula>40</formula>
    </cfRule>
    <cfRule type="cellIs" dxfId="1518" priority="425" operator="between">
      <formula>1</formula>
      <formula>20</formula>
    </cfRule>
  </conditionalFormatting>
  <conditionalFormatting sqref="AN88">
    <cfRule type="cellIs" dxfId="1517" priority="416" operator="between">
      <formula>81</formula>
      <formula>100</formula>
    </cfRule>
    <cfRule type="cellIs" dxfId="1516" priority="417" operator="between">
      <formula>61</formula>
      <formula>80</formula>
    </cfRule>
    <cfRule type="cellIs" dxfId="1515" priority="418" operator="between">
      <formula>41</formula>
      <formula>60</formula>
    </cfRule>
    <cfRule type="cellIs" dxfId="1514" priority="419" operator="between">
      <formula>21</formula>
      <formula>40</formula>
    </cfRule>
    <cfRule type="cellIs" dxfId="1513" priority="420" operator="between">
      <formula>1</formula>
      <formula>20</formula>
    </cfRule>
  </conditionalFormatting>
  <conditionalFormatting sqref="AN89">
    <cfRule type="cellIs" dxfId="1512" priority="411" operator="between">
      <formula>81</formula>
      <formula>100</formula>
    </cfRule>
    <cfRule type="cellIs" dxfId="1511" priority="412" operator="between">
      <formula>61</formula>
      <formula>80</formula>
    </cfRule>
    <cfRule type="cellIs" dxfId="1510" priority="413" operator="between">
      <formula>41</formula>
      <formula>60</formula>
    </cfRule>
    <cfRule type="cellIs" dxfId="1509" priority="414" operator="between">
      <formula>21</formula>
      <formula>40</formula>
    </cfRule>
    <cfRule type="cellIs" dxfId="1508" priority="415" operator="between">
      <formula>1</formula>
      <formula>20</formula>
    </cfRule>
  </conditionalFormatting>
  <conditionalFormatting sqref="AN90:AN92">
    <cfRule type="cellIs" dxfId="1507" priority="406" operator="between">
      <formula>81</formula>
      <formula>100</formula>
    </cfRule>
    <cfRule type="cellIs" dxfId="1506" priority="407" operator="between">
      <formula>61</formula>
      <formula>80</formula>
    </cfRule>
    <cfRule type="cellIs" dxfId="1505" priority="408" operator="between">
      <formula>41</formula>
      <formula>60</formula>
    </cfRule>
    <cfRule type="cellIs" dxfId="1504" priority="409" operator="between">
      <formula>21</formula>
      <formula>40</formula>
    </cfRule>
    <cfRule type="cellIs" dxfId="1503" priority="410" operator="between">
      <formula>1</formula>
      <formula>20</formula>
    </cfRule>
  </conditionalFormatting>
  <conditionalFormatting sqref="AN93">
    <cfRule type="cellIs" dxfId="1502" priority="401" operator="between">
      <formula>81</formula>
      <formula>100</formula>
    </cfRule>
    <cfRule type="cellIs" dxfId="1501" priority="402" operator="between">
      <formula>61</formula>
      <formula>80</formula>
    </cfRule>
    <cfRule type="cellIs" dxfId="1500" priority="403" operator="between">
      <formula>41</formula>
      <formula>60</formula>
    </cfRule>
    <cfRule type="cellIs" dxfId="1499" priority="404" operator="between">
      <formula>21</formula>
      <formula>40</formula>
    </cfRule>
    <cfRule type="cellIs" dxfId="1498" priority="405" operator="between">
      <formula>1</formula>
      <formula>20</formula>
    </cfRule>
  </conditionalFormatting>
  <conditionalFormatting sqref="AN95">
    <cfRule type="cellIs" dxfId="1497" priority="396" operator="between">
      <formula>81</formula>
      <formula>100</formula>
    </cfRule>
    <cfRule type="cellIs" dxfId="1496" priority="397" operator="between">
      <formula>61</formula>
      <formula>80</formula>
    </cfRule>
    <cfRule type="cellIs" dxfId="1495" priority="398" operator="between">
      <formula>41</formula>
      <formula>60</formula>
    </cfRule>
    <cfRule type="cellIs" dxfId="1494" priority="399" operator="between">
      <formula>21</formula>
      <formula>40</formula>
    </cfRule>
    <cfRule type="cellIs" dxfId="1493" priority="400" operator="between">
      <formula>1</formula>
      <formula>20</formula>
    </cfRule>
  </conditionalFormatting>
  <conditionalFormatting sqref="AN96:AN99">
    <cfRule type="cellIs" dxfId="1492" priority="391" operator="between">
      <formula>81</formula>
      <formula>100</formula>
    </cfRule>
    <cfRule type="cellIs" dxfId="1491" priority="392" operator="between">
      <formula>61</formula>
      <formula>80</formula>
    </cfRule>
    <cfRule type="cellIs" dxfId="1490" priority="393" operator="between">
      <formula>41</formula>
      <formula>60</formula>
    </cfRule>
    <cfRule type="cellIs" dxfId="1489" priority="394" operator="between">
      <formula>21</formula>
      <formula>40</formula>
    </cfRule>
    <cfRule type="cellIs" dxfId="1488" priority="395" operator="between">
      <formula>1</formula>
      <formula>20</formula>
    </cfRule>
  </conditionalFormatting>
  <conditionalFormatting sqref="AN101">
    <cfRule type="cellIs" dxfId="1487" priority="386" operator="between">
      <formula>81</formula>
      <formula>100</formula>
    </cfRule>
    <cfRule type="cellIs" dxfId="1486" priority="387" operator="between">
      <formula>61</formula>
      <formula>80</formula>
    </cfRule>
    <cfRule type="cellIs" dxfId="1485" priority="388" operator="between">
      <formula>41</formula>
      <formula>60</formula>
    </cfRule>
    <cfRule type="cellIs" dxfId="1484" priority="389" operator="between">
      <formula>21</formula>
      <formula>40</formula>
    </cfRule>
    <cfRule type="cellIs" dxfId="1483" priority="390" operator="between">
      <formula>1</formula>
      <formula>20</formula>
    </cfRule>
  </conditionalFormatting>
  <conditionalFormatting sqref="AN104:AN105">
    <cfRule type="cellIs" dxfId="1482" priority="381" operator="between">
      <formula>81</formula>
      <formula>100</formula>
    </cfRule>
    <cfRule type="cellIs" dxfId="1481" priority="382" operator="between">
      <formula>61</formula>
      <formula>80</formula>
    </cfRule>
    <cfRule type="cellIs" dxfId="1480" priority="383" operator="between">
      <formula>41</formula>
      <formula>60</formula>
    </cfRule>
    <cfRule type="cellIs" dxfId="1479" priority="384" operator="between">
      <formula>21</formula>
      <formula>40</formula>
    </cfRule>
    <cfRule type="cellIs" dxfId="1478" priority="385" operator="between">
      <formula>1</formula>
      <formula>20</formula>
    </cfRule>
  </conditionalFormatting>
  <conditionalFormatting sqref="AN110:AN111">
    <cfRule type="cellIs" dxfId="1477" priority="376" operator="between">
      <formula>81</formula>
      <formula>100</formula>
    </cfRule>
    <cfRule type="cellIs" dxfId="1476" priority="377" operator="between">
      <formula>61</formula>
      <formula>80</formula>
    </cfRule>
    <cfRule type="cellIs" dxfId="1475" priority="378" operator="between">
      <formula>41</formula>
      <formula>60</formula>
    </cfRule>
    <cfRule type="cellIs" dxfId="1474" priority="379" operator="between">
      <formula>21</formula>
      <formula>40</formula>
    </cfRule>
    <cfRule type="cellIs" dxfId="1473" priority="380" operator="between">
      <formula>1</formula>
      <formula>20</formula>
    </cfRule>
  </conditionalFormatting>
  <conditionalFormatting sqref="AN113">
    <cfRule type="cellIs" dxfId="1472" priority="371" operator="between">
      <formula>81</formula>
      <formula>100</formula>
    </cfRule>
    <cfRule type="cellIs" dxfId="1471" priority="372" operator="between">
      <formula>61</formula>
      <formula>80</formula>
    </cfRule>
    <cfRule type="cellIs" dxfId="1470" priority="373" operator="between">
      <formula>41</formula>
      <formula>60</formula>
    </cfRule>
    <cfRule type="cellIs" dxfId="1469" priority="374" operator="between">
      <formula>21</formula>
      <formula>40</formula>
    </cfRule>
    <cfRule type="cellIs" dxfId="1468" priority="375" operator="between">
      <formula>1</formula>
      <formula>20</formula>
    </cfRule>
  </conditionalFormatting>
  <conditionalFormatting sqref="AN114:AN116">
    <cfRule type="cellIs" dxfId="1467" priority="366" operator="between">
      <formula>81</formula>
      <formula>100</formula>
    </cfRule>
    <cfRule type="cellIs" dxfId="1466" priority="367" operator="between">
      <formula>61</formula>
      <formula>80</formula>
    </cfRule>
    <cfRule type="cellIs" dxfId="1465" priority="368" operator="between">
      <formula>41</formula>
      <formula>60</formula>
    </cfRule>
    <cfRule type="cellIs" dxfId="1464" priority="369" operator="between">
      <formula>21</formula>
      <formula>40</formula>
    </cfRule>
    <cfRule type="cellIs" dxfId="1463" priority="370" operator="between">
      <formula>1</formula>
      <formula>20</formula>
    </cfRule>
  </conditionalFormatting>
  <conditionalFormatting sqref="AN121:AN124">
    <cfRule type="cellIs" dxfId="1462" priority="361" operator="between">
      <formula>81</formula>
      <formula>100</formula>
    </cfRule>
    <cfRule type="cellIs" dxfId="1461" priority="362" operator="between">
      <formula>61</formula>
      <formula>80</formula>
    </cfRule>
    <cfRule type="cellIs" dxfId="1460" priority="363" operator="between">
      <formula>41</formula>
      <formula>60</formula>
    </cfRule>
    <cfRule type="cellIs" dxfId="1459" priority="364" operator="between">
      <formula>21</formula>
      <formula>40</formula>
    </cfRule>
    <cfRule type="cellIs" dxfId="1458" priority="365" operator="between">
      <formula>1</formula>
      <formula>20</formula>
    </cfRule>
  </conditionalFormatting>
  <conditionalFormatting sqref="AN126">
    <cfRule type="cellIs" dxfId="1457" priority="356" operator="between">
      <formula>81</formula>
      <formula>100</formula>
    </cfRule>
    <cfRule type="cellIs" dxfId="1456" priority="357" operator="between">
      <formula>61</formula>
      <formula>80</formula>
    </cfRule>
    <cfRule type="cellIs" dxfId="1455" priority="358" operator="between">
      <formula>41</formula>
      <formula>60</formula>
    </cfRule>
    <cfRule type="cellIs" dxfId="1454" priority="359" operator="between">
      <formula>21</formula>
      <formula>40</formula>
    </cfRule>
    <cfRule type="cellIs" dxfId="1453" priority="360" operator="between">
      <formula>1</formula>
      <formula>20</formula>
    </cfRule>
  </conditionalFormatting>
  <conditionalFormatting sqref="AN127">
    <cfRule type="cellIs" dxfId="1452" priority="351" operator="between">
      <formula>81</formula>
      <formula>100</formula>
    </cfRule>
    <cfRule type="cellIs" dxfId="1451" priority="352" operator="between">
      <formula>61</formula>
      <formula>80</formula>
    </cfRule>
    <cfRule type="cellIs" dxfId="1450" priority="353" operator="between">
      <formula>41</formula>
      <formula>60</formula>
    </cfRule>
    <cfRule type="cellIs" dxfId="1449" priority="354" operator="between">
      <formula>21</formula>
      <formula>40</formula>
    </cfRule>
    <cfRule type="cellIs" dxfId="1448" priority="355" operator="between">
      <formula>1</formula>
      <formula>20</formula>
    </cfRule>
  </conditionalFormatting>
  <conditionalFormatting sqref="AN128">
    <cfRule type="cellIs" dxfId="1447" priority="346" operator="between">
      <formula>81</formula>
      <formula>100</formula>
    </cfRule>
    <cfRule type="cellIs" dxfId="1446" priority="347" operator="between">
      <formula>61</formula>
      <formula>80</formula>
    </cfRule>
    <cfRule type="cellIs" dxfId="1445" priority="348" operator="between">
      <formula>41</formula>
      <formula>60</formula>
    </cfRule>
    <cfRule type="cellIs" dxfId="1444" priority="349" operator="between">
      <formula>21</formula>
      <formula>40</formula>
    </cfRule>
    <cfRule type="cellIs" dxfId="1443" priority="350" operator="between">
      <formula>1</formula>
      <formula>20</formula>
    </cfRule>
  </conditionalFormatting>
  <conditionalFormatting sqref="AN132">
    <cfRule type="cellIs" dxfId="1442" priority="341" operator="between">
      <formula>81</formula>
      <formula>100</formula>
    </cfRule>
    <cfRule type="cellIs" dxfId="1441" priority="342" operator="between">
      <formula>61</formula>
      <formula>80</formula>
    </cfRule>
    <cfRule type="cellIs" dxfId="1440" priority="343" operator="between">
      <formula>41</formula>
      <formula>60</formula>
    </cfRule>
    <cfRule type="cellIs" dxfId="1439" priority="344" operator="between">
      <formula>21</formula>
      <formula>40</formula>
    </cfRule>
    <cfRule type="cellIs" dxfId="1438" priority="345" operator="between">
      <formula>1</formula>
      <formula>20</formula>
    </cfRule>
  </conditionalFormatting>
  <conditionalFormatting sqref="AN136">
    <cfRule type="cellIs" dxfId="1437" priority="336" operator="between">
      <formula>81</formula>
      <formula>100</formula>
    </cfRule>
    <cfRule type="cellIs" dxfId="1436" priority="337" operator="between">
      <formula>61</formula>
      <formula>80</formula>
    </cfRule>
    <cfRule type="cellIs" dxfId="1435" priority="338" operator="between">
      <formula>41</formula>
      <formula>60</formula>
    </cfRule>
    <cfRule type="cellIs" dxfId="1434" priority="339" operator="between">
      <formula>21</formula>
      <formula>40</formula>
    </cfRule>
    <cfRule type="cellIs" dxfId="1433" priority="340" operator="between">
      <formula>1</formula>
      <formula>20</formula>
    </cfRule>
  </conditionalFormatting>
  <conditionalFormatting sqref="AN133">
    <cfRule type="cellIs" dxfId="1432" priority="331" operator="between">
      <formula>81</formula>
      <formula>100</formula>
    </cfRule>
    <cfRule type="cellIs" dxfId="1431" priority="332" operator="between">
      <formula>61</formula>
      <formula>80</formula>
    </cfRule>
    <cfRule type="cellIs" dxfId="1430" priority="333" operator="between">
      <formula>41</formula>
      <formula>60</formula>
    </cfRule>
    <cfRule type="cellIs" dxfId="1429" priority="334" operator="between">
      <formula>21</formula>
      <formula>40</formula>
    </cfRule>
    <cfRule type="cellIs" dxfId="1428" priority="335" operator="between">
      <formula>1</formula>
      <formula>20</formula>
    </cfRule>
  </conditionalFormatting>
  <conditionalFormatting sqref="AN135">
    <cfRule type="cellIs" dxfId="1427" priority="326" operator="between">
      <formula>81</formula>
      <formula>100</formula>
    </cfRule>
    <cfRule type="cellIs" dxfId="1426" priority="327" operator="between">
      <formula>61</formula>
      <formula>80</formula>
    </cfRule>
    <cfRule type="cellIs" dxfId="1425" priority="328" operator="between">
      <formula>41</formula>
      <formula>60</formula>
    </cfRule>
    <cfRule type="cellIs" dxfId="1424" priority="329" operator="between">
      <formula>21</formula>
      <formula>40</formula>
    </cfRule>
    <cfRule type="cellIs" dxfId="1423" priority="330" operator="between">
      <formula>1</formula>
      <formula>20</formula>
    </cfRule>
  </conditionalFormatting>
  <conditionalFormatting sqref="AN7">
    <cfRule type="cellIs" dxfId="1422" priority="321" operator="between">
      <formula>81</formula>
      <formula>100</formula>
    </cfRule>
    <cfRule type="cellIs" dxfId="1421" priority="322" operator="between">
      <formula>61</formula>
      <formula>80</formula>
    </cfRule>
    <cfRule type="cellIs" dxfId="1420" priority="323" operator="between">
      <formula>41</formula>
      <formula>60</formula>
    </cfRule>
    <cfRule type="cellIs" dxfId="1419" priority="324" operator="between">
      <formula>21</formula>
      <formula>40</formula>
    </cfRule>
    <cfRule type="cellIs" dxfId="1418" priority="325" operator="between">
      <formula>1</formula>
      <formula>20</formula>
    </cfRule>
  </conditionalFormatting>
  <conditionalFormatting sqref="AN79:AN80">
    <cfRule type="cellIs" dxfId="1417" priority="316" operator="between">
      <formula>81</formula>
      <formula>100</formula>
    </cfRule>
    <cfRule type="cellIs" dxfId="1416" priority="317" operator="between">
      <formula>61</formula>
      <formula>80</formula>
    </cfRule>
    <cfRule type="cellIs" dxfId="1415" priority="318" operator="between">
      <formula>41</formula>
      <formula>60</formula>
    </cfRule>
    <cfRule type="cellIs" dxfId="1414" priority="319" operator="between">
      <formula>21</formula>
      <formula>40</formula>
    </cfRule>
    <cfRule type="cellIs" dxfId="1413" priority="320" operator="between">
      <formula>1</formula>
      <formula>20</formula>
    </cfRule>
  </conditionalFormatting>
  <conditionalFormatting sqref="AN106:AN107 AN109">
    <cfRule type="cellIs" dxfId="1412" priority="311" operator="between">
      <formula>81</formula>
      <formula>100</formula>
    </cfRule>
    <cfRule type="cellIs" dxfId="1411" priority="312" operator="between">
      <formula>61</formula>
      <formula>80</formula>
    </cfRule>
    <cfRule type="cellIs" dxfId="1410" priority="313" operator="between">
      <formula>41</formula>
      <formula>60</formula>
    </cfRule>
    <cfRule type="cellIs" dxfId="1409" priority="314" operator="between">
      <formula>21</formula>
      <formula>40</formula>
    </cfRule>
    <cfRule type="cellIs" dxfId="1408" priority="315" operator="between">
      <formula>1</formula>
      <formula>20</formula>
    </cfRule>
  </conditionalFormatting>
  <conditionalFormatting sqref="AN108">
    <cfRule type="cellIs" dxfId="1407" priority="306" operator="between">
      <formula>81</formula>
      <formula>100</formula>
    </cfRule>
    <cfRule type="cellIs" dxfId="1406" priority="307" operator="between">
      <formula>61</formula>
      <formula>80</formula>
    </cfRule>
    <cfRule type="cellIs" dxfId="1405" priority="308" operator="between">
      <formula>41</formula>
      <formula>60</formula>
    </cfRule>
    <cfRule type="cellIs" dxfId="1404" priority="309" operator="between">
      <formula>21</formula>
      <formula>40</formula>
    </cfRule>
    <cfRule type="cellIs" dxfId="1403" priority="310" operator="between">
      <formula>1</formula>
      <formula>20</formula>
    </cfRule>
  </conditionalFormatting>
  <conditionalFormatting sqref="AN112">
    <cfRule type="cellIs" dxfId="1402" priority="301" operator="between">
      <formula>81</formula>
      <formula>100</formula>
    </cfRule>
    <cfRule type="cellIs" dxfId="1401" priority="302" operator="between">
      <formula>61</formula>
      <formula>80</formula>
    </cfRule>
    <cfRule type="cellIs" dxfId="1400" priority="303" operator="between">
      <formula>41</formula>
      <formula>60</formula>
    </cfRule>
    <cfRule type="cellIs" dxfId="1399" priority="304" operator="between">
      <formula>21</formula>
      <formula>40</formula>
    </cfRule>
    <cfRule type="cellIs" dxfId="1398" priority="305" operator="between">
      <formula>1</formula>
      <formula>20</formula>
    </cfRule>
  </conditionalFormatting>
  <conditionalFormatting sqref="AN117">
    <cfRule type="cellIs" dxfId="1397" priority="296" operator="between">
      <formula>81</formula>
      <formula>100</formula>
    </cfRule>
    <cfRule type="cellIs" dxfId="1396" priority="297" operator="between">
      <formula>61</formula>
      <formula>80</formula>
    </cfRule>
    <cfRule type="cellIs" dxfId="1395" priority="298" operator="between">
      <formula>41</formula>
      <formula>60</formula>
    </cfRule>
    <cfRule type="cellIs" dxfId="1394" priority="299" operator="between">
      <formula>21</formula>
      <formula>40</formula>
    </cfRule>
    <cfRule type="cellIs" dxfId="1393" priority="300" operator="between">
      <formula>1</formula>
      <formula>20</formula>
    </cfRule>
  </conditionalFormatting>
  <conditionalFormatting sqref="AN118 AN120">
    <cfRule type="cellIs" dxfId="1392" priority="291" operator="between">
      <formula>81</formula>
      <formula>100</formula>
    </cfRule>
    <cfRule type="cellIs" dxfId="1391" priority="292" operator="between">
      <formula>61</formula>
      <formula>80</formula>
    </cfRule>
    <cfRule type="cellIs" dxfId="1390" priority="293" operator="between">
      <formula>41</formula>
      <formula>60</formula>
    </cfRule>
    <cfRule type="cellIs" dxfId="1389" priority="294" operator="between">
      <formula>21</formula>
      <formula>40</formula>
    </cfRule>
    <cfRule type="cellIs" dxfId="1388" priority="295" operator="between">
      <formula>1</formula>
      <formula>20</formula>
    </cfRule>
  </conditionalFormatting>
  <conditionalFormatting sqref="AN119">
    <cfRule type="cellIs" dxfId="1387" priority="286" operator="between">
      <formula>81</formula>
      <formula>100</formula>
    </cfRule>
    <cfRule type="cellIs" dxfId="1386" priority="287" operator="between">
      <formula>61</formula>
      <formula>80</formula>
    </cfRule>
    <cfRule type="cellIs" dxfId="1385" priority="288" operator="between">
      <formula>41</formula>
      <formula>60</formula>
    </cfRule>
    <cfRule type="cellIs" dxfId="1384" priority="289" operator="between">
      <formula>21</formula>
      <formula>40</formula>
    </cfRule>
    <cfRule type="cellIs" dxfId="1383" priority="290" operator="between">
      <formula>1</formula>
      <formula>20</formula>
    </cfRule>
  </conditionalFormatting>
  <conditionalFormatting sqref="AN125">
    <cfRule type="cellIs" dxfId="1382" priority="281" operator="between">
      <formula>81</formula>
      <formula>100</formula>
    </cfRule>
    <cfRule type="cellIs" dxfId="1381" priority="282" operator="between">
      <formula>61</formula>
      <formula>80</formula>
    </cfRule>
    <cfRule type="cellIs" dxfId="1380" priority="283" operator="between">
      <formula>41</formula>
      <formula>60</formula>
    </cfRule>
    <cfRule type="cellIs" dxfId="1379" priority="284" operator="between">
      <formula>21</formula>
      <formula>40</formula>
    </cfRule>
    <cfRule type="cellIs" dxfId="1378" priority="285" operator="between">
      <formula>1</formula>
      <formula>20</formula>
    </cfRule>
  </conditionalFormatting>
  <conditionalFormatting sqref="AN129:AN131">
    <cfRule type="cellIs" dxfId="1377" priority="276" operator="between">
      <formula>81</formula>
      <formula>100</formula>
    </cfRule>
    <cfRule type="cellIs" dxfId="1376" priority="277" operator="between">
      <formula>61</formula>
      <formula>80</formula>
    </cfRule>
    <cfRule type="cellIs" dxfId="1375" priority="278" operator="between">
      <formula>41</formula>
      <formula>60</formula>
    </cfRule>
    <cfRule type="cellIs" dxfId="1374" priority="279" operator="between">
      <formula>21</formula>
      <formula>40</formula>
    </cfRule>
    <cfRule type="cellIs" dxfId="1373" priority="280" operator="between">
      <formula>1</formula>
      <formula>20</formula>
    </cfRule>
  </conditionalFormatting>
  <conditionalFormatting sqref="AN134">
    <cfRule type="cellIs" dxfId="1372" priority="271" operator="between">
      <formula>81</formula>
      <formula>100</formula>
    </cfRule>
    <cfRule type="cellIs" dxfId="1371" priority="272" operator="between">
      <formula>61</formula>
      <formula>80</formula>
    </cfRule>
    <cfRule type="cellIs" dxfId="1370" priority="273" operator="between">
      <formula>41</formula>
      <formula>60</formula>
    </cfRule>
    <cfRule type="cellIs" dxfId="1369" priority="274" operator="between">
      <formula>21</formula>
      <formula>40</formula>
    </cfRule>
    <cfRule type="cellIs" dxfId="1368" priority="275" operator="between">
      <formula>1</formula>
      <formula>20</formula>
    </cfRule>
  </conditionalFormatting>
  <conditionalFormatting sqref="AN137">
    <cfRule type="cellIs" dxfId="1367" priority="266" operator="between">
      <formula>81</formula>
      <formula>100</formula>
    </cfRule>
    <cfRule type="cellIs" dxfId="1366" priority="267" operator="between">
      <formula>61</formula>
      <formula>80</formula>
    </cfRule>
    <cfRule type="cellIs" dxfId="1365" priority="268" operator="between">
      <formula>41</formula>
      <formula>60</formula>
    </cfRule>
    <cfRule type="cellIs" dxfId="1364" priority="269" operator="between">
      <formula>21</formula>
      <formula>40</formula>
    </cfRule>
    <cfRule type="cellIs" dxfId="1363" priority="270" operator="between">
      <formula>1</formula>
      <formula>20</formula>
    </cfRule>
  </conditionalFormatting>
  <conditionalFormatting sqref="AN138">
    <cfRule type="cellIs" dxfId="1362" priority="261" operator="between">
      <formula>81</formula>
      <formula>100</formula>
    </cfRule>
    <cfRule type="cellIs" dxfId="1361" priority="262" operator="between">
      <formula>61</formula>
      <formula>80</formula>
    </cfRule>
    <cfRule type="cellIs" dxfId="1360" priority="263" operator="between">
      <formula>41</formula>
      <formula>60</formula>
    </cfRule>
    <cfRule type="cellIs" dxfId="1359" priority="264" operator="between">
      <formula>21</formula>
      <formula>40</formula>
    </cfRule>
    <cfRule type="cellIs" dxfId="1358" priority="265" operator="between">
      <formula>1</formula>
      <formula>20</formula>
    </cfRule>
  </conditionalFormatting>
  <conditionalFormatting sqref="AN62">
    <cfRule type="cellIs" dxfId="1357" priority="256" operator="between">
      <formula>81</formula>
      <formula>100</formula>
    </cfRule>
    <cfRule type="cellIs" dxfId="1356" priority="257" operator="between">
      <formula>61</formula>
      <formula>80</formula>
    </cfRule>
    <cfRule type="cellIs" dxfId="1355" priority="258" operator="between">
      <formula>41</formula>
      <formula>60</formula>
    </cfRule>
    <cfRule type="cellIs" dxfId="1354" priority="259" operator="between">
      <formula>21</formula>
      <formula>40</formula>
    </cfRule>
    <cfRule type="cellIs" dxfId="1353" priority="260" operator="between">
      <formula>1</formula>
      <formula>20</formula>
    </cfRule>
  </conditionalFormatting>
  <conditionalFormatting sqref="AH8">
    <cfRule type="cellIs" dxfId="1352" priority="251" operator="between">
      <formula>81</formula>
      <formula>100</formula>
    </cfRule>
    <cfRule type="cellIs" dxfId="1351" priority="252" operator="between">
      <formula>61</formula>
      <formula>80</formula>
    </cfRule>
    <cfRule type="cellIs" dxfId="1350" priority="253" operator="between">
      <formula>41</formula>
      <formula>60</formula>
    </cfRule>
    <cfRule type="cellIs" dxfId="1349" priority="254" operator="between">
      <formula>21</formula>
      <formula>40</formula>
    </cfRule>
    <cfRule type="cellIs" dxfId="1348" priority="255" operator="between">
      <formula>1</formula>
      <formula>20</formula>
    </cfRule>
  </conditionalFormatting>
  <conditionalFormatting sqref="AH9:AH19">
    <cfRule type="cellIs" dxfId="1347" priority="246" operator="between">
      <formula>81</formula>
      <formula>100</formula>
    </cfRule>
    <cfRule type="cellIs" dxfId="1346" priority="247" operator="between">
      <formula>61</formula>
      <formula>80</formula>
    </cfRule>
    <cfRule type="cellIs" dxfId="1345" priority="248" operator="between">
      <formula>41</formula>
      <formula>60</formula>
    </cfRule>
    <cfRule type="cellIs" dxfId="1344" priority="249" operator="between">
      <formula>21</formula>
      <formula>40</formula>
    </cfRule>
    <cfRule type="cellIs" dxfId="1343" priority="250" operator="between">
      <formula>1</formula>
      <formula>20</formula>
    </cfRule>
  </conditionalFormatting>
  <conditionalFormatting sqref="AH22">
    <cfRule type="cellIs" dxfId="1342" priority="241" operator="between">
      <formula>81</formula>
      <formula>100</formula>
    </cfRule>
    <cfRule type="cellIs" dxfId="1341" priority="242" operator="between">
      <formula>61</formula>
      <formula>80</formula>
    </cfRule>
    <cfRule type="cellIs" dxfId="1340" priority="243" operator="between">
      <formula>41</formula>
      <formula>60</formula>
    </cfRule>
    <cfRule type="cellIs" dxfId="1339" priority="244" operator="between">
      <formula>21</formula>
      <formula>40</formula>
    </cfRule>
    <cfRule type="cellIs" dxfId="1338" priority="245" operator="between">
      <formula>1</formula>
      <formula>20</formula>
    </cfRule>
  </conditionalFormatting>
  <conditionalFormatting sqref="AH33">
    <cfRule type="cellIs" dxfId="1337" priority="236" operator="between">
      <formula>81</formula>
      <formula>100</formula>
    </cfRule>
    <cfRule type="cellIs" dxfId="1336" priority="237" operator="between">
      <formula>61</formula>
      <formula>80</formula>
    </cfRule>
    <cfRule type="cellIs" dxfId="1335" priority="238" operator="between">
      <formula>41</formula>
      <formula>60</formula>
    </cfRule>
    <cfRule type="cellIs" dxfId="1334" priority="239" operator="between">
      <formula>21</formula>
      <formula>40</formula>
    </cfRule>
    <cfRule type="cellIs" dxfId="1333" priority="240" operator="between">
      <formula>1</formula>
      <formula>20</formula>
    </cfRule>
  </conditionalFormatting>
  <conditionalFormatting sqref="AH36">
    <cfRule type="cellIs" dxfId="1332" priority="231" operator="between">
      <formula>81</formula>
      <formula>100</formula>
    </cfRule>
    <cfRule type="cellIs" dxfId="1331" priority="232" operator="between">
      <formula>61</formula>
      <formula>80</formula>
    </cfRule>
    <cfRule type="cellIs" dxfId="1330" priority="233" operator="between">
      <formula>41</formula>
      <formula>60</formula>
    </cfRule>
    <cfRule type="cellIs" dxfId="1329" priority="234" operator="between">
      <formula>21</formula>
      <formula>40</formula>
    </cfRule>
    <cfRule type="cellIs" dxfId="1328" priority="235" operator="between">
      <formula>1</formula>
      <formula>20</formula>
    </cfRule>
  </conditionalFormatting>
  <conditionalFormatting sqref="AH37">
    <cfRule type="cellIs" dxfId="1327" priority="226" operator="between">
      <formula>81</formula>
      <formula>100</formula>
    </cfRule>
    <cfRule type="cellIs" dxfId="1326" priority="227" operator="between">
      <formula>61</formula>
      <formula>80</formula>
    </cfRule>
    <cfRule type="cellIs" dxfId="1325" priority="228" operator="between">
      <formula>41</formula>
      <formula>60</formula>
    </cfRule>
    <cfRule type="cellIs" dxfId="1324" priority="229" operator="between">
      <formula>21</formula>
      <formula>40</formula>
    </cfRule>
    <cfRule type="cellIs" dxfId="1323" priority="230" operator="between">
      <formula>1</formula>
      <formula>20</formula>
    </cfRule>
  </conditionalFormatting>
  <conditionalFormatting sqref="AH38">
    <cfRule type="cellIs" dxfId="1322" priority="221" operator="between">
      <formula>81</formula>
      <formula>100</formula>
    </cfRule>
    <cfRule type="cellIs" dxfId="1321" priority="222" operator="between">
      <formula>61</formula>
      <formula>80</formula>
    </cfRule>
    <cfRule type="cellIs" dxfId="1320" priority="223" operator="between">
      <formula>41</formula>
      <formula>60</formula>
    </cfRule>
    <cfRule type="cellIs" dxfId="1319" priority="224" operator="between">
      <formula>21</formula>
      <formula>40</formula>
    </cfRule>
    <cfRule type="cellIs" dxfId="1318" priority="225" operator="between">
      <formula>1</formula>
      <formula>20</formula>
    </cfRule>
  </conditionalFormatting>
  <conditionalFormatting sqref="AH39:AH61 AH63:AH66">
    <cfRule type="cellIs" dxfId="1317" priority="216" operator="between">
      <formula>81</formula>
      <formula>100</formula>
    </cfRule>
    <cfRule type="cellIs" dxfId="1316" priority="217" operator="between">
      <formula>61</formula>
      <formula>80</formula>
    </cfRule>
    <cfRule type="cellIs" dxfId="1315" priority="218" operator="between">
      <formula>41</formula>
      <formula>60</formula>
    </cfRule>
    <cfRule type="cellIs" dxfId="1314" priority="219" operator="between">
      <formula>21</formula>
      <formula>40</formula>
    </cfRule>
    <cfRule type="cellIs" dxfId="1313" priority="220" operator="between">
      <formula>1</formula>
      <formula>20</formula>
    </cfRule>
  </conditionalFormatting>
  <conditionalFormatting sqref="AH68">
    <cfRule type="cellIs" dxfId="1312" priority="211" operator="between">
      <formula>81</formula>
      <formula>100</formula>
    </cfRule>
    <cfRule type="cellIs" dxfId="1311" priority="212" operator="between">
      <formula>61</formula>
      <formula>80</formula>
    </cfRule>
    <cfRule type="cellIs" dxfId="1310" priority="213" operator="between">
      <formula>41</formula>
      <formula>60</formula>
    </cfRule>
    <cfRule type="cellIs" dxfId="1309" priority="214" operator="between">
      <formula>21</formula>
      <formula>40</formula>
    </cfRule>
    <cfRule type="cellIs" dxfId="1308" priority="215" operator="between">
      <formula>1</formula>
      <formula>20</formula>
    </cfRule>
  </conditionalFormatting>
  <conditionalFormatting sqref="AH69:AH71">
    <cfRule type="cellIs" dxfId="1307" priority="206" operator="between">
      <formula>81</formula>
      <formula>100</formula>
    </cfRule>
    <cfRule type="cellIs" dxfId="1306" priority="207" operator="between">
      <formula>61</formula>
      <formula>80</formula>
    </cfRule>
    <cfRule type="cellIs" dxfId="1305" priority="208" operator="between">
      <formula>41</formula>
      <formula>60</formula>
    </cfRule>
    <cfRule type="cellIs" dxfId="1304" priority="209" operator="between">
      <formula>21</formula>
      <formula>40</formula>
    </cfRule>
    <cfRule type="cellIs" dxfId="1303" priority="210" operator="between">
      <formula>1</formula>
      <formula>20</formula>
    </cfRule>
  </conditionalFormatting>
  <conditionalFormatting sqref="AH73">
    <cfRule type="cellIs" dxfId="1302" priority="201" operator="between">
      <formula>81</formula>
      <formula>100</formula>
    </cfRule>
    <cfRule type="cellIs" dxfId="1301" priority="202" operator="between">
      <formula>61</formula>
      <formula>80</formula>
    </cfRule>
    <cfRule type="cellIs" dxfId="1300" priority="203" operator="between">
      <formula>41</formula>
      <formula>60</formula>
    </cfRule>
    <cfRule type="cellIs" dxfId="1299" priority="204" operator="between">
      <formula>21</formula>
      <formula>40</formula>
    </cfRule>
    <cfRule type="cellIs" dxfId="1298" priority="205" operator="between">
      <formula>1</formula>
      <formula>20</formula>
    </cfRule>
  </conditionalFormatting>
  <conditionalFormatting sqref="AH74:AH78">
    <cfRule type="cellIs" dxfId="1297" priority="196" operator="between">
      <formula>81</formula>
      <formula>100</formula>
    </cfRule>
    <cfRule type="cellIs" dxfId="1296" priority="197" operator="between">
      <formula>61</formula>
      <formula>80</formula>
    </cfRule>
    <cfRule type="cellIs" dxfId="1295" priority="198" operator="between">
      <formula>41</formula>
      <formula>60</formula>
    </cfRule>
    <cfRule type="cellIs" dxfId="1294" priority="199" operator="between">
      <formula>21</formula>
      <formula>40</formula>
    </cfRule>
    <cfRule type="cellIs" dxfId="1293" priority="200" operator="between">
      <formula>1</formula>
      <formula>20</formula>
    </cfRule>
  </conditionalFormatting>
  <conditionalFormatting sqref="AH81">
    <cfRule type="cellIs" dxfId="1292" priority="191" operator="between">
      <formula>81</formula>
      <formula>100</formula>
    </cfRule>
    <cfRule type="cellIs" dxfId="1291" priority="192" operator="between">
      <formula>61</formula>
      <formula>80</formula>
    </cfRule>
    <cfRule type="cellIs" dxfId="1290" priority="193" operator="between">
      <formula>41</formula>
      <formula>60</formula>
    </cfRule>
    <cfRule type="cellIs" dxfId="1289" priority="194" operator="between">
      <formula>21</formula>
      <formula>40</formula>
    </cfRule>
    <cfRule type="cellIs" dxfId="1288" priority="195" operator="between">
      <formula>1</formula>
      <formula>20</formula>
    </cfRule>
  </conditionalFormatting>
  <conditionalFormatting sqref="AH82">
    <cfRule type="cellIs" dxfId="1287" priority="186" operator="between">
      <formula>81</formula>
      <formula>100</formula>
    </cfRule>
    <cfRule type="cellIs" dxfId="1286" priority="187" operator="between">
      <formula>61</formula>
      <formula>80</formula>
    </cfRule>
    <cfRule type="cellIs" dxfId="1285" priority="188" operator="between">
      <formula>41</formula>
      <formula>60</formula>
    </cfRule>
    <cfRule type="cellIs" dxfId="1284" priority="189" operator="between">
      <formula>21</formula>
      <formula>40</formula>
    </cfRule>
    <cfRule type="cellIs" dxfId="1283" priority="190" operator="between">
      <formula>1</formula>
      <formula>20</formula>
    </cfRule>
  </conditionalFormatting>
  <conditionalFormatting sqref="AH83">
    <cfRule type="cellIs" dxfId="1282" priority="181" operator="between">
      <formula>81</formula>
      <formula>100</formula>
    </cfRule>
    <cfRule type="cellIs" dxfId="1281" priority="182" operator="between">
      <formula>61</formula>
      <formula>80</formula>
    </cfRule>
    <cfRule type="cellIs" dxfId="1280" priority="183" operator="between">
      <formula>41</formula>
      <formula>60</formula>
    </cfRule>
    <cfRule type="cellIs" dxfId="1279" priority="184" operator="between">
      <formula>21</formula>
      <formula>40</formula>
    </cfRule>
    <cfRule type="cellIs" dxfId="1278" priority="185" operator="between">
      <formula>1</formula>
      <formula>20</formula>
    </cfRule>
  </conditionalFormatting>
  <conditionalFormatting sqref="AH84">
    <cfRule type="cellIs" dxfId="1277" priority="176" operator="between">
      <formula>81</formula>
      <formula>100</formula>
    </cfRule>
    <cfRule type="cellIs" dxfId="1276" priority="177" operator="between">
      <formula>61</formula>
      <formula>80</formula>
    </cfRule>
    <cfRule type="cellIs" dxfId="1275" priority="178" operator="between">
      <formula>41</formula>
      <formula>60</formula>
    </cfRule>
    <cfRule type="cellIs" dxfId="1274" priority="179" operator="between">
      <formula>21</formula>
      <formula>40</formula>
    </cfRule>
    <cfRule type="cellIs" dxfId="1273" priority="180" operator="between">
      <formula>1</formula>
      <formula>20</formula>
    </cfRule>
  </conditionalFormatting>
  <conditionalFormatting sqref="AH86">
    <cfRule type="cellIs" dxfId="1272" priority="171" operator="between">
      <formula>81</formula>
      <formula>100</formula>
    </cfRule>
    <cfRule type="cellIs" dxfId="1271" priority="172" operator="between">
      <formula>61</formula>
      <formula>80</formula>
    </cfRule>
    <cfRule type="cellIs" dxfId="1270" priority="173" operator="between">
      <formula>41</formula>
      <formula>60</formula>
    </cfRule>
    <cfRule type="cellIs" dxfId="1269" priority="174" operator="between">
      <formula>21</formula>
      <formula>40</formula>
    </cfRule>
    <cfRule type="cellIs" dxfId="1268" priority="175" operator="between">
      <formula>1</formula>
      <formula>20</formula>
    </cfRule>
  </conditionalFormatting>
  <conditionalFormatting sqref="AH87">
    <cfRule type="cellIs" dxfId="1267" priority="166" operator="between">
      <formula>81</formula>
      <formula>100</formula>
    </cfRule>
    <cfRule type="cellIs" dxfId="1266" priority="167" operator="between">
      <formula>61</formula>
      <formula>80</formula>
    </cfRule>
    <cfRule type="cellIs" dxfId="1265" priority="168" operator="between">
      <formula>41</formula>
      <formula>60</formula>
    </cfRule>
    <cfRule type="cellIs" dxfId="1264" priority="169" operator="between">
      <formula>21</formula>
      <formula>40</formula>
    </cfRule>
    <cfRule type="cellIs" dxfId="1263" priority="170" operator="between">
      <formula>1</formula>
      <formula>20</formula>
    </cfRule>
  </conditionalFormatting>
  <conditionalFormatting sqref="AH88">
    <cfRule type="cellIs" dxfId="1262" priority="161" operator="between">
      <formula>81</formula>
      <formula>100</formula>
    </cfRule>
    <cfRule type="cellIs" dxfId="1261" priority="162" operator="between">
      <formula>61</formula>
      <formula>80</formula>
    </cfRule>
    <cfRule type="cellIs" dxfId="1260" priority="163" operator="between">
      <formula>41</formula>
      <formula>60</formula>
    </cfRule>
    <cfRule type="cellIs" dxfId="1259" priority="164" operator="between">
      <formula>21</formula>
      <formula>40</formula>
    </cfRule>
    <cfRule type="cellIs" dxfId="1258" priority="165" operator="between">
      <formula>1</formula>
      <formula>20</formula>
    </cfRule>
  </conditionalFormatting>
  <conditionalFormatting sqref="AH89">
    <cfRule type="cellIs" dxfId="1257" priority="156" operator="between">
      <formula>81</formula>
      <formula>100</formula>
    </cfRule>
    <cfRule type="cellIs" dxfId="1256" priority="157" operator="between">
      <formula>61</formula>
      <formula>80</formula>
    </cfRule>
    <cfRule type="cellIs" dxfId="1255" priority="158" operator="between">
      <formula>41</formula>
      <formula>60</formula>
    </cfRule>
    <cfRule type="cellIs" dxfId="1254" priority="159" operator="between">
      <formula>21</formula>
      <formula>40</formula>
    </cfRule>
    <cfRule type="cellIs" dxfId="1253" priority="160" operator="between">
      <formula>1</formula>
      <formula>20</formula>
    </cfRule>
  </conditionalFormatting>
  <conditionalFormatting sqref="AH90:AH91">
    <cfRule type="cellIs" dxfId="1252" priority="151" operator="between">
      <formula>81</formula>
      <formula>100</formula>
    </cfRule>
    <cfRule type="cellIs" dxfId="1251" priority="152" operator="between">
      <formula>61</formula>
      <formula>80</formula>
    </cfRule>
    <cfRule type="cellIs" dxfId="1250" priority="153" operator="between">
      <formula>41</formula>
      <formula>60</formula>
    </cfRule>
    <cfRule type="cellIs" dxfId="1249" priority="154" operator="between">
      <formula>21</formula>
      <formula>40</formula>
    </cfRule>
    <cfRule type="cellIs" dxfId="1248" priority="155" operator="between">
      <formula>1</formula>
      <formula>20</formula>
    </cfRule>
  </conditionalFormatting>
  <conditionalFormatting sqref="AH93">
    <cfRule type="cellIs" dxfId="1247" priority="146" operator="between">
      <formula>81</formula>
      <formula>100</formula>
    </cfRule>
    <cfRule type="cellIs" dxfId="1246" priority="147" operator="between">
      <formula>61</formula>
      <formula>80</formula>
    </cfRule>
    <cfRule type="cellIs" dxfId="1245" priority="148" operator="between">
      <formula>41</formula>
      <formula>60</formula>
    </cfRule>
    <cfRule type="cellIs" dxfId="1244" priority="149" operator="between">
      <formula>21</formula>
      <formula>40</formula>
    </cfRule>
    <cfRule type="cellIs" dxfId="1243" priority="150" operator="between">
      <formula>1</formula>
      <formula>20</formula>
    </cfRule>
  </conditionalFormatting>
  <conditionalFormatting sqref="AH95">
    <cfRule type="cellIs" dxfId="1242" priority="141" operator="between">
      <formula>81</formula>
      <formula>100</formula>
    </cfRule>
    <cfRule type="cellIs" dxfId="1241" priority="142" operator="between">
      <formula>61</formula>
      <formula>80</formula>
    </cfRule>
    <cfRule type="cellIs" dxfId="1240" priority="143" operator="between">
      <formula>41</formula>
      <formula>60</formula>
    </cfRule>
    <cfRule type="cellIs" dxfId="1239" priority="144" operator="between">
      <formula>21</formula>
      <formula>40</formula>
    </cfRule>
    <cfRule type="cellIs" dxfId="1238" priority="145" operator="between">
      <formula>1</formula>
      <formula>20</formula>
    </cfRule>
  </conditionalFormatting>
  <conditionalFormatting sqref="AH96:AH99">
    <cfRule type="cellIs" dxfId="1237" priority="136" operator="between">
      <formula>81</formula>
      <formula>100</formula>
    </cfRule>
    <cfRule type="cellIs" dxfId="1236" priority="137" operator="between">
      <formula>61</formula>
      <formula>80</formula>
    </cfRule>
    <cfRule type="cellIs" dxfId="1235" priority="138" operator="between">
      <formula>41</formula>
      <formula>60</formula>
    </cfRule>
    <cfRule type="cellIs" dxfId="1234" priority="139" operator="between">
      <formula>21</formula>
      <formula>40</formula>
    </cfRule>
    <cfRule type="cellIs" dxfId="1233" priority="140" operator="between">
      <formula>1</formula>
      <formula>20</formula>
    </cfRule>
  </conditionalFormatting>
  <conditionalFormatting sqref="AH101">
    <cfRule type="cellIs" dxfId="1232" priority="131" operator="between">
      <formula>81</formula>
      <formula>100</formula>
    </cfRule>
    <cfRule type="cellIs" dxfId="1231" priority="132" operator="between">
      <formula>61</formula>
      <formula>80</formula>
    </cfRule>
    <cfRule type="cellIs" dxfId="1230" priority="133" operator="between">
      <formula>41</formula>
      <formula>60</formula>
    </cfRule>
    <cfRule type="cellIs" dxfId="1229" priority="134" operator="between">
      <formula>21</formula>
      <formula>40</formula>
    </cfRule>
    <cfRule type="cellIs" dxfId="1228" priority="135" operator="between">
      <formula>1</formula>
      <formula>20</formula>
    </cfRule>
  </conditionalFormatting>
  <conditionalFormatting sqref="AH104:AH105">
    <cfRule type="cellIs" dxfId="1227" priority="126" operator="between">
      <formula>81</formula>
      <formula>100</formula>
    </cfRule>
    <cfRule type="cellIs" dxfId="1226" priority="127" operator="between">
      <formula>61</formula>
      <formula>80</formula>
    </cfRule>
    <cfRule type="cellIs" dxfId="1225" priority="128" operator="between">
      <formula>41</formula>
      <formula>60</formula>
    </cfRule>
    <cfRule type="cellIs" dxfId="1224" priority="129" operator="between">
      <formula>21</formula>
      <formula>40</formula>
    </cfRule>
    <cfRule type="cellIs" dxfId="1223" priority="130" operator="between">
      <formula>1</formula>
      <formula>20</formula>
    </cfRule>
  </conditionalFormatting>
  <conditionalFormatting sqref="AH110:AH111">
    <cfRule type="cellIs" dxfId="1222" priority="121" operator="between">
      <formula>81</formula>
      <formula>100</formula>
    </cfRule>
    <cfRule type="cellIs" dxfId="1221" priority="122" operator="between">
      <formula>61</formula>
      <formula>80</formula>
    </cfRule>
    <cfRule type="cellIs" dxfId="1220" priority="123" operator="between">
      <formula>41</formula>
      <formula>60</formula>
    </cfRule>
    <cfRule type="cellIs" dxfId="1219" priority="124" operator="between">
      <formula>21</formula>
      <formula>40</formula>
    </cfRule>
    <cfRule type="cellIs" dxfId="1218" priority="125" operator="between">
      <formula>1</formula>
      <formula>20</formula>
    </cfRule>
  </conditionalFormatting>
  <conditionalFormatting sqref="AH113">
    <cfRule type="cellIs" dxfId="1217" priority="116" operator="between">
      <formula>81</formula>
      <formula>100</formula>
    </cfRule>
    <cfRule type="cellIs" dxfId="1216" priority="117" operator="between">
      <formula>61</formula>
      <formula>80</formula>
    </cfRule>
    <cfRule type="cellIs" dxfId="1215" priority="118" operator="between">
      <formula>41</formula>
      <formula>60</formula>
    </cfRule>
    <cfRule type="cellIs" dxfId="1214" priority="119" operator="between">
      <formula>21</formula>
      <formula>40</formula>
    </cfRule>
    <cfRule type="cellIs" dxfId="1213" priority="120" operator="between">
      <formula>1</formula>
      <formula>20</formula>
    </cfRule>
  </conditionalFormatting>
  <conditionalFormatting sqref="AH114:AH116">
    <cfRule type="cellIs" dxfId="1212" priority="111" operator="between">
      <formula>81</formula>
      <formula>100</formula>
    </cfRule>
    <cfRule type="cellIs" dxfId="1211" priority="112" operator="between">
      <formula>61</formula>
      <formula>80</formula>
    </cfRule>
    <cfRule type="cellIs" dxfId="1210" priority="113" operator="between">
      <formula>41</formula>
      <formula>60</formula>
    </cfRule>
    <cfRule type="cellIs" dxfId="1209" priority="114" operator="between">
      <formula>21</formula>
      <formula>40</formula>
    </cfRule>
    <cfRule type="cellIs" dxfId="1208" priority="115" operator="between">
      <formula>1</formula>
      <formula>20</formula>
    </cfRule>
  </conditionalFormatting>
  <conditionalFormatting sqref="AH121:AH124">
    <cfRule type="cellIs" dxfId="1207" priority="106" operator="between">
      <formula>81</formula>
      <formula>100</formula>
    </cfRule>
    <cfRule type="cellIs" dxfId="1206" priority="107" operator="between">
      <formula>61</formula>
      <formula>80</formula>
    </cfRule>
    <cfRule type="cellIs" dxfId="1205" priority="108" operator="between">
      <formula>41</formula>
      <formula>60</formula>
    </cfRule>
    <cfRule type="cellIs" dxfId="1204" priority="109" operator="between">
      <formula>21</formula>
      <formula>40</formula>
    </cfRule>
    <cfRule type="cellIs" dxfId="1203" priority="110" operator="between">
      <formula>1</formula>
      <formula>20</formula>
    </cfRule>
  </conditionalFormatting>
  <conditionalFormatting sqref="AH126">
    <cfRule type="cellIs" dxfId="1202" priority="101" operator="between">
      <formula>81</formula>
      <formula>100</formula>
    </cfRule>
    <cfRule type="cellIs" dxfId="1201" priority="102" operator="between">
      <formula>61</formula>
      <formula>80</formula>
    </cfRule>
    <cfRule type="cellIs" dxfId="1200" priority="103" operator="between">
      <formula>41</formula>
      <formula>60</formula>
    </cfRule>
    <cfRule type="cellIs" dxfId="1199" priority="104" operator="between">
      <formula>21</formula>
      <formula>40</formula>
    </cfRule>
    <cfRule type="cellIs" dxfId="1198" priority="105" operator="between">
      <formula>1</formula>
      <formula>20</formula>
    </cfRule>
  </conditionalFormatting>
  <conditionalFormatting sqref="AH127">
    <cfRule type="cellIs" dxfId="1197" priority="96" operator="between">
      <formula>81</formula>
      <formula>100</formula>
    </cfRule>
    <cfRule type="cellIs" dxfId="1196" priority="97" operator="between">
      <formula>61</formula>
      <formula>80</formula>
    </cfRule>
    <cfRule type="cellIs" dxfId="1195" priority="98" operator="between">
      <formula>41</formula>
      <formula>60</formula>
    </cfRule>
    <cfRule type="cellIs" dxfId="1194" priority="99" operator="between">
      <formula>21</formula>
      <formula>40</formula>
    </cfRule>
    <cfRule type="cellIs" dxfId="1193" priority="100" operator="between">
      <formula>1</formula>
      <formula>20</formula>
    </cfRule>
  </conditionalFormatting>
  <conditionalFormatting sqref="AH128">
    <cfRule type="cellIs" dxfId="1192" priority="91" operator="between">
      <formula>81</formula>
      <formula>100</formula>
    </cfRule>
    <cfRule type="cellIs" dxfId="1191" priority="92" operator="between">
      <formula>61</formula>
      <formula>80</formula>
    </cfRule>
    <cfRule type="cellIs" dxfId="1190" priority="93" operator="between">
      <formula>41</formula>
      <formula>60</formula>
    </cfRule>
    <cfRule type="cellIs" dxfId="1189" priority="94" operator="between">
      <formula>21</formula>
      <formula>40</formula>
    </cfRule>
    <cfRule type="cellIs" dxfId="1188" priority="95" operator="between">
      <formula>1</formula>
      <formula>20</formula>
    </cfRule>
  </conditionalFormatting>
  <conditionalFormatting sqref="AH132">
    <cfRule type="cellIs" dxfId="1187" priority="86" operator="between">
      <formula>81</formula>
      <formula>100</formula>
    </cfRule>
    <cfRule type="cellIs" dxfId="1186" priority="87" operator="between">
      <formula>61</formula>
      <formula>80</formula>
    </cfRule>
    <cfRule type="cellIs" dxfId="1185" priority="88" operator="between">
      <formula>41</formula>
      <formula>60</formula>
    </cfRule>
    <cfRule type="cellIs" dxfId="1184" priority="89" operator="between">
      <formula>21</formula>
      <formula>40</formula>
    </cfRule>
    <cfRule type="cellIs" dxfId="1183" priority="90" operator="between">
      <formula>1</formula>
      <formula>20</formula>
    </cfRule>
  </conditionalFormatting>
  <conditionalFormatting sqref="AH136">
    <cfRule type="cellIs" dxfId="1182" priority="81" operator="between">
      <formula>81</formula>
      <formula>100</formula>
    </cfRule>
    <cfRule type="cellIs" dxfId="1181" priority="82" operator="between">
      <formula>61</formula>
      <formula>80</formula>
    </cfRule>
    <cfRule type="cellIs" dxfId="1180" priority="83" operator="between">
      <formula>41</formula>
      <formula>60</formula>
    </cfRule>
    <cfRule type="cellIs" dxfId="1179" priority="84" operator="between">
      <formula>21</formula>
      <formula>40</formula>
    </cfRule>
    <cfRule type="cellIs" dxfId="1178" priority="85" operator="between">
      <formula>1</formula>
      <formula>20</formula>
    </cfRule>
  </conditionalFormatting>
  <conditionalFormatting sqref="AH133">
    <cfRule type="cellIs" dxfId="1177" priority="76" operator="between">
      <formula>81</formula>
      <formula>100</formula>
    </cfRule>
    <cfRule type="cellIs" dxfId="1176" priority="77" operator="between">
      <formula>61</formula>
      <formula>80</formula>
    </cfRule>
    <cfRule type="cellIs" dxfId="1175" priority="78" operator="between">
      <formula>41</formula>
      <formula>60</formula>
    </cfRule>
    <cfRule type="cellIs" dxfId="1174" priority="79" operator="between">
      <formula>21</formula>
      <formula>40</formula>
    </cfRule>
    <cfRule type="cellIs" dxfId="1173" priority="80" operator="between">
      <formula>1</formula>
      <formula>20</formula>
    </cfRule>
  </conditionalFormatting>
  <conditionalFormatting sqref="AH135">
    <cfRule type="cellIs" dxfId="1172" priority="71" operator="between">
      <formula>81</formula>
      <formula>100</formula>
    </cfRule>
    <cfRule type="cellIs" dxfId="1171" priority="72" operator="between">
      <formula>61</formula>
      <formula>80</formula>
    </cfRule>
    <cfRule type="cellIs" dxfId="1170" priority="73" operator="between">
      <formula>41</formula>
      <formula>60</formula>
    </cfRule>
    <cfRule type="cellIs" dxfId="1169" priority="74" operator="between">
      <formula>21</formula>
      <formula>40</formula>
    </cfRule>
    <cfRule type="cellIs" dxfId="1168" priority="75" operator="between">
      <formula>1</formula>
      <formula>20</formula>
    </cfRule>
  </conditionalFormatting>
  <conditionalFormatting sqref="AH7">
    <cfRule type="cellIs" dxfId="1167" priority="66" operator="between">
      <formula>81</formula>
      <formula>100</formula>
    </cfRule>
    <cfRule type="cellIs" dxfId="1166" priority="67" operator="between">
      <formula>61</formula>
      <formula>80</formula>
    </cfRule>
    <cfRule type="cellIs" dxfId="1165" priority="68" operator="between">
      <formula>41</formula>
      <formula>60</formula>
    </cfRule>
    <cfRule type="cellIs" dxfId="1164" priority="69" operator="between">
      <formula>21</formula>
      <formula>40</formula>
    </cfRule>
    <cfRule type="cellIs" dxfId="1163" priority="70" operator="between">
      <formula>1</formula>
      <formula>20</formula>
    </cfRule>
  </conditionalFormatting>
  <conditionalFormatting sqref="AH79:AH80">
    <cfRule type="cellIs" dxfId="1162" priority="61" operator="between">
      <formula>81</formula>
      <formula>100</formula>
    </cfRule>
    <cfRule type="cellIs" dxfId="1161" priority="62" operator="between">
      <formula>61</formula>
      <formula>80</formula>
    </cfRule>
    <cfRule type="cellIs" dxfId="1160" priority="63" operator="between">
      <formula>41</formula>
      <formula>60</formula>
    </cfRule>
    <cfRule type="cellIs" dxfId="1159" priority="64" operator="between">
      <formula>21</formula>
      <formula>40</formula>
    </cfRule>
    <cfRule type="cellIs" dxfId="1158" priority="65" operator="between">
      <formula>1</formula>
      <formula>20</formula>
    </cfRule>
  </conditionalFormatting>
  <conditionalFormatting sqref="AH106:AH107 AH109">
    <cfRule type="cellIs" dxfId="1157" priority="56" operator="between">
      <formula>81</formula>
      <formula>100</formula>
    </cfRule>
    <cfRule type="cellIs" dxfId="1156" priority="57" operator="between">
      <formula>61</formula>
      <formula>80</formula>
    </cfRule>
    <cfRule type="cellIs" dxfId="1155" priority="58" operator="between">
      <formula>41</formula>
      <formula>60</formula>
    </cfRule>
    <cfRule type="cellIs" dxfId="1154" priority="59" operator="between">
      <formula>21</formula>
      <formula>40</formula>
    </cfRule>
    <cfRule type="cellIs" dxfId="1153" priority="60" operator="between">
      <formula>1</formula>
      <formula>20</formula>
    </cfRule>
  </conditionalFormatting>
  <conditionalFormatting sqref="AH108">
    <cfRule type="cellIs" dxfId="1152" priority="51" operator="between">
      <formula>81</formula>
      <formula>100</formula>
    </cfRule>
    <cfRule type="cellIs" dxfId="1151" priority="52" operator="between">
      <formula>61</formula>
      <formula>80</formula>
    </cfRule>
    <cfRule type="cellIs" dxfId="1150" priority="53" operator="between">
      <formula>41</formula>
      <formula>60</formula>
    </cfRule>
    <cfRule type="cellIs" dxfId="1149" priority="54" operator="between">
      <formula>21</formula>
      <formula>40</formula>
    </cfRule>
    <cfRule type="cellIs" dxfId="1148" priority="55" operator="between">
      <formula>1</formula>
      <formula>20</formula>
    </cfRule>
  </conditionalFormatting>
  <conditionalFormatting sqref="AH112">
    <cfRule type="cellIs" dxfId="1147" priority="46" operator="between">
      <formula>81</formula>
      <formula>100</formula>
    </cfRule>
    <cfRule type="cellIs" dxfId="1146" priority="47" operator="between">
      <formula>61</formula>
      <formula>80</formula>
    </cfRule>
    <cfRule type="cellIs" dxfId="1145" priority="48" operator="between">
      <formula>41</formula>
      <formula>60</formula>
    </cfRule>
    <cfRule type="cellIs" dxfId="1144" priority="49" operator="between">
      <formula>21</formula>
      <formula>40</formula>
    </cfRule>
    <cfRule type="cellIs" dxfId="1143" priority="50" operator="between">
      <formula>1</formula>
      <formula>20</formula>
    </cfRule>
  </conditionalFormatting>
  <conditionalFormatting sqref="AH117">
    <cfRule type="cellIs" dxfId="1142" priority="41" operator="between">
      <formula>81</formula>
      <formula>100</formula>
    </cfRule>
    <cfRule type="cellIs" dxfId="1141" priority="42" operator="between">
      <formula>61</formula>
      <formula>80</formula>
    </cfRule>
    <cfRule type="cellIs" dxfId="1140" priority="43" operator="between">
      <formula>41</formula>
      <formula>60</formula>
    </cfRule>
    <cfRule type="cellIs" dxfId="1139" priority="44" operator="between">
      <formula>21</formula>
      <formula>40</formula>
    </cfRule>
    <cfRule type="cellIs" dxfId="1138" priority="45" operator="between">
      <formula>1</formula>
      <formula>20</formula>
    </cfRule>
  </conditionalFormatting>
  <conditionalFormatting sqref="AH118 AH120">
    <cfRule type="cellIs" dxfId="1137" priority="36" operator="between">
      <formula>81</formula>
      <formula>100</formula>
    </cfRule>
    <cfRule type="cellIs" dxfId="1136" priority="37" operator="between">
      <formula>61</formula>
      <formula>80</formula>
    </cfRule>
    <cfRule type="cellIs" dxfId="1135" priority="38" operator="between">
      <formula>41</formula>
      <formula>60</formula>
    </cfRule>
    <cfRule type="cellIs" dxfId="1134" priority="39" operator="between">
      <formula>21</formula>
      <formula>40</formula>
    </cfRule>
    <cfRule type="cellIs" dxfId="1133" priority="40" operator="between">
      <formula>1</formula>
      <formula>20</formula>
    </cfRule>
  </conditionalFormatting>
  <conditionalFormatting sqref="AH119">
    <cfRule type="cellIs" dxfId="1132" priority="31" operator="between">
      <formula>81</formula>
      <formula>100</formula>
    </cfRule>
    <cfRule type="cellIs" dxfId="1131" priority="32" operator="between">
      <formula>61</formula>
      <formula>80</formula>
    </cfRule>
    <cfRule type="cellIs" dxfId="1130" priority="33" operator="between">
      <formula>41</formula>
      <formula>60</formula>
    </cfRule>
    <cfRule type="cellIs" dxfId="1129" priority="34" operator="between">
      <formula>21</formula>
      <formula>40</formula>
    </cfRule>
    <cfRule type="cellIs" dxfId="1128" priority="35" operator="between">
      <formula>1</formula>
      <formula>20</formula>
    </cfRule>
  </conditionalFormatting>
  <conditionalFormatting sqref="AH125">
    <cfRule type="cellIs" dxfId="1127" priority="26" operator="between">
      <formula>81</formula>
      <formula>100</formula>
    </cfRule>
    <cfRule type="cellIs" dxfId="1126" priority="27" operator="between">
      <formula>61</formula>
      <formula>80</formula>
    </cfRule>
    <cfRule type="cellIs" dxfId="1125" priority="28" operator="between">
      <formula>41</formula>
      <formula>60</formula>
    </cfRule>
    <cfRule type="cellIs" dxfId="1124" priority="29" operator="between">
      <formula>21</formula>
      <formula>40</formula>
    </cfRule>
    <cfRule type="cellIs" dxfId="1123" priority="30" operator="between">
      <formula>1</formula>
      <formula>20</formula>
    </cfRule>
  </conditionalFormatting>
  <conditionalFormatting sqref="AH129:AH131">
    <cfRule type="cellIs" dxfId="1122" priority="21" operator="between">
      <formula>81</formula>
      <formula>100</formula>
    </cfRule>
    <cfRule type="cellIs" dxfId="1121" priority="22" operator="between">
      <formula>61</formula>
      <formula>80</formula>
    </cfRule>
    <cfRule type="cellIs" dxfId="1120" priority="23" operator="between">
      <formula>41</formula>
      <formula>60</formula>
    </cfRule>
    <cfRule type="cellIs" dxfId="1119" priority="24" operator="between">
      <formula>21</formula>
      <formula>40</formula>
    </cfRule>
    <cfRule type="cellIs" dxfId="1118" priority="25" operator="between">
      <formula>1</formula>
      <formula>20</formula>
    </cfRule>
  </conditionalFormatting>
  <conditionalFormatting sqref="AH134">
    <cfRule type="cellIs" dxfId="1117" priority="16" operator="between">
      <formula>81</formula>
      <formula>100</formula>
    </cfRule>
    <cfRule type="cellIs" dxfId="1116" priority="17" operator="between">
      <formula>61</formula>
      <formula>80</formula>
    </cfRule>
    <cfRule type="cellIs" dxfId="1115" priority="18" operator="between">
      <formula>41</formula>
      <formula>60</formula>
    </cfRule>
    <cfRule type="cellIs" dxfId="1114" priority="19" operator="between">
      <formula>21</formula>
      <formula>40</formula>
    </cfRule>
    <cfRule type="cellIs" dxfId="1113" priority="20" operator="between">
      <formula>1</formula>
      <formula>20</formula>
    </cfRule>
  </conditionalFormatting>
  <conditionalFormatting sqref="AH137">
    <cfRule type="cellIs" dxfId="1112" priority="11" operator="between">
      <formula>81</formula>
      <formula>100</formula>
    </cfRule>
    <cfRule type="cellIs" dxfId="1111" priority="12" operator="between">
      <formula>61</formula>
      <formula>80</formula>
    </cfRule>
    <cfRule type="cellIs" dxfId="1110" priority="13" operator="between">
      <formula>41</formula>
      <formula>60</formula>
    </cfRule>
    <cfRule type="cellIs" dxfId="1109" priority="14" operator="between">
      <formula>21</formula>
      <formula>40</formula>
    </cfRule>
    <cfRule type="cellIs" dxfId="1108" priority="15" operator="between">
      <formula>1</formula>
      <formula>20</formula>
    </cfRule>
  </conditionalFormatting>
  <conditionalFormatting sqref="AH138">
    <cfRule type="cellIs" dxfId="1107" priority="6" operator="between">
      <formula>81</formula>
      <formula>100</formula>
    </cfRule>
    <cfRule type="cellIs" dxfId="1106" priority="7" operator="between">
      <formula>61</formula>
      <formula>80</formula>
    </cfRule>
    <cfRule type="cellIs" dxfId="1105" priority="8" operator="between">
      <formula>41</formula>
      <formula>60</formula>
    </cfRule>
    <cfRule type="cellIs" dxfId="1104" priority="9" operator="between">
      <formula>21</formula>
      <formula>40</formula>
    </cfRule>
    <cfRule type="cellIs" dxfId="1103" priority="10" operator="between">
      <formula>1</formula>
      <formula>20</formula>
    </cfRule>
  </conditionalFormatting>
  <conditionalFormatting sqref="AH62">
    <cfRule type="cellIs" dxfId="1102" priority="1" operator="between">
      <formula>81</formula>
      <formula>100</formula>
    </cfRule>
    <cfRule type="cellIs" dxfId="1101" priority="2" operator="between">
      <formula>61</formula>
      <formula>80</formula>
    </cfRule>
    <cfRule type="cellIs" dxfId="1100" priority="3" operator="between">
      <formula>41</formula>
      <formula>60</formula>
    </cfRule>
    <cfRule type="cellIs" dxfId="1099" priority="4" operator="between">
      <formula>21</formula>
      <formula>40</formula>
    </cfRule>
    <cfRule type="cellIs" dxfId="1098" priority="5" operator="between">
      <formula>1</formula>
      <formula>20</formula>
    </cfRule>
  </conditionalFormatting>
  <dataValidations count="2">
    <dataValidation type="whole" operator="equal" allowBlank="1" showInputMessage="1" showErrorMessage="1" sqref="F10:F11">
      <formula1>78941320121654500000</formula1>
    </dataValidation>
    <dataValidation type="whole" operator="equal" allowBlank="1" showInputMessage="1" showErrorMessage="1" sqref="F7:F9 C1:AI1 C3:C4 D3:AI3 F145:F147 AH7:AH19 G67 G72 G85 C159:AI1048576 F12:F20 E22:F23 E25:F25 E27:F27 E29:F29 E31:F31 E33:F34 D7:E20 D36:F139 C7:C139 H5:J139 AN7:AN19 O5:R6 AJ1:AN6 AN36:AN66 AN136:AN138 AN22 AN33 AN134 AN68:AN71 AN73:AN84 AN86:AN93 AN95:AN99 AN101 AN104:AN132 AH36:AH66 AH136:AH138 AH22 AH33 AH134 AH68:AH71 AH73:AH84 AH95:AH99 AH101 AH104:AH132 AH5 AH93 AH86:AH91 F156:F158 A1:B1048576 AJ139:AN1048576 AR1:XFD1048576">
      <formula1>27253034123005</formula1>
    </dataValidation>
  </dataValidations>
  <hyperlinks>
    <hyperlink ref="H103" r:id="rId1"/>
    <hyperlink ref="H108" r:id="rId2"/>
    <hyperlink ref="H100" r:id="rId3"/>
    <hyperlink ref="H124" r:id="rId4" display="www.funcionpublica.gov.co/web/eva/codigo-integridad"/>
    <hyperlink ref="C142:D145" location="'PLAN MIPG'!A1" display="INICIO"/>
  </hyperlink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B1:AK337"/>
  <sheetViews>
    <sheetView showGridLines="0" topLeftCell="A2" zoomScale="50" zoomScaleNormal="50" workbookViewId="0">
      <pane xSplit="7" ySplit="5" topLeftCell="K24" activePane="bottomRight" state="frozen"/>
      <selection activeCell="AO6" sqref="AO6"/>
      <selection pane="topRight" activeCell="AO6" sqref="AO6"/>
      <selection pane="bottomLeft" activeCell="AO6" sqref="AO6"/>
      <selection pane="bottomRight" activeCell="AO6" sqref="AO6"/>
    </sheetView>
  </sheetViews>
  <sheetFormatPr baseColWidth="10" defaultColWidth="11.42578125" defaultRowHeight="13.9" customHeight="1" zeroHeight="1" x14ac:dyDescent="0.25"/>
  <cols>
    <col min="1" max="1" width="1.7109375" style="3" customWidth="1"/>
    <col min="2" max="2" width="1.5703125" style="3" customWidth="1"/>
    <col min="3" max="3" width="21.5703125" style="3" hidden="1" customWidth="1"/>
    <col min="4" max="4" width="18.7109375" style="3" hidden="1" customWidth="1"/>
    <col min="5" max="5" width="32.85546875" style="3" hidden="1" customWidth="1"/>
    <col min="6" max="6" width="31.7109375" style="287" hidden="1" customWidth="1"/>
    <col min="7" max="7" width="32.28515625" style="287" hidden="1" customWidth="1"/>
    <col min="8" max="8" width="36.7109375" style="3" hidden="1" customWidth="1"/>
    <col min="9" max="9" width="40.5703125" style="3" hidden="1" customWidth="1"/>
    <col min="10" max="10" width="37.85546875" style="3" hidden="1" customWidth="1"/>
    <col min="11" max="11" width="29" style="276" customWidth="1"/>
    <col min="12" max="12" width="20" style="276" customWidth="1"/>
    <col min="13" max="13" width="20.28515625" style="276" customWidth="1"/>
    <col min="14" max="14" width="20.5703125" style="276" customWidth="1"/>
    <col min="15" max="15" width="13.7109375" style="41" customWidth="1"/>
    <col min="16" max="16" width="14.28515625" style="41" customWidth="1"/>
    <col min="17" max="17" width="13.7109375" style="41" customWidth="1"/>
    <col min="18" max="19" width="13.5703125" style="41" customWidth="1"/>
    <col min="20" max="20" width="35.7109375" style="41" customWidth="1"/>
    <col min="21" max="21" width="13.5703125" style="41" customWidth="1"/>
    <col min="22" max="22" width="18.5703125" style="41" customWidth="1"/>
    <col min="23" max="23" width="15.5703125" style="41" customWidth="1"/>
    <col min="24" max="26" width="13.5703125" style="41" customWidth="1"/>
    <col min="27" max="27" width="20.140625" style="41" customWidth="1"/>
    <col min="28" max="33" width="15.5703125" style="41" customWidth="1"/>
    <col min="34" max="34" width="28.7109375" style="41" customWidth="1"/>
    <col min="35" max="35" width="40.5703125" style="3" customWidth="1"/>
    <col min="36" max="36" width="15.28515625" style="3" customWidth="1"/>
    <col min="37" max="37" width="31.5703125" style="3" customWidth="1"/>
    <col min="38" max="44" width="11.42578125" style="3" customWidth="1"/>
    <col min="45" max="16383" width="11.42578125" style="3"/>
    <col min="16384" max="16384" width="6.7109375" style="3" customWidth="1"/>
  </cols>
  <sheetData>
    <row r="1" spans="2:37" ht="15" thickBot="1" x14ac:dyDescent="0.3"/>
    <row r="2" spans="2:37" ht="14.25" x14ac:dyDescent="0.25">
      <c r="B2" s="10"/>
      <c r="C2" s="1"/>
      <c r="D2" s="1"/>
      <c r="E2" s="1"/>
      <c r="F2" s="304"/>
      <c r="G2" s="304"/>
      <c r="H2" s="1"/>
      <c r="I2" s="1"/>
      <c r="J2" s="1"/>
      <c r="K2" s="39"/>
      <c r="L2" s="39"/>
      <c r="M2" s="39"/>
      <c r="N2" s="39"/>
      <c r="O2" s="312"/>
      <c r="P2" s="312"/>
      <c r="Q2" s="312"/>
      <c r="R2" s="312"/>
      <c r="S2" s="312"/>
      <c r="T2" s="312"/>
      <c r="U2" s="312"/>
      <c r="V2" s="312"/>
      <c r="W2" s="312"/>
      <c r="X2" s="312"/>
      <c r="Y2" s="312"/>
      <c r="Z2" s="312"/>
      <c r="AA2" s="312"/>
      <c r="AB2" s="312"/>
      <c r="AC2" s="312"/>
      <c r="AD2" s="312"/>
      <c r="AE2" s="312"/>
      <c r="AF2" s="312"/>
      <c r="AG2" s="312"/>
      <c r="AH2" s="312"/>
      <c r="AI2" s="200"/>
    </row>
    <row r="3" spans="2:37" ht="38.25" customHeight="1" x14ac:dyDescent="0.25">
      <c r="B3" s="11"/>
      <c r="C3" s="881" t="s">
        <v>713</v>
      </c>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201"/>
    </row>
    <row r="4" spans="2:37" ht="15" thickBot="1" x14ac:dyDescent="0.3">
      <c r="B4" s="11"/>
      <c r="AI4" s="201"/>
    </row>
    <row r="5" spans="2:37" ht="15.75" thickTop="1" x14ac:dyDescent="0.25">
      <c r="B5" s="11"/>
      <c r="C5" s="883" t="s">
        <v>1</v>
      </c>
      <c r="D5" s="885" t="s">
        <v>2</v>
      </c>
      <c r="E5" s="885" t="s">
        <v>3</v>
      </c>
      <c r="F5" s="851" t="s">
        <v>428</v>
      </c>
      <c r="G5" s="851" t="s">
        <v>69</v>
      </c>
      <c r="H5" s="888" t="s">
        <v>4</v>
      </c>
      <c r="I5" s="890" t="s">
        <v>229</v>
      </c>
      <c r="J5" s="892" t="s">
        <v>5</v>
      </c>
      <c r="K5" s="826" t="s">
        <v>1113</v>
      </c>
      <c r="L5" s="826" t="s">
        <v>1121</v>
      </c>
      <c r="M5" s="826" t="s">
        <v>2952</v>
      </c>
      <c r="N5" s="826" t="s">
        <v>1157</v>
      </c>
      <c r="O5" s="826" t="s">
        <v>1116</v>
      </c>
      <c r="P5" s="826"/>
      <c r="Q5" s="826"/>
      <c r="R5" s="826"/>
      <c r="S5" s="893" t="s">
        <v>2536</v>
      </c>
      <c r="T5" s="894"/>
      <c r="U5" s="894"/>
      <c r="V5" s="894"/>
      <c r="W5" s="895"/>
      <c r="X5" s="846" t="s">
        <v>3225</v>
      </c>
      <c r="Y5" s="847"/>
      <c r="Z5" s="847"/>
      <c r="AA5" s="847"/>
      <c r="AB5" s="848"/>
      <c r="AC5" s="846" t="s">
        <v>3654</v>
      </c>
      <c r="AD5" s="847"/>
      <c r="AE5" s="847"/>
      <c r="AF5" s="847"/>
      <c r="AG5" s="848"/>
      <c r="AH5" s="818" t="s">
        <v>1147</v>
      </c>
      <c r="AI5" s="820" t="s">
        <v>3935</v>
      </c>
      <c r="AJ5" s="820"/>
      <c r="AK5" s="820"/>
    </row>
    <row r="6" spans="2:37" ht="23.45" customHeight="1" thickBot="1" x14ac:dyDescent="0.3">
      <c r="B6" s="319"/>
      <c r="C6" s="884"/>
      <c r="D6" s="886"/>
      <c r="E6" s="886"/>
      <c r="F6" s="887"/>
      <c r="G6" s="887"/>
      <c r="H6" s="889"/>
      <c r="I6" s="891"/>
      <c r="J6" s="892"/>
      <c r="K6" s="826"/>
      <c r="L6" s="826"/>
      <c r="M6" s="826"/>
      <c r="N6" s="826"/>
      <c r="O6" s="278" t="s">
        <v>1117</v>
      </c>
      <c r="P6" s="278" t="s">
        <v>1118</v>
      </c>
      <c r="Q6" s="278" t="s">
        <v>1119</v>
      </c>
      <c r="R6" s="278" t="s">
        <v>1120</v>
      </c>
      <c r="S6" s="320" t="s">
        <v>2531</v>
      </c>
      <c r="T6" s="320" t="s">
        <v>2532</v>
      </c>
      <c r="U6" s="320" t="s">
        <v>2533</v>
      </c>
      <c r="V6" s="320" t="s">
        <v>2534</v>
      </c>
      <c r="W6" s="320" t="s">
        <v>2535</v>
      </c>
      <c r="X6" s="316" t="s">
        <v>2531</v>
      </c>
      <c r="Y6" s="316" t="s">
        <v>2532</v>
      </c>
      <c r="Z6" s="316" t="s">
        <v>2533</v>
      </c>
      <c r="AA6" s="316" t="s">
        <v>2534</v>
      </c>
      <c r="AB6" s="316" t="s">
        <v>2535</v>
      </c>
      <c r="AC6" s="316" t="s">
        <v>2531</v>
      </c>
      <c r="AD6" s="316" t="s">
        <v>2532</v>
      </c>
      <c r="AE6" s="316" t="s">
        <v>2533</v>
      </c>
      <c r="AF6" s="316" t="s">
        <v>2534</v>
      </c>
      <c r="AG6" s="316" t="s">
        <v>2535</v>
      </c>
      <c r="AH6" s="818"/>
      <c r="AI6" s="290" t="s">
        <v>3936</v>
      </c>
      <c r="AJ6" s="290" t="s">
        <v>3937</v>
      </c>
      <c r="AK6" s="290" t="s">
        <v>3938</v>
      </c>
    </row>
    <row r="7" spans="2:37" ht="226.5" customHeight="1" x14ac:dyDescent="0.25">
      <c r="B7" s="863"/>
      <c r="C7" s="864" t="str">
        <f>+[5]Autodiagnóstico!C10</f>
        <v>Condiciones institucionales idóneas para la implementación y gestión del Código de Integridad</v>
      </c>
      <c r="D7" s="867" t="str">
        <f>+[5]Autodiagnóstico!E10</f>
        <v>Realizar el diagnóstico del estado actual de la entidad en temas de integridad</v>
      </c>
      <c r="E7" s="321" t="s">
        <v>1122</v>
      </c>
      <c r="F7" s="322">
        <v>100</v>
      </c>
      <c r="G7" s="322" t="s">
        <v>4056</v>
      </c>
      <c r="H7" s="323" t="s">
        <v>714</v>
      </c>
      <c r="I7" s="324" t="s">
        <v>4057</v>
      </c>
      <c r="J7" s="293" t="s">
        <v>716</v>
      </c>
      <c r="K7" s="284" t="s">
        <v>4058</v>
      </c>
      <c r="L7" s="284" t="s">
        <v>1819</v>
      </c>
      <c r="M7" s="284" t="s">
        <v>3210</v>
      </c>
      <c r="N7" s="284" t="s">
        <v>4059</v>
      </c>
      <c r="O7" s="284">
        <v>1</v>
      </c>
      <c r="P7" s="284"/>
      <c r="Q7" s="284"/>
      <c r="R7" s="284"/>
      <c r="S7" s="284" t="s">
        <v>2693</v>
      </c>
      <c r="T7" s="284" t="s">
        <v>4060</v>
      </c>
      <c r="U7" s="284" t="s">
        <v>2694</v>
      </c>
      <c r="V7" s="119" t="s">
        <v>2691</v>
      </c>
      <c r="W7" s="284" t="s">
        <v>2695</v>
      </c>
      <c r="X7" s="183"/>
      <c r="Y7" s="183"/>
      <c r="Z7" s="183"/>
      <c r="AA7" s="183"/>
      <c r="AB7" s="183"/>
      <c r="AC7" s="183"/>
      <c r="AD7" s="183"/>
      <c r="AE7" s="183"/>
      <c r="AF7" s="183"/>
      <c r="AG7" s="183"/>
      <c r="AH7" s="289">
        <v>100</v>
      </c>
      <c r="AI7" s="247" t="s">
        <v>4045</v>
      </c>
      <c r="AJ7" s="128">
        <v>1</v>
      </c>
      <c r="AK7" s="128"/>
    </row>
    <row r="8" spans="2:37" ht="282.75" customHeight="1" x14ac:dyDescent="0.25">
      <c r="B8" s="863"/>
      <c r="C8" s="865"/>
      <c r="D8" s="868"/>
      <c r="E8" s="325" t="s">
        <v>4061</v>
      </c>
      <c r="F8" s="326">
        <v>100</v>
      </c>
      <c r="G8" s="326" t="s">
        <v>1439</v>
      </c>
      <c r="H8" s="327" t="s">
        <v>714</v>
      </c>
      <c r="I8" s="328" t="s">
        <v>715</v>
      </c>
      <c r="J8" s="293" t="s">
        <v>716</v>
      </c>
      <c r="K8" s="284" t="s">
        <v>1820</v>
      </c>
      <c r="L8" s="284" t="s">
        <v>1819</v>
      </c>
      <c r="M8" s="284" t="s">
        <v>3210</v>
      </c>
      <c r="N8" s="284" t="s">
        <v>1821</v>
      </c>
      <c r="O8" s="284">
        <v>1</v>
      </c>
      <c r="P8" s="284"/>
      <c r="Q8" s="284"/>
      <c r="R8" s="284"/>
      <c r="S8" s="284" t="s">
        <v>2696</v>
      </c>
      <c r="T8" s="284" t="s">
        <v>2697</v>
      </c>
      <c r="U8" s="284" t="s">
        <v>2698</v>
      </c>
      <c r="V8" s="119" t="s">
        <v>2691</v>
      </c>
      <c r="W8" s="284" t="s">
        <v>2699</v>
      </c>
      <c r="X8" s="183"/>
      <c r="Y8" s="183"/>
      <c r="Z8" s="183"/>
      <c r="AA8" s="183"/>
      <c r="AB8" s="183"/>
      <c r="AC8" s="183"/>
      <c r="AD8" s="183"/>
      <c r="AE8" s="183"/>
      <c r="AF8" s="183"/>
      <c r="AG8" s="183"/>
      <c r="AH8" s="289">
        <v>100</v>
      </c>
      <c r="AI8" s="247" t="s">
        <v>4045</v>
      </c>
      <c r="AJ8" s="128">
        <v>1</v>
      </c>
      <c r="AK8" s="128"/>
    </row>
    <row r="9" spans="2:37" ht="213.75" x14ac:dyDescent="0.25">
      <c r="B9" s="863"/>
      <c r="C9" s="865"/>
      <c r="D9" s="868"/>
      <c r="E9" s="325" t="s">
        <v>1123</v>
      </c>
      <c r="F9" s="326">
        <v>100</v>
      </c>
      <c r="G9" s="326" t="s">
        <v>1440</v>
      </c>
      <c r="H9" s="327" t="s">
        <v>714</v>
      </c>
      <c r="I9" s="328" t="s">
        <v>715</v>
      </c>
      <c r="J9" s="293" t="s">
        <v>716</v>
      </c>
      <c r="K9" s="284" t="s">
        <v>1822</v>
      </c>
      <c r="L9" s="284" t="s">
        <v>4062</v>
      </c>
      <c r="M9" s="284" t="s">
        <v>3210</v>
      </c>
      <c r="N9" s="284" t="s">
        <v>1823</v>
      </c>
      <c r="O9" s="284">
        <v>0.25</v>
      </c>
      <c r="P9" s="284">
        <v>0.25</v>
      </c>
      <c r="Q9" s="284">
        <v>0.25</v>
      </c>
      <c r="R9" s="284">
        <v>0.25</v>
      </c>
      <c r="S9" s="284" t="s">
        <v>4063</v>
      </c>
      <c r="T9" s="284" t="s">
        <v>3335</v>
      </c>
      <c r="U9" s="284" t="s">
        <v>3331</v>
      </c>
      <c r="V9" s="119" t="s">
        <v>2691</v>
      </c>
      <c r="W9" s="284" t="s">
        <v>3332</v>
      </c>
      <c r="X9" s="183" t="s">
        <v>3329</v>
      </c>
      <c r="Y9" s="183" t="s">
        <v>3330</v>
      </c>
      <c r="Z9" s="183" t="s">
        <v>3331</v>
      </c>
      <c r="AA9" s="183" t="s">
        <v>2691</v>
      </c>
      <c r="AB9" s="183" t="s">
        <v>3332</v>
      </c>
      <c r="AC9" s="183" t="s">
        <v>3329</v>
      </c>
      <c r="AD9" s="183" t="s">
        <v>3330</v>
      </c>
      <c r="AE9" s="183" t="s">
        <v>3331</v>
      </c>
      <c r="AF9" s="183" t="s">
        <v>2691</v>
      </c>
      <c r="AG9" s="183" t="s">
        <v>3332</v>
      </c>
      <c r="AH9" s="289">
        <v>75</v>
      </c>
      <c r="AI9" s="247" t="s">
        <v>3942</v>
      </c>
      <c r="AJ9" s="247">
        <v>0.75</v>
      </c>
      <c r="AK9" s="247" t="s">
        <v>4046</v>
      </c>
    </row>
    <row r="10" spans="2:37" ht="409.5" x14ac:dyDescent="0.25">
      <c r="B10" s="863"/>
      <c r="C10" s="865"/>
      <c r="D10" s="869"/>
      <c r="E10" s="329" t="s">
        <v>1124</v>
      </c>
      <c r="F10" s="330">
        <v>100</v>
      </c>
      <c r="G10" s="330" t="s">
        <v>1441</v>
      </c>
      <c r="H10" s="331" t="s">
        <v>714</v>
      </c>
      <c r="I10" s="332" t="s">
        <v>715</v>
      </c>
      <c r="J10" s="293" t="s">
        <v>717</v>
      </c>
      <c r="K10" s="284" t="s">
        <v>4064</v>
      </c>
      <c r="L10" s="284" t="s">
        <v>1819</v>
      </c>
      <c r="M10" s="284" t="s">
        <v>3210</v>
      </c>
      <c r="N10" s="284" t="s">
        <v>4065</v>
      </c>
      <c r="O10" s="284"/>
      <c r="P10" s="284">
        <v>1</v>
      </c>
      <c r="Q10" s="284"/>
      <c r="R10" s="284"/>
      <c r="S10" s="284"/>
      <c r="T10" s="284"/>
      <c r="U10" s="284"/>
      <c r="V10" s="119"/>
      <c r="W10" s="284"/>
      <c r="X10" s="284" t="s">
        <v>4066</v>
      </c>
      <c r="Y10" s="284" t="s">
        <v>4067</v>
      </c>
      <c r="Z10" s="284" t="s">
        <v>2694</v>
      </c>
      <c r="AA10" s="119" t="s">
        <v>2691</v>
      </c>
      <c r="AB10" s="284" t="s">
        <v>4068</v>
      </c>
      <c r="AC10" s="284"/>
      <c r="AD10" s="284"/>
      <c r="AE10" s="284"/>
      <c r="AF10" s="284"/>
      <c r="AG10" s="284"/>
      <c r="AH10" s="289">
        <v>100</v>
      </c>
      <c r="AI10" s="247" t="s">
        <v>4045</v>
      </c>
      <c r="AJ10" s="128">
        <v>1</v>
      </c>
      <c r="AK10" s="247" t="s">
        <v>4047</v>
      </c>
    </row>
    <row r="11" spans="2:37" ht="370.5" x14ac:dyDescent="0.25">
      <c r="B11" s="863"/>
      <c r="C11" s="865"/>
      <c r="D11" s="870" t="str">
        <f>+[5]Autodiagnóstico!E14</f>
        <v xml:space="preserve">Plan de mejora en la implementación del Código de Integridad. 
 Paso 1.Generar espacios de retroalimentación que permitan recolectar ideas que ayuden a mejorar la implementación del Código de Integridad.  
</v>
      </c>
      <c r="E11" s="333" t="s">
        <v>1125</v>
      </c>
      <c r="F11" s="334">
        <v>100</v>
      </c>
      <c r="G11" s="334" t="s">
        <v>4069</v>
      </c>
      <c r="H11" s="335" t="s">
        <v>714</v>
      </c>
      <c r="I11" s="336" t="s">
        <v>4070</v>
      </c>
      <c r="J11" s="293" t="s">
        <v>717</v>
      </c>
      <c r="K11" s="284" t="s">
        <v>4071</v>
      </c>
      <c r="L11" s="284" t="s">
        <v>1819</v>
      </c>
      <c r="M11" s="284" t="s">
        <v>3210</v>
      </c>
      <c r="N11" s="284" t="s">
        <v>4065</v>
      </c>
      <c r="O11" s="284">
        <v>1</v>
      </c>
      <c r="P11" s="284"/>
      <c r="Q11" s="284"/>
      <c r="R11" s="284"/>
      <c r="S11" s="284" t="s">
        <v>4066</v>
      </c>
      <c r="T11" s="284" t="s">
        <v>4072</v>
      </c>
      <c r="U11" s="284" t="s">
        <v>2694</v>
      </c>
      <c r="V11" s="119" t="s">
        <v>2691</v>
      </c>
      <c r="W11" s="284" t="s">
        <v>4068</v>
      </c>
      <c r="X11" s="183"/>
      <c r="Y11" s="183"/>
      <c r="Z11" s="183"/>
      <c r="AA11" s="183"/>
      <c r="AB11" s="183"/>
      <c r="AC11" s="183"/>
      <c r="AD11" s="183"/>
      <c r="AE11" s="183"/>
      <c r="AF11" s="183"/>
      <c r="AG11" s="183"/>
      <c r="AH11" s="289">
        <v>100</v>
      </c>
      <c r="AI11" s="247" t="s">
        <v>4045</v>
      </c>
      <c r="AJ11" s="128">
        <v>1</v>
      </c>
      <c r="AK11" s="128"/>
    </row>
    <row r="12" spans="2:37" ht="409.5" x14ac:dyDescent="0.25">
      <c r="B12" s="863"/>
      <c r="C12" s="865"/>
      <c r="D12" s="871"/>
      <c r="E12" s="337" t="s">
        <v>1126</v>
      </c>
      <c r="F12" s="338">
        <v>1</v>
      </c>
      <c r="G12" s="338" t="s">
        <v>4073</v>
      </c>
      <c r="H12" s="339" t="s">
        <v>718</v>
      </c>
      <c r="I12" s="340" t="s">
        <v>715</v>
      </c>
      <c r="J12" s="293" t="s">
        <v>717</v>
      </c>
      <c r="K12" s="284" t="s">
        <v>1820</v>
      </c>
      <c r="L12" s="284" t="s">
        <v>1819</v>
      </c>
      <c r="M12" s="284" t="s">
        <v>3210</v>
      </c>
      <c r="N12" s="284" t="s">
        <v>1821</v>
      </c>
      <c r="O12" s="284">
        <v>0.5</v>
      </c>
      <c r="P12" s="284"/>
      <c r="Q12" s="284"/>
      <c r="R12" s="284">
        <v>0.5</v>
      </c>
      <c r="S12" s="284" t="s">
        <v>2696</v>
      </c>
      <c r="T12" s="284" t="s">
        <v>2697</v>
      </c>
      <c r="U12" s="284" t="s">
        <v>2698</v>
      </c>
      <c r="V12" s="119" t="s">
        <v>2691</v>
      </c>
      <c r="W12" s="284" t="s">
        <v>2699</v>
      </c>
      <c r="X12" s="183"/>
      <c r="Y12" s="183"/>
      <c r="Z12" s="183"/>
      <c r="AA12" s="183"/>
      <c r="AB12" s="183"/>
      <c r="AC12" s="183"/>
      <c r="AD12" s="183"/>
      <c r="AE12" s="183"/>
      <c r="AF12" s="183"/>
      <c r="AG12" s="183"/>
      <c r="AH12" s="289">
        <v>50</v>
      </c>
      <c r="AI12" s="247" t="s">
        <v>3943</v>
      </c>
      <c r="AJ12" s="128">
        <v>0.5</v>
      </c>
      <c r="AK12" s="128"/>
    </row>
    <row r="13" spans="2:37" ht="370.5" x14ac:dyDescent="0.25">
      <c r="B13" s="863"/>
      <c r="C13" s="865"/>
      <c r="D13" s="867" t="str">
        <f>+[5]Autodiagnóstico!E16</f>
        <v>Plan de mejora en la  implementación del Código de Integridad.  
 Paso 2. Fomentar los mecanismos de sensibilización, inducción, reinducción y afianzamiento de los contenidos del Código de Integridad.</v>
      </c>
      <c r="E13" s="321" t="s">
        <v>1127</v>
      </c>
      <c r="F13" s="322">
        <v>100</v>
      </c>
      <c r="G13" s="322" t="s">
        <v>4074</v>
      </c>
      <c r="H13" s="323" t="s">
        <v>718</v>
      </c>
      <c r="I13" s="324" t="s">
        <v>715</v>
      </c>
      <c r="J13" s="293" t="s">
        <v>717</v>
      </c>
      <c r="K13" s="284" t="s">
        <v>4071</v>
      </c>
      <c r="L13" s="284" t="s">
        <v>1819</v>
      </c>
      <c r="M13" s="284" t="s">
        <v>3210</v>
      </c>
      <c r="N13" s="284" t="s">
        <v>4065</v>
      </c>
      <c r="O13" s="284">
        <v>1</v>
      </c>
      <c r="P13" s="284"/>
      <c r="Q13" s="284"/>
      <c r="R13" s="284"/>
      <c r="S13" s="284" t="s">
        <v>4066</v>
      </c>
      <c r="T13" s="284" t="s">
        <v>4072</v>
      </c>
      <c r="U13" s="284" t="s">
        <v>2694</v>
      </c>
      <c r="V13" s="119" t="s">
        <v>2691</v>
      </c>
      <c r="W13" s="284" t="s">
        <v>4068</v>
      </c>
      <c r="X13" s="183"/>
      <c r="Y13" s="183"/>
      <c r="Z13" s="183"/>
      <c r="AA13" s="183"/>
      <c r="AB13" s="183"/>
      <c r="AC13" s="183"/>
      <c r="AD13" s="183"/>
      <c r="AE13" s="183"/>
      <c r="AF13" s="183"/>
      <c r="AG13" s="183"/>
      <c r="AH13" s="289">
        <v>100</v>
      </c>
      <c r="AI13" s="247" t="s">
        <v>4045</v>
      </c>
      <c r="AJ13" s="128">
        <v>1</v>
      </c>
      <c r="AK13" s="128"/>
    </row>
    <row r="14" spans="2:37" ht="85.5" hidden="1" x14ac:dyDescent="0.25">
      <c r="B14" s="863"/>
      <c r="C14" s="865"/>
      <c r="D14" s="868"/>
      <c r="E14" s="325" t="s">
        <v>1128</v>
      </c>
      <c r="F14" s="326">
        <v>100</v>
      </c>
      <c r="G14" s="326" t="s">
        <v>1442</v>
      </c>
      <c r="H14" s="327" t="s">
        <v>714</v>
      </c>
      <c r="I14" s="328" t="s">
        <v>715</v>
      </c>
      <c r="J14" s="293" t="s">
        <v>717</v>
      </c>
      <c r="K14" s="284" t="s">
        <v>1824</v>
      </c>
      <c r="L14" s="284"/>
      <c r="M14" s="284" t="s">
        <v>3210</v>
      </c>
      <c r="N14" s="284"/>
      <c r="O14" s="284"/>
      <c r="P14" s="284"/>
      <c r="Q14" s="284"/>
      <c r="R14" s="284"/>
      <c r="S14" s="284"/>
      <c r="T14" s="284"/>
      <c r="U14" s="284"/>
      <c r="V14" s="284"/>
      <c r="W14" s="284"/>
      <c r="X14" s="183"/>
      <c r="Y14" s="183"/>
      <c r="Z14" s="183"/>
      <c r="AA14" s="183"/>
      <c r="AB14" s="183"/>
      <c r="AC14" s="341"/>
      <c r="AD14" s="341"/>
      <c r="AE14" s="341"/>
      <c r="AF14" s="341"/>
      <c r="AG14" s="341"/>
      <c r="AH14" s="284">
        <v>100</v>
      </c>
      <c r="AI14" s="128"/>
      <c r="AJ14" s="128"/>
      <c r="AK14" s="128"/>
    </row>
    <row r="15" spans="2:37" ht="370.5" x14ac:dyDescent="0.25">
      <c r="B15" s="863"/>
      <c r="C15" s="865"/>
      <c r="D15" s="868"/>
      <c r="E15" s="325" t="s">
        <v>1129</v>
      </c>
      <c r="F15" s="326">
        <v>100</v>
      </c>
      <c r="G15" s="326" t="s">
        <v>1443</v>
      </c>
      <c r="H15" s="327" t="s">
        <v>714</v>
      </c>
      <c r="I15" s="328" t="s">
        <v>715</v>
      </c>
      <c r="J15" s="293" t="s">
        <v>717</v>
      </c>
      <c r="K15" s="284" t="s">
        <v>4071</v>
      </c>
      <c r="L15" s="284" t="s">
        <v>1819</v>
      </c>
      <c r="M15" s="284" t="s">
        <v>3210</v>
      </c>
      <c r="N15" s="284" t="s">
        <v>4065</v>
      </c>
      <c r="O15" s="284">
        <v>1</v>
      </c>
      <c r="P15" s="284"/>
      <c r="Q15" s="284"/>
      <c r="R15" s="284"/>
      <c r="S15" s="284" t="s">
        <v>4066</v>
      </c>
      <c r="T15" s="284" t="s">
        <v>4072</v>
      </c>
      <c r="U15" s="284" t="s">
        <v>2694</v>
      </c>
      <c r="V15" s="119" t="s">
        <v>2691</v>
      </c>
      <c r="W15" s="284" t="s">
        <v>4068</v>
      </c>
      <c r="X15" s="183"/>
      <c r="Y15" s="183"/>
      <c r="Z15" s="183"/>
      <c r="AA15" s="183"/>
      <c r="AB15" s="183"/>
      <c r="AC15" s="183"/>
      <c r="AD15" s="183"/>
      <c r="AE15" s="183"/>
      <c r="AF15" s="183"/>
      <c r="AG15" s="183"/>
      <c r="AH15" s="289">
        <v>100</v>
      </c>
      <c r="AI15" s="247" t="s">
        <v>4045</v>
      </c>
      <c r="AJ15" s="128">
        <v>1</v>
      </c>
      <c r="AK15" s="128"/>
    </row>
    <row r="16" spans="2:37" ht="370.5" x14ac:dyDescent="0.25">
      <c r="B16" s="863"/>
      <c r="C16" s="865"/>
      <c r="D16" s="868"/>
      <c r="E16" s="325" t="s">
        <v>1130</v>
      </c>
      <c r="F16" s="326">
        <v>100</v>
      </c>
      <c r="G16" s="326" t="s">
        <v>1444</v>
      </c>
      <c r="H16" s="327" t="s">
        <v>714</v>
      </c>
      <c r="I16" s="328" t="s">
        <v>715</v>
      </c>
      <c r="J16" s="293" t="s">
        <v>717</v>
      </c>
      <c r="K16" s="284" t="s">
        <v>4071</v>
      </c>
      <c r="L16" s="284" t="s">
        <v>1819</v>
      </c>
      <c r="M16" s="284" t="s">
        <v>3210</v>
      </c>
      <c r="N16" s="284" t="s">
        <v>4065</v>
      </c>
      <c r="O16" s="284">
        <v>1</v>
      </c>
      <c r="P16" s="284"/>
      <c r="Q16" s="284"/>
      <c r="R16" s="284"/>
      <c r="S16" s="284" t="s">
        <v>4066</v>
      </c>
      <c r="T16" s="284" t="s">
        <v>4072</v>
      </c>
      <c r="U16" s="284" t="s">
        <v>2694</v>
      </c>
      <c r="V16" s="119" t="s">
        <v>2691</v>
      </c>
      <c r="W16" s="284" t="s">
        <v>4068</v>
      </c>
      <c r="X16" s="183"/>
      <c r="Y16" s="183"/>
      <c r="Z16" s="183"/>
      <c r="AA16" s="183"/>
      <c r="AB16" s="183"/>
      <c r="AC16" s="183"/>
      <c r="AD16" s="183"/>
      <c r="AE16" s="183"/>
      <c r="AF16" s="183"/>
      <c r="AG16" s="183"/>
      <c r="AH16" s="289">
        <v>100</v>
      </c>
      <c r="AI16" s="247" t="s">
        <v>4045</v>
      </c>
      <c r="AJ16" s="128">
        <v>1</v>
      </c>
      <c r="AK16" s="128"/>
    </row>
    <row r="17" spans="2:37" ht="71.25" hidden="1" x14ac:dyDescent="0.25">
      <c r="B17" s="863"/>
      <c r="C17" s="865"/>
      <c r="D17" s="868"/>
      <c r="E17" s="325" t="s">
        <v>1131</v>
      </c>
      <c r="F17" s="326">
        <v>100</v>
      </c>
      <c r="G17" s="326" t="s">
        <v>1445</v>
      </c>
      <c r="H17" s="327" t="s">
        <v>714</v>
      </c>
      <c r="I17" s="328" t="s">
        <v>715</v>
      </c>
      <c r="J17" s="293" t="s">
        <v>717</v>
      </c>
      <c r="K17" s="284" t="s">
        <v>1824</v>
      </c>
      <c r="L17" s="284"/>
      <c r="M17" s="284" t="s">
        <v>3210</v>
      </c>
      <c r="N17" s="284"/>
      <c r="O17" s="284"/>
      <c r="P17" s="284"/>
      <c r="Q17" s="284"/>
      <c r="R17" s="284"/>
      <c r="S17" s="284"/>
      <c r="T17" s="284"/>
      <c r="U17" s="284"/>
      <c r="V17" s="284"/>
      <c r="W17" s="284"/>
      <c r="X17" s="183"/>
      <c r="Y17" s="183"/>
      <c r="Z17" s="183"/>
      <c r="AA17" s="183"/>
      <c r="AB17" s="183"/>
      <c r="AC17" s="341"/>
      <c r="AD17" s="341"/>
      <c r="AE17" s="341"/>
      <c r="AF17" s="341"/>
      <c r="AG17" s="341"/>
      <c r="AH17" s="284">
        <v>100</v>
      </c>
      <c r="AI17" s="128"/>
      <c r="AJ17" s="128"/>
      <c r="AK17" s="128"/>
    </row>
    <row r="18" spans="2:37" ht="129" thickBot="1" x14ac:dyDescent="0.3">
      <c r="B18" s="863"/>
      <c r="C18" s="866"/>
      <c r="D18" s="872"/>
      <c r="E18" s="342" t="s">
        <v>1132</v>
      </c>
      <c r="F18" s="343">
        <v>100</v>
      </c>
      <c r="G18" s="343" t="s">
        <v>4075</v>
      </c>
      <c r="H18" s="344" t="s">
        <v>714</v>
      </c>
      <c r="I18" s="345" t="s">
        <v>715</v>
      </c>
      <c r="J18" s="293" t="s">
        <v>717</v>
      </c>
      <c r="K18" s="284" t="s">
        <v>1820</v>
      </c>
      <c r="L18" s="284" t="s">
        <v>1819</v>
      </c>
      <c r="M18" s="284" t="s">
        <v>3210</v>
      </c>
      <c r="N18" s="284" t="s">
        <v>1821</v>
      </c>
      <c r="O18" s="284"/>
      <c r="P18" s="284"/>
      <c r="Q18" s="284"/>
      <c r="R18" s="284">
        <v>1</v>
      </c>
      <c r="S18" s="284"/>
      <c r="T18" s="284"/>
      <c r="U18" s="284"/>
      <c r="V18" s="284"/>
      <c r="W18" s="284"/>
      <c r="X18" s="183"/>
      <c r="Y18" s="183"/>
      <c r="Z18" s="183"/>
      <c r="AA18" s="183"/>
      <c r="AB18" s="183"/>
      <c r="AC18" s="183"/>
      <c r="AD18" s="183"/>
      <c r="AE18" s="183"/>
      <c r="AF18" s="183"/>
      <c r="AG18" s="183"/>
      <c r="AH18" s="289">
        <v>0</v>
      </c>
      <c r="AI18" s="247" t="s">
        <v>3943</v>
      </c>
      <c r="AJ18" s="128">
        <v>0</v>
      </c>
      <c r="AK18" s="128"/>
    </row>
    <row r="19" spans="2:37" ht="370.5" x14ac:dyDescent="0.25">
      <c r="B19" s="863"/>
      <c r="C19" s="864" t="str">
        <f>+[5]Autodiagnóstico!C22</f>
        <v>Promoción de la gestión del Código de Integridad</v>
      </c>
      <c r="D19" s="873" t="str">
        <f>+[5]Autodiagnóstico!E22</f>
        <v>Ejecutar el Plan de gestión del Código de integridad</v>
      </c>
      <c r="E19" s="346" t="s">
        <v>1133</v>
      </c>
      <c r="F19" s="347">
        <v>100</v>
      </c>
      <c r="G19" s="347" t="s">
        <v>1444</v>
      </c>
      <c r="H19" s="348" t="s">
        <v>718</v>
      </c>
      <c r="I19" s="349" t="s">
        <v>715</v>
      </c>
      <c r="J19" s="293" t="s">
        <v>717</v>
      </c>
      <c r="K19" s="284" t="s">
        <v>4071</v>
      </c>
      <c r="L19" s="284" t="s">
        <v>1819</v>
      </c>
      <c r="M19" s="284" t="s">
        <v>3210</v>
      </c>
      <c r="N19" s="284" t="s">
        <v>4065</v>
      </c>
      <c r="O19" s="284">
        <v>1</v>
      </c>
      <c r="P19" s="284"/>
      <c r="Q19" s="284"/>
      <c r="R19" s="284"/>
      <c r="S19" s="284" t="s">
        <v>4066</v>
      </c>
      <c r="T19" s="284" t="s">
        <v>4072</v>
      </c>
      <c r="U19" s="284" t="s">
        <v>2694</v>
      </c>
      <c r="V19" s="119" t="s">
        <v>2691</v>
      </c>
      <c r="W19" s="284" t="s">
        <v>4068</v>
      </c>
      <c r="X19" s="183"/>
      <c r="Y19" s="183"/>
      <c r="Z19" s="183"/>
      <c r="AA19" s="183"/>
      <c r="AB19" s="183"/>
      <c r="AC19" s="183"/>
      <c r="AD19" s="183"/>
      <c r="AE19" s="183"/>
      <c r="AF19" s="183"/>
      <c r="AG19" s="183"/>
      <c r="AH19" s="289">
        <v>100</v>
      </c>
      <c r="AI19" s="247" t="s">
        <v>4045</v>
      </c>
      <c r="AJ19" s="128">
        <v>1</v>
      </c>
      <c r="AK19" s="128"/>
    </row>
    <row r="20" spans="2:37" ht="213.75" x14ac:dyDescent="0.25">
      <c r="B20" s="863"/>
      <c r="C20" s="865"/>
      <c r="D20" s="868"/>
      <c r="E20" s="350" t="s">
        <v>4076</v>
      </c>
      <c r="F20" s="351">
        <v>100</v>
      </c>
      <c r="G20" s="351" t="s">
        <v>4074</v>
      </c>
      <c r="H20" s="327" t="s">
        <v>718</v>
      </c>
      <c r="I20" s="328" t="s">
        <v>715</v>
      </c>
      <c r="J20" s="293" t="s">
        <v>717</v>
      </c>
      <c r="K20" s="284" t="s">
        <v>1822</v>
      </c>
      <c r="L20" s="284" t="s">
        <v>4062</v>
      </c>
      <c r="M20" s="284" t="s">
        <v>3210</v>
      </c>
      <c r="N20" s="284" t="s">
        <v>1823</v>
      </c>
      <c r="O20" s="284">
        <v>0.25</v>
      </c>
      <c r="P20" s="284">
        <v>0.25</v>
      </c>
      <c r="Q20" s="284">
        <v>0.25</v>
      </c>
      <c r="R20" s="284">
        <v>0.25</v>
      </c>
      <c r="S20" s="284" t="s">
        <v>3334</v>
      </c>
      <c r="T20" s="284" t="s">
        <v>3335</v>
      </c>
      <c r="U20" s="284" t="s">
        <v>3331</v>
      </c>
      <c r="V20" s="119" t="s">
        <v>2691</v>
      </c>
      <c r="W20" s="284" t="s">
        <v>3332</v>
      </c>
      <c r="X20" s="183" t="s">
        <v>3329</v>
      </c>
      <c r="Y20" s="183" t="s">
        <v>3333</v>
      </c>
      <c r="Z20" s="183" t="s">
        <v>3331</v>
      </c>
      <c r="AA20" s="183" t="s">
        <v>2691</v>
      </c>
      <c r="AB20" s="183" t="s">
        <v>3332</v>
      </c>
      <c r="AC20" s="183" t="s">
        <v>3329</v>
      </c>
      <c r="AD20" s="183" t="s">
        <v>3330</v>
      </c>
      <c r="AE20" s="183" t="s">
        <v>3331</v>
      </c>
      <c r="AF20" s="183" t="s">
        <v>2691</v>
      </c>
      <c r="AG20" s="183" t="s">
        <v>3332</v>
      </c>
      <c r="AH20" s="289">
        <v>75</v>
      </c>
      <c r="AI20" s="247" t="s">
        <v>3942</v>
      </c>
      <c r="AJ20" s="128">
        <v>0.75</v>
      </c>
      <c r="AK20" s="247" t="s">
        <v>3944</v>
      </c>
    </row>
    <row r="21" spans="2:37" ht="409.5" x14ac:dyDescent="0.25">
      <c r="B21" s="863"/>
      <c r="C21" s="865"/>
      <c r="D21" s="868"/>
      <c r="E21" s="350" t="s">
        <v>1134</v>
      </c>
      <c r="F21" s="351">
        <v>100</v>
      </c>
      <c r="G21" s="351" t="s">
        <v>1446</v>
      </c>
      <c r="H21" s="327" t="s">
        <v>714</v>
      </c>
      <c r="I21" s="328" t="s">
        <v>715</v>
      </c>
      <c r="J21" s="293" t="s">
        <v>717</v>
      </c>
      <c r="K21" s="284" t="s">
        <v>1825</v>
      </c>
      <c r="L21" s="284" t="s">
        <v>1819</v>
      </c>
      <c r="M21" s="284" t="s">
        <v>3210</v>
      </c>
      <c r="N21" s="284" t="s">
        <v>1826</v>
      </c>
      <c r="O21" s="284">
        <v>0.25</v>
      </c>
      <c r="P21" s="284">
        <v>0.25</v>
      </c>
      <c r="Q21" s="284">
        <v>0.25</v>
      </c>
      <c r="R21" s="284">
        <v>0.25</v>
      </c>
      <c r="S21" s="284" t="s">
        <v>3334</v>
      </c>
      <c r="T21" s="284" t="s">
        <v>3335</v>
      </c>
      <c r="U21" s="284" t="s">
        <v>3331</v>
      </c>
      <c r="V21" s="119" t="s">
        <v>2691</v>
      </c>
      <c r="W21" s="284" t="s">
        <v>3332</v>
      </c>
      <c r="X21" s="183" t="s">
        <v>3336</v>
      </c>
      <c r="Y21" s="183" t="s">
        <v>3337</v>
      </c>
      <c r="Z21" s="183" t="s">
        <v>3331</v>
      </c>
      <c r="AA21" s="183" t="s">
        <v>2691</v>
      </c>
      <c r="AB21" s="183" t="s">
        <v>3338</v>
      </c>
      <c r="AC21" s="183" t="s">
        <v>3336</v>
      </c>
      <c r="AD21" s="183" t="s">
        <v>4077</v>
      </c>
      <c r="AE21" s="183" t="s">
        <v>3331</v>
      </c>
      <c r="AF21" s="183" t="s">
        <v>2691</v>
      </c>
      <c r="AG21" s="183" t="s">
        <v>3767</v>
      </c>
      <c r="AH21" s="289">
        <v>75</v>
      </c>
      <c r="AI21" s="247" t="s">
        <v>3942</v>
      </c>
      <c r="AJ21" s="128">
        <v>0.75</v>
      </c>
      <c r="AK21" s="247" t="s">
        <v>4048</v>
      </c>
    </row>
    <row r="22" spans="2:37" ht="409.5" x14ac:dyDescent="0.25">
      <c r="B22" s="863"/>
      <c r="C22" s="865"/>
      <c r="D22" s="868"/>
      <c r="E22" s="350" t="s">
        <v>1135</v>
      </c>
      <c r="F22" s="351">
        <v>100</v>
      </c>
      <c r="G22" s="351" t="s">
        <v>1447</v>
      </c>
      <c r="H22" s="327" t="s">
        <v>714</v>
      </c>
      <c r="I22" s="328" t="s">
        <v>715</v>
      </c>
      <c r="J22" s="293" t="s">
        <v>717</v>
      </c>
      <c r="K22" s="284" t="s">
        <v>1820</v>
      </c>
      <c r="L22" s="284" t="s">
        <v>1819</v>
      </c>
      <c r="M22" s="284" t="s">
        <v>3210</v>
      </c>
      <c r="N22" s="284" t="s">
        <v>1821</v>
      </c>
      <c r="O22" s="284">
        <v>1</v>
      </c>
      <c r="P22" s="284"/>
      <c r="Q22" s="284"/>
      <c r="R22" s="284"/>
      <c r="S22" s="284" t="s">
        <v>2696</v>
      </c>
      <c r="T22" s="284" t="s">
        <v>2697</v>
      </c>
      <c r="U22" s="284" t="s">
        <v>2698</v>
      </c>
      <c r="V22" s="284" t="s">
        <v>2691</v>
      </c>
      <c r="W22" s="284" t="s">
        <v>2699</v>
      </c>
      <c r="X22" s="183"/>
      <c r="Y22" s="183"/>
      <c r="Z22" s="183"/>
      <c r="AA22" s="183"/>
      <c r="AB22" s="183"/>
      <c r="AC22" s="183"/>
      <c r="AD22" s="183"/>
      <c r="AE22" s="183"/>
      <c r="AF22" s="183"/>
      <c r="AG22" s="183"/>
      <c r="AH22" s="289">
        <v>100</v>
      </c>
      <c r="AI22" s="247" t="s">
        <v>4045</v>
      </c>
      <c r="AJ22" s="128">
        <v>1</v>
      </c>
      <c r="AK22" s="128"/>
    </row>
    <row r="23" spans="2:37" ht="99.75" x14ac:dyDescent="0.25">
      <c r="B23" s="863"/>
      <c r="C23" s="865"/>
      <c r="D23" s="868"/>
      <c r="E23" s="350" t="s">
        <v>1136</v>
      </c>
      <c r="F23" s="351">
        <v>100</v>
      </c>
      <c r="G23" s="351" t="s">
        <v>1448</v>
      </c>
      <c r="H23" s="327" t="s">
        <v>714</v>
      </c>
      <c r="I23" s="328" t="s">
        <v>715</v>
      </c>
      <c r="J23" s="293" t="s">
        <v>717</v>
      </c>
      <c r="K23" s="284" t="s">
        <v>1827</v>
      </c>
      <c r="L23" s="284" t="s">
        <v>1819</v>
      </c>
      <c r="M23" s="284" t="s">
        <v>3210</v>
      </c>
      <c r="N23" s="284" t="s">
        <v>1828</v>
      </c>
      <c r="O23" s="284"/>
      <c r="P23" s="284"/>
      <c r="Q23" s="284"/>
      <c r="R23" s="284">
        <v>1</v>
      </c>
      <c r="S23" s="284"/>
      <c r="T23" s="284"/>
      <c r="U23" s="284"/>
      <c r="V23" s="284"/>
      <c r="W23" s="284"/>
      <c r="X23" s="183"/>
      <c r="Y23" s="183"/>
      <c r="Z23" s="183"/>
      <c r="AA23" s="183"/>
      <c r="AB23" s="183"/>
      <c r="AC23" s="183"/>
      <c r="AD23" s="183"/>
      <c r="AE23" s="183"/>
      <c r="AF23" s="183"/>
      <c r="AG23" s="183"/>
      <c r="AH23" s="284">
        <v>0</v>
      </c>
      <c r="AI23" s="247" t="s">
        <v>3943</v>
      </c>
      <c r="AJ23" s="128">
        <v>0</v>
      </c>
      <c r="AK23" s="128"/>
    </row>
    <row r="24" spans="2:37" ht="313.5" x14ac:dyDescent="0.25">
      <c r="B24" s="863"/>
      <c r="C24" s="865"/>
      <c r="D24" s="871"/>
      <c r="E24" s="352" t="s">
        <v>1137</v>
      </c>
      <c r="F24" s="353">
        <v>100</v>
      </c>
      <c r="G24" s="353" t="s">
        <v>1449</v>
      </c>
      <c r="H24" s="339"/>
      <c r="I24" s="340" t="s">
        <v>715</v>
      </c>
      <c r="J24" s="293"/>
      <c r="K24" s="284" t="s">
        <v>4064</v>
      </c>
      <c r="L24" s="284" t="s">
        <v>1819</v>
      </c>
      <c r="M24" s="284" t="s">
        <v>3210</v>
      </c>
      <c r="N24" s="284" t="s">
        <v>2750</v>
      </c>
      <c r="O24" s="284"/>
      <c r="P24" s="284">
        <v>0.5</v>
      </c>
      <c r="Q24" s="284"/>
      <c r="R24" s="284">
        <v>0.5</v>
      </c>
      <c r="S24" s="284"/>
      <c r="T24" s="284"/>
      <c r="U24" s="284"/>
      <c r="V24" s="119"/>
      <c r="W24" s="284"/>
      <c r="X24" s="183" t="s">
        <v>3339</v>
      </c>
      <c r="Y24" s="183" t="s">
        <v>3340</v>
      </c>
      <c r="Z24" s="183" t="s">
        <v>3341</v>
      </c>
      <c r="AA24" s="183" t="s">
        <v>3342</v>
      </c>
      <c r="AB24" s="183" t="s">
        <v>3343</v>
      </c>
      <c r="AC24" s="183"/>
      <c r="AD24" s="183"/>
      <c r="AE24" s="183"/>
      <c r="AF24" s="183"/>
      <c r="AG24" s="183"/>
      <c r="AH24" s="289">
        <v>50</v>
      </c>
      <c r="AI24" s="247" t="s">
        <v>3945</v>
      </c>
      <c r="AJ24" s="128">
        <v>0.5</v>
      </c>
      <c r="AK24" s="247"/>
    </row>
    <row r="25" spans="2:37" ht="142.5" x14ac:dyDescent="0.25">
      <c r="B25" s="863"/>
      <c r="C25" s="865"/>
      <c r="D25" s="867" t="str">
        <f>+[5]Autodiagnóstico!E28</f>
        <v>Evaluación de Resultados de la implementación del Código de Integridad</v>
      </c>
      <c r="E25" s="354" t="s">
        <v>1138</v>
      </c>
      <c r="F25" s="355">
        <v>100</v>
      </c>
      <c r="G25" s="355" t="s">
        <v>1440</v>
      </c>
      <c r="H25" s="323" t="s">
        <v>714</v>
      </c>
      <c r="I25" s="324" t="s">
        <v>715</v>
      </c>
      <c r="J25" s="293" t="s">
        <v>717</v>
      </c>
      <c r="K25" s="284" t="s">
        <v>1827</v>
      </c>
      <c r="L25" s="284" t="s">
        <v>1819</v>
      </c>
      <c r="M25" s="284" t="s">
        <v>3210</v>
      </c>
      <c r="N25" s="284" t="s">
        <v>1828</v>
      </c>
      <c r="O25" s="284"/>
      <c r="P25" s="284"/>
      <c r="Q25" s="284"/>
      <c r="R25" s="284">
        <v>1</v>
      </c>
      <c r="S25" s="284"/>
      <c r="T25" s="284"/>
      <c r="U25" s="284"/>
      <c r="V25" s="284"/>
      <c r="W25" s="284"/>
      <c r="X25" s="183"/>
      <c r="Y25" s="183"/>
      <c r="Z25" s="183"/>
      <c r="AA25" s="183"/>
      <c r="AB25" s="183"/>
      <c r="AC25" s="183"/>
      <c r="AD25" s="183"/>
      <c r="AE25" s="183"/>
      <c r="AF25" s="183"/>
      <c r="AG25" s="183"/>
      <c r="AH25" s="284">
        <v>0</v>
      </c>
      <c r="AI25" s="247" t="s">
        <v>3943</v>
      </c>
      <c r="AJ25" s="128">
        <v>0</v>
      </c>
      <c r="AK25" s="128"/>
    </row>
    <row r="26" spans="2:37" ht="99.75" x14ac:dyDescent="0.25">
      <c r="B26" s="863"/>
      <c r="C26" s="865"/>
      <c r="D26" s="868"/>
      <c r="E26" s="350" t="s">
        <v>1139</v>
      </c>
      <c r="F26" s="351">
        <v>100</v>
      </c>
      <c r="G26" s="351" t="s">
        <v>1450</v>
      </c>
      <c r="H26" s="327" t="s">
        <v>714</v>
      </c>
      <c r="I26" s="328" t="s">
        <v>715</v>
      </c>
      <c r="J26" s="293" t="s">
        <v>717</v>
      </c>
      <c r="K26" s="284" t="s">
        <v>1827</v>
      </c>
      <c r="L26" s="284" t="s">
        <v>1819</v>
      </c>
      <c r="M26" s="284" t="s">
        <v>3210</v>
      </c>
      <c r="N26" s="284" t="s">
        <v>1828</v>
      </c>
      <c r="O26" s="284"/>
      <c r="P26" s="284"/>
      <c r="Q26" s="284"/>
      <c r="R26" s="284">
        <v>1</v>
      </c>
      <c r="S26" s="284"/>
      <c r="T26" s="284"/>
      <c r="U26" s="284"/>
      <c r="V26" s="284"/>
      <c r="W26" s="284"/>
      <c r="X26" s="183"/>
      <c r="Y26" s="183"/>
      <c r="Z26" s="183"/>
      <c r="AA26" s="183"/>
      <c r="AB26" s="183"/>
      <c r="AC26" s="183"/>
      <c r="AD26" s="183"/>
      <c r="AE26" s="183"/>
      <c r="AF26" s="183"/>
      <c r="AG26" s="183"/>
      <c r="AH26" s="284">
        <v>0</v>
      </c>
      <c r="AI26" s="247" t="s">
        <v>3943</v>
      </c>
      <c r="AJ26" s="128">
        <v>0</v>
      </c>
      <c r="AK26" s="128"/>
    </row>
    <row r="27" spans="2:37" ht="15" thickBot="1" x14ac:dyDescent="0.3">
      <c r="B27" s="13"/>
      <c r="C27" s="8"/>
      <c r="D27" s="8"/>
      <c r="E27" s="8"/>
      <c r="F27" s="9"/>
      <c r="G27" s="9"/>
      <c r="H27" s="8"/>
      <c r="I27" s="8"/>
      <c r="J27" s="8"/>
      <c r="K27" s="197"/>
      <c r="L27" s="197"/>
      <c r="M27" s="197"/>
      <c r="N27" s="197"/>
      <c r="O27" s="356">
        <f>+SUM(O7:O26)</f>
        <v>9.25</v>
      </c>
      <c r="P27" s="356">
        <f t="shared" ref="P27:R27" si="0">+SUM(P7:P26)</f>
        <v>2.25</v>
      </c>
      <c r="Q27" s="356">
        <f t="shared" si="0"/>
        <v>0.75</v>
      </c>
      <c r="R27" s="356">
        <f t="shared" si="0"/>
        <v>5.75</v>
      </c>
      <c r="S27" s="356"/>
      <c r="T27" s="356"/>
      <c r="U27" s="356"/>
      <c r="V27" s="356"/>
      <c r="W27" s="356"/>
      <c r="X27" s="356"/>
      <c r="Y27" s="356"/>
      <c r="Z27" s="356"/>
      <c r="AA27" s="356"/>
      <c r="AB27" s="356"/>
      <c r="AC27" s="356"/>
      <c r="AD27" s="356"/>
      <c r="AE27" s="356"/>
      <c r="AF27" s="356"/>
      <c r="AG27" s="356"/>
      <c r="AH27" s="356"/>
      <c r="AI27" s="208"/>
      <c r="AJ27" s="3">
        <f>+SUM(AJ7:AJ26)</f>
        <v>12.25</v>
      </c>
    </row>
    <row r="28" spans="2:37" ht="14.25" x14ac:dyDescent="0.25">
      <c r="O28" s="862">
        <f>+SUM(O27:R27)</f>
        <v>18</v>
      </c>
      <c r="P28" s="862"/>
      <c r="Q28" s="862"/>
      <c r="R28" s="862"/>
    </row>
    <row r="29" spans="2:37" ht="15.75" thickBot="1" x14ac:dyDescent="0.3">
      <c r="F29" s="357" t="s">
        <v>2746</v>
      </c>
      <c r="H29" s="211" t="s">
        <v>2747</v>
      </c>
      <c r="I29" s="187" t="s">
        <v>2748</v>
      </c>
      <c r="J29" s="187" t="s">
        <v>2749</v>
      </c>
      <c r="K29" s="187" t="s">
        <v>2751</v>
      </c>
    </row>
    <row r="30" spans="2:37" ht="15" x14ac:dyDescent="0.2">
      <c r="F30" s="126" t="s">
        <v>1102</v>
      </c>
      <c r="H30" s="213">
        <v>17</v>
      </c>
      <c r="I30" s="209">
        <v>8</v>
      </c>
      <c r="J30" s="212">
        <v>1</v>
      </c>
      <c r="K30" s="878">
        <f>AVERAGE(AH7,AH8,AH9,AH10,AH11,AH12,AH13,AH15,AH16,AH18,AH19,AH20,AH21,AH22,AH23,AH24,AH25,AH26)</f>
        <v>68.055555555555557</v>
      </c>
      <c r="AI30" s="92"/>
    </row>
    <row r="31" spans="2:37" ht="15.75" thickBot="1" x14ac:dyDescent="0.25">
      <c r="F31" s="127">
        <f>AVERAGE(F7:F26)</f>
        <v>95.05</v>
      </c>
      <c r="H31" s="875">
        <v>18</v>
      </c>
      <c r="I31" s="210" t="s">
        <v>3584</v>
      </c>
      <c r="J31" s="187" t="s">
        <v>3585</v>
      </c>
      <c r="K31" s="879"/>
      <c r="AH31" s="92"/>
      <c r="AI31" s="92"/>
    </row>
    <row r="32" spans="2:37" ht="14.25" x14ac:dyDescent="0.2">
      <c r="C32" s="829" t="s">
        <v>6</v>
      </c>
      <c r="D32" s="830"/>
      <c r="F32" s="128"/>
      <c r="H32" s="876"/>
      <c r="I32" s="209">
        <v>1</v>
      </c>
      <c r="J32" s="188">
        <v>1</v>
      </c>
      <c r="K32" s="879"/>
      <c r="AH32" s="92"/>
      <c r="AI32" s="92"/>
    </row>
    <row r="33" spans="3:35" ht="15" x14ac:dyDescent="0.2">
      <c r="C33" s="831"/>
      <c r="D33" s="832"/>
      <c r="F33" s="126" t="s">
        <v>1405</v>
      </c>
      <c r="H33" s="876"/>
      <c r="I33" s="210" t="s">
        <v>3586</v>
      </c>
      <c r="J33" s="187" t="s">
        <v>3587</v>
      </c>
      <c r="K33" s="879"/>
      <c r="AH33" s="92"/>
      <c r="AI33" s="92"/>
    </row>
    <row r="34" spans="3:35" ht="14.25" x14ac:dyDescent="0.25">
      <c r="C34" s="831"/>
      <c r="D34" s="832"/>
      <c r="F34" s="127">
        <f>AVERAGE(AH7:AH26)</f>
        <v>71.25</v>
      </c>
      <c r="H34" s="876"/>
      <c r="I34" s="209">
        <v>0</v>
      </c>
      <c r="J34" s="188" t="s">
        <v>226</v>
      </c>
      <c r="K34" s="879"/>
    </row>
    <row r="35" spans="3:35" ht="15.75" thickBot="1" x14ac:dyDescent="0.3">
      <c r="C35" s="833"/>
      <c r="D35" s="834"/>
      <c r="F35" s="30"/>
      <c r="H35" s="876"/>
      <c r="I35" s="210" t="s">
        <v>3588</v>
      </c>
      <c r="J35" s="187" t="s">
        <v>3589</v>
      </c>
      <c r="K35" s="879"/>
    </row>
    <row r="36" spans="3:35" ht="14.25" x14ac:dyDescent="0.25">
      <c r="F36" s="280"/>
      <c r="H36" s="877"/>
      <c r="I36" s="209">
        <v>9</v>
      </c>
      <c r="J36" s="289"/>
      <c r="K36" s="880"/>
    </row>
    <row r="37" spans="3:35" ht="14.45" hidden="1" customHeight="1" thickBot="1" x14ac:dyDescent="0.3">
      <c r="F37" s="187" t="s">
        <v>2747</v>
      </c>
      <c r="G37" s="358" t="s">
        <v>2748</v>
      </c>
      <c r="H37" s="214"/>
      <c r="I37" s="209"/>
      <c r="J37" s="289"/>
      <c r="K37" s="289"/>
    </row>
    <row r="38" spans="3:35" ht="170.25" hidden="1" customHeight="1" x14ac:dyDescent="0.25">
      <c r="F38" s="280"/>
      <c r="G38" s="289"/>
      <c r="H38" s="237"/>
    </row>
    <row r="39" spans="3:35" ht="170.25" hidden="1" customHeight="1" x14ac:dyDescent="0.25">
      <c r="F39" s="280"/>
      <c r="G39" s="289"/>
      <c r="H39" s="128"/>
    </row>
    <row r="40" spans="3:35" ht="170.25" hidden="1" customHeight="1" x14ac:dyDescent="0.25">
      <c r="F40" s="280"/>
      <c r="G40" s="289"/>
      <c r="H40" s="128"/>
    </row>
    <row r="41" spans="3:35" ht="170.25" hidden="1" customHeight="1" x14ac:dyDescent="0.25">
      <c r="F41" s="280"/>
      <c r="G41" s="289"/>
      <c r="H41" s="128"/>
    </row>
    <row r="42" spans="3:35" ht="170.25" hidden="1" customHeight="1" x14ac:dyDescent="0.25">
      <c r="F42" s="280"/>
      <c r="G42" s="289"/>
      <c r="H42" s="128"/>
    </row>
    <row r="43" spans="3:35" ht="170.25" hidden="1" customHeight="1" x14ac:dyDescent="0.25">
      <c r="F43" s="280"/>
      <c r="G43" s="289"/>
      <c r="H43" s="128"/>
    </row>
    <row r="44" spans="3:35" ht="14.25" hidden="1" x14ac:dyDescent="0.25">
      <c r="F44" s="874">
        <v>17</v>
      </c>
      <c r="G44" s="289">
        <v>8</v>
      </c>
      <c r="H44" s="188">
        <v>1</v>
      </c>
      <c r="I44" s="824">
        <f>AVERAGE(AH7,AH8,AH9,AH11,AH12,AH13,AH15,AH16,AH17,AH19,AH20,AH21,AH22,AH23,AH24,AH25,AH26)</f>
        <v>72.058823529411768</v>
      </c>
    </row>
    <row r="45" spans="3:35" ht="15" hidden="1" x14ac:dyDescent="0.25">
      <c r="F45" s="874"/>
      <c r="G45" s="187" t="s">
        <v>2748</v>
      </c>
      <c r="H45" s="187" t="s">
        <v>2749</v>
      </c>
      <c r="I45" s="824"/>
    </row>
    <row r="46" spans="3:35" ht="14.25" hidden="1" x14ac:dyDescent="0.25">
      <c r="F46" s="874"/>
      <c r="G46" s="289"/>
      <c r="H46" s="128"/>
      <c r="I46" s="824"/>
    </row>
    <row r="47" spans="3:35" ht="15" hidden="1" x14ac:dyDescent="0.25">
      <c r="F47" s="874"/>
      <c r="G47" s="187" t="s">
        <v>2748</v>
      </c>
      <c r="H47" s="187" t="s">
        <v>2749</v>
      </c>
      <c r="I47" s="824"/>
    </row>
    <row r="48" spans="3:35" ht="14.25" hidden="1" x14ac:dyDescent="0.25">
      <c r="F48" s="874"/>
      <c r="G48" s="289"/>
      <c r="H48" s="128"/>
      <c r="I48" s="824"/>
    </row>
    <row r="49" spans="6:9" ht="15" hidden="1" x14ac:dyDescent="0.25">
      <c r="F49" s="874"/>
      <c r="G49" s="187" t="s">
        <v>2748</v>
      </c>
      <c r="H49" s="187" t="s">
        <v>2749</v>
      </c>
      <c r="I49" s="824"/>
    </row>
    <row r="50" spans="6:9" ht="14.25" hidden="1" x14ac:dyDescent="0.25"/>
    <row r="51" spans="6:9" ht="14.25" x14ac:dyDescent="0.25"/>
    <row r="52" spans="6:9" ht="14.25" x14ac:dyDescent="0.25">
      <c r="F52" s="280"/>
    </row>
    <row r="53" spans="6:9" ht="170.25" hidden="1" customHeight="1" x14ac:dyDescent="0.25">
      <c r="F53" s="129"/>
    </row>
    <row r="54" spans="6:9" ht="170.25" hidden="1" customHeight="1" x14ac:dyDescent="0.25">
      <c r="F54" s="30"/>
    </row>
    <row r="55" spans="6:9" ht="170.25" hidden="1" customHeight="1" x14ac:dyDescent="0.25">
      <c r="F55" s="30"/>
    </row>
    <row r="56" spans="6:9" ht="170.25" hidden="1" customHeight="1" x14ac:dyDescent="0.25">
      <c r="F56" s="30"/>
      <c r="G56" s="287">
        <v>8</v>
      </c>
      <c r="H56" s="359">
        <v>1</v>
      </c>
    </row>
    <row r="57" spans="6:9" ht="170.25" hidden="1" customHeight="1" x14ac:dyDescent="0.25">
      <c r="F57" s="30"/>
    </row>
    <row r="58" spans="6:9" ht="170.25" hidden="1" customHeight="1" x14ac:dyDescent="0.25">
      <c r="F58" s="30"/>
    </row>
    <row r="59" spans="6:9" ht="170.25" hidden="1" customHeight="1" x14ac:dyDescent="0.25">
      <c r="F59" s="30"/>
    </row>
    <row r="60" spans="6:9" ht="170.25" hidden="1" customHeight="1" x14ac:dyDescent="0.25">
      <c r="F60" s="30"/>
    </row>
    <row r="61" spans="6:9" ht="170.25" hidden="1" customHeight="1" x14ac:dyDescent="0.25">
      <c r="F61" s="30"/>
    </row>
    <row r="62" spans="6:9" ht="170.25" hidden="1" customHeight="1" x14ac:dyDescent="0.25">
      <c r="F62" s="30"/>
    </row>
    <row r="63" spans="6:9" ht="170.25" hidden="1" customHeight="1" x14ac:dyDescent="0.25">
      <c r="F63" s="30"/>
    </row>
    <row r="64" spans="6:9" ht="170.25" hidden="1" customHeight="1" x14ac:dyDescent="0.25">
      <c r="F64" s="30"/>
    </row>
    <row r="65" spans="6:6" ht="170.25" hidden="1" customHeight="1" x14ac:dyDescent="0.25">
      <c r="F65" s="30"/>
    </row>
    <row r="66" spans="6:6" ht="170.25" hidden="1" customHeight="1" x14ac:dyDescent="0.25">
      <c r="F66" s="30"/>
    </row>
    <row r="67" spans="6:6" ht="170.25" hidden="1" customHeight="1" x14ac:dyDescent="0.25">
      <c r="F67" s="30"/>
    </row>
    <row r="68" spans="6:6" ht="170.25" hidden="1" customHeight="1" x14ac:dyDescent="0.25">
      <c r="F68" s="30"/>
    </row>
    <row r="69" spans="6:6" ht="170.25" hidden="1" customHeight="1" x14ac:dyDescent="0.25">
      <c r="F69" s="30"/>
    </row>
    <row r="70" spans="6:6" ht="170.25" hidden="1" customHeight="1" x14ac:dyDescent="0.25">
      <c r="F70" s="30"/>
    </row>
    <row r="71" spans="6:6" ht="170.25" hidden="1" customHeight="1" x14ac:dyDescent="0.25">
      <c r="F71" s="30"/>
    </row>
    <row r="72" spans="6:6" ht="170.25" hidden="1" customHeight="1" x14ac:dyDescent="0.25">
      <c r="F72" s="30"/>
    </row>
    <row r="73" spans="6:6" ht="170.25" hidden="1" customHeight="1" x14ac:dyDescent="0.25">
      <c r="F73" s="30"/>
    </row>
    <row r="74" spans="6:6" ht="170.25" hidden="1" customHeight="1" x14ac:dyDescent="0.25">
      <c r="F74" s="30"/>
    </row>
    <row r="75" spans="6:6" ht="170.25" hidden="1" customHeight="1" x14ac:dyDescent="0.25">
      <c r="F75" s="30"/>
    </row>
    <row r="76" spans="6:6" ht="170.25" hidden="1" customHeight="1" x14ac:dyDescent="0.25">
      <c r="F76" s="30"/>
    </row>
    <row r="77" spans="6:6" ht="170.25" hidden="1" customHeight="1" x14ac:dyDescent="0.25">
      <c r="F77" s="30"/>
    </row>
    <row r="78" spans="6:6" ht="170.25" hidden="1" customHeight="1" x14ac:dyDescent="0.25">
      <c r="F78" s="30"/>
    </row>
    <row r="79" spans="6:6" ht="170.25" hidden="1" customHeight="1" x14ac:dyDescent="0.25">
      <c r="F79" s="30"/>
    </row>
    <row r="80" spans="6:6" ht="170.25" hidden="1" customHeight="1" x14ac:dyDescent="0.25">
      <c r="F80" s="30"/>
    </row>
    <row r="81" spans="6:6" ht="170.25" hidden="1" customHeight="1" x14ac:dyDescent="0.25">
      <c r="F81" s="30"/>
    </row>
    <row r="82" spans="6:6" ht="170.25" hidden="1" customHeight="1" x14ac:dyDescent="0.25">
      <c r="F82" s="30"/>
    </row>
    <row r="83" spans="6:6" ht="170.25" hidden="1" customHeight="1" x14ac:dyDescent="0.25">
      <c r="F83" s="30"/>
    </row>
    <row r="84" spans="6:6" ht="170.25" hidden="1" customHeight="1" x14ac:dyDescent="0.25">
      <c r="F84" s="30"/>
    </row>
    <row r="85" spans="6:6" ht="170.25" hidden="1" customHeight="1" x14ac:dyDescent="0.25">
      <c r="F85" s="30"/>
    </row>
    <row r="86" spans="6:6" ht="170.25" hidden="1" customHeight="1" x14ac:dyDescent="0.25">
      <c r="F86" s="30"/>
    </row>
    <row r="87" spans="6:6" ht="170.25" hidden="1" customHeight="1" x14ac:dyDescent="0.25">
      <c r="F87" s="30"/>
    </row>
    <row r="88" spans="6:6" ht="170.25" hidden="1" customHeight="1" x14ac:dyDescent="0.25">
      <c r="F88" s="30"/>
    </row>
    <row r="89" spans="6:6" ht="170.25" hidden="1" customHeight="1" x14ac:dyDescent="0.25">
      <c r="F89" s="30"/>
    </row>
    <row r="90" spans="6:6" ht="170.25" hidden="1" customHeight="1" x14ac:dyDescent="0.25">
      <c r="F90" s="30"/>
    </row>
    <row r="91" spans="6:6" ht="170.25" hidden="1" customHeight="1" x14ac:dyDescent="0.25">
      <c r="F91" s="30"/>
    </row>
    <row r="92" spans="6:6" ht="170.25" hidden="1" customHeight="1" x14ac:dyDescent="0.25">
      <c r="F92" s="30"/>
    </row>
    <row r="93" spans="6:6" ht="170.25" hidden="1" customHeight="1" x14ac:dyDescent="0.25">
      <c r="F93" s="30"/>
    </row>
    <row r="94" spans="6:6" ht="170.25" hidden="1" customHeight="1" x14ac:dyDescent="0.25">
      <c r="F94" s="30"/>
    </row>
    <row r="95" spans="6:6" ht="170.25" hidden="1" customHeight="1" x14ac:dyDescent="0.25">
      <c r="F95" s="30"/>
    </row>
    <row r="96" spans="6:6" ht="170.25" hidden="1" customHeight="1" x14ac:dyDescent="0.25">
      <c r="F96" s="30"/>
    </row>
    <row r="97" spans="6:6" ht="170.25" hidden="1" customHeight="1" x14ac:dyDescent="0.25">
      <c r="F97" s="30"/>
    </row>
    <row r="98" spans="6:6" ht="170.25" hidden="1" customHeight="1" x14ac:dyDescent="0.25">
      <c r="F98" s="30"/>
    </row>
    <row r="99" spans="6:6" ht="170.25" hidden="1" customHeight="1" x14ac:dyDescent="0.25">
      <c r="F99" s="30"/>
    </row>
    <row r="100" spans="6:6" ht="170.25" hidden="1" customHeight="1" x14ac:dyDescent="0.25">
      <c r="F100" s="30"/>
    </row>
    <row r="101" spans="6:6" ht="170.25" hidden="1" customHeight="1" x14ac:dyDescent="0.25">
      <c r="F101" s="30"/>
    </row>
    <row r="102" spans="6:6" ht="170.25" hidden="1" customHeight="1" x14ac:dyDescent="0.25">
      <c r="F102" s="30"/>
    </row>
    <row r="103" spans="6:6" ht="170.25" hidden="1" customHeight="1" x14ac:dyDescent="0.25">
      <c r="F103" s="30"/>
    </row>
    <row r="104" spans="6:6" ht="170.25" hidden="1" customHeight="1" x14ac:dyDescent="0.25">
      <c r="F104" s="30"/>
    </row>
    <row r="105" spans="6:6" ht="170.25" hidden="1" customHeight="1" x14ac:dyDescent="0.25">
      <c r="F105" s="30"/>
    </row>
    <row r="106" spans="6:6" ht="170.25" hidden="1" customHeight="1" x14ac:dyDescent="0.25">
      <c r="F106" s="30"/>
    </row>
    <row r="107" spans="6:6" ht="170.25" hidden="1" customHeight="1" x14ac:dyDescent="0.25">
      <c r="F107" s="30"/>
    </row>
    <row r="108" spans="6:6" ht="170.25" hidden="1" customHeight="1" x14ac:dyDescent="0.25">
      <c r="F108" s="30"/>
    </row>
    <row r="109" spans="6:6" ht="170.25" hidden="1" customHeight="1" x14ac:dyDescent="0.25">
      <c r="F109" s="30"/>
    </row>
    <row r="110" spans="6:6" ht="170.25" hidden="1" customHeight="1" x14ac:dyDescent="0.25">
      <c r="F110" s="30"/>
    </row>
    <row r="111" spans="6:6" ht="170.25" hidden="1" customHeight="1" x14ac:dyDescent="0.25">
      <c r="F111" s="30"/>
    </row>
    <row r="112" spans="6:6" ht="170.25" hidden="1" customHeight="1" x14ac:dyDescent="0.25">
      <c r="F112" s="30"/>
    </row>
    <row r="113" spans="6:6" ht="170.25" hidden="1" customHeight="1" x14ac:dyDescent="0.25">
      <c r="F113" s="30"/>
    </row>
    <row r="114" spans="6:6" ht="170.25" hidden="1" customHeight="1" x14ac:dyDescent="0.25">
      <c r="F114" s="30"/>
    </row>
    <row r="115" spans="6:6" ht="170.25" hidden="1" customHeight="1" x14ac:dyDescent="0.25">
      <c r="F115" s="30"/>
    </row>
    <row r="116" spans="6:6" ht="170.25" hidden="1" customHeight="1" x14ac:dyDescent="0.25">
      <c r="F116" s="30"/>
    </row>
    <row r="117" spans="6:6" ht="170.25" hidden="1" customHeight="1" x14ac:dyDescent="0.25">
      <c r="F117" s="30"/>
    </row>
    <row r="118" spans="6:6" ht="170.25" hidden="1" customHeight="1" x14ac:dyDescent="0.25">
      <c r="F118" s="30"/>
    </row>
    <row r="119" spans="6:6" ht="170.25" hidden="1" customHeight="1" x14ac:dyDescent="0.25">
      <c r="F119" s="30"/>
    </row>
    <row r="120" spans="6:6" ht="170.25" hidden="1" customHeight="1" x14ac:dyDescent="0.25">
      <c r="F120" s="30"/>
    </row>
    <row r="121" spans="6:6" ht="170.25" hidden="1" customHeight="1" x14ac:dyDescent="0.25">
      <c r="F121" s="30"/>
    </row>
    <row r="122" spans="6:6" ht="170.25" hidden="1" customHeight="1" x14ac:dyDescent="0.25">
      <c r="F122" s="30"/>
    </row>
    <row r="123" spans="6:6" ht="170.25" hidden="1" customHeight="1" x14ac:dyDescent="0.25">
      <c r="F123" s="30"/>
    </row>
    <row r="124" spans="6:6" ht="170.25" hidden="1" customHeight="1" x14ac:dyDescent="0.25">
      <c r="F124" s="30"/>
    </row>
    <row r="125" spans="6:6" ht="170.25" hidden="1" customHeight="1" x14ac:dyDescent="0.25">
      <c r="F125" s="30"/>
    </row>
    <row r="126" spans="6:6" ht="170.25" hidden="1" customHeight="1" x14ac:dyDescent="0.25">
      <c r="F126" s="30"/>
    </row>
    <row r="127" spans="6:6" ht="170.25" hidden="1" customHeight="1" x14ac:dyDescent="0.25">
      <c r="F127" s="30"/>
    </row>
    <row r="128" spans="6:6" ht="170.25" hidden="1" customHeight="1" x14ac:dyDescent="0.25">
      <c r="F128" s="30"/>
    </row>
    <row r="129" spans="6:6" ht="170.25" hidden="1" customHeight="1" x14ac:dyDescent="0.25">
      <c r="F129" s="30"/>
    </row>
    <row r="130" spans="6:6" ht="170.25" hidden="1" customHeight="1" x14ac:dyDescent="0.25">
      <c r="F130" s="30"/>
    </row>
    <row r="131" spans="6:6" ht="170.25" hidden="1" customHeight="1" x14ac:dyDescent="0.25">
      <c r="F131" s="30"/>
    </row>
    <row r="132" spans="6:6" ht="170.25" hidden="1" customHeight="1" x14ac:dyDescent="0.25">
      <c r="F132" s="30"/>
    </row>
    <row r="133" spans="6:6" ht="170.25" hidden="1" customHeight="1" x14ac:dyDescent="0.25">
      <c r="F133" s="30"/>
    </row>
    <row r="134" spans="6:6" ht="170.25" hidden="1" customHeight="1" x14ac:dyDescent="0.25">
      <c r="F134" s="30"/>
    </row>
    <row r="135" spans="6:6" ht="170.25" hidden="1" customHeight="1" x14ac:dyDescent="0.25">
      <c r="F135" s="30"/>
    </row>
    <row r="136" spans="6:6" ht="170.25" hidden="1" customHeight="1" x14ac:dyDescent="0.25">
      <c r="F136" s="30"/>
    </row>
    <row r="137" spans="6:6" ht="170.25" hidden="1" customHeight="1" x14ac:dyDescent="0.25">
      <c r="F137" s="30"/>
    </row>
    <row r="138" spans="6:6" ht="170.25" hidden="1" customHeight="1" x14ac:dyDescent="0.25">
      <c r="F138" s="30"/>
    </row>
    <row r="139" spans="6:6" ht="170.25" hidden="1" customHeight="1" x14ac:dyDescent="0.25">
      <c r="F139" s="30"/>
    </row>
    <row r="140" spans="6:6" ht="170.25" hidden="1" customHeight="1" x14ac:dyDescent="0.25">
      <c r="F140" s="30"/>
    </row>
    <row r="141" spans="6:6" ht="170.25" hidden="1" customHeight="1" x14ac:dyDescent="0.25">
      <c r="F141" s="30"/>
    </row>
    <row r="142" spans="6:6" ht="170.25" hidden="1" customHeight="1" x14ac:dyDescent="0.25">
      <c r="F142" s="30"/>
    </row>
    <row r="143" spans="6:6" ht="170.25" hidden="1" customHeight="1" x14ac:dyDescent="0.25">
      <c r="F143" s="30"/>
    </row>
    <row r="144" spans="6:6" ht="170.25" hidden="1" customHeight="1" x14ac:dyDescent="0.25">
      <c r="F144" s="30"/>
    </row>
    <row r="145" spans="6:6" ht="170.25" hidden="1" customHeight="1" x14ac:dyDescent="0.25">
      <c r="F145" s="30"/>
    </row>
    <row r="146" spans="6:6" ht="170.25" hidden="1" customHeight="1" x14ac:dyDescent="0.25">
      <c r="F146" s="30"/>
    </row>
    <row r="147" spans="6:6" ht="170.25" hidden="1" customHeight="1" x14ac:dyDescent="0.25">
      <c r="F147" s="30"/>
    </row>
    <row r="148" spans="6:6" ht="170.25" hidden="1" customHeight="1" x14ac:dyDescent="0.25">
      <c r="F148" s="30"/>
    </row>
    <row r="149" spans="6:6" ht="170.25" hidden="1" customHeight="1" x14ac:dyDescent="0.25">
      <c r="F149" s="30"/>
    </row>
    <row r="150" spans="6:6" ht="170.25" hidden="1" customHeight="1" x14ac:dyDescent="0.25">
      <c r="F150" s="30"/>
    </row>
    <row r="151" spans="6:6" ht="170.25" hidden="1" customHeight="1" x14ac:dyDescent="0.25">
      <c r="F151" s="30"/>
    </row>
    <row r="152" spans="6:6" ht="170.25" hidden="1" customHeight="1" x14ac:dyDescent="0.25">
      <c r="F152" s="30"/>
    </row>
    <row r="153" spans="6:6" ht="170.25" hidden="1" customHeight="1" x14ac:dyDescent="0.25">
      <c r="F153" s="30"/>
    </row>
    <row r="154" spans="6:6" ht="170.25" hidden="1" customHeight="1" x14ac:dyDescent="0.25">
      <c r="F154" s="30"/>
    </row>
    <row r="155" spans="6:6" ht="170.25" hidden="1" customHeight="1" x14ac:dyDescent="0.25">
      <c r="F155" s="30"/>
    </row>
    <row r="156" spans="6:6" ht="170.25" hidden="1" customHeight="1" x14ac:dyDescent="0.25">
      <c r="F156" s="30"/>
    </row>
    <row r="157" spans="6:6" ht="170.25" hidden="1" customHeight="1" x14ac:dyDescent="0.25">
      <c r="F157" s="30"/>
    </row>
    <row r="158" spans="6:6" ht="170.25" hidden="1" customHeight="1" x14ac:dyDescent="0.25">
      <c r="F158" s="30"/>
    </row>
    <row r="159" spans="6:6" ht="170.25" hidden="1" customHeight="1" x14ac:dyDescent="0.25">
      <c r="F159" s="30"/>
    </row>
    <row r="160" spans="6:6" ht="170.25" hidden="1" customHeight="1" x14ac:dyDescent="0.25">
      <c r="F160" s="30"/>
    </row>
    <row r="161" spans="6:6" ht="170.25" hidden="1" customHeight="1" x14ac:dyDescent="0.25">
      <c r="F161" s="30"/>
    </row>
    <row r="162" spans="6:6" ht="170.25" hidden="1" customHeight="1" x14ac:dyDescent="0.25">
      <c r="F162" s="30"/>
    </row>
    <row r="163" spans="6:6" ht="170.25" hidden="1" customHeight="1" x14ac:dyDescent="0.25">
      <c r="F163" s="30"/>
    </row>
    <row r="164" spans="6:6" ht="170.25" hidden="1" customHeight="1" x14ac:dyDescent="0.25">
      <c r="F164" s="30"/>
    </row>
    <row r="165" spans="6:6" ht="170.25" hidden="1" customHeight="1" x14ac:dyDescent="0.25">
      <c r="F165" s="30"/>
    </row>
    <row r="166" spans="6:6" ht="170.25" hidden="1" customHeight="1" x14ac:dyDescent="0.25">
      <c r="F166" s="30"/>
    </row>
    <row r="167" spans="6:6" ht="170.25" hidden="1" customHeight="1" x14ac:dyDescent="0.25">
      <c r="F167" s="30"/>
    </row>
    <row r="168" spans="6:6" ht="170.25" hidden="1" customHeight="1" x14ac:dyDescent="0.25">
      <c r="F168" s="30"/>
    </row>
    <row r="169" spans="6:6" ht="170.25" hidden="1" customHeight="1" x14ac:dyDescent="0.25">
      <c r="F169" s="30"/>
    </row>
    <row r="170" spans="6:6" ht="170.25" hidden="1" customHeight="1" x14ac:dyDescent="0.25">
      <c r="F170" s="30"/>
    </row>
    <row r="171" spans="6:6" ht="170.25" hidden="1" customHeight="1" x14ac:dyDescent="0.25">
      <c r="F171" s="30"/>
    </row>
    <row r="172" spans="6:6" ht="170.25" hidden="1" customHeight="1" x14ac:dyDescent="0.25">
      <c r="F172" s="30"/>
    </row>
    <row r="173" spans="6:6" ht="170.25" hidden="1" customHeight="1" x14ac:dyDescent="0.25">
      <c r="F173" s="30"/>
    </row>
    <row r="174" spans="6:6" ht="170.25" hidden="1" customHeight="1" x14ac:dyDescent="0.25">
      <c r="F174" s="30"/>
    </row>
    <row r="175" spans="6:6" ht="170.25" hidden="1" customHeight="1" x14ac:dyDescent="0.25">
      <c r="F175" s="30"/>
    </row>
    <row r="176" spans="6:6" ht="170.25" hidden="1" customHeight="1" x14ac:dyDescent="0.25">
      <c r="F176" s="30"/>
    </row>
    <row r="177" spans="6:6" ht="170.25" hidden="1" customHeight="1" x14ac:dyDescent="0.25">
      <c r="F177" s="30"/>
    </row>
    <row r="178" spans="6:6" ht="170.25" hidden="1" customHeight="1" x14ac:dyDescent="0.25">
      <c r="F178" s="30"/>
    </row>
    <row r="179" spans="6:6" ht="170.25" hidden="1" customHeight="1" x14ac:dyDescent="0.25">
      <c r="F179" s="30"/>
    </row>
    <row r="180" spans="6:6" ht="170.25" hidden="1" customHeight="1" x14ac:dyDescent="0.25">
      <c r="F180" s="30"/>
    </row>
    <row r="181" spans="6:6" ht="170.25" hidden="1" customHeight="1" x14ac:dyDescent="0.25">
      <c r="F181" s="30"/>
    </row>
    <row r="182" spans="6:6" ht="170.25" hidden="1" customHeight="1" x14ac:dyDescent="0.25">
      <c r="F182" s="30"/>
    </row>
    <row r="183" spans="6:6" ht="170.25" hidden="1" customHeight="1" x14ac:dyDescent="0.25">
      <c r="F183" s="30"/>
    </row>
    <row r="184" spans="6:6" ht="170.25" hidden="1" customHeight="1" x14ac:dyDescent="0.25">
      <c r="F184" s="30"/>
    </row>
    <row r="185" spans="6:6" ht="170.25" hidden="1" customHeight="1" x14ac:dyDescent="0.25">
      <c r="F185" s="30"/>
    </row>
    <row r="186" spans="6:6" ht="170.25" hidden="1" customHeight="1" x14ac:dyDescent="0.25">
      <c r="F186" s="30"/>
    </row>
    <row r="187" spans="6:6" ht="170.25" hidden="1" customHeight="1" x14ac:dyDescent="0.25">
      <c r="F187" s="30"/>
    </row>
    <row r="188" spans="6:6" ht="170.25" hidden="1" customHeight="1" x14ac:dyDescent="0.25">
      <c r="F188" s="30"/>
    </row>
    <row r="189" spans="6:6" ht="170.25" hidden="1" customHeight="1" x14ac:dyDescent="0.25">
      <c r="F189" s="30"/>
    </row>
    <row r="190" spans="6:6" ht="170.25" hidden="1" customHeight="1" x14ac:dyDescent="0.25">
      <c r="F190" s="30"/>
    </row>
    <row r="191" spans="6:6" ht="170.25" hidden="1" customHeight="1" x14ac:dyDescent="0.25">
      <c r="F191" s="30"/>
    </row>
    <row r="192" spans="6:6" ht="170.25" hidden="1" customHeight="1" x14ac:dyDescent="0.25">
      <c r="F192" s="30"/>
    </row>
    <row r="193" spans="6:6" ht="170.25" hidden="1" customHeight="1" x14ac:dyDescent="0.25">
      <c r="F193" s="30"/>
    </row>
    <row r="194" spans="6:6" ht="170.25" hidden="1" customHeight="1" x14ac:dyDescent="0.25">
      <c r="F194" s="30"/>
    </row>
    <row r="195" spans="6:6" ht="170.25" hidden="1" customHeight="1" x14ac:dyDescent="0.25">
      <c r="F195" s="30"/>
    </row>
    <row r="196" spans="6:6" ht="170.25" hidden="1" customHeight="1" x14ac:dyDescent="0.25">
      <c r="F196" s="30"/>
    </row>
    <row r="197" spans="6:6" ht="170.25" hidden="1" customHeight="1" x14ac:dyDescent="0.25">
      <c r="F197" s="30"/>
    </row>
    <row r="198" spans="6:6" ht="170.25" hidden="1" customHeight="1" x14ac:dyDescent="0.25">
      <c r="F198" s="30"/>
    </row>
    <row r="199" spans="6:6" ht="170.25" hidden="1" customHeight="1" x14ac:dyDescent="0.25">
      <c r="F199" s="30"/>
    </row>
    <row r="200" spans="6:6" ht="170.25" hidden="1" customHeight="1" x14ac:dyDescent="0.25">
      <c r="F200" s="30"/>
    </row>
    <row r="201" spans="6:6" ht="170.25" hidden="1" customHeight="1" x14ac:dyDescent="0.25">
      <c r="F201" s="30"/>
    </row>
    <row r="202" spans="6:6" ht="170.25" hidden="1" customHeight="1" x14ac:dyDescent="0.25">
      <c r="F202" s="30"/>
    </row>
    <row r="203" spans="6:6" ht="170.25" hidden="1" customHeight="1" x14ac:dyDescent="0.25">
      <c r="F203" s="30"/>
    </row>
    <row r="204" spans="6:6" ht="170.25" hidden="1" customHeight="1" x14ac:dyDescent="0.25">
      <c r="F204" s="30"/>
    </row>
    <row r="205" spans="6:6" ht="170.25" hidden="1" customHeight="1" x14ac:dyDescent="0.25">
      <c r="F205" s="30"/>
    </row>
    <row r="206" spans="6:6" ht="170.25" hidden="1" customHeight="1" x14ac:dyDescent="0.25">
      <c r="F206" s="30"/>
    </row>
    <row r="207" spans="6:6" ht="170.25" hidden="1" customHeight="1" x14ac:dyDescent="0.25">
      <c r="F207" s="30"/>
    </row>
    <row r="208" spans="6:6" ht="170.25" hidden="1" customHeight="1" x14ac:dyDescent="0.25">
      <c r="F208" s="30"/>
    </row>
    <row r="209" spans="6:6" ht="170.25" hidden="1" customHeight="1" x14ac:dyDescent="0.25">
      <c r="F209" s="30"/>
    </row>
    <row r="210" spans="6:6" ht="170.25" hidden="1" customHeight="1" x14ac:dyDescent="0.25">
      <c r="F210" s="30"/>
    </row>
    <row r="211" spans="6:6" ht="170.25" hidden="1" customHeight="1" x14ac:dyDescent="0.25">
      <c r="F211" s="30"/>
    </row>
    <row r="212" spans="6:6" ht="170.25" hidden="1" customHeight="1" x14ac:dyDescent="0.25">
      <c r="F212" s="30"/>
    </row>
    <row r="213" spans="6:6" ht="170.25" hidden="1" customHeight="1" x14ac:dyDescent="0.25">
      <c r="F213" s="30"/>
    </row>
    <row r="214" spans="6:6" ht="170.25" hidden="1" customHeight="1" x14ac:dyDescent="0.25">
      <c r="F214" s="30"/>
    </row>
    <row r="215" spans="6:6" ht="170.25" hidden="1" customHeight="1" x14ac:dyDescent="0.25">
      <c r="F215" s="30"/>
    </row>
    <row r="216" spans="6:6" ht="170.25" hidden="1" customHeight="1" x14ac:dyDescent="0.25">
      <c r="F216" s="30"/>
    </row>
    <row r="217" spans="6:6" ht="170.25" hidden="1" customHeight="1" x14ac:dyDescent="0.25">
      <c r="F217" s="30"/>
    </row>
    <row r="218" spans="6:6" ht="170.25" hidden="1" customHeight="1" x14ac:dyDescent="0.25">
      <c r="F218" s="30"/>
    </row>
    <row r="219" spans="6:6" ht="170.25" hidden="1" customHeight="1" x14ac:dyDescent="0.25">
      <c r="F219" s="30"/>
    </row>
    <row r="220" spans="6:6" ht="170.25" hidden="1" customHeight="1" x14ac:dyDescent="0.25">
      <c r="F220" s="30"/>
    </row>
    <row r="221" spans="6:6" ht="170.25" hidden="1" customHeight="1" x14ac:dyDescent="0.25">
      <c r="F221" s="30"/>
    </row>
    <row r="222" spans="6:6" ht="170.25" hidden="1" customHeight="1" x14ac:dyDescent="0.25">
      <c r="F222" s="30"/>
    </row>
    <row r="223" spans="6:6" ht="170.25" hidden="1" customHeight="1" x14ac:dyDescent="0.25">
      <c r="F223" s="30"/>
    </row>
    <row r="224" spans="6:6" ht="170.25" hidden="1" customHeight="1" x14ac:dyDescent="0.25">
      <c r="F224" s="30"/>
    </row>
    <row r="225" spans="6:6" ht="170.25" hidden="1" customHeight="1" x14ac:dyDescent="0.25">
      <c r="F225" s="30"/>
    </row>
    <row r="226" spans="6:6" ht="170.25" hidden="1" customHeight="1" x14ac:dyDescent="0.25">
      <c r="F226" s="30"/>
    </row>
    <row r="227" spans="6:6" ht="170.25" hidden="1" customHeight="1" x14ac:dyDescent="0.25">
      <c r="F227" s="30"/>
    </row>
    <row r="228" spans="6:6" ht="170.25" hidden="1" customHeight="1" x14ac:dyDescent="0.25">
      <c r="F228" s="30"/>
    </row>
    <row r="229" spans="6:6" ht="170.25" hidden="1" customHeight="1" x14ac:dyDescent="0.25">
      <c r="F229" s="30"/>
    </row>
    <row r="230" spans="6:6" ht="170.25" hidden="1" customHeight="1" x14ac:dyDescent="0.25">
      <c r="F230" s="30"/>
    </row>
    <row r="231" spans="6:6" ht="170.25" hidden="1" customHeight="1" x14ac:dyDescent="0.25">
      <c r="F231" s="30"/>
    </row>
    <row r="232" spans="6:6" ht="170.25" hidden="1" customHeight="1" x14ac:dyDescent="0.25">
      <c r="F232" s="30"/>
    </row>
    <row r="233" spans="6:6" ht="170.25" hidden="1" customHeight="1" x14ac:dyDescent="0.25">
      <c r="F233" s="30"/>
    </row>
    <row r="234" spans="6:6" ht="170.25" hidden="1" customHeight="1" x14ac:dyDescent="0.25">
      <c r="F234" s="30"/>
    </row>
    <row r="235" spans="6:6" ht="170.25" hidden="1" customHeight="1" x14ac:dyDescent="0.25">
      <c r="F235" s="30"/>
    </row>
    <row r="236" spans="6:6" ht="170.25" hidden="1" customHeight="1" x14ac:dyDescent="0.25">
      <c r="F236" s="30"/>
    </row>
    <row r="237" spans="6:6" ht="170.25" hidden="1" customHeight="1" x14ac:dyDescent="0.25">
      <c r="F237" s="30"/>
    </row>
    <row r="238" spans="6:6" ht="170.25" hidden="1" customHeight="1" x14ac:dyDescent="0.25">
      <c r="F238" s="30"/>
    </row>
    <row r="239" spans="6:6" ht="170.25" hidden="1" customHeight="1" x14ac:dyDescent="0.25">
      <c r="F239" s="30"/>
    </row>
    <row r="240" spans="6:6" ht="170.25" hidden="1" customHeight="1" x14ac:dyDescent="0.25">
      <c r="F240" s="30"/>
    </row>
    <row r="241" spans="6:6" ht="170.25" hidden="1" customHeight="1" x14ac:dyDescent="0.25">
      <c r="F241" s="30"/>
    </row>
    <row r="242" spans="6:6" ht="170.25" hidden="1" customHeight="1" x14ac:dyDescent="0.25">
      <c r="F242" s="30"/>
    </row>
    <row r="243" spans="6:6" ht="170.25" hidden="1" customHeight="1" x14ac:dyDescent="0.25">
      <c r="F243" s="30"/>
    </row>
    <row r="244" spans="6:6" ht="170.25" hidden="1" customHeight="1" x14ac:dyDescent="0.25">
      <c r="F244" s="30"/>
    </row>
    <row r="245" spans="6:6" ht="170.25" hidden="1" customHeight="1" x14ac:dyDescent="0.25">
      <c r="F245" s="30"/>
    </row>
    <row r="246" spans="6:6" ht="170.25" hidden="1" customHeight="1" x14ac:dyDescent="0.25">
      <c r="F246" s="30"/>
    </row>
    <row r="247" spans="6:6" ht="170.25" hidden="1" customHeight="1" x14ac:dyDescent="0.25">
      <c r="F247" s="30"/>
    </row>
    <row r="248" spans="6:6" ht="170.25" hidden="1" customHeight="1" x14ac:dyDescent="0.25">
      <c r="F248" s="30"/>
    </row>
    <row r="249" spans="6:6" ht="170.25" hidden="1" customHeight="1" x14ac:dyDescent="0.25">
      <c r="F249" s="30"/>
    </row>
    <row r="250" spans="6:6" ht="170.25" hidden="1" customHeight="1" x14ac:dyDescent="0.25">
      <c r="F250" s="30"/>
    </row>
    <row r="251" spans="6:6" ht="170.25" hidden="1" customHeight="1" x14ac:dyDescent="0.25">
      <c r="F251" s="30"/>
    </row>
    <row r="252" spans="6:6" ht="170.25" hidden="1" customHeight="1" x14ac:dyDescent="0.25">
      <c r="F252" s="30"/>
    </row>
    <row r="253" spans="6:6" ht="170.25" hidden="1" customHeight="1" x14ac:dyDescent="0.25">
      <c r="F253" s="30"/>
    </row>
    <row r="254" spans="6:6" ht="170.25" hidden="1" customHeight="1" x14ac:dyDescent="0.25">
      <c r="F254" s="30"/>
    </row>
    <row r="255" spans="6:6" ht="170.25" hidden="1" customHeight="1" x14ac:dyDescent="0.25">
      <c r="F255" s="30"/>
    </row>
    <row r="256" spans="6:6" ht="170.25" hidden="1" customHeight="1" x14ac:dyDescent="0.25">
      <c r="F256" s="30"/>
    </row>
    <row r="257" spans="6:6" ht="170.25" hidden="1" customHeight="1" x14ac:dyDescent="0.25">
      <c r="F257" s="30"/>
    </row>
    <row r="258" spans="6:6" ht="170.25" hidden="1" customHeight="1" x14ac:dyDescent="0.25">
      <c r="F258" s="30"/>
    </row>
    <row r="259" spans="6:6" ht="170.25" hidden="1" customHeight="1" x14ac:dyDescent="0.25">
      <c r="F259" s="30"/>
    </row>
    <row r="260" spans="6:6" ht="170.25" hidden="1" customHeight="1" x14ac:dyDescent="0.25">
      <c r="F260" s="30"/>
    </row>
    <row r="261" spans="6:6" ht="170.25" hidden="1" customHeight="1" x14ac:dyDescent="0.25">
      <c r="F261" s="30"/>
    </row>
    <row r="262" spans="6:6" ht="170.25" hidden="1" customHeight="1" x14ac:dyDescent="0.25">
      <c r="F262" s="30"/>
    </row>
    <row r="263" spans="6:6" ht="170.25" hidden="1" customHeight="1" x14ac:dyDescent="0.25">
      <c r="F263" s="30"/>
    </row>
    <row r="264" spans="6:6" ht="170.25" hidden="1" customHeight="1" x14ac:dyDescent="0.25">
      <c r="F264" s="30"/>
    </row>
    <row r="265" spans="6:6" ht="170.25" hidden="1" customHeight="1" x14ac:dyDescent="0.25">
      <c r="F265" s="30"/>
    </row>
    <row r="266" spans="6:6" ht="170.25" hidden="1" customHeight="1" x14ac:dyDescent="0.25">
      <c r="F266" s="30"/>
    </row>
    <row r="267" spans="6:6" ht="170.25" hidden="1" customHeight="1" x14ac:dyDescent="0.25">
      <c r="F267" s="30"/>
    </row>
    <row r="268" spans="6:6" ht="170.25" hidden="1" customHeight="1" x14ac:dyDescent="0.25">
      <c r="F268" s="30"/>
    </row>
    <row r="269" spans="6:6" ht="170.25" hidden="1" customHeight="1" x14ac:dyDescent="0.25">
      <c r="F269" s="30"/>
    </row>
    <row r="270" spans="6:6" ht="170.25" hidden="1" customHeight="1" x14ac:dyDescent="0.25">
      <c r="F270" s="30"/>
    </row>
    <row r="271" spans="6:6" ht="170.25" hidden="1" customHeight="1" x14ac:dyDescent="0.25">
      <c r="F271" s="30"/>
    </row>
    <row r="272" spans="6:6" ht="170.25" hidden="1" customHeight="1" x14ac:dyDescent="0.25">
      <c r="F272" s="30"/>
    </row>
    <row r="273" spans="6:6" ht="170.25" hidden="1" customHeight="1" x14ac:dyDescent="0.25">
      <c r="F273" s="30"/>
    </row>
    <row r="274" spans="6:6" ht="170.25" hidden="1" customHeight="1" x14ac:dyDescent="0.25">
      <c r="F274" s="30"/>
    </row>
    <row r="275" spans="6:6" ht="170.25" hidden="1" customHeight="1" x14ac:dyDescent="0.25">
      <c r="F275" s="30"/>
    </row>
    <row r="276" spans="6:6" ht="170.25" hidden="1" customHeight="1" x14ac:dyDescent="0.25">
      <c r="F276" s="30"/>
    </row>
    <row r="277" spans="6:6" ht="170.25" hidden="1" customHeight="1" x14ac:dyDescent="0.25">
      <c r="F277" s="30"/>
    </row>
    <row r="278" spans="6:6" ht="170.25" hidden="1" customHeight="1" x14ac:dyDescent="0.25">
      <c r="F278" s="30"/>
    </row>
    <row r="279" spans="6:6" ht="170.25" hidden="1" customHeight="1" x14ac:dyDescent="0.25">
      <c r="F279" s="30"/>
    </row>
    <row r="280" spans="6:6" ht="170.25" hidden="1" customHeight="1" x14ac:dyDescent="0.25">
      <c r="F280" s="30"/>
    </row>
    <row r="281" spans="6:6" ht="170.25" hidden="1" customHeight="1" x14ac:dyDescent="0.25">
      <c r="F281" s="30"/>
    </row>
    <row r="282" spans="6:6" ht="170.25" hidden="1" customHeight="1" x14ac:dyDescent="0.25">
      <c r="F282" s="30"/>
    </row>
    <row r="283" spans="6:6" ht="170.25" hidden="1" customHeight="1" x14ac:dyDescent="0.25">
      <c r="F283" s="30"/>
    </row>
    <row r="284" spans="6:6" ht="170.25" hidden="1" customHeight="1" x14ac:dyDescent="0.25">
      <c r="F284" s="30"/>
    </row>
    <row r="285" spans="6:6" ht="170.25" hidden="1" customHeight="1" x14ac:dyDescent="0.25">
      <c r="F285" s="30"/>
    </row>
    <row r="286" spans="6:6" ht="170.25" hidden="1" customHeight="1" x14ac:dyDescent="0.25">
      <c r="F286" s="30"/>
    </row>
    <row r="287" spans="6:6" ht="170.25" hidden="1" customHeight="1" x14ac:dyDescent="0.25">
      <c r="F287" s="30"/>
    </row>
    <row r="288" spans="6:6" ht="170.25" hidden="1" customHeight="1" x14ac:dyDescent="0.25">
      <c r="F288" s="30"/>
    </row>
    <row r="289" spans="6:6" ht="170.25" hidden="1" customHeight="1" x14ac:dyDescent="0.25">
      <c r="F289" s="30"/>
    </row>
    <row r="290" spans="6:6" ht="170.25" hidden="1" customHeight="1" x14ac:dyDescent="0.25">
      <c r="F290" s="30"/>
    </row>
    <row r="291" spans="6:6" ht="170.25" hidden="1" customHeight="1" x14ac:dyDescent="0.25">
      <c r="F291" s="30"/>
    </row>
    <row r="292" spans="6:6" ht="170.25" hidden="1" customHeight="1" x14ac:dyDescent="0.25">
      <c r="F292" s="30"/>
    </row>
    <row r="293" spans="6:6" ht="170.25" hidden="1" customHeight="1" x14ac:dyDescent="0.25">
      <c r="F293" s="30"/>
    </row>
    <row r="294" spans="6:6" ht="170.25" hidden="1" customHeight="1" x14ac:dyDescent="0.25">
      <c r="F294" s="30"/>
    </row>
    <row r="295" spans="6:6" ht="170.25" hidden="1" customHeight="1" x14ac:dyDescent="0.25">
      <c r="F295" s="30"/>
    </row>
    <row r="296" spans="6:6" ht="170.25" hidden="1" customHeight="1" x14ac:dyDescent="0.25">
      <c r="F296" s="30"/>
    </row>
    <row r="297" spans="6:6" ht="170.25" hidden="1" customHeight="1" x14ac:dyDescent="0.25">
      <c r="F297" s="30"/>
    </row>
    <row r="298" spans="6:6" ht="170.25" hidden="1" customHeight="1" x14ac:dyDescent="0.25">
      <c r="F298" s="30"/>
    </row>
    <row r="299" spans="6:6" ht="170.25" hidden="1" customHeight="1" x14ac:dyDescent="0.25">
      <c r="F299" s="30"/>
    </row>
    <row r="300" spans="6:6" ht="170.25" hidden="1" customHeight="1" x14ac:dyDescent="0.25">
      <c r="F300" s="30"/>
    </row>
    <row r="301" spans="6:6" ht="170.25" hidden="1" customHeight="1" x14ac:dyDescent="0.25">
      <c r="F301" s="30"/>
    </row>
    <row r="302" spans="6:6" ht="170.25" hidden="1" customHeight="1" x14ac:dyDescent="0.25">
      <c r="F302" s="30"/>
    </row>
    <row r="303" spans="6:6" ht="170.25" hidden="1" customHeight="1" x14ac:dyDescent="0.25">
      <c r="F303" s="30"/>
    </row>
    <row r="304" spans="6:6" ht="170.25" hidden="1" customHeight="1" x14ac:dyDescent="0.25">
      <c r="F304" s="30"/>
    </row>
    <row r="305" spans="6:6" ht="170.25" hidden="1" customHeight="1" x14ac:dyDescent="0.25">
      <c r="F305" s="30"/>
    </row>
    <row r="306" spans="6:6" ht="170.25" hidden="1" customHeight="1" x14ac:dyDescent="0.25">
      <c r="F306" s="30"/>
    </row>
    <row r="307" spans="6:6" ht="170.25" hidden="1" customHeight="1" x14ac:dyDescent="0.25">
      <c r="F307" s="30"/>
    </row>
    <row r="308" spans="6:6" ht="170.25" hidden="1" customHeight="1" x14ac:dyDescent="0.25">
      <c r="F308" s="30"/>
    </row>
    <row r="309" spans="6:6" ht="170.25" hidden="1" customHeight="1" x14ac:dyDescent="0.25">
      <c r="F309" s="30"/>
    </row>
    <row r="310" spans="6:6" ht="170.25" hidden="1" customHeight="1" x14ac:dyDescent="0.25">
      <c r="F310" s="30"/>
    </row>
    <row r="311" spans="6:6" ht="170.25" hidden="1" customHeight="1" x14ac:dyDescent="0.25">
      <c r="F311" s="30"/>
    </row>
    <row r="312" spans="6:6" ht="170.25" hidden="1" customHeight="1" x14ac:dyDescent="0.25">
      <c r="F312" s="30"/>
    </row>
    <row r="313" spans="6:6" ht="170.25" hidden="1" customHeight="1" x14ac:dyDescent="0.25">
      <c r="F313" s="30"/>
    </row>
    <row r="314" spans="6:6" ht="170.25" hidden="1" customHeight="1" x14ac:dyDescent="0.25">
      <c r="F314" s="30"/>
    </row>
    <row r="315" spans="6:6" ht="170.25" hidden="1" customHeight="1" x14ac:dyDescent="0.25">
      <c r="F315" s="30"/>
    </row>
    <row r="316" spans="6:6" ht="170.25" hidden="1" customHeight="1" x14ac:dyDescent="0.25">
      <c r="F316" s="30"/>
    </row>
    <row r="317" spans="6:6" ht="170.25" hidden="1" customHeight="1" x14ac:dyDescent="0.25">
      <c r="F317" s="30"/>
    </row>
    <row r="318" spans="6:6" ht="170.25" hidden="1" customHeight="1" x14ac:dyDescent="0.25">
      <c r="F318" s="30"/>
    </row>
    <row r="319" spans="6:6" ht="170.25" hidden="1" customHeight="1" x14ac:dyDescent="0.25">
      <c r="F319" s="30"/>
    </row>
    <row r="320" spans="6:6" ht="170.25" hidden="1" customHeight="1" x14ac:dyDescent="0.25">
      <c r="F320" s="30"/>
    </row>
    <row r="321" spans="6:6" ht="170.25" hidden="1" customHeight="1" x14ac:dyDescent="0.25">
      <c r="F321" s="30"/>
    </row>
    <row r="322" spans="6:6" ht="170.25" hidden="1" customHeight="1" x14ac:dyDescent="0.25">
      <c r="F322" s="30"/>
    </row>
    <row r="323" spans="6:6" ht="170.25" hidden="1" customHeight="1" x14ac:dyDescent="0.25">
      <c r="F323" s="30"/>
    </row>
    <row r="324" spans="6:6" ht="170.25" hidden="1" customHeight="1" x14ac:dyDescent="0.25">
      <c r="F324" s="30"/>
    </row>
    <row r="325" spans="6:6" ht="170.25" hidden="1" customHeight="1" x14ac:dyDescent="0.25">
      <c r="F325" s="30"/>
    </row>
    <row r="326" spans="6:6" ht="170.25" hidden="1" customHeight="1" x14ac:dyDescent="0.25">
      <c r="F326" s="30"/>
    </row>
    <row r="327" spans="6:6" ht="170.25" hidden="1" customHeight="1" x14ac:dyDescent="0.25">
      <c r="F327" s="30"/>
    </row>
    <row r="328" spans="6:6" ht="170.25" hidden="1" customHeight="1" x14ac:dyDescent="0.25">
      <c r="F328" s="30"/>
    </row>
    <row r="329" spans="6:6" ht="170.25" hidden="1" customHeight="1" x14ac:dyDescent="0.25">
      <c r="F329" s="30"/>
    </row>
    <row r="330" spans="6:6" ht="170.25" hidden="1" customHeight="1" x14ac:dyDescent="0.25">
      <c r="F330" s="30"/>
    </row>
    <row r="331" spans="6:6" ht="170.25" hidden="1" customHeight="1" x14ac:dyDescent="0.25">
      <c r="F331" s="30"/>
    </row>
    <row r="332" spans="6:6" ht="170.25" hidden="1" customHeight="1" x14ac:dyDescent="0.25">
      <c r="F332" s="30"/>
    </row>
    <row r="333" spans="6:6" ht="170.25" hidden="1" customHeight="1" x14ac:dyDescent="0.25">
      <c r="F333" s="30"/>
    </row>
    <row r="334" spans="6:6" ht="170.25" hidden="1" customHeight="1" x14ac:dyDescent="0.25">
      <c r="F334" s="30"/>
    </row>
    <row r="335" spans="6:6" ht="170.25" hidden="1" customHeight="1" x14ac:dyDescent="0.25">
      <c r="F335" s="30"/>
    </row>
    <row r="336" spans="6:6" ht="170.25" hidden="1" customHeight="1" x14ac:dyDescent="0.25">
      <c r="F336" s="30"/>
    </row>
    <row r="337" spans="6:6" ht="170.25" hidden="1" customHeight="1" x14ac:dyDescent="0.25">
      <c r="F337" s="30"/>
    </row>
  </sheetData>
  <protectedRanges>
    <protectedRange sqref="N14:AG14 N17:AG17 N15:AH16 K8:M26 N18:AH19 N8:AH8 K7:AH7 N10:AH13 N22:AH26 N9:AB9 N20:AB21" name="Planeacion_1_1_2"/>
    <protectedRange sqref="AC9:AH9" name="Planeacion_1_1_2_1"/>
    <protectedRange sqref="AC20:AH20" name="Planeacion_1_1_2_2"/>
    <protectedRange sqref="AC21:AH21" name="Planeacion_1_1_2_3"/>
  </protectedRanges>
  <mergeCells count="33">
    <mergeCell ref="C3:AH3"/>
    <mergeCell ref="C5:C6"/>
    <mergeCell ref="D5:D6"/>
    <mergeCell ref="E5:E6"/>
    <mergeCell ref="F5:F6"/>
    <mergeCell ref="H5:H6"/>
    <mergeCell ref="I5:I6"/>
    <mergeCell ref="J5:J6"/>
    <mergeCell ref="K5:K6"/>
    <mergeCell ref="L5:L6"/>
    <mergeCell ref="N5:N6"/>
    <mergeCell ref="O5:R5"/>
    <mergeCell ref="AH5:AH6"/>
    <mergeCell ref="G5:G6"/>
    <mergeCell ref="S5:W5"/>
    <mergeCell ref="X5:AB5"/>
    <mergeCell ref="F44:F49"/>
    <mergeCell ref="I44:I49"/>
    <mergeCell ref="C32:D35"/>
    <mergeCell ref="M5:M6"/>
    <mergeCell ref="AC5:AG5"/>
    <mergeCell ref="H31:H36"/>
    <mergeCell ref="K30:K36"/>
    <mergeCell ref="AI5:AK5"/>
    <mergeCell ref="O28:R28"/>
    <mergeCell ref="B7:B26"/>
    <mergeCell ref="C7:C18"/>
    <mergeCell ref="D7:D10"/>
    <mergeCell ref="D11:D12"/>
    <mergeCell ref="D13:D18"/>
    <mergeCell ref="C19:C26"/>
    <mergeCell ref="D19:D24"/>
    <mergeCell ref="D25:D26"/>
  </mergeCells>
  <conditionalFormatting sqref="F7:G26">
    <cfRule type="cellIs" dxfId="1097" priority="136" operator="between">
      <formula>81</formula>
      <formula>100</formula>
    </cfRule>
    <cfRule type="cellIs" dxfId="1096" priority="137" operator="between">
      <formula>61</formula>
      <formula>80</formula>
    </cfRule>
    <cfRule type="cellIs" dxfId="1095" priority="138" operator="between">
      <formula>41</formula>
      <formula>60</formula>
    </cfRule>
    <cfRule type="cellIs" dxfId="1094" priority="139" operator="between">
      <formula>21</formula>
      <formula>40</formula>
    </cfRule>
    <cfRule type="cellIs" dxfId="1093" priority="140" operator="between">
      <formula>1</formula>
      <formula>20</formula>
    </cfRule>
  </conditionalFormatting>
  <conditionalFormatting sqref="K7:M26">
    <cfRule type="cellIs" dxfId="1092" priority="51" operator="between">
      <formula>81</formula>
      <formula>100</formula>
    </cfRule>
    <cfRule type="cellIs" dxfId="1091" priority="52" operator="between">
      <formula>61</formula>
      <formula>80</formula>
    </cfRule>
    <cfRule type="cellIs" dxfId="1090" priority="53" operator="between">
      <formula>41</formula>
      <formula>60</formula>
    </cfRule>
    <cfRule type="cellIs" dxfId="1089" priority="54" operator="between">
      <formula>21</formula>
      <formula>40</formula>
    </cfRule>
    <cfRule type="cellIs" dxfId="1088" priority="55" operator="between">
      <formula>1</formula>
      <formula>20</formula>
    </cfRule>
  </conditionalFormatting>
  <conditionalFormatting sqref="N7:N9 N11:N26">
    <cfRule type="cellIs" dxfId="1087" priority="46" operator="between">
      <formula>81</formula>
      <formula>100</formula>
    </cfRule>
    <cfRule type="cellIs" dxfId="1086" priority="47" operator="between">
      <formula>61</formula>
      <formula>80</formula>
    </cfRule>
    <cfRule type="cellIs" dxfId="1085" priority="48" operator="between">
      <formula>41</formula>
      <formula>60</formula>
    </cfRule>
    <cfRule type="cellIs" dxfId="1084" priority="49" operator="between">
      <formula>21</formula>
      <formula>40</formula>
    </cfRule>
    <cfRule type="cellIs" dxfId="1083" priority="50" operator="between">
      <formula>1</formula>
      <formula>20</formula>
    </cfRule>
  </conditionalFormatting>
  <conditionalFormatting sqref="AH23 AH25:AH26">
    <cfRule type="cellIs" dxfId="1082" priority="41" operator="between">
      <formula>81</formula>
      <formula>100</formula>
    </cfRule>
    <cfRule type="cellIs" dxfId="1081" priority="42" operator="between">
      <formula>61</formula>
      <formula>80</formula>
    </cfRule>
    <cfRule type="cellIs" dxfId="1080" priority="43" operator="between">
      <formula>41</formula>
      <formula>60</formula>
    </cfRule>
    <cfRule type="cellIs" dxfId="1079" priority="44" operator="between">
      <formula>21</formula>
      <formula>40</formula>
    </cfRule>
    <cfRule type="cellIs" dxfId="1078" priority="45" operator="between">
      <formula>1</formula>
      <formula>20</formula>
    </cfRule>
  </conditionalFormatting>
  <conditionalFormatting sqref="N10">
    <cfRule type="cellIs" dxfId="1077" priority="26" operator="between">
      <formula>81</formula>
      <formula>100</formula>
    </cfRule>
    <cfRule type="cellIs" dxfId="1076" priority="27" operator="between">
      <formula>61</formula>
      <formula>80</formula>
    </cfRule>
    <cfRule type="cellIs" dxfId="1075" priority="28" operator="between">
      <formula>41</formula>
      <formula>60</formula>
    </cfRule>
    <cfRule type="cellIs" dxfId="1074" priority="29" operator="between">
      <formula>21</formula>
      <formula>40</formula>
    </cfRule>
    <cfRule type="cellIs" dxfId="1073" priority="30" operator="between">
      <formula>1</formula>
      <formula>20</formula>
    </cfRule>
  </conditionalFormatting>
  <conditionalFormatting sqref="AH14">
    <cfRule type="cellIs" dxfId="1072" priority="6" operator="between">
      <formula>81</formula>
      <formula>100</formula>
    </cfRule>
    <cfRule type="cellIs" dxfId="1071" priority="7" operator="between">
      <formula>61</formula>
      <formula>80</formula>
    </cfRule>
    <cfRule type="cellIs" dxfId="1070" priority="8" operator="between">
      <formula>41</formula>
      <formula>60</formula>
    </cfRule>
    <cfRule type="cellIs" dxfId="1069" priority="9" operator="between">
      <formula>21</formula>
      <formula>40</formula>
    </cfRule>
    <cfRule type="cellIs" dxfId="1068" priority="10" operator="between">
      <formula>1</formula>
      <formula>20</formula>
    </cfRule>
  </conditionalFormatting>
  <conditionalFormatting sqref="AH17">
    <cfRule type="cellIs" dxfId="1067" priority="1" operator="between">
      <formula>81</formula>
      <formula>100</formula>
    </cfRule>
    <cfRule type="cellIs" dxfId="1066" priority="2" operator="between">
      <formula>61</formula>
      <formula>80</formula>
    </cfRule>
    <cfRule type="cellIs" dxfId="1065" priority="3" operator="between">
      <formula>41</formula>
      <formula>60</formula>
    </cfRule>
    <cfRule type="cellIs" dxfId="1064" priority="4" operator="between">
      <formula>21</formula>
      <formula>40</formula>
    </cfRule>
    <cfRule type="cellIs" dxfId="1063" priority="5" operator="between">
      <formula>1</formula>
      <formula>20</formula>
    </cfRule>
  </conditionalFormatting>
  <dataValidations disablePrompts="1" count="1">
    <dataValidation type="whole" operator="equal" allowBlank="1" showInputMessage="1" showErrorMessage="1" sqref="AH5:AH6 O5:R6 F35:F36 F38:F43 F52:F337 AH17 AH14">
      <formula1>27253034123005</formula1>
    </dataValidation>
  </dataValidations>
  <hyperlinks>
    <hyperlink ref="C32:D35" location="'PLAN MIPG'!A1" display="INICIO"/>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A1:AF51"/>
  <sheetViews>
    <sheetView showGridLines="0" topLeftCell="D1" zoomScale="50" zoomScaleNormal="50" workbookViewId="0">
      <pane ySplit="5" topLeftCell="A25" activePane="bottomLeft" state="frozen"/>
      <selection activeCell="AO6" sqref="AO6"/>
      <selection pane="bottomLeft" activeCell="AO6" sqref="AO6"/>
    </sheetView>
  </sheetViews>
  <sheetFormatPr baseColWidth="10" defaultColWidth="11.42578125" defaultRowHeight="14.25" x14ac:dyDescent="0.25"/>
  <cols>
    <col min="1" max="1" width="17.7109375" style="3" customWidth="1"/>
    <col min="2" max="2" width="18.140625" style="3" customWidth="1"/>
    <col min="3" max="3" width="61.7109375" style="3" customWidth="1"/>
    <col min="4" max="4" width="39.7109375" style="3" customWidth="1"/>
    <col min="5" max="5" width="35.85546875" style="369" customWidth="1"/>
    <col min="6" max="6" width="27.140625" style="3" customWidth="1"/>
    <col min="7" max="7" width="12" style="3" customWidth="1"/>
    <col min="8" max="8" width="9.5703125" style="3" customWidth="1"/>
    <col min="9" max="9" width="13.140625" style="3" customWidth="1"/>
    <col min="10" max="13" width="11.5703125" style="287"/>
    <col min="14" max="14" width="29.42578125" style="287" customWidth="1"/>
    <col min="15" max="15" width="36.28515625" style="287" customWidth="1"/>
    <col min="16" max="16" width="32.42578125" style="287" customWidth="1"/>
    <col min="17" max="17" width="19.28515625" style="287" customWidth="1"/>
    <col min="18" max="18" width="20.28515625" style="287" customWidth="1"/>
    <col min="19" max="19" width="13.42578125" style="287" customWidth="1"/>
    <col min="20" max="20" width="14.140625" style="287" customWidth="1"/>
    <col min="21" max="22" width="13.42578125" style="287" customWidth="1"/>
    <col min="23" max="23" width="9.42578125" style="287" customWidth="1"/>
    <col min="24" max="24" width="12" style="287" customWidth="1"/>
    <col min="25" max="26" width="13.42578125" style="287" customWidth="1"/>
    <col min="27" max="27" width="12.28515625" style="287" customWidth="1"/>
    <col min="28" max="28" width="13.42578125" style="287" customWidth="1"/>
    <col min="29" max="29" width="15.42578125" style="287" customWidth="1"/>
    <col min="30" max="32" width="20.42578125" style="3" customWidth="1"/>
    <col min="33" max="16384" width="11.42578125" style="3"/>
  </cols>
  <sheetData>
    <row r="1" spans="1:32" x14ac:dyDescent="0.25">
      <c r="A1" s="1"/>
      <c r="B1" s="1"/>
      <c r="C1" s="304"/>
      <c r="D1" s="304"/>
      <c r="E1" s="304"/>
      <c r="F1" s="1"/>
      <c r="G1" s="1"/>
      <c r="H1" s="1"/>
      <c r="I1" s="1"/>
      <c r="J1" s="304"/>
      <c r="K1" s="304"/>
    </row>
    <row r="2" spans="1:32" ht="15" x14ac:dyDescent="0.25">
      <c r="A2" s="896" t="s">
        <v>841</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row>
    <row r="3" spans="1:32" ht="15" thickBot="1" x14ac:dyDescent="0.3">
      <c r="C3" s="287"/>
      <c r="D3" s="287"/>
      <c r="E3" s="287"/>
    </row>
    <row r="4" spans="1:32" s="192" customFormat="1" ht="15" customHeight="1" thickTop="1" x14ac:dyDescent="0.25">
      <c r="A4" s="859" t="s">
        <v>1</v>
      </c>
      <c r="B4" s="859" t="s">
        <v>2</v>
      </c>
      <c r="C4" s="859" t="s">
        <v>3</v>
      </c>
      <c r="D4" s="851" t="s">
        <v>428</v>
      </c>
      <c r="E4" s="851" t="s">
        <v>69</v>
      </c>
      <c r="F4" s="826" t="s">
        <v>1113</v>
      </c>
      <c r="G4" s="826" t="s">
        <v>1121</v>
      </c>
      <c r="H4" s="826" t="s">
        <v>2952</v>
      </c>
      <c r="I4" s="826" t="s">
        <v>1157</v>
      </c>
      <c r="J4" s="826" t="s">
        <v>1116</v>
      </c>
      <c r="K4" s="826"/>
      <c r="L4" s="826"/>
      <c r="M4" s="826"/>
      <c r="N4" s="846" t="s">
        <v>2536</v>
      </c>
      <c r="O4" s="847"/>
      <c r="P4" s="847"/>
      <c r="Q4" s="847"/>
      <c r="R4" s="848"/>
      <c r="S4" s="846" t="s">
        <v>3225</v>
      </c>
      <c r="T4" s="847"/>
      <c r="U4" s="847"/>
      <c r="V4" s="847"/>
      <c r="W4" s="848"/>
      <c r="X4" s="846" t="s">
        <v>3654</v>
      </c>
      <c r="Y4" s="847"/>
      <c r="Z4" s="847"/>
      <c r="AA4" s="847"/>
      <c r="AB4" s="848"/>
      <c r="AC4" s="901" t="s">
        <v>1147</v>
      </c>
      <c r="AD4" s="820" t="s">
        <v>3935</v>
      </c>
      <c r="AE4" s="820"/>
      <c r="AF4" s="820"/>
    </row>
    <row r="5" spans="1:32" s="192" customFormat="1" ht="48" customHeight="1" thickBot="1" x14ac:dyDescent="0.3">
      <c r="A5" s="900"/>
      <c r="B5" s="900"/>
      <c r="C5" s="900"/>
      <c r="D5" s="887"/>
      <c r="E5" s="887"/>
      <c r="F5" s="826"/>
      <c r="G5" s="826"/>
      <c r="H5" s="826"/>
      <c r="I5" s="826"/>
      <c r="J5" s="278" t="s">
        <v>1117</v>
      </c>
      <c r="K5" s="278" t="s">
        <v>1118</v>
      </c>
      <c r="L5" s="278" t="s">
        <v>1119</v>
      </c>
      <c r="M5" s="278" t="s">
        <v>1120</v>
      </c>
      <c r="N5" s="316" t="s">
        <v>2531</v>
      </c>
      <c r="O5" s="316" t="s">
        <v>2532</v>
      </c>
      <c r="P5" s="316" t="s">
        <v>2533</v>
      </c>
      <c r="Q5" s="316" t="s">
        <v>2534</v>
      </c>
      <c r="R5" s="316" t="s">
        <v>2535</v>
      </c>
      <c r="S5" s="316" t="s">
        <v>2531</v>
      </c>
      <c r="T5" s="316" t="s">
        <v>2532</v>
      </c>
      <c r="U5" s="316" t="s">
        <v>2533</v>
      </c>
      <c r="V5" s="316" t="s">
        <v>2534</v>
      </c>
      <c r="W5" s="316" t="s">
        <v>2535</v>
      </c>
      <c r="X5" s="316" t="s">
        <v>2531</v>
      </c>
      <c r="Y5" s="316" t="s">
        <v>2532</v>
      </c>
      <c r="Z5" s="316" t="s">
        <v>2533</v>
      </c>
      <c r="AA5" s="316" t="s">
        <v>2534</v>
      </c>
      <c r="AB5" s="316" t="s">
        <v>2535</v>
      </c>
      <c r="AC5" s="902"/>
      <c r="AD5" s="290" t="s">
        <v>3936</v>
      </c>
      <c r="AE5" s="290" t="s">
        <v>3937</v>
      </c>
      <c r="AF5" s="290" t="s">
        <v>3938</v>
      </c>
    </row>
    <row r="6" spans="1:32" ht="189.75" customHeight="1" thickTop="1" x14ac:dyDescent="0.25">
      <c r="A6" s="899" t="s">
        <v>16</v>
      </c>
      <c r="B6" s="899" t="s">
        <v>17</v>
      </c>
      <c r="C6" s="236" t="s">
        <v>18</v>
      </c>
      <c r="D6" s="322">
        <v>100</v>
      </c>
      <c r="E6" s="242" t="s">
        <v>19</v>
      </c>
      <c r="F6" s="207" t="s">
        <v>4049</v>
      </c>
      <c r="G6" s="207" t="s">
        <v>1819</v>
      </c>
      <c r="H6" s="207" t="s">
        <v>3210</v>
      </c>
      <c r="I6" s="360" t="s">
        <v>1829</v>
      </c>
      <c r="J6" s="289">
        <v>1</v>
      </c>
      <c r="K6" s="289"/>
      <c r="L6" s="289"/>
      <c r="M6" s="289"/>
      <c r="N6" s="207" t="s">
        <v>2700</v>
      </c>
      <c r="O6" s="207" t="s">
        <v>2701</v>
      </c>
      <c r="P6" s="207" t="s">
        <v>2702</v>
      </c>
      <c r="Q6" s="207" t="s">
        <v>2691</v>
      </c>
      <c r="R6" s="207" t="s">
        <v>2703</v>
      </c>
      <c r="S6" s="233"/>
      <c r="T6" s="233"/>
      <c r="U6" s="233"/>
      <c r="V6" s="233"/>
      <c r="W6" s="233"/>
      <c r="X6" s="233"/>
      <c r="Y6" s="233"/>
      <c r="Z6" s="233"/>
      <c r="AA6" s="233"/>
      <c r="AB6" s="233"/>
      <c r="AC6" s="289">
        <v>100</v>
      </c>
      <c r="AD6" s="247" t="s">
        <v>4045</v>
      </c>
      <c r="AE6" s="128">
        <v>1</v>
      </c>
      <c r="AF6" s="128"/>
    </row>
    <row r="7" spans="1:32" ht="285" x14ac:dyDescent="0.25">
      <c r="A7" s="899"/>
      <c r="B7" s="899"/>
      <c r="C7" s="236" t="s">
        <v>20</v>
      </c>
      <c r="D7" s="322">
        <v>100</v>
      </c>
      <c r="E7" s="309" t="s">
        <v>4050</v>
      </c>
      <c r="F7" s="236" t="s">
        <v>4053</v>
      </c>
      <c r="G7" s="236" t="s">
        <v>1819</v>
      </c>
      <c r="H7" s="207" t="s">
        <v>3210</v>
      </c>
      <c r="I7" s="236" t="s">
        <v>4051</v>
      </c>
      <c r="J7" s="289"/>
      <c r="K7" s="289">
        <v>0.33</v>
      </c>
      <c r="L7" s="289">
        <v>0.33</v>
      </c>
      <c r="M7" s="289">
        <v>0.34</v>
      </c>
      <c r="N7" s="289"/>
      <c r="O7" s="289"/>
      <c r="P7" s="289"/>
      <c r="Q7" s="289"/>
      <c r="R7" s="289"/>
      <c r="S7" s="233" t="s">
        <v>4052</v>
      </c>
      <c r="T7" s="233" t="s">
        <v>4054</v>
      </c>
      <c r="U7" s="233" t="s">
        <v>4055</v>
      </c>
      <c r="V7" s="233" t="s">
        <v>3344</v>
      </c>
      <c r="W7" s="233" t="s">
        <v>3345</v>
      </c>
      <c r="X7" s="233" t="s">
        <v>4052</v>
      </c>
      <c r="Y7" s="233" t="s">
        <v>4078</v>
      </c>
      <c r="Z7" s="233" t="s">
        <v>4055</v>
      </c>
      <c r="AA7" s="233" t="s">
        <v>3344</v>
      </c>
      <c r="AB7" s="233" t="s">
        <v>3345</v>
      </c>
      <c r="AC7" s="289">
        <v>66.66</v>
      </c>
      <c r="AD7" s="128" t="s">
        <v>3942</v>
      </c>
      <c r="AE7" s="128">
        <v>0.66</v>
      </c>
      <c r="AF7" s="247"/>
    </row>
    <row r="8" spans="1:32" ht="199.5" x14ac:dyDescent="0.25">
      <c r="A8" s="899"/>
      <c r="B8" s="899"/>
      <c r="C8" s="236" t="s">
        <v>21</v>
      </c>
      <c r="D8" s="361">
        <v>50</v>
      </c>
      <c r="E8" s="242" t="s">
        <v>22</v>
      </c>
      <c r="F8" s="236" t="s">
        <v>4079</v>
      </c>
      <c r="G8" s="236" t="s">
        <v>1819</v>
      </c>
      <c r="H8" s="207" t="s">
        <v>3210</v>
      </c>
      <c r="I8" s="236" t="s">
        <v>4080</v>
      </c>
      <c r="J8" s="289">
        <v>1</v>
      </c>
      <c r="K8" s="289"/>
      <c r="L8" s="289"/>
      <c r="M8" s="289"/>
      <c r="N8" s="284" t="s">
        <v>2704</v>
      </c>
      <c r="O8" s="284" t="s">
        <v>2705</v>
      </c>
      <c r="P8" s="284" t="s">
        <v>2694</v>
      </c>
      <c r="Q8" s="119" t="s">
        <v>2691</v>
      </c>
      <c r="R8" s="284" t="s">
        <v>2706</v>
      </c>
      <c r="S8" s="183"/>
      <c r="T8" s="183"/>
      <c r="U8" s="183"/>
      <c r="V8" s="183"/>
      <c r="W8" s="183"/>
      <c r="X8" s="183"/>
      <c r="Y8" s="183"/>
      <c r="Z8" s="183"/>
      <c r="AA8" s="183"/>
      <c r="AB8" s="183"/>
      <c r="AC8" s="289">
        <v>100</v>
      </c>
      <c r="AD8" s="247" t="s">
        <v>4045</v>
      </c>
      <c r="AE8" s="128">
        <v>1</v>
      </c>
      <c r="AF8" s="128"/>
    </row>
    <row r="9" spans="1:32" ht="128.25" x14ac:dyDescent="0.25">
      <c r="A9" s="899"/>
      <c r="B9" s="899"/>
      <c r="C9" s="236" t="s">
        <v>23</v>
      </c>
      <c r="D9" s="322">
        <v>100</v>
      </c>
      <c r="E9" s="309" t="s">
        <v>24</v>
      </c>
      <c r="F9" s="236" t="s">
        <v>1830</v>
      </c>
      <c r="G9" s="236" t="s">
        <v>4081</v>
      </c>
      <c r="H9" s="207" t="s">
        <v>3210</v>
      </c>
      <c r="I9" s="236" t="s">
        <v>4082</v>
      </c>
      <c r="J9" s="289">
        <v>1</v>
      </c>
      <c r="K9" s="289"/>
      <c r="L9" s="289"/>
      <c r="M9" s="289"/>
      <c r="N9" s="207" t="s">
        <v>2707</v>
      </c>
      <c r="O9" s="207" t="s">
        <v>2708</v>
      </c>
      <c r="P9" s="207" t="s">
        <v>2709</v>
      </c>
      <c r="Q9" s="119" t="s">
        <v>2691</v>
      </c>
      <c r="R9" s="207" t="s">
        <v>2710</v>
      </c>
      <c r="S9" s="233"/>
      <c r="T9" s="233"/>
      <c r="U9" s="233"/>
      <c r="V9" s="233"/>
      <c r="W9" s="233"/>
      <c r="X9" s="233"/>
      <c r="Y9" s="233"/>
      <c r="Z9" s="233"/>
      <c r="AA9" s="233"/>
      <c r="AB9" s="233"/>
      <c r="AC9" s="289">
        <v>100</v>
      </c>
      <c r="AD9" s="247" t="s">
        <v>4045</v>
      </c>
      <c r="AE9" s="128">
        <v>1</v>
      </c>
      <c r="AF9" s="128"/>
    </row>
    <row r="10" spans="1:32" ht="171" x14ac:dyDescent="0.25">
      <c r="A10" s="899" t="s">
        <v>25</v>
      </c>
      <c r="B10" s="899" t="s">
        <v>26</v>
      </c>
      <c r="C10" s="242" t="s">
        <v>27</v>
      </c>
      <c r="D10" s="361">
        <v>50</v>
      </c>
      <c r="E10" s="242" t="s">
        <v>28</v>
      </c>
      <c r="F10" s="236" t="s">
        <v>4083</v>
      </c>
      <c r="G10" s="236" t="s">
        <v>1819</v>
      </c>
      <c r="H10" s="207" t="s">
        <v>3210</v>
      </c>
      <c r="I10" s="236" t="s">
        <v>4084</v>
      </c>
      <c r="J10" s="289">
        <v>1</v>
      </c>
      <c r="K10" s="289"/>
      <c r="L10" s="289"/>
      <c r="M10" s="289"/>
      <c r="N10" s="207" t="s">
        <v>2711</v>
      </c>
      <c r="O10" s="207" t="s">
        <v>2712</v>
      </c>
      <c r="P10" s="207" t="s">
        <v>2713</v>
      </c>
      <c r="Q10" s="119" t="s">
        <v>2691</v>
      </c>
      <c r="R10" s="207" t="s">
        <v>2714</v>
      </c>
      <c r="S10" s="233">
        <v>1</v>
      </c>
      <c r="T10" s="233" t="s">
        <v>3640</v>
      </c>
      <c r="U10" s="233"/>
      <c r="V10" s="233"/>
      <c r="W10" s="233"/>
      <c r="X10" s="233"/>
      <c r="Y10" s="233"/>
      <c r="Z10" s="233"/>
      <c r="AA10" s="233"/>
      <c r="AB10" s="233"/>
      <c r="AC10" s="289">
        <v>100</v>
      </c>
      <c r="AD10" s="247" t="s">
        <v>4045</v>
      </c>
      <c r="AE10" s="128">
        <v>1</v>
      </c>
      <c r="AF10" s="128"/>
    </row>
    <row r="11" spans="1:32" ht="256.5" x14ac:dyDescent="0.25">
      <c r="A11" s="899"/>
      <c r="B11" s="899"/>
      <c r="C11" s="242" t="s">
        <v>29</v>
      </c>
      <c r="D11" s="361">
        <v>25</v>
      </c>
      <c r="E11" s="242" t="s">
        <v>30</v>
      </c>
      <c r="F11" s="236" t="s">
        <v>4085</v>
      </c>
      <c r="G11" s="236" t="s">
        <v>1783</v>
      </c>
      <c r="H11" s="207" t="s">
        <v>3210</v>
      </c>
      <c r="I11" s="362" t="s">
        <v>1831</v>
      </c>
      <c r="J11" s="289"/>
      <c r="K11" s="289"/>
      <c r="L11" s="289">
        <v>0.5</v>
      </c>
      <c r="M11" s="289">
        <v>0.5</v>
      </c>
      <c r="N11" s="289"/>
      <c r="O11" s="289"/>
      <c r="P11" s="289"/>
      <c r="Q11" s="289"/>
      <c r="R11" s="289"/>
      <c r="S11" s="363"/>
      <c r="T11" s="363"/>
      <c r="U11" s="363"/>
      <c r="V11" s="363"/>
      <c r="W11" s="363"/>
      <c r="X11" s="233" t="s">
        <v>3762</v>
      </c>
      <c r="Y11" s="233" t="s">
        <v>4086</v>
      </c>
      <c r="Z11" s="233" t="s">
        <v>4087</v>
      </c>
      <c r="AA11" s="233" t="s">
        <v>3344</v>
      </c>
      <c r="AB11" s="233" t="s">
        <v>3763</v>
      </c>
      <c r="AC11" s="289">
        <v>50</v>
      </c>
      <c r="AD11" s="247" t="s">
        <v>3942</v>
      </c>
      <c r="AE11" s="128">
        <v>0.5</v>
      </c>
      <c r="AF11" s="247" t="s">
        <v>3947</v>
      </c>
    </row>
    <row r="12" spans="1:32" ht="409.5" x14ac:dyDescent="0.25">
      <c r="A12" s="899"/>
      <c r="B12" s="899"/>
      <c r="C12" s="242" t="s">
        <v>31</v>
      </c>
      <c r="D12" s="322">
        <v>100</v>
      </c>
      <c r="E12" s="242" t="s">
        <v>4088</v>
      </c>
      <c r="F12" s="236" t="s">
        <v>4083</v>
      </c>
      <c r="G12" s="236" t="s">
        <v>1819</v>
      </c>
      <c r="H12" s="207" t="s">
        <v>3210</v>
      </c>
      <c r="I12" s="236" t="s">
        <v>4084</v>
      </c>
      <c r="J12" s="289">
        <v>1</v>
      </c>
      <c r="K12" s="289"/>
      <c r="L12" s="289"/>
      <c r="M12" s="289"/>
      <c r="N12" s="207" t="s">
        <v>2711</v>
      </c>
      <c r="O12" s="207" t="s">
        <v>2712</v>
      </c>
      <c r="P12" s="207" t="s">
        <v>2713</v>
      </c>
      <c r="Q12" s="119" t="s">
        <v>2691</v>
      </c>
      <c r="R12" s="207" t="s">
        <v>2714</v>
      </c>
      <c r="S12" s="233" t="s">
        <v>3634</v>
      </c>
      <c r="T12" s="233" t="s">
        <v>3635</v>
      </c>
      <c r="U12" s="233" t="s">
        <v>3636</v>
      </c>
      <c r="V12" s="233" t="s">
        <v>3637</v>
      </c>
      <c r="W12" s="233" t="s">
        <v>3638</v>
      </c>
      <c r="X12" s="233"/>
      <c r="Y12" s="233"/>
      <c r="Z12" s="233"/>
      <c r="AA12" s="233"/>
      <c r="AB12" s="233"/>
      <c r="AC12" s="289">
        <v>100</v>
      </c>
      <c r="AD12" s="247" t="s">
        <v>4045</v>
      </c>
      <c r="AE12" s="128">
        <v>1</v>
      </c>
      <c r="AF12" s="128"/>
    </row>
    <row r="13" spans="1:32" ht="409.5" x14ac:dyDescent="0.25">
      <c r="A13" s="899"/>
      <c r="B13" s="899"/>
      <c r="C13" s="242" t="s">
        <v>32</v>
      </c>
      <c r="D13" s="322">
        <v>100</v>
      </c>
      <c r="E13" s="242" t="s">
        <v>4088</v>
      </c>
      <c r="F13" s="236" t="s">
        <v>4083</v>
      </c>
      <c r="G13" s="236" t="s">
        <v>1819</v>
      </c>
      <c r="H13" s="207" t="s">
        <v>3210</v>
      </c>
      <c r="I13" s="236" t="s">
        <v>4084</v>
      </c>
      <c r="J13" s="289">
        <v>1</v>
      </c>
      <c r="K13" s="289"/>
      <c r="L13" s="289"/>
      <c r="M13" s="289"/>
      <c r="N13" s="207" t="s">
        <v>2711</v>
      </c>
      <c r="O13" s="207" t="s">
        <v>2712</v>
      </c>
      <c r="P13" s="207" t="s">
        <v>2713</v>
      </c>
      <c r="Q13" s="119" t="s">
        <v>2691</v>
      </c>
      <c r="R13" s="207" t="s">
        <v>2714</v>
      </c>
      <c r="S13" s="233" t="s">
        <v>3634</v>
      </c>
      <c r="T13" s="233" t="s">
        <v>3635</v>
      </c>
      <c r="U13" s="233" t="s">
        <v>3636</v>
      </c>
      <c r="V13" s="233" t="s">
        <v>3637</v>
      </c>
      <c r="W13" s="233" t="s">
        <v>3638</v>
      </c>
      <c r="X13" s="233"/>
      <c r="Y13" s="233"/>
      <c r="Z13" s="233"/>
      <c r="AA13" s="233"/>
      <c r="AB13" s="233"/>
      <c r="AC13" s="289">
        <v>100</v>
      </c>
      <c r="AD13" s="247" t="s">
        <v>4045</v>
      </c>
      <c r="AE13" s="128">
        <v>1</v>
      </c>
      <c r="AF13" s="128"/>
    </row>
    <row r="14" spans="1:32" ht="71.25" x14ac:dyDescent="0.25">
      <c r="A14" s="899"/>
      <c r="B14" s="899" t="s">
        <v>33</v>
      </c>
      <c r="C14" s="242" t="s">
        <v>34</v>
      </c>
      <c r="D14" s="364">
        <v>0</v>
      </c>
      <c r="E14" s="309"/>
      <c r="F14" s="236" t="s">
        <v>2095</v>
      </c>
      <c r="G14" s="236"/>
      <c r="H14" s="207" t="s">
        <v>3210</v>
      </c>
      <c r="I14" s="236"/>
      <c r="J14" s="289"/>
      <c r="K14" s="289"/>
      <c r="L14" s="289"/>
      <c r="M14" s="289"/>
      <c r="N14" s="289"/>
      <c r="O14" s="289"/>
      <c r="P14" s="289"/>
      <c r="Q14" s="289"/>
      <c r="R14" s="289"/>
      <c r="S14" s="233" t="s">
        <v>3639</v>
      </c>
      <c r="T14" s="363"/>
      <c r="U14" s="363"/>
      <c r="V14" s="363"/>
      <c r="W14" s="233" t="s">
        <v>3639</v>
      </c>
      <c r="X14" s="233"/>
      <c r="Y14" s="233"/>
      <c r="Z14" s="233"/>
      <c r="AA14" s="233"/>
      <c r="AB14" s="233"/>
      <c r="AC14" s="207">
        <v>50</v>
      </c>
      <c r="AD14" s="128"/>
      <c r="AE14" s="128"/>
      <c r="AF14" s="128"/>
    </row>
    <row r="15" spans="1:32" ht="99.75" x14ac:dyDescent="0.25">
      <c r="A15" s="899"/>
      <c r="B15" s="899"/>
      <c r="C15" s="242" t="s">
        <v>35</v>
      </c>
      <c r="D15" s="322">
        <v>100</v>
      </c>
      <c r="E15" s="309" t="s">
        <v>36</v>
      </c>
      <c r="F15" s="236" t="s">
        <v>4089</v>
      </c>
      <c r="G15" s="236"/>
      <c r="H15" s="207" t="s">
        <v>3210</v>
      </c>
      <c r="I15" s="236"/>
      <c r="J15" s="289"/>
      <c r="K15" s="289"/>
      <c r="L15" s="289"/>
      <c r="M15" s="289"/>
      <c r="N15" s="289"/>
      <c r="O15" s="289"/>
      <c r="P15" s="289"/>
      <c r="Q15" s="289"/>
      <c r="R15" s="289"/>
      <c r="S15" s="363"/>
      <c r="T15" s="363"/>
      <c r="U15" s="363"/>
      <c r="V15" s="363"/>
      <c r="W15" s="363"/>
      <c r="X15" s="365"/>
      <c r="Y15" s="365"/>
      <c r="Z15" s="365"/>
      <c r="AA15" s="365"/>
      <c r="AB15" s="365"/>
      <c r="AC15" s="322">
        <v>100</v>
      </c>
      <c r="AD15" s="128"/>
      <c r="AE15" s="128"/>
      <c r="AF15" s="128"/>
    </row>
    <row r="16" spans="1:32" ht="99.75" x14ac:dyDescent="0.25">
      <c r="A16" s="899"/>
      <c r="B16" s="899"/>
      <c r="C16" s="293" t="s">
        <v>37</v>
      </c>
      <c r="D16" s="364">
        <v>0</v>
      </c>
      <c r="E16" s="309"/>
      <c r="F16" s="366" t="s">
        <v>4090</v>
      </c>
      <c r="G16" s="236" t="s">
        <v>1407</v>
      </c>
      <c r="H16" s="207" t="s">
        <v>3210</v>
      </c>
      <c r="I16" s="236" t="s">
        <v>3080</v>
      </c>
      <c r="J16" s="289"/>
      <c r="K16" s="289"/>
      <c r="L16" s="289"/>
      <c r="M16" s="289">
        <v>1</v>
      </c>
      <c r="N16" s="289"/>
      <c r="O16" s="289"/>
      <c r="P16" s="289"/>
      <c r="Q16" s="289"/>
      <c r="R16" s="289"/>
      <c r="S16" s="363"/>
      <c r="T16" s="363"/>
      <c r="U16" s="363"/>
      <c r="V16" s="363"/>
      <c r="W16" s="363"/>
      <c r="X16" s="363"/>
      <c r="Y16" s="363"/>
      <c r="Z16" s="363"/>
      <c r="AA16" s="363"/>
      <c r="AB16" s="363"/>
      <c r="AC16" s="289">
        <v>0</v>
      </c>
      <c r="AD16" s="119" t="s">
        <v>3940</v>
      </c>
      <c r="AE16" s="128">
        <v>0</v>
      </c>
      <c r="AF16" s="128"/>
    </row>
    <row r="17" spans="1:32" ht="409.5" x14ac:dyDescent="0.25">
      <c r="A17" s="899"/>
      <c r="B17" s="899"/>
      <c r="C17" s="242" t="s">
        <v>38</v>
      </c>
      <c r="D17" s="364">
        <v>0</v>
      </c>
      <c r="E17" s="309"/>
      <c r="F17" s="236" t="s">
        <v>4091</v>
      </c>
      <c r="G17" s="236" t="s">
        <v>1819</v>
      </c>
      <c r="H17" s="207" t="s">
        <v>3210</v>
      </c>
      <c r="I17" s="236" t="s">
        <v>4084</v>
      </c>
      <c r="J17" s="289">
        <v>1</v>
      </c>
      <c r="K17" s="289"/>
      <c r="L17" s="289"/>
      <c r="M17" s="289"/>
      <c r="N17" s="207" t="s">
        <v>2711</v>
      </c>
      <c r="O17" s="207" t="s">
        <v>2712</v>
      </c>
      <c r="P17" s="207" t="s">
        <v>2713</v>
      </c>
      <c r="Q17" s="119" t="s">
        <v>2691</v>
      </c>
      <c r="R17" s="207" t="s">
        <v>2714</v>
      </c>
      <c r="S17" s="233" t="s">
        <v>3634</v>
      </c>
      <c r="T17" s="233" t="s">
        <v>3635</v>
      </c>
      <c r="U17" s="233" t="s">
        <v>3636</v>
      </c>
      <c r="V17" s="233" t="s">
        <v>3637</v>
      </c>
      <c r="W17" s="233" t="s">
        <v>3638</v>
      </c>
      <c r="X17" s="233"/>
      <c r="Y17" s="233"/>
      <c r="Z17" s="233"/>
      <c r="AA17" s="233"/>
      <c r="AB17" s="233"/>
      <c r="AC17" s="289">
        <v>100</v>
      </c>
      <c r="AD17" s="247" t="s">
        <v>4045</v>
      </c>
      <c r="AE17" s="128">
        <v>1</v>
      </c>
      <c r="AF17" s="128"/>
    </row>
    <row r="18" spans="1:32" ht="409.5" x14ac:dyDescent="0.25">
      <c r="A18" s="821" t="s">
        <v>39</v>
      </c>
      <c r="B18" s="899" t="s">
        <v>40</v>
      </c>
      <c r="C18" s="242" t="s">
        <v>41</v>
      </c>
      <c r="D18" s="322">
        <v>100</v>
      </c>
      <c r="E18" s="242" t="s">
        <v>42</v>
      </c>
      <c r="F18" s="242" t="s">
        <v>1832</v>
      </c>
      <c r="G18" s="236" t="s">
        <v>4092</v>
      </c>
      <c r="H18" s="207" t="s">
        <v>3210</v>
      </c>
      <c r="I18" s="236" t="s">
        <v>1832</v>
      </c>
      <c r="J18" s="289"/>
      <c r="K18" s="289">
        <v>0.5</v>
      </c>
      <c r="L18" s="289">
        <v>0.5</v>
      </c>
      <c r="M18" s="289"/>
      <c r="N18" s="289"/>
      <c r="O18" s="289"/>
      <c r="P18" s="289"/>
      <c r="Q18" s="289"/>
      <c r="R18" s="289"/>
      <c r="S18" s="233" t="s">
        <v>3346</v>
      </c>
      <c r="T18" s="233" t="s">
        <v>4093</v>
      </c>
      <c r="U18" s="233" t="s">
        <v>4094</v>
      </c>
      <c r="V18" s="207" t="s">
        <v>3347</v>
      </c>
      <c r="W18" s="233" t="s">
        <v>3348</v>
      </c>
      <c r="X18" s="233" t="s">
        <v>3346</v>
      </c>
      <c r="Y18" s="233" t="s">
        <v>4095</v>
      </c>
      <c r="Z18" s="233" t="s">
        <v>4094</v>
      </c>
      <c r="AA18" s="207" t="s">
        <v>3347</v>
      </c>
      <c r="AB18" s="233" t="s">
        <v>3764</v>
      </c>
      <c r="AC18" s="289">
        <v>100</v>
      </c>
      <c r="AD18" s="247" t="s">
        <v>3942</v>
      </c>
      <c r="AE18" s="128">
        <v>1</v>
      </c>
      <c r="AF18" s="128"/>
    </row>
    <row r="19" spans="1:32" ht="409.5" x14ac:dyDescent="0.25">
      <c r="A19" s="821"/>
      <c r="B19" s="899"/>
      <c r="C19" s="242" t="s">
        <v>43</v>
      </c>
      <c r="D19" s="364">
        <v>0</v>
      </c>
      <c r="E19" s="309" t="s">
        <v>44</v>
      </c>
      <c r="F19" s="207" t="s">
        <v>1832</v>
      </c>
      <c r="G19" s="242" t="s">
        <v>4092</v>
      </c>
      <c r="H19" s="207" t="s">
        <v>3210</v>
      </c>
      <c r="I19" s="207" t="s">
        <v>1832</v>
      </c>
      <c r="J19" s="289"/>
      <c r="K19" s="289">
        <v>0.5</v>
      </c>
      <c r="L19" s="289">
        <v>0.5</v>
      </c>
      <c r="M19" s="289"/>
      <c r="N19" s="289"/>
      <c r="O19" s="289"/>
      <c r="P19" s="289"/>
      <c r="Q19" s="289"/>
      <c r="R19" s="289"/>
      <c r="S19" s="233" t="s">
        <v>3346</v>
      </c>
      <c r="T19" s="233" t="s">
        <v>4093</v>
      </c>
      <c r="U19" s="233" t="s">
        <v>4094</v>
      </c>
      <c r="V19" s="207" t="s">
        <v>3347</v>
      </c>
      <c r="W19" s="233" t="s">
        <v>3348</v>
      </c>
      <c r="X19" s="233" t="s">
        <v>3346</v>
      </c>
      <c r="Y19" s="233" t="s">
        <v>4095</v>
      </c>
      <c r="Z19" s="233" t="s">
        <v>4094</v>
      </c>
      <c r="AA19" s="207" t="s">
        <v>3347</v>
      </c>
      <c r="AB19" s="233" t="s">
        <v>3764</v>
      </c>
      <c r="AC19" s="289">
        <v>100</v>
      </c>
      <c r="AD19" s="247" t="s">
        <v>3942</v>
      </c>
      <c r="AE19" s="128">
        <v>1</v>
      </c>
      <c r="AF19" s="128"/>
    </row>
    <row r="20" spans="1:32" ht="270.75" x14ac:dyDescent="0.25">
      <c r="A20" s="821"/>
      <c r="B20" s="899" t="s">
        <v>45</v>
      </c>
      <c r="C20" s="242" t="s">
        <v>46</v>
      </c>
      <c r="D20" s="364">
        <v>0</v>
      </c>
      <c r="E20" s="242" t="s">
        <v>47</v>
      </c>
      <c r="F20" s="207" t="s">
        <v>4096</v>
      </c>
      <c r="G20" s="236" t="s">
        <v>4097</v>
      </c>
      <c r="H20" s="207" t="s">
        <v>3210</v>
      </c>
      <c r="I20" s="236" t="s">
        <v>1833</v>
      </c>
      <c r="J20" s="289">
        <v>0.25</v>
      </c>
      <c r="K20" s="289">
        <v>0.25</v>
      </c>
      <c r="L20" s="289">
        <v>0.25</v>
      </c>
      <c r="M20" s="289">
        <v>0.25</v>
      </c>
      <c r="N20" s="207" t="s">
        <v>2715</v>
      </c>
      <c r="O20" s="207" t="s">
        <v>2716</v>
      </c>
      <c r="P20" s="207" t="s">
        <v>2717</v>
      </c>
      <c r="Q20" s="119" t="s">
        <v>2691</v>
      </c>
      <c r="R20" s="207" t="s">
        <v>2715</v>
      </c>
      <c r="S20" s="207" t="s">
        <v>2715</v>
      </c>
      <c r="T20" s="207" t="s">
        <v>3349</v>
      </c>
      <c r="U20" s="207" t="s">
        <v>2717</v>
      </c>
      <c r="V20" s="119" t="s">
        <v>2691</v>
      </c>
      <c r="W20" s="207" t="s">
        <v>2715</v>
      </c>
      <c r="X20" s="207" t="s">
        <v>2715</v>
      </c>
      <c r="Y20" s="207" t="s">
        <v>2716</v>
      </c>
      <c r="Z20" s="207" t="s">
        <v>2717</v>
      </c>
      <c r="AA20" s="119" t="s">
        <v>2691</v>
      </c>
      <c r="AB20" s="207" t="s">
        <v>2715</v>
      </c>
      <c r="AC20" s="367">
        <v>67</v>
      </c>
      <c r="AD20" s="236" t="s">
        <v>3948</v>
      </c>
      <c r="AE20" s="128">
        <v>0.75</v>
      </c>
      <c r="AF20" s="236"/>
    </row>
    <row r="21" spans="1:32" ht="270.75" x14ac:dyDescent="0.25">
      <c r="A21" s="821"/>
      <c r="B21" s="899"/>
      <c r="C21" s="242" t="s">
        <v>48</v>
      </c>
      <c r="D21" s="364">
        <v>0</v>
      </c>
      <c r="E21" s="242" t="s">
        <v>49</v>
      </c>
      <c r="F21" s="207" t="s">
        <v>4096</v>
      </c>
      <c r="G21" s="236" t="s">
        <v>4097</v>
      </c>
      <c r="H21" s="207" t="s">
        <v>3210</v>
      </c>
      <c r="I21" s="236" t="s">
        <v>1833</v>
      </c>
      <c r="J21" s="289">
        <v>0.25</v>
      </c>
      <c r="K21" s="289">
        <v>0.25</v>
      </c>
      <c r="L21" s="289">
        <v>0.25</v>
      </c>
      <c r="M21" s="289">
        <v>0.25</v>
      </c>
      <c r="N21" s="207" t="s">
        <v>2715</v>
      </c>
      <c r="O21" s="207" t="s">
        <v>2716</v>
      </c>
      <c r="P21" s="207" t="s">
        <v>2717</v>
      </c>
      <c r="Q21" s="119" t="s">
        <v>2691</v>
      </c>
      <c r="R21" s="207" t="s">
        <v>2715</v>
      </c>
      <c r="S21" s="207" t="s">
        <v>2715</v>
      </c>
      <c r="T21" s="207" t="s">
        <v>3349</v>
      </c>
      <c r="U21" s="207" t="s">
        <v>2717</v>
      </c>
      <c r="V21" s="119" t="s">
        <v>2691</v>
      </c>
      <c r="W21" s="207" t="s">
        <v>2715</v>
      </c>
      <c r="X21" s="207" t="s">
        <v>2715</v>
      </c>
      <c r="Y21" s="207" t="s">
        <v>2716</v>
      </c>
      <c r="Z21" s="207" t="s">
        <v>2717</v>
      </c>
      <c r="AA21" s="119" t="s">
        <v>2691</v>
      </c>
      <c r="AB21" s="207" t="s">
        <v>2715</v>
      </c>
      <c r="AC21" s="289">
        <v>67</v>
      </c>
      <c r="AD21" s="236" t="s">
        <v>3948</v>
      </c>
      <c r="AE21" s="128">
        <v>0.75</v>
      </c>
      <c r="AF21" s="236"/>
    </row>
    <row r="22" spans="1:32" ht="270.75" x14ac:dyDescent="0.25">
      <c r="A22" s="821"/>
      <c r="B22" s="899"/>
      <c r="C22" s="242" t="s">
        <v>50</v>
      </c>
      <c r="D22" s="364">
        <v>0</v>
      </c>
      <c r="E22" s="242" t="s">
        <v>49</v>
      </c>
      <c r="F22" s="207" t="s">
        <v>4096</v>
      </c>
      <c r="G22" s="236" t="s">
        <v>4097</v>
      </c>
      <c r="H22" s="207" t="s">
        <v>3210</v>
      </c>
      <c r="I22" s="236" t="s">
        <v>1833</v>
      </c>
      <c r="J22" s="289">
        <v>0.25</v>
      </c>
      <c r="K22" s="289">
        <v>0.25</v>
      </c>
      <c r="L22" s="289">
        <v>0.25</v>
      </c>
      <c r="M22" s="289">
        <v>0.25</v>
      </c>
      <c r="N22" s="207" t="s">
        <v>2715</v>
      </c>
      <c r="O22" s="207" t="s">
        <v>2716</v>
      </c>
      <c r="P22" s="207" t="s">
        <v>2717</v>
      </c>
      <c r="Q22" s="119" t="s">
        <v>2691</v>
      </c>
      <c r="R22" s="207" t="s">
        <v>2715</v>
      </c>
      <c r="S22" s="207" t="s">
        <v>2715</v>
      </c>
      <c r="T22" s="207" t="s">
        <v>3349</v>
      </c>
      <c r="U22" s="207" t="s">
        <v>2717</v>
      </c>
      <c r="V22" s="119" t="s">
        <v>2691</v>
      </c>
      <c r="W22" s="207" t="s">
        <v>2715</v>
      </c>
      <c r="X22" s="207" t="s">
        <v>2715</v>
      </c>
      <c r="Y22" s="207" t="s">
        <v>2716</v>
      </c>
      <c r="Z22" s="207" t="s">
        <v>2717</v>
      </c>
      <c r="AA22" s="119" t="s">
        <v>2691</v>
      </c>
      <c r="AB22" s="207" t="s">
        <v>2715</v>
      </c>
      <c r="AC22" s="289">
        <v>67</v>
      </c>
      <c r="AD22" s="236" t="s">
        <v>3948</v>
      </c>
      <c r="AE22" s="128">
        <v>0.75</v>
      </c>
      <c r="AF22" s="236"/>
    </row>
    <row r="23" spans="1:32" ht="295.14999999999998" customHeight="1" x14ac:dyDescent="0.25">
      <c r="A23" s="898" t="s">
        <v>51</v>
      </c>
      <c r="B23" s="898" t="s">
        <v>52</v>
      </c>
      <c r="C23" s="242" t="s">
        <v>53</v>
      </c>
      <c r="D23" s="322">
        <v>100</v>
      </c>
      <c r="E23" s="309" t="s">
        <v>54</v>
      </c>
      <c r="F23" s="236" t="s">
        <v>1834</v>
      </c>
      <c r="G23" s="236" t="s">
        <v>1819</v>
      </c>
      <c r="H23" s="207" t="s">
        <v>3210</v>
      </c>
      <c r="I23" s="368" t="s">
        <v>4098</v>
      </c>
      <c r="J23" s="232">
        <v>0.25</v>
      </c>
      <c r="K23" s="232">
        <v>0.25</v>
      </c>
      <c r="L23" s="232">
        <v>0.25</v>
      </c>
      <c r="M23" s="232">
        <v>0.25</v>
      </c>
      <c r="N23" s="207" t="s">
        <v>3350</v>
      </c>
      <c r="O23" s="207" t="s">
        <v>3351</v>
      </c>
      <c r="P23" s="207" t="s">
        <v>2718</v>
      </c>
      <c r="Q23" s="119" t="s">
        <v>2691</v>
      </c>
      <c r="R23" s="207" t="s">
        <v>3352</v>
      </c>
      <c r="S23" s="207" t="s">
        <v>3353</v>
      </c>
      <c r="T23" s="207" t="s">
        <v>4099</v>
      </c>
      <c r="U23" s="207" t="s">
        <v>2718</v>
      </c>
      <c r="V23" s="119" t="s">
        <v>3354</v>
      </c>
      <c r="W23" s="207" t="s">
        <v>3352</v>
      </c>
      <c r="X23" s="207" t="s">
        <v>3765</v>
      </c>
      <c r="Y23" s="207" t="s">
        <v>4100</v>
      </c>
      <c r="Z23" s="207" t="s">
        <v>2718</v>
      </c>
      <c r="AA23" s="119" t="s">
        <v>3354</v>
      </c>
      <c r="AB23" s="207" t="s">
        <v>3352</v>
      </c>
      <c r="AC23" s="289">
        <v>98</v>
      </c>
      <c r="AD23" s="247" t="s">
        <v>3942</v>
      </c>
      <c r="AE23" s="128">
        <v>0.75</v>
      </c>
      <c r="AF23" s="128"/>
    </row>
    <row r="24" spans="1:32" ht="212.45" customHeight="1" x14ac:dyDescent="0.25">
      <c r="A24" s="898"/>
      <c r="B24" s="898"/>
      <c r="C24" s="236" t="s">
        <v>55</v>
      </c>
      <c r="D24" s="322">
        <v>100</v>
      </c>
      <c r="E24" s="309" t="s">
        <v>54</v>
      </c>
      <c r="F24" s="236" t="s">
        <v>1834</v>
      </c>
      <c r="G24" s="236" t="s">
        <v>1819</v>
      </c>
      <c r="H24" s="207" t="s">
        <v>3210</v>
      </c>
      <c r="I24" s="368" t="s">
        <v>4101</v>
      </c>
      <c r="J24" s="232">
        <v>0.25</v>
      </c>
      <c r="K24" s="232">
        <v>0.25</v>
      </c>
      <c r="L24" s="232">
        <v>0.25</v>
      </c>
      <c r="M24" s="232">
        <v>0.25</v>
      </c>
      <c r="N24" s="207" t="s">
        <v>3355</v>
      </c>
      <c r="O24" s="207" t="s">
        <v>3356</v>
      </c>
      <c r="P24" s="207" t="s">
        <v>3357</v>
      </c>
      <c r="Q24" s="119" t="s">
        <v>2691</v>
      </c>
      <c r="R24" s="207" t="s">
        <v>3358</v>
      </c>
      <c r="S24" s="207" t="s">
        <v>3359</v>
      </c>
      <c r="T24" s="207" t="s">
        <v>4102</v>
      </c>
      <c r="U24" s="207" t="s">
        <v>2718</v>
      </c>
      <c r="V24" s="119" t="s">
        <v>3354</v>
      </c>
      <c r="W24" s="207" t="s">
        <v>3352</v>
      </c>
      <c r="X24" s="207" t="s">
        <v>3766</v>
      </c>
      <c r="Y24" s="207" t="s">
        <v>4103</v>
      </c>
      <c r="Z24" s="207" t="s">
        <v>2718</v>
      </c>
      <c r="AA24" s="119" t="s">
        <v>4104</v>
      </c>
      <c r="AB24" s="207" t="s">
        <v>3352</v>
      </c>
      <c r="AC24" s="207">
        <v>94</v>
      </c>
      <c r="AD24" s="247" t="s">
        <v>3942</v>
      </c>
      <c r="AE24" s="128">
        <v>0.75</v>
      </c>
      <c r="AF24" s="128"/>
    </row>
    <row r="25" spans="1:32" ht="190.9" customHeight="1" x14ac:dyDescent="0.25">
      <c r="A25" s="898"/>
      <c r="B25" s="898" t="s">
        <v>56</v>
      </c>
      <c r="C25" s="242" t="s">
        <v>57</v>
      </c>
      <c r="D25" s="364">
        <v>0</v>
      </c>
      <c r="E25" s="309"/>
      <c r="F25" s="236" t="s">
        <v>4083</v>
      </c>
      <c r="G25" s="236" t="s">
        <v>1819</v>
      </c>
      <c r="H25" s="207" t="s">
        <v>3210</v>
      </c>
      <c r="I25" s="236" t="s">
        <v>4084</v>
      </c>
      <c r="J25" s="289">
        <v>1</v>
      </c>
      <c r="K25" s="289"/>
      <c r="L25" s="289"/>
      <c r="M25" s="289"/>
      <c r="N25" s="207" t="s">
        <v>2711</v>
      </c>
      <c r="O25" s="207" t="s">
        <v>2712</v>
      </c>
      <c r="P25" s="207" t="s">
        <v>2713</v>
      </c>
      <c r="Q25" s="119" t="s">
        <v>2691</v>
      </c>
      <c r="R25" s="207" t="s">
        <v>2714</v>
      </c>
      <c r="S25" s="233" t="s">
        <v>3634</v>
      </c>
      <c r="T25" s="233" t="s">
        <v>3635</v>
      </c>
      <c r="U25" s="233" t="s">
        <v>3636</v>
      </c>
      <c r="V25" s="233" t="s">
        <v>3637</v>
      </c>
      <c r="W25" s="233" t="s">
        <v>3638</v>
      </c>
      <c r="X25" s="233"/>
      <c r="Y25" s="233"/>
      <c r="Z25" s="233"/>
      <c r="AA25" s="233"/>
      <c r="AB25" s="233"/>
      <c r="AC25" s="289">
        <v>100</v>
      </c>
      <c r="AD25" s="247" t="s">
        <v>4045</v>
      </c>
      <c r="AE25" s="128">
        <v>1</v>
      </c>
      <c r="AF25" s="128"/>
    </row>
    <row r="26" spans="1:32" ht="370.5" x14ac:dyDescent="0.25">
      <c r="A26" s="898"/>
      <c r="B26" s="898"/>
      <c r="C26" s="242" t="s">
        <v>58</v>
      </c>
      <c r="D26" s="364">
        <v>0</v>
      </c>
      <c r="E26" s="309" t="s">
        <v>59</v>
      </c>
      <c r="F26" s="236" t="s">
        <v>2526</v>
      </c>
      <c r="G26" s="236" t="s">
        <v>1835</v>
      </c>
      <c r="H26" s="207" t="s">
        <v>1835</v>
      </c>
      <c r="I26" s="236" t="s">
        <v>2527</v>
      </c>
      <c r="J26" s="289"/>
      <c r="K26" s="289"/>
      <c r="L26" s="289">
        <v>1</v>
      </c>
      <c r="M26" s="289"/>
      <c r="N26" s="207" t="s">
        <v>2844</v>
      </c>
      <c r="O26" s="289"/>
      <c r="P26" s="289"/>
      <c r="Q26" s="289"/>
      <c r="R26" s="289"/>
      <c r="S26" s="363"/>
      <c r="T26" s="363"/>
      <c r="U26" s="363"/>
      <c r="V26" s="363"/>
      <c r="W26" s="363"/>
      <c r="X26" s="233" t="s">
        <v>3883</v>
      </c>
      <c r="Y26" s="233" t="s">
        <v>3884</v>
      </c>
      <c r="Z26" s="233" t="s">
        <v>3885</v>
      </c>
      <c r="AA26" s="233" t="s">
        <v>3886</v>
      </c>
      <c r="AB26" s="233" t="s">
        <v>3887</v>
      </c>
      <c r="AC26" s="289">
        <v>100</v>
      </c>
      <c r="AD26" s="247" t="s">
        <v>3942</v>
      </c>
      <c r="AE26" s="128">
        <v>1</v>
      </c>
      <c r="AF26" s="128"/>
    </row>
    <row r="27" spans="1:32" ht="15" thickBot="1" x14ac:dyDescent="0.3">
      <c r="J27" s="287">
        <f>+SUM(J6:J26)</f>
        <v>9.25</v>
      </c>
      <c r="K27" s="287">
        <f t="shared" ref="K27:M27" si="0">+SUM(K6:K26)</f>
        <v>2.58</v>
      </c>
      <c r="L27" s="287">
        <f t="shared" si="0"/>
        <v>4.08</v>
      </c>
      <c r="M27" s="287">
        <f t="shared" si="0"/>
        <v>3.09</v>
      </c>
    </row>
    <row r="28" spans="1:32" ht="15" x14ac:dyDescent="0.25">
      <c r="A28" s="829" t="s">
        <v>6</v>
      </c>
      <c r="B28" s="830"/>
      <c r="D28" s="126" t="s">
        <v>1102</v>
      </c>
      <c r="J28" s="819">
        <f>+SUM(J27:M27)</f>
        <v>19</v>
      </c>
      <c r="K28" s="819"/>
      <c r="L28" s="819"/>
      <c r="M28" s="819"/>
    </row>
    <row r="29" spans="1:32" x14ac:dyDescent="0.25">
      <c r="A29" s="831"/>
      <c r="B29" s="832"/>
      <c r="D29" s="157">
        <f>AVERAGE(D6:D26)</f>
        <v>48.80952380952381</v>
      </c>
    </row>
    <row r="30" spans="1:32" x14ac:dyDescent="0.25">
      <c r="A30" s="831"/>
      <c r="B30" s="832"/>
      <c r="D30" s="128"/>
    </row>
    <row r="31" spans="1:32" ht="15.75" thickBot="1" x14ac:dyDescent="0.3">
      <c r="A31" s="833"/>
      <c r="B31" s="834"/>
      <c r="D31" s="126" t="s">
        <v>1405</v>
      </c>
    </row>
    <row r="32" spans="1:32" x14ac:dyDescent="0.25">
      <c r="D32" s="157">
        <f>AVERAGE(AC6:AC26)</f>
        <v>83.793333333333322</v>
      </c>
    </row>
    <row r="33" spans="4:8" x14ac:dyDescent="0.25">
      <c r="D33" s="30"/>
    </row>
    <row r="35" spans="4:8" ht="15" hidden="1" x14ac:dyDescent="0.25">
      <c r="D35" s="187" t="s">
        <v>2747</v>
      </c>
      <c r="E35" s="187" t="s">
        <v>2748</v>
      </c>
      <c r="F35" s="187" t="s">
        <v>2749</v>
      </c>
      <c r="G35" s="187" t="s">
        <v>2751</v>
      </c>
      <c r="H35" s="357"/>
    </row>
    <row r="36" spans="4:8" hidden="1" x14ac:dyDescent="0.25">
      <c r="D36" s="874">
        <v>18</v>
      </c>
      <c r="E36" s="289">
        <v>8</v>
      </c>
      <c r="F36" s="289">
        <f>AVERAGE(AC6,AC8,AC9,AC10,AC12,AC13,AC17,AC25)</f>
        <v>100</v>
      </c>
      <c r="G36" s="824">
        <f>AVERAGE(AC6,AC7,AC8,AC9,AC10,AC11,AC12,AC13,AC17,AC18,AC19,AC20,AC21,AC22,AC23,AC24,AC25,AC26)</f>
        <v>89.425555555555547</v>
      </c>
      <c r="H36" s="189"/>
    </row>
    <row r="37" spans="4:8" ht="15" hidden="1" x14ac:dyDescent="0.25">
      <c r="D37" s="874"/>
      <c r="E37" s="187" t="s">
        <v>2748</v>
      </c>
      <c r="F37" s="187" t="s">
        <v>2749</v>
      </c>
      <c r="G37" s="824"/>
      <c r="H37" s="189"/>
    </row>
    <row r="38" spans="4:8" hidden="1" x14ac:dyDescent="0.25">
      <c r="D38" s="874"/>
      <c r="E38" s="289"/>
      <c r="F38" s="128"/>
      <c r="G38" s="824"/>
      <c r="H38" s="189"/>
    </row>
    <row r="39" spans="4:8" ht="15" hidden="1" x14ac:dyDescent="0.25">
      <c r="D39" s="874"/>
      <c r="E39" s="187" t="s">
        <v>2748</v>
      </c>
      <c r="F39" s="187" t="s">
        <v>2749</v>
      </c>
      <c r="G39" s="824"/>
      <c r="H39" s="189"/>
    </row>
    <row r="40" spans="4:8" hidden="1" x14ac:dyDescent="0.25">
      <c r="D40" s="874"/>
      <c r="E40" s="289"/>
      <c r="F40" s="128"/>
      <c r="G40" s="824"/>
      <c r="H40" s="189"/>
    </row>
    <row r="41" spans="4:8" ht="15" hidden="1" x14ac:dyDescent="0.25">
      <c r="D41" s="874"/>
      <c r="E41" s="187" t="s">
        <v>2748</v>
      </c>
      <c r="F41" s="187" t="s">
        <v>2749</v>
      </c>
      <c r="G41" s="824"/>
      <c r="H41" s="189"/>
    </row>
    <row r="42" spans="4:8" hidden="1" x14ac:dyDescent="0.25"/>
    <row r="44" spans="4:8" ht="15" x14ac:dyDescent="0.25">
      <c r="D44" s="187" t="s">
        <v>2747</v>
      </c>
      <c r="E44" s="187" t="s">
        <v>2748</v>
      </c>
      <c r="F44" s="187" t="s">
        <v>2749</v>
      </c>
      <c r="G44" s="187" t="s">
        <v>2751</v>
      </c>
    </row>
    <row r="45" spans="4:8" x14ac:dyDescent="0.25">
      <c r="D45" s="821">
        <f>SUM(E45+E47+E49+E51)</f>
        <v>20</v>
      </c>
      <c r="E45" s="289">
        <v>8</v>
      </c>
      <c r="F45" s="289">
        <v>71.25</v>
      </c>
      <c r="G45" s="824">
        <f>AVERAGE(AC6,AC7,AC8,AC9,AC10,AC11,AC12,AC13,AC16,AC17,AC18,AC19,AC20,AC21,AC22,AC23,AC24,AC25,AC26)</f>
        <v>84.718947368421041</v>
      </c>
    </row>
    <row r="46" spans="4:8" ht="15" x14ac:dyDescent="0.25">
      <c r="D46" s="821"/>
      <c r="E46" s="187" t="s">
        <v>3584</v>
      </c>
      <c r="F46" s="187" t="s">
        <v>3585</v>
      </c>
      <c r="G46" s="824"/>
    </row>
    <row r="47" spans="4:8" x14ac:dyDescent="0.25">
      <c r="D47" s="821"/>
      <c r="E47" s="289">
        <v>0</v>
      </c>
      <c r="F47" s="289" t="s">
        <v>226</v>
      </c>
      <c r="G47" s="824"/>
    </row>
    <row r="48" spans="4:8" ht="15" x14ac:dyDescent="0.25">
      <c r="D48" s="821"/>
      <c r="E48" s="187" t="s">
        <v>3586</v>
      </c>
      <c r="F48" s="187" t="s">
        <v>2749</v>
      </c>
      <c r="G48" s="824"/>
    </row>
    <row r="49" spans="4:7" x14ac:dyDescent="0.25">
      <c r="D49" s="821"/>
      <c r="E49" s="289">
        <v>3</v>
      </c>
      <c r="F49" s="289">
        <v>100</v>
      </c>
      <c r="G49" s="824"/>
    </row>
    <row r="50" spans="4:7" ht="15" x14ac:dyDescent="0.25">
      <c r="D50" s="821"/>
      <c r="E50" s="187" t="s">
        <v>2748</v>
      </c>
      <c r="F50" s="187" t="s">
        <v>2749</v>
      </c>
      <c r="G50" s="824"/>
    </row>
    <row r="51" spans="4:7" x14ac:dyDescent="0.25">
      <c r="D51" s="821"/>
      <c r="E51" s="289">
        <v>9</v>
      </c>
      <c r="F51" s="128"/>
      <c r="G51" s="128"/>
    </row>
  </sheetData>
  <protectedRanges>
    <protectedRange sqref="AA20:AA22" name="Planeacion_1_1_4"/>
    <protectedRange sqref="AA23:AA24" name="Planeacion_1_1_5"/>
  </protectedRanges>
  <autoFilter ref="A5:AF32"/>
  <mergeCells count="33">
    <mergeCell ref="J28:M28"/>
    <mergeCell ref="X4:AB4"/>
    <mergeCell ref="E4:E5"/>
    <mergeCell ref="J4:M4"/>
    <mergeCell ref="H4:H5"/>
    <mergeCell ref="S4:W4"/>
    <mergeCell ref="B4:B5"/>
    <mergeCell ref="C4:C5"/>
    <mergeCell ref="F4:F5"/>
    <mergeCell ref="G4:G5"/>
    <mergeCell ref="AD4:AF4"/>
    <mergeCell ref="AC4:AC5"/>
    <mergeCell ref="A2:AC2"/>
    <mergeCell ref="A23:A26"/>
    <mergeCell ref="B23:B24"/>
    <mergeCell ref="B25:B26"/>
    <mergeCell ref="A18:A22"/>
    <mergeCell ref="B18:B19"/>
    <mergeCell ref="B20:B22"/>
    <mergeCell ref="A10:A17"/>
    <mergeCell ref="B10:B13"/>
    <mergeCell ref="B14:B17"/>
    <mergeCell ref="I4:I5"/>
    <mergeCell ref="A6:A9"/>
    <mergeCell ref="B6:B9"/>
    <mergeCell ref="D4:D5"/>
    <mergeCell ref="N4:R4"/>
    <mergeCell ref="A4:A5"/>
    <mergeCell ref="G45:G50"/>
    <mergeCell ref="D45:D51"/>
    <mergeCell ref="D36:D41"/>
    <mergeCell ref="G36:G41"/>
    <mergeCell ref="A28:B31"/>
  </mergeCells>
  <conditionalFormatting sqref="D23:D24 D18 D15 D12:D13 D9 D6:D7">
    <cfRule type="cellIs" dxfId="1062" priority="21" operator="between">
      <formula>81</formula>
      <formula>100</formula>
    </cfRule>
    <cfRule type="cellIs" dxfId="1061" priority="22" operator="between">
      <formula>61</formula>
      <formula>80</formula>
    </cfRule>
    <cfRule type="cellIs" dxfId="1060" priority="23" operator="between">
      <formula>41</formula>
      <formula>60</formula>
    </cfRule>
    <cfRule type="cellIs" dxfId="1059" priority="24" operator="between">
      <formula>21</formula>
      <formula>40</formula>
    </cfRule>
    <cfRule type="cellIs" dxfId="1058" priority="25" operator="between">
      <formula>1</formula>
      <formula>20</formula>
    </cfRule>
  </conditionalFormatting>
  <conditionalFormatting sqref="AC15">
    <cfRule type="cellIs" dxfId="1057" priority="1" operator="between">
      <formula>81</formula>
      <formula>100</formula>
    </cfRule>
    <cfRule type="cellIs" dxfId="1056" priority="2" operator="between">
      <formula>61</formula>
      <formula>80</formula>
    </cfRule>
    <cfRule type="cellIs" dxfId="1055" priority="3" operator="between">
      <formula>41</formula>
      <formula>60</formula>
    </cfRule>
    <cfRule type="cellIs" dxfId="1054" priority="4" operator="between">
      <formula>21</formula>
      <formula>40</formula>
    </cfRule>
    <cfRule type="cellIs" dxfId="1053" priority="5" operator="between">
      <formula>1</formula>
      <formula>20</formula>
    </cfRule>
  </conditionalFormatting>
  <dataValidations disablePrompts="1" count="1">
    <dataValidation type="whole" operator="equal" allowBlank="1" showInputMessage="1" showErrorMessage="1" sqref="D33">
      <formula1>27253034123005</formula1>
    </dataValidation>
  </dataValidations>
  <hyperlinks>
    <hyperlink ref="A28:B31" location="'PLAN MIPG'!A1" display="INICIO"/>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62ABD"/>
  </sheetPr>
  <dimension ref="A1:AG78"/>
  <sheetViews>
    <sheetView zoomScale="50" zoomScaleNormal="50" workbookViewId="0">
      <pane xSplit="5" ySplit="5" topLeftCell="K25" activePane="bottomRight" state="frozen"/>
      <selection activeCell="AO6" sqref="AO6"/>
      <selection pane="topRight" activeCell="AO6" sqref="AO6"/>
      <selection pane="bottomLeft" activeCell="AO6" sqref="AO6"/>
      <selection pane="bottomRight" activeCell="AO6" sqref="AO6"/>
    </sheetView>
  </sheetViews>
  <sheetFormatPr baseColWidth="10" defaultColWidth="11.5703125" defaultRowHeight="12.6" customHeight="1" x14ac:dyDescent="0.2"/>
  <cols>
    <col min="1" max="1" width="16.7109375" style="370" customWidth="1"/>
    <col min="2" max="2" width="34.140625" style="370" customWidth="1"/>
    <col min="3" max="3" width="30.42578125" style="370" customWidth="1"/>
    <col min="4" max="4" width="27.85546875" style="370" customWidth="1"/>
    <col min="5" max="5" width="23.28515625" style="370" customWidth="1"/>
    <col min="6" max="6" width="34.42578125" style="370" customWidth="1"/>
    <col min="7" max="8" width="24.28515625" style="370" customWidth="1"/>
    <col min="9" max="9" width="28.140625" style="386" customWidth="1"/>
    <col min="10" max="13" width="11.5703125" style="370"/>
    <col min="14" max="14" width="11.5703125" style="41" customWidth="1"/>
    <col min="15" max="15" width="14.28515625" style="41" customWidth="1"/>
    <col min="16" max="16" width="11.5703125" style="41" customWidth="1"/>
    <col min="17" max="17" width="15.5703125" style="41" customWidth="1"/>
    <col min="18" max="28" width="15" style="41" customWidth="1"/>
    <col min="29" max="29" width="18.85546875" style="41" customWidth="1"/>
    <col min="30" max="30" width="7.42578125" style="370" customWidth="1"/>
    <col min="31" max="31" width="29.7109375" style="370" customWidth="1"/>
    <col min="32" max="32" width="19.42578125" style="370" customWidth="1"/>
    <col min="33" max="33" width="27" style="370" customWidth="1"/>
    <col min="34" max="16384" width="11.5703125" style="370"/>
  </cols>
  <sheetData>
    <row r="1" spans="1:33" ht="12.6" customHeight="1" x14ac:dyDescent="0.2">
      <c r="A1" s="39"/>
      <c r="B1" s="39"/>
      <c r="C1" s="312"/>
      <c r="D1" s="312"/>
      <c r="E1" s="312"/>
      <c r="F1" s="39"/>
      <c r="G1" s="39"/>
      <c r="H1" s="39"/>
      <c r="I1" s="312"/>
      <c r="J1" s="39"/>
      <c r="K1" s="39"/>
    </row>
    <row r="2" spans="1:33" ht="41.25" customHeight="1" x14ac:dyDescent="0.2">
      <c r="A2" s="938" t="s">
        <v>842</v>
      </c>
      <c r="B2" s="939"/>
      <c r="C2" s="939"/>
      <c r="D2" s="939"/>
      <c r="E2" s="939"/>
      <c r="F2" s="939"/>
      <c r="G2" s="939"/>
      <c r="H2" s="939"/>
      <c r="I2" s="939"/>
      <c r="J2" s="939"/>
      <c r="K2" s="939"/>
      <c r="L2" s="939"/>
      <c r="M2" s="939"/>
      <c r="N2" s="939"/>
      <c r="O2" s="939"/>
      <c r="P2" s="939"/>
      <c r="Q2" s="939"/>
      <c r="R2" s="939"/>
      <c r="S2" s="939"/>
      <c r="T2" s="939"/>
      <c r="U2" s="939"/>
      <c r="V2" s="939"/>
      <c r="W2" s="939"/>
      <c r="X2" s="939"/>
      <c r="Y2" s="939"/>
      <c r="Z2" s="939"/>
      <c r="AA2" s="939"/>
      <c r="AB2" s="939"/>
      <c r="AC2" s="939"/>
    </row>
    <row r="3" spans="1:33" ht="12.6" customHeight="1" thickBot="1" x14ac:dyDescent="0.25">
      <c r="A3" s="276"/>
      <c r="B3" s="276"/>
      <c r="C3" s="41"/>
      <c r="D3" s="41"/>
      <c r="E3" s="41"/>
      <c r="F3" s="276"/>
      <c r="G3" s="276"/>
      <c r="H3" s="276"/>
      <c r="I3" s="41"/>
      <c r="J3" s="276"/>
      <c r="K3" s="276"/>
    </row>
    <row r="4" spans="1:33" ht="12.6" customHeight="1" thickTop="1" x14ac:dyDescent="0.2">
      <c r="A4" s="859" t="s">
        <v>901</v>
      </c>
      <c r="B4" s="942" t="s">
        <v>3</v>
      </c>
      <c r="C4" s="943"/>
      <c r="D4" s="851" t="s">
        <v>428</v>
      </c>
      <c r="E4" s="851" t="s">
        <v>69</v>
      </c>
      <c r="F4" s="826" t="s">
        <v>1113</v>
      </c>
      <c r="G4" s="826" t="s">
        <v>1121</v>
      </c>
      <c r="H4" s="826" t="s">
        <v>3224</v>
      </c>
      <c r="I4" s="826" t="s">
        <v>1114</v>
      </c>
      <c r="J4" s="826" t="s">
        <v>1116</v>
      </c>
      <c r="K4" s="826"/>
      <c r="L4" s="826"/>
      <c r="M4" s="826"/>
      <c r="N4" s="846" t="s">
        <v>2536</v>
      </c>
      <c r="O4" s="847"/>
      <c r="P4" s="847"/>
      <c r="Q4" s="847"/>
      <c r="R4" s="848"/>
      <c r="S4" s="846" t="s">
        <v>3225</v>
      </c>
      <c r="T4" s="847"/>
      <c r="U4" s="847"/>
      <c r="V4" s="847"/>
      <c r="W4" s="847"/>
      <c r="X4" s="846" t="s">
        <v>3654</v>
      </c>
      <c r="Y4" s="847"/>
      <c r="Z4" s="847"/>
      <c r="AA4" s="847"/>
      <c r="AB4" s="847"/>
      <c r="AC4" s="818" t="s">
        <v>1147</v>
      </c>
      <c r="AE4" s="820" t="s">
        <v>3935</v>
      </c>
      <c r="AF4" s="820"/>
      <c r="AG4" s="820"/>
    </row>
    <row r="5" spans="1:33" ht="24" customHeight="1" x14ac:dyDescent="0.2">
      <c r="A5" s="940"/>
      <c r="B5" s="944"/>
      <c r="C5" s="945"/>
      <c r="D5" s="941"/>
      <c r="E5" s="941"/>
      <c r="F5" s="826"/>
      <c r="G5" s="826"/>
      <c r="H5" s="826"/>
      <c r="I5" s="826"/>
      <c r="J5" s="278" t="s">
        <v>1117</v>
      </c>
      <c r="K5" s="278" t="s">
        <v>1118</v>
      </c>
      <c r="L5" s="278" t="s">
        <v>1119</v>
      </c>
      <c r="M5" s="278" t="s">
        <v>1120</v>
      </c>
      <c r="N5" s="316" t="s">
        <v>2531</v>
      </c>
      <c r="O5" s="316" t="s">
        <v>2532</v>
      </c>
      <c r="P5" s="316" t="s">
        <v>2533</v>
      </c>
      <c r="Q5" s="316" t="s">
        <v>2534</v>
      </c>
      <c r="R5" s="316" t="s">
        <v>2535</v>
      </c>
      <c r="S5" s="316" t="s">
        <v>2531</v>
      </c>
      <c r="T5" s="316" t="s">
        <v>2532</v>
      </c>
      <c r="U5" s="316" t="s">
        <v>2533</v>
      </c>
      <c r="V5" s="316" t="s">
        <v>2534</v>
      </c>
      <c r="W5" s="387" t="s">
        <v>2535</v>
      </c>
      <c r="X5" s="316" t="s">
        <v>2531</v>
      </c>
      <c r="Y5" s="316" t="s">
        <v>2532</v>
      </c>
      <c r="Z5" s="316" t="s">
        <v>2533</v>
      </c>
      <c r="AA5" s="316" t="s">
        <v>2534</v>
      </c>
      <c r="AB5" s="387" t="s">
        <v>2535</v>
      </c>
      <c r="AC5" s="818"/>
      <c r="AE5" s="290" t="s">
        <v>3936</v>
      </c>
      <c r="AF5" s="371" t="s">
        <v>3937</v>
      </c>
      <c r="AG5" s="290" t="s">
        <v>3938</v>
      </c>
    </row>
    <row r="6" spans="1:33" ht="44.25" customHeight="1" x14ac:dyDescent="0.2">
      <c r="A6" s="42" t="s">
        <v>844</v>
      </c>
      <c r="B6" s="933" t="s">
        <v>1653</v>
      </c>
      <c r="C6" s="43" t="s">
        <v>843</v>
      </c>
      <c r="D6" s="932">
        <v>100</v>
      </c>
      <c r="E6" s="924" t="s">
        <v>1140</v>
      </c>
      <c r="F6" s="898" t="s">
        <v>1518</v>
      </c>
      <c r="G6" s="899" t="s">
        <v>1519</v>
      </c>
      <c r="H6" s="899" t="s">
        <v>1390</v>
      </c>
      <c r="I6" s="899" t="s">
        <v>1521</v>
      </c>
      <c r="J6" s="925"/>
      <c r="K6" s="925"/>
      <c r="L6" s="925"/>
      <c r="M6" s="924">
        <v>1</v>
      </c>
      <c r="N6" s="207"/>
      <c r="O6" s="207"/>
      <c r="P6" s="207"/>
      <c r="Q6" s="207"/>
      <c r="R6" s="207"/>
      <c r="S6" s="233"/>
      <c r="T6" s="233"/>
      <c r="U6" s="233"/>
      <c r="V6" s="233"/>
      <c r="W6" s="372"/>
      <c r="X6" s="372"/>
      <c r="Y6" s="372"/>
      <c r="Z6" s="372"/>
      <c r="AA6" s="372"/>
      <c r="AB6" s="372"/>
      <c r="AC6" s="899">
        <v>0</v>
      </c>
      <c r="AD6" s="912" t="s">
        <v>3599</v>
      </c>
      <c r="AE6" s="909" t="s">
        <v>3943</v>
      </c>
      <c r="AF6" s="916">
        <v>0</v>
      </c>
      <c r="AG6" s="909" t="s">
        <v>3952</v>
      </c>
    </row>
    <row r="7" spans="1:33" ht="30.75" customHeight="1" x14ac:dyDescent="0.2">
      <c r="A7" s="42" t="s">
        <v>844</v>
      </c>
      <c r="B7" s="933"/>
      <c r="C7" s="43" t="s">
        <v>845</v>
      </c>
      <c r="D7" s="924"/>
      <c r="E7" s="924"/>
      <c r="F7" s="898"/>
      <c r="G7" s="899"/>
      <c r="H7" s="899"/>
      <c r="I7" s="899"/>
      <c r="J7" s="927"/>
      <c r="K7" s="927"/>
      <c r="L7" s="927"/>
      <c r="M7" s="924"/>
      <c r="N7" s="207"/>
      <c r="O7" s="207"/>
      <c r="P7" s="207"/>
      <c r="Q7" s="207"/>
      <c r="R7" s="207"/>
      <c r="S7" s="233"/>
      <c r="T7" s="233"/>
      <c r="U7" s="233"/>
      <c r="V7" s="233"/>
      <c r="W7" s="372"/>
      <c r="X7" s="372"/>
      <c r="Y7" s="372"/>
      <c r="Z7" s="372"/>
      <c r="AA7" s="372"/>
      <c r="AB7" s="372"/>
      <c r="AC7" s="899"/>
      <c r="AD7" s="912"/>
      <c r="AE7" s="911"/>
      <c r="AF7" s="917"/>
      <c r="AG7" s="911"/>
    </row>
    <row r="8" spans="1:33" ht="44.25" customHeight="1" x14ac:dyDescent="0.2">
      <c r="A8" s="42" t="s">
        <v>844</v>
      </c>
      <c r="B8" s="933"/>
      <c r="C8" s="43" t="s">
        <v>846</v>
      </c>
      <c r="D8" s="924"/>
      <c r="E8" s="924"/>
      <c r="F8" s="909" t="s">
        <v>4116</v>
      </c>
      <c r="G8" s="903" t="s">
        <v>1520</v>
      </c>
      <c r="H8" s="899" t="s">
        <v>1390</v>
      </c>
      <c r="I8" s="903" t="s">
        <v>1522</v>
      </c>
      <c r="J8" s="925">
        <v>1</v>
      </c>
      <c r="K8" s="925"/>
      <c r="L8" s="925"/>
      <c r="M8" s="925"/>
      <c r="N8" s="903">
        <v>1</v>
      </c>
      <c r="O8" s="903" t="s">
        <v>2893</v>
      </c>
      <c r="P8" s="903" t="s">
        <v>2894</v>
      </c>
      <c r="Q8" s="903" t="s">
        <v>3081</v>
      </c>
      <c r="R8" s="923" t="s">
        <v>2842</v>
      </c>
      <c r="S8" s="373"/>
      <c r="T8" s="373"/>
      <c r="U8" s="373"/>
      <c r="V8" s="373"/>
      <c r="W8" s="374"/>
      <c r="X8" s="374"/>
      <c r="Y8" s="374"/>
      <c r="Z8" s="374"/>
      <c r="AA8" s="374"/>
      <c r="AB8" s="374"/>
      <c r="AC8" s="899">
        <v>100</v>
      </c>
      <c r="AE8" s="909" t="s">
        <v>3953</v>
      </c>
      <c r="AF8" s="918">
        <v>1</v>
      </c>
      <c r="AG8" s="906"/>
    </row>
    <row r="9" spans="1:33" ht="70.5" customHeight="1" x14ac:dyDescent="0.2">
      <c r="A9" s="42" t="s">
        <v>844</v>
      </c>
      <c r="B9" s="933"/>
      <c r="C9" s="43" t="s">
        <v>847</v>
      </c>
      <c r="D9" s="924"/>
      <c r="E9" s="924"/>
      <c r="F9" s="911"/>
      <c r="G9" s="905"/>
      <c r="H9" s="899"/>
      <c r="I9" s="905"/>
      <c r="J9" s="927"/>
      <c r="K9" s="927"/>
      <c r="L9" s="927"/>
      <c r="M9" s="927"/>
      <c r="N9" s="905"/>
      <c r="O9" s="905"/>
      <c r="P9" s="905"/>
      <c r="Q9" s="905"/>
      <c r="R9" s="905"/>
      <c r="S9" s="375"/>
      <c r="T9" s="375"/>
      <c r="U9" s="375"/>
      <c r="V9" s="375"/>
      <c r="W9" s="376"/>
      <c r="X9" s="376"/>
      <c r="Y9" s="376"/>
      <c r="Z9" s="376"/>
      <c r="AA9" s="376"/>
      <c r="AB9" s="376"/>
      <c r="AC9" s="899"/>
      <c r="AE9" s="911"/>
      <c r="AF9" s="919"/>
      <c r="AG9" s="908"/>
    </row>
    <row r="10" spans="1:33" ht="90" customHeight="1" x14ac:dyDescent="0.2">
      <c r="A10" s="42" t="s">
        <v>844</v>
      </c>
      <c r="B10" s="933"/>
      <c r="C10" s="43" t="s">
        <v>848</v>
      </c>
      <c r="D10" s="924"/>
      <c r="E10" s="924"/>
      <c r="F10" s="236" t="s">
        <v>1517</v>
      </c>
      <c r="G10" s="207" t="s">
        <v>1519</v>
      </c>
      <c r="H10" s="899" t="s">
        <v>1390</v>
      </c>
      <c r="I10" s="207" t="s">
        <v>1523</v>
      </c>
      <c r="J10" s="270"/>
      <c r="K10" s="270"/>
      <c r="L10" s="270"/>
      <c r="M10" s="292">
        <v>1</v>
      </c>
      <c r="N10" s="207"/>
      <c r="O10" s="207"/>
      <c r="P10" s="207"/>
      <c r="Q10" s="207"/>
      <c r="R10" s="207"/>
      <c r="S10" s="233"/>
      <c r="T10" s="233"/>
      <c r="U10" s="233"/>
      <c r="V10" s="233"/>
      <c r="W10" s="372"/>
      <c r="X10" s="372"/>
      <c r="Y10" s="372"/>
      <c r="Z10" s="372"/>
      <c r="AA10" s="372"/>
      <c r="AB10" s="372"/>
      <c r="AC10" s="207">
        <v>0</v>
      </c>
      <c r="AE10" s="242" t="s">
        <v>3943</v>
      </c>
      <c r="AF10" s="128">
        <v>0</v>
      </c>
      <c r="AG10" s="128"/>
    </row>
    <row r="11" spans="1:33" ht="185.25" x14ac:dyDescent="0.2">
      <c r="A11" s="42" t="s">
        <v>849</v>
      </c>
      <c r="B11" s="933" t="s">
        <v>1654</v>
      </c>
      <c r="C11" s="43" t="s">
        <v>850</v>
      </c>
      <c r="D11" s="932">
        <v>100</v>
      </c>
      <c r="E11" s="924" t="s">
        <v>1146</v>
      </c>
      <c r="F11" s="236" t="s">
        <v>4117</v>
      </c>
      <c r="G11" s="207" t="s">
        <v>1525</v>
      </c>
      <c r="H11" s="899"/>
      <c r="I11" s="207" t="s">
        <v>1528</v>
      </c>
      <c r="J11" s="292">
        <v>1</v>
      </c>
      <c r="K11" s="293"/>
      <c r="L11" s="293"/>
      <c r="M11" s="293"/>
      <c r="N11" s="207">
        <v>1</v>
      </c>
      <c r="O11" s="207" t="s">
        <v>4118</v>
      </c>
      <c r="P11" s="207" t="s">
        <v>4111</v>
      </c>
      <c r="Q11" s="207" t="s">
        <v>3082</v>
      </c>
      <c r="R11" s="377" t="s">
        <v>3130</v>
      </c>
      <c r="S11" s="378"/>
      <c r="T11" s="378"/>
      <c r="U11" s="378"/>
      <c r="V11" s="378"/>
      <c r="W11" s="379"/>
      <c r="X11" s="379"/>
      <c r="Y11" s="379"/>
      <c r="Z11" s="379"/>
      <c r="AA11" s="379"/>
      <c r="AB11" s="379"/>
      <c r="AC11" s="207">
        <v>100</v>
      </c>
      <c r="AE11" s="236" t="s">
        <v>3953</v>
      </c>
      <c r="AF11" s="128">
        <v>1</v>
      </c>
      <c r="AG11" s="128"/>
    </row>
    <row r="12" spans="1:33" ht="185.25" x14ac:dyDescent="0.2">
      <c r="A12" s="42" t="s">
        <v>849</v>
      </c>
      <c r="B12" s="933"/>
      <c r="C12" s="43" t="s">
        <v>851</v>
      </c>
      <c r="D12" s="924"/>
      <c r="E12" s="924"/>
      <c r="F12" s="236" t="s">
        <v>4110</v>
      </c>
      <c r="G12" s="207" t="s">
        <v>1526</v>
      </c>
      <c r="H12" s="207" t="s">
        <v>1390</v>
      </c>
      <c r="I12" s="207" t="s">
        <v>1529</v>
      </c>
      <c r="J12" s="292">
        <v>1</v>
      </c>
      <c r="K12" s="270"/>
      <c r="L12" s="270"/>
      <c r="M12" s="270"/>
      <c r="N12" s="207">
        <v>1</v>
      </c>
      <c r="O12" s="207" t="s">
        <v>3083</v>
      </c>
      <c r="P12" s="207" t="s">
        <v>4111</v>
      </c>
      <c r="Q12" s="207" t="s">
        <v>3082</v>
      </c>
      <c r="R12" s="377" t="s">
        <v>3130</v>
      </c>
      <c r="S12" s="378"/>
      <c r="T12" s="378"/>
      <c r="U12" s="378"/>
      <c r="V12" s="378"/>
      <c r="W12" s="379"/>
      <c r="X12" s="379"/>
      <c r="Y12" s="379"/>
      <c r="Z12" s="379"/>
      <c r="AA12" s="379"/>
      <c r="AB12" s="379"/>
      <c r="AC12" s="207">
        <v>100</v>
      </c>
      <c r="AE12" s="236" t="s">
        <v>3953</v>
      </c>
      <c r="AF12" s="128">
        <v>1</v>
      </c>
      <c r="AG12" s="128"/>
    </row>
    <row r="13" spans="1:33" ht="409.5" x14ac:dyDescent="0.2">
      <c r="A13" s="42" t="s">
        <v>849</v>
      </c>
      <c r="B13" s="933"/>
      <c r="C13" s="43" t="s">
        <v>852</v>
      </c>
      <c r="D13" s="924"/>
      <c r="E13" s="924"/>
      <c r="F13" s="236" t="s">
        <v>1531</v>
      </c>
      <c r="G13" s="207" t="s">
        <v>1532</v>
      </c>
      <c r="H13" s="207" t="s">
        <v>1390</v>
      </c>
      <c r="I13" s="207" t="s">
        <v>1533</v>
      </c>
      <c r="J13" s="292">
        <v>1</v>
      </c>
      <c r="K13" s="270"/>
      <c r="L13" s="270"/>
      <c r="M13" s="270"/>
      <c r="N13" s="380">
        <v>1</v>
      </c>
      <c r="O13" s="207" t="s">
        <v>2841</v>
      </c>
      <c r="P13" s="207" t="s">
        <v>4119</v>
      </c>
      <c r="Q13" s="207" t="s">
        <v>4120</v>
      </c>
      <c r="R13" s="377" t="s">
        <v>2842</v>
      </c>
      <c r="S13" s="378"/>
      <c r="T13" s="378"/>
      <c r="U13" s="378"/>
      <c r="V13" s="378"/>
      <c r="W13" s="379"/>
      <c r="X13" s="379"/>
      <c r="Y13" s="379"/>
      <c r="Z13" s="379"/>
      <c r="AA13" s="379"/>
      <c r="AB13" s="379"/>
      <c r="AC13" s="207">
        <v>100</v>
      </c>
      <c r="AE13" s="236" t="s">
        <v>3953</v>
      </c>
      <c r="AF13" s="128">
        <v>1</v>
      </c>
      <c r="AG13" s="128"/>
    </row>
    <row r="14" spans="1:33" ht="18.75" customHeight="1" x14ac:dyDescent="0.2">
      <c r="A14" s="42" t="s">
        <v>849</v>
      </c>
      <c r="B14" s="933"/>
      <c r="C14" s="43" t="s">
        <v>853</v>
      </c>
      <c r="D14" s="924"/>
      <c r="E14" s="924"/>
      <c r="F14" s="898" t="s">
        <v>1524</v>
      </c>
      <c r="G14" s="899" t="s">
        <v>1527</v>
      </c>
      <c r="H14" s="899" t="s">
        <v>1390</v>
      </c>
      <c r="I14" s="899" t="s">
        <v>1530</v>
      </c>
      <c r="J14" s="924"/>
      <c r="K14" s="924">
        <v>1</v>
      </c>
      <c r="L14" s="933"/>
      <c r="M14" s="933"/>
      <c r="N14" s="947">
        <v>0.01</v>
      </c>
      <c r="O14" s="899" t="s">
        <v>3600</v>
      </c>
      <c r="P14" s="899" t="s">
        <v>4105</v>
      </c>
      <c r="Q14" s="899" t="s">
        <v>3082</v>
      </c>
      <c r="R14" s="899" t="s">
        <v>3601</v>
      </c>
      <c r="S14" s="233"/>
      <c r="T14" s="233"/>
      <c r="U14" s="233"/>
      <c r="V14" s="233"/>
      <c r="W14" s="372"/>
      <c r="X14" s="372"/>
      <c r="Y14" s="372"/>
      <c r="Z14" s="372"/>
      <c r="AA14" s="372"/>
      <c r="AB14" s="372"/>
      <c r="AC14" s="899">
        <v>100</v>
      </c>
      <c r="AD14" s="912" t="s">
        <v>3594</v>
      </c>
      <c r="AE14" s="920" t="s">
        <v>3942</v>
      </c>
      <c r="AF14" s="918">
        <v>1</v>
      </c>
      <c r="AG14" s="906"/>
    </row>
    <row r="15" spans="1:33" ht="88.5" customHeight="1" x14ac:dyDescent="0.2">
      <c r="A15" s="42" t="s">
        <v>849</v>
      </c>
      <c r="B15" s="933"/>
      <c r="C15" s="43" t="s">
        <v>854</v>
      </c>
      <c r="D15" s="924"/>
      <c r="E15" s="924"/>
      <c r="F15" s="898"/>
      <c r="G15" s="899"/>
      <c r="H15" s="899"/>
      <c r="I15" s="899"/>
      <c r="J15" s="924"/>
      <c r="K15" s="924"/>
      <c r="L15" s="933"/>
      <c r="M15" s="933"/>
      <c r="N15" s="899"/>
      <c r="O15" s="899"/>
      <c r="P15" s="899"/>
      <c r="Q15" s="899"/>
      <c r="R15" s="899"/>
      <c r="S15" s="233"/>
      <c r="T15" s="233"/>
      <c r="U15" s="233"/>
      <c r="V15" s="233"/>
      <c r="W15" s="372"/>
      <c r="X15" s="372"/>
      <c r="Y15" s="372"/>
      <c r="Z15" s="372"/>
      <c r="AA15" s="372"/>
      <c r="AB15" s="372"/>
      <c r="AC15" s="899"/>
      <c r="AD15" s="912"/>
      <c r="AE15" s="921"/>
      <c r="AF15" s="919"/>
      <c r="AG15" s="908"/>
    </row>
    <row r="16" spans="1:33" ht="12.6" customHeight="1" x14ac:dyDescent="0.2">
      <c r="A16" s="42" t="s">
        <v>855</v>
      </c>
      <c r="B16" s="933" t="s">
        <v>856</v>
      </c>
      <c r="C16" s="43" t="s">
        <v>1461</v>
      </c>
      <c r="D16" s="932">
        <v>100</v>
      </c>
      <c r="E16" s="920" t="s">
        <v>1534</v>
      </c>
      <c r="F16" s="903" t="s">
        <v>4106</v>
      </c>
      <c r="G16" s="903" t="s">
        <v>1535</v>
      </c>
      <c r="H16" s="903" t="s">
        <v>1390</v>
      </c>
      <c r="I16" s="903" t="s">
        <v>3595</v>
      </c>
      <c r="J16" s="925">
        <v>1</v>
      </c>
      <c r="K16" s="381"/>
      <c r="L16" s="381"/>
      <c r="M16" s="381"/>
      <c r="N16" s="903">
        <v>1</v>
      </c>
      <c r="O16" s="903" t="s">
        <v>3596</v>
      </c>
      <c r="P16" s="903" t="s">
        <v>4107</v>
      </c>
      <c r="Q16" s="903" t="s">
        <v>3082</v>
      </c>
      <c r="R16" s="903" t="s">
        <v>3597</v>
      </c>
      <c r="S16" s="913">
        <v>1</v>
      </c>
      <c r="T16" s="913" t="s">
        <v>3596</v>
      </c>
      <c r="U16" s="913" t="s">
        <v>4107</v>
      </c>
      <c r="V16" s="913" t="s">
        <v>3082</v>
      </c>
      <c r="W16" s="913" t="s">
        <v>3597</v>
      </c>
      <c r="X16" s="382"/>
      <c r="Y16" s="382"/>
      <c r="Z16" s="382"/>
      <c r="AA16" s="382"/>
      <c r="AB16" s="382"/>
      <c r="AC16" s="924">
        <v>100</v>
      </c>
      <c r="AE16" s="909" t="s">
        <v>3942</v>
      </c>
      <c r="AF16" s="906">
        <v>1</v>
      </c>
      <c r="AG16" s="909"/>
    </row>
    <row r="17" spans="1:33" ht="12.6" customHeight="1" x14ac:dyDescent="0.2">
      <c r="A17" s="42" t="s">
        <v>855</v>
      </c>
      <c r="B17" s="933"/>
      <c r="C17" s="43" t="s">
        <v>1462</v>
      </c>
      <c r="D17" s="924"/>
      <c r="E17" s="946"/>
      <c r="F17" s="904"/>
      <c r="G17" s="904"/>
      <c r="H17" s="904"/>
      <c r="I17" s="904"/>
      <c r="J17" s="926"/>
      <c r="K17" s="381"/>
      <c r="L17" s="381"/>
      <c r="M17" s="381"/>
      <c r="N17" s="904"/>
      <c r="O17" s="904"/>
      <c r="P17" s="904"/>
      <c r="Q17" s="904"/>
      <c r="R17" s="904"/>
      <c r="S17" s="914"/>
      <c r="T17" s="914"/>
      <c r="U17" s="914"/>
      <c r="V17" s="914"/>
      <c r="W17" s="914"/>
      <c r="X17" s="383"/>
      <c r="Y17" s="383"/>
      <c r="Z17" s="383"/>
      <c r="AA17" s="383"/>
      <c r="AB17" s="383"/>
      <c r="AC17" s="924"/>
      <c r="AE17" s="910"/>
      <c r="AF17" s="907"/>
      <c r="AG17" s="910"/>
    </row>
    <row r="18" spans="1:33" ht="12.6" customHeight="1" x14ac:dyDescent="0.2">
      <c r="A18" s="42" t="s">
        <v>855</v>
      </c>
      <c r="B18" s="933"/>
      <c r="C18" s="43" t="s">
        <v>1463</v>
      </c>
      <c r="D18" s="924"/>
      <c r="E18" s="946"/>
      <c r="F18" s="904"/>
      <c r="G18" s="904"/>
      <c r="H18" s="904"/>
      <c r="I18" s="904"/>
      <c r="J18" s="926"/>
      <c r="K18" s="381"/>
      <c r="L18" s="381"/>
      <c r="M18" s="381"/>
      <c r="N18" s="904"/>
      <c r="O18" s="904"/>
      <c r="P18" s="904"/>
      <c r="Q18" s="904"/>
      <c r="R18" s="904"/>
      <c r="S18" s="914"/>
      <c r="T18" s="914"/>
      <c r="U18" s="914"/>
      <c r="V18" s="914"/>
      <c r="W18" s="914"/>
      <c r="X18" s="383"/>
      <c r="Y18" s="383"/>
      <c r="Z18" s="383"/>
      <c r="AA18" s="383"/>
      <c r="AB18" s="383"/>
      <c r="AC18" s="924"/>
      <c r="AE18" s="910"/>
      <c r="AF18" s="907"/>
      <c r="AG18" s="910"/>
    </row>
    <row r="19" spans="1:33" ht="12.6" customHeight="1" x14ac:dyDescent="0.2">
      <c r="A19" s="42" t="s">
        <v>855</v>
      </c>
      <c r="B19" s="933"/>
      <c r="C19" s="43" t="s">
        <v>1464</v>
      </c>
      <c r="D19" s="924"/>
      <c r="E19" s="946"/>
      <c r="F19" s="904"/>
      <c r="G19" s="904"/>
      <c r="H19" s="904"/>
      <c r="I19" s="904"/>
      <c r="J19" s="926"/>
      <c r="K19" s="381"/>
      <c r="L19" s="381"/>
      <c r="M19" s="381"/>
      <c r="N19" s="904"/>
      <c r="O19" s="904"/>
      <c r="P19" s="904"/>
      <c r="Q19" s="904"/>
      <c r="R19" s="904"/>
      <c r="S19" s="914"/>
      <c r="T19" s="914"/>
      <c r="U19" s="914"/>
      <c r="V19" s="914"/>
      <c r="W19" s="914"/>
      <c r="X19" s="383"/>
      <c r="Y19" s="383"/>
      <c r="Z19" s="383"/>
      <c r="AA19" s="383"/>
      <c r="AB19" s="383"/>
      <c r="AC19" s="924"/>
      <c r="AE19" s="910"/>
      <c r="AF19" s="907"/>
      <c r="AG19" s="910"/>
    </row>
    <row r="20" spans="1:33" ht="12.6" customHeight="1" x14ac:dyDescent="0.2">
      <c r="A20" s="42" t="s">
        <v>855</v>
      </c>
      <c r="B20" s="933"/>
      <c r="C20" s="43" t="s">
        <v>1465</v>
      </c>
      <c r="D20" s="924"/>
      <c r="E20" s="946"/>
      <c r="F20" s="904"/>
      <c r="G20" s="904"/>
      <c r="H20" s="904"/>
      <c r="I20" s="904"/>
      <c r="J20" s="926"/>
      <c r="K20" s="381"/>
      <c r="L20" s="381"/>
      <c r="M20" s="381"/>
      <c r="N20" s="904"/>
      <c r="O20" s="904"/>
      <c r="P20" s="904"/>
      <c r="Q20" s="904"/>
      <c r="R20" s="904"/>
      <c r="S20" s="914"/>
      <c r="T20" s="914"/>
      <c r="U20" s="914"/>
      <c r="V20" s="914"/>
      <c r="W20" s="914"/>
      <c r="X20" s="383"/>
      <c r="Y20" s="383"/>
      <c r="Z20" s="383"/>
      <c r="AA20" s="383"/>
      <c r="AB20" s="383"/>
      <c r="AC20" s="924"/>
      <c r="AE20" s="910"/>
      <c r="AF20" s="907"/>
      <c r="AG20" s="910"/>
    </row>
    <row r="21" spans="1:33" ht="12.6" customHeight="1" x14ac:dyDescent="0.2">
      <c r="A21" s="42" t="s">
        <v>855</v>
      </c>
      <c r="B21" s="933"/>
      <c r="C21" s="43" t="s">
        <v>1460</v>
      </c>
      <c r="D21" s="924"/>
      <c r="E21" s="921"/>
      <c r="F21" s="905"/>
      <c r="G21" s="905"/>
      <c r="H21" s="905"/>
      <c r="I21" s="905"/>
      <c r="J21" s="927"/>
      <c r="K21" s="381"/>
      <c r="L21" s="381"/>
      <c r="M21" s="381"/>
      <c r="N21" s="905"/>
      <c r="O21" s="905"/>
      <c r="P21" s="905"/>
      <c r="Q21" s="905"/>
      <c r="R21" s="905"/>
      <c r="S21" s="915"/>
      <c r="T21" s="915"/>
      <c r="U21" s="915"/>
      <c r="V21" s="915"/>
      <c r="W21" s="915"/>
      <c r="X21" s="375"/>
      <c r="Y21" s="375"/>
      <c r="Z21" s="375"/>
      <c r="AA21" s="375"/>
      <c r="AB21" s="375"/>
      <c r="AC21" s="924"/>
      <c r="AE21" s="911"/>
      <c r="AF21" s="908"/>
      <c r="AG21" s="911"/>
    </row>
    <row r="22" spans="1:33" ht="40.15" customHeight="1" x14ac:dyDescent="0.2">
      <c r="A22" s="42" t="s">
        <v>855</v>
      </c>
      <c r="B22" s="293" t="s">
        <v>3598</v>
      </c>
      <c r="C22" s="43"/>
      <c r="D22" s="294"/>
      <c r="E22" s="291"/>
      <c r="F22" s="300" t="s">
        <v>4108</v>
      </c>
      <c r="G22" s="300" t="s">
        <v>1535</v>
      </c>
      <c r="H22" s="300" t="s">
        <v>1390</v>
      </c>
      <c r="I22" s="300" t="s">
        <v>3595</v>
      </c>
      <c r="J22" s="296">
        <v>1</v>
      </c>
      <c r="K22" s="381"/>
      <c r="L22" s="381"/>
      <c r="M22" s="381"/>
      <c r="N22" s="300">
        <v>1</v>
      </c>
      <c r="O22" s="300" t="s">
        <v>3596</v>
      </c>
      <c r="P22" s="300" t="s">
        <v>4107</v>
      </c>
      <c r="Q22" s="300" t="s">
        <v>3082</v>
      </c>
      <c r="R22" s="300" t="s">
        <v>3597</v>
      </c>
      <c r="S22" s="382">
        <v>1</v>
      </c>
      <c r="T22" s="382" t="s">
        <v>3596</v>
      </c>
      <c r="U22" s="382" t="s">
        <v>4107</v>
      </c>
      <c r="V22" s="382" t="s">
        <v>3082</v>
      </c>
      <c r="W22" s="382" t="s">
        <v>3597</v>
      </c>
      <c r="X22" s="382"/>
      <c r="Y22" s="382"/>
      <c r="Z22" s="382"/>
      <c r="AA22" s="382"/>
      <c r="AB22" s="382"/>
      <c r="AC22" s="292">
        <v>100</v>
      </c>
      <c r="AE22" s="384" t="s">
        <v>3942</v>
      </c>
      <c r="AF22" s="128">
        <v>1</v>
      </c>
      <c r="AG22" s="236"/>
    </row>
    <row r="23" spans="1:33" ht="18.75" customHeight="1" x14ac:dyDescent="0.2">
      <c r="A23" s="44" t="s">
        <v>858</v>
      </c>
      <c r="B23" s="933" t="s">
        <v>859</v>
      </c>
      <c r="C23" s="43" t="s">
        <v>860</v>
      </c>
      <c r="D23" s="932">
        <v>100</v>
      </c>
      <c r="E23" s="924" t="s">
        <v>4109</v>
      </c>
      <c r="F23" s="903" t="s">
        <v>4110</v>
      </c>
      <c r="G23" s="903" t="s">
        <v>1669</v>
      </c>
      <c r="H23" s="903" t="s">
        <v>1390</v>
      </c>
      <c r="I23" s="903" t="s">
        <v>1529</v>
      </c>
      <c r="J23" s="925">
        <v>1</v>
      </c>
      <c r="K23" s="925"/>
      <c r="L23" s="925"/>
      <c r="M23" s="925"/>
      <c r="N23" s="903">
        <v>1</v>
      </c>
      <c r="O23" s="903" t="s">
        <v>3083</v>
      </c>
      <c r="P23" s="903" t="s">
        <v>4111</v>
      </c>
      <c r="Q23" s="903" t="s">
        <v>3082</v>
      </c>
      <c r="R23" s="903" t="s">
        <v>3130</v>
      </c>
      <c r="S23" s="233"/>
      <c r="T23" s="233"/>
      <c r="U23" s="233"/>
      <c r="V23" s="233"/>
      <c r="W23" s="233"/>
      <c r="X23" s="382"/>
      <c r="Y23" s="382"/>
      <c r="Z23" s="382"/>
      <c r="AA23" s="382"/>
      <c r="AB23" s="382"/>
      <c r="AC23" s="903">
        <v>100</v>
      </c>
      <c r="AE23" s="909" t="s">
        <v>3953</v>
      </c>
      <c r="AF23" s="906">
        <v>1</v>
      </c>
      <c r="AG23" s="906"/>
    </row>
    <row r="24" spans="1:33" ht="21.75" customHeight="1" x14ac:dyDescent="0.2">
      <c r="A24" s="44" t="s">
        <v>858</v>
      </c>
      <c r="B24" s="933"/>
      <c r="C24" s="43" t="s">
        <v>861</v>
      </c>
      <c r="D24" s="924"/>
      <c r="E24" s="924"/>
      <c r="F24" s="904"/>
      <c r="G24" s="904"/>
      <c r="H24" s="904"/>
      <c r="I24" s="904"/>
      <c r="J24" s="926"/>
      <c r="K24" s="926"/>
      <c r="L24" s="926"/>
      <c r="M24" s="926"/>
      <c r="N24" s="904"/>
      <c r="O24" s="904"/>
      <c r="P24" s="904"/>
      <c r="Q24" s="904"/>
      <c r="R24" s="904"/>
      <c r="S24" s="233"/>
      <c r="T24" s="233"/>
      <c r="U24" s="233"/>
      <c r="V24" s="233"/>
      <c r="W24" s="233"/>
      <c r="X24" s="383"/>
      <c r="Y24" s="383"/>
      <c r="Z24" s="383"/>
      <c r="AA24" s="383"/>
      <c r="AB24" s="383"/>
      <c r="AC24" s="904"/>
      <c r="AE24" s="910"/>
      <c r="AF24" s="907"/>
      <c r="AG24" s="907"/>
    </row>
    <row r="25" spans="1:33" ht="12.6" customHeight="1" x14ac:dyDescent="0.2">
      <c r="A25" s="44" t="s">
        <v>858</v>
      </c>
      <c r="B25" s="933"/>
      <c r="C25" s="43" t="s">
        <v>862</v>
      </c>
      <c r="D25" s="924"/>
      <c r="E25" s="924"/>
      <c r="F25" s="904"/>
      <c r="G25" s="904"/>
      <c r="H25" s="904"/>
      <c r="I25" s="904"/>
      <c r="J25" s="926"/>
      <c r="K25" s="926"/>
      <c r="L25" s="926"/>
      <c r="M25" s="926"/>
      <c r="N25" s="904"/>
      <c r="O25" s="904"/>
      <c r="P25" s="904"/>
      <c r="Q25" s="904"/>
      <c r="R25" s="904"/>
      <c r="S25" s="233"/>
      <c r="T25" s="233"/>
      <c r="U25" s="233"/>
      <c r="V25" s="233"/>
      <c r="W25" s="233"/>
      <c r="X25" s="383"/>
      <c r="Y25" s="383"/>
      <c r="Z25" s="383"/>
      <c r="AA25" s="383"/>
      <c r="AB25" s="383"/>
      <c r="AC25" s="904"/>
      <c r="AE25" s="910"/>
      <c r="AF25" s="907"/>
      <c r="AG25" s="907"/>
    </row>
    <row r="26" spans="1:33" ht="12.6" customHeight="1" x14ac:dyDescent="0.2">
      <c r="A26" s="44" t="s">
        <v>858</v>
      </c>
      <c r="B26" s="933"/>
      <c r="C26" s="43" t="s">
        <v>863</v>
      </c>
      <c r="D26" s="924"/>
      <c r="E26" s="924"/>
      <c r="F26" s="904"/>
      <c r="G26" s="904"/>
      <c r="H26" s="904"/>
      <c r="I26" s="904"/>
      <c r="J26" s="926"/>
      <c r="K26" s="926"/>
      <c r="L26" s="926"/>
      <c r="M26" s="926"/>
      <c r="N26" s="904"/>
      <c r="O26" s="904"/>
      <c r="P26" s="904"/>
      <c r="Q26" s="904"/>
      <c r="R26" s="904"/>
      <c r="S26" s="383"/>
      <c r="T26" s="383"/>
      <c r="U26" s="383"/>
      <c r="V26" s="383"/>
      <c r="W26" s="383"/>
      <c r="X26" s="383"/>
      <c r="Y26" s="383"/>
      <c r="Z26" s="383"/>
      <c r="AA26" s="383"/>
      <c r="AB26" s="383"/>
      <c r="AC26" s="904"/>
      <c r="AE26" s="910"/>
      <c r="AF26" s="907"/>
      <c r="AG26" s="907"/>
    </row>
    <row r="27" spans="1:33" ht="12.6" customHeight="1" x14ac:dyDescent="0.2">
      <c r="A27" s="44" t="s">
        <v>858</v>
      </c>
      <c r="B27" s="933"/>
      <c r="C27" s="43" t="s">
        <v>864</v>
      </c>
      <c r="D27" s="924"/>
      <c r="E27" s="924"/>
      <c r="F27" s="905"/>
      <c r="G27" s="905"/>
      <c r="H27" s="905"/>
      <c r="I27" s="905"/>
      <c r="J27" s="927"/>
      <c r="K27" s="927"/>
      <c r="L27" s="927"/>
      <c r="M27" s="927"/>
      <c r="N27" s="905"/>
      <c r="O27" s="905"/>
      <c r="P27" s="905"/>
      <c r="Q27" s="905"/>
      <c r="R27" s="905"/>
      <c r="S27" s="375"/>
      <c r="T27" s="375"/>
      <c r="U27" s="375"/>
      <c r="V27" s="375"/>
      <c r="W27" s="375"/>
      <c r="X27" s="375"/>
      <c r="Y27" s="375"/>
      <c r="Z27" s="375"/>
      <c r="AA27" s="375"/>
      <c r="AB27" s="375"/>
      <c r="AC27" s="905"/>
      <c r="AE27" s="911"/>
      <c r="AF27" s="908"/>
      <c r="AG27" s="908"/>
    </row>
    <row r="28" spans="1:33" ht="16.5" customHeight="1" x14ac:dyDescent="0.2">
      <c r="A28" s="44" t="s">
        <v>858</v>
      </c>
      <c r="B28" s="933"/>
      <c r="C28" s="43" t="s">
        <v>865</v>
      </c>
      <c r="D28" s="924"/>
      <c r="E28" s="924"/>
      <c r="F28" s="934" t="s">
        <v>1536</v>
      </c>
      <c r="G28" s="903" t="s">
        <v>1535</v>
      </c>
      <c r="H28" s="903" t="s">
        <v>1390</v>
      </c>
      <c r="I28" s="903" t="s">
        <v>1541</v>
      </c>
      <c r="J28" s="925">
        <v>1</v>
      </c>
      <c r="K28" s="920"/>
      <c r="L28" s="920"/>
      <c r="M28" s="920"/>
      <c r="N28" s="903">
        <v>1</v>
      </c>
      <c r="O28" s="903" t="s">
        <v>2889</v>
      </c>
      <c r="P28" s="903" t="s">
        <v>2890</v>
      </c>
      <c r="Q28" s="903" t="s">
        <v>2891</v>
      </c>
      <c r="R28" s="923" t="s">
        <v>2892</v>
      </c>
      <c r="S28" s="373"/>
      <c r="T28" s="373"/>
      <c r="U28" s="373"/>
      <c r="V28" s="373"/>
      <c r="W28" s="373"/>
      <c r="X28" s="373"/>
      <c r="Y28" s="373"/>
      <c r="Z28" s="373"/>
      <c r="AA28" s="373"/>
      <c r="AB28" s="373"/>
      <c r="AC28" s="899">
        <v>100</v>
      </c>
      <c r="AE28" s="909" t="s">
        <v>3953</v>
      </c>
      <c r="AF28" s="906">
        <v>1</v>
      </c>
      <c r="AG28" s="906"/>
    </row>
    <row r="29" spans="1:33" ht="18.75" customHeight="1" x14ac:dyDescent="0.2">
      <c r="A29" s="44" t="s">
        <v>858</v>
      </c>
      <c r="B29" s="933"/>
      <c r="C29" s="43" t="s">
        <v>866</v>
      </c>
      <c r="D29" s="924"/>
      <c r="E29" s="924"/>
      <c r="F29" s="935"/>
      <c r="G29" s="905"/>
      <c r="H29" s="905"/>
      <c r="I29" s="905"/>
      <c r="J29" s="927"/>
      <c r="K29" s="921"/>
      <c r="L29" s="921"/>
      <c r="M29" s="921"/>
      <c r="N29" s="905"/>
      <c r="O29" s="905"/>
      <c r="P29" s="905"/>
      <c r="Q29" s="905"/>
      <c r="R29" s="905"/>
      <c r="S29" s="375"/>
      <c r="T29" s="375"/>
      <c r="U29" s="375"/>
      <c r="V29" s="375"/>
      <c r="W29" s="375"/>
      <c r="X29" s="375"/>
      <c r="Y29" s="375"/>
      <c r="Z29" s="375"/>
      <c r="AA29" s="375"/>
      <c r="AB29" s="375"/>
      <c r="AC29" s="899"/>
      <c r="AE29" s="911"/>
      <c r="AF29" s="908"/>
      <c r="AG29" s="908"/>
    </row>
    <row r="30" spans="1:33" ht="29.25" customHeight="1" x14ac:dyDescent="0.2">
      <c r="A30" s="44" t="s">
        <v>858</v>
      </c>
      <c r="B30" s="933"/>
      <c r="C30" s="43" t="s">
        <v>867</v>
      </c>
      <c r="D30" s="924"/>
      <c r="E30" s="924"/>
      <c r="F30" s="934" t="s">
        <v>1538</v>
      </c>
      <c r="G30" s="936" t="s">
        <v>1527</v>
      </c>
      <c r="H30" s="936" t="s">
        <v>1390</v>
      </c>
      <c r="I30" s="936" t="s">
        <v>1542</v>
      </c>
      <c r="J30" s="925">
        <v>1</v>
      </c>
      <c r="K30" s="948"/>
      <c r="L30" s="948"/>
      <c r="M30" s="948"/>
      <c r="N30" s="903">
        <v>1</v>
      </c>
      <c r="O30" s="903" t="s">
        <v>3050</v>
      </c>
      <c r="P30" s="903" t="s">
        <v>3051</v>
      </c>
      <c r="Q30" s="903" t="s">
        <v>4112</v>
      </c>
      <c r="R30" s="923" t="s">
        <v>3049</v>
      </c>
      <c r="S30" s="373"/>
      <c r="T30" s="373"/>
      <c r="U30" s="373"/>
      <c r="V30" s="373"/>
      <c r="W30" s="373"/>
      <c r="X30" s="373"/>
      <c r="Y30" s="373"/>
      <c r="Z30" s="373"/>
      <c r="AA30" s="373"/>
      <c r="AB30" s="373"/>
      <c r="AC30" s="899">
        <v>100</v>
      </c>
      <c r="AE30" s="909" t="s">
        <v>3953</v>
      </c>
      <c r="AF30" s="906">
        <v>1</v>
      </c>
      <c r="AG30" s="906"/>
    </row>
    <row r="31" spans="1:33" ht="47.25" customHeight="1" x14ac:dyDescent="0.2">
      <c r="A31" s="44" t="s">
        <v>858</v>
      </c>
      <c r="B31" s="933"/>
      <c r="C31" s="43" t="s">
        <v>868</v>
      </c>
      <c r="D31" s="924"/>
      <c r="E31" s="924"/>
      <c r="F31" s="935"/>
      <c r="G31" s="937"/>
      <c r="H31" s="937"/>
      <c r="I31" s="937"/>
      <c r="J31" s="927"/>
      <c r="K31" s="949"/>
      <c r="L31" s="949"/>
      <c r="M31" s="949"/>
      <c r="N31" s="905"/>
      <c r="O31" s="905"/>
      <c r="P31" s="905"/>
      <c r="Q31" s="905"/>
      <c r="R31" s="905"/>
      <c r="S31" s="375"/>
      <c r="T31" s="375"/>
      <c r="U31" s="375"/>
      <c r="V31" s="375"/>
      <c r="W31" s="375"/>
      <c r="X31" s="375"/>
      <c r="Y31" s="375"/>
      <c r="Z31" s="375"/>
      <c r="AA31" s="375"/>
      <c r="AB31" s="375"/>
      <c r="AC31" s="899"/>
      <c r="AE31" s="911"/>
      <c r="AF31" s="908"/>
      <c r="AG31" s="908"/>
    </row>
    <row r="32" spans="1:33" ht="12.6" customHeight="1" x14ac:dyDescent="0.2">
      <c r="A32" s="45" t="s">
        <v>869</v>
      </c>
      <c r="B32" s="933" t="s">
        <v>870</v>
      </c>
      <c r="C32" s="43" t="s">
        <v>871</v>
      </c>
      <c r="D32" s="932">
        <v>100</v>
      </c>
      <c r="E32" s="924" t="s">
        <v>4109</v>
      </c>
      <c r="F32" s="903" t="s">
        <v>1537</v>
      </c>
      <c r="G32" s="903" t="s">
        <v>1539</v>
      </c>
      <c r="H32" s="903" t="s">
        <v>1390</v>
      </c>
      <c r="I32" s="903" t="s">
        <v>1540</v>
      </c>
      <c r="J32" s="925">
        <v>1</v>
      </c>
      <c r="K32" s="925"/>
      <c r="L32" s="925"/>
      <c r="M32" s="925"/>
      <c r="N32" s="950">
        <v>1</v>
      </c>
      <c r="O32" s="903" t="s">
        <v>2843</v>
      </c>
      <c r="P32" s="903" t="s">
        <v>4113</v>
      </c>
      <c r="Q32" s="903" t="s">
        <v>4112</v>
      </c>
      <c r="R32" s="923" t="s">
        <v>2842</v>
      </c>
      <c r="S32" s="913"/>
      <c r="T32" s="913"/>
      <c r="U32" s="913"/>
      <c r="V32" s="913"/>
      <c r="W32" s="913"/>
      <c r="X32" s="382"/>
      <c r="Y32" s="382"/>
      <c r="Z32" s="382"/>
      <c r="AA32" s="382"/>
      <c r="AB32" s="382"/>
      <c r="AC32" s="207">
        <v>100</v>
      </c>
      <c r="AE32" s="909" t="s">
        <v>3953</v>
      </c>
      <c r="AF32" s="906">
        <v>1</v>
      </c>
      <c r="AG32" s="906"/>
    </row>
    <row r="33" spans="1:33" ht="12.6" customHeight="1" x14ac:dyDescent="0.2">
      <c r="A33" s="45" t="s">
        <v>869</v>
      </c>
      <c r="B33" s="933"/>
      <c r="C33" s="43" t="s">
        <v>872</v>
      </c>
      <c r="D33" s="924"/>
      <c r="E33" s="924"/>
      <c r="F33" s="904"/>
      <c r="G33" s="904"/>
      <c r="H33" s="904"/>
      <c r="I33" s="904"/>
      <c r="J33" s="926"/>
      <c r="K33" s="926"/>
      <c r="L33" s="926"/>
      <c r="M33" s="926"/>
      <c r="N33" s="951"/>
      <c r="O33" s="904"/>
      <c r="P33" s="904"/>
      <c r="Q33" s="904"/>
      <c r="R33" s="904"/>
      <c r="S33" s="914"/>
      <c r="T33" s="914"/>
      <c r="U33" s="914"/>
      <c r="V33" s="914"/>
      <c r="W33" s="914"/>
      <c r="X33" s="383"/>
      <c r="Y33" s="383"/>
      <c r="Z33" s="383"/>
      <c r="AA33" s="383"/>
      <c r="AB33" s="383"/>
      <c r="AC33" s="207">
        <v>100</v>
      </c>
      <c r="AE33" s="910"/>
      <c r="AF33" s="907"/>
      <c r="AG33" s="907"/>
    </row>
    <row r="34" spans="1:33" ht="12.6" customHeight="1" x14ac:dyDescent="0.2">
      <c r="A34" s="45" t="s">
        <v>869</v>
      </c>
      <c r="B34" s="933"/>
      <c r="C34" s="43" t="s">
        <v>873</v>
      </c>
      <c r="D34" s="924"/>
      <c r="E34" s="924"/>
      <c r="F34" s="904"/>
      <c r="G34" s="904"/>
      <c r="H34" s="904"/>
      <c r="I34" s="904"/>
      <c r="J34" s="926"/>
      <c r="K34" s="926"/>
      <c r="L34" s="926"/>
      <c r="M34" s="926"/>
      <c r="N34" s="951"/>
      <c r="O34" s="904"/>
      <c r="P34" s="904"/>
      <c r="Q34" s="904"/>
      <c r="R34" s="904"/>
      <c r="S34" s="914"/>
      <c r="T34" s="914"/>
      <c r="U34" s="914"/>
      <c r="V34" s="914"/>
      <c r="W34" s="914"/>
      <c r="X34" s="383"/>
      <c r="Y34" s="383"/>
      <c r="Z34" s="383"/>
      <c r="AA34" s="383"/>
      <c r="AB34" s="383"/>
      <c r="AC34" s="207">
        <v>100</v>
      </c>
      <c r="AE34" s="910"/>
      <c r="AF34" s="907"/>
      <c r="AG34" s="907"/>
    </row>
    <row r="35" spans="1:33" ht="12.6" customHeight="1" x14ac:dyDescent="0.2">
      <c r="A35" s="45" t="s">
        <v>869</v>
      </c>
      <c r="B35" s="933"/>
      <c r="C35" s="43" t="s">
        <v>874</v>
      </c>
      <c r="D35" s="924"/>
      <c r="E35" s="924"/>
      <c r="F35" s="904"/>
      <c r="G35" s="904"/>
      <c r="H35" s="904"/>
      <c r="I35" s="904"/>
      <c r="J35" s="926"/>
      <c r="K35" s="926"/>
      <c r="L35" s="926"/>
      <c r="M35" s="926"/>
      <c r="N35" s="951"/>
      <c r="O35" s="904"/>
      <c r="P35" s="904"/>
      <c r="Q35" s="904"/>
      <c r="R35" s="904"/>
      <c r="S35" s="914"/>
      <c r="T35" s="914"/>
      <c r="U35" s="914"/>
      <c r="V35" s="914"/>
      <c r="W35" s="914"/>
      <c r="X35" s="383"/>
      <c r="Y35" s="383"/>
      <c r="Z35" s="383"/>
      <c r="AA35" s="383"/>
      <c r="AB35" s="383"/>
      <c r="AC35" s="207">
        <v>100</v>
      </c>
      <c r="AE35" s="910"/>
      <c r="AF35" s="907"/>
      <c r="AG35" s="907"/>
    </row>
    <row r="36" spans="1:33" ht="12.6" customHeight="1" x14ac:dyDescent="0.2">
      <c r="A36" s="45" t="s">
        <v>869</v>
      </c>
      <c r="B36" s="933"/>
      <c r="C36" s="43" t="s">
        <v>875</v>
      </c>
      <c r="D36" s="924"/>
      <c r="E36" s="924"/>
      <c r="F36" s="904"/>
      <c r="G36" s="904"/>
      <c r="H36" s="904"/>
      <c r="I36" s="904"/>
      <c r="J36" s="926"/>
      <c r="K36" s="926"/>
      <c r="L36" s="926"/>
      <c r="M36" s="926"/>
      <c r="N36" s="951"/>
      <c r="O36" s="904"/>
      <c r="P36" s="904"/>
      <c r="Q36" s="904"/>
      <c r="R36" s="904"/>
      <c r="S36" s="914"/>
      <c r="T36" s="914"/>
      <c r="U36" s="914"/>
      <c r="V36" s="914"/>
      <c r="W36" s="914"/>
      <c r="X36" s="383"/>
      <c r="Y36" s="383"/>
      <c r="Z36" s="383"/>
      <c r="AA36" s="383"/>
      <c r="AB36" s="383"/>
      <c r="AC36" s="207">
        <v>100</v>
      </c>
      <c r="AE36" s="910"/>
      <c r="AF36" s="907"/>
      <c r="AG36" s="907"/>
    </row>
    <row r="37" spans="1:33" ht="12.6" customHeight="1" x14ac:dyDescent="0.2">
      <c r="A37" s="45" t="s">
        <v>869</v>
      </c>
      <c r="B37" s="933"/>
      <c r="C37" s="43" t="s">
        <v>876</v>
      </c>
      <c r="D37" s="924"/>
      <c r="E37" s="924"/>
      <c r="F37" s="904"/>
      <c r="G37" s="904"/>
      <c r="H37" s="904"/>
      <c r="I37" s="904"/>
      <c r="J37" s="926"/>
      <c r="K37" s="926"/>
      <c r="L37" s="926"/>
      <c r="M37" s="926"/>
      <c r="N37" s="951"/>
      <c r="O37" s="904"/>
      <c r="P37" s="904"/>
      <c r="Q37" s="904"/>
      <c r="R37" s="904"/>
      <c r="S37" s="914"/>
      <c r="T37" s="914"/>
      <c r="U37" s="914"/>
      <c r="V37" s="914"/>
      <c r="W37" s="914"/>
      <c r="X37" s="383"/>
      <c r="Y37" s="383"/>
      <c r="Z37" s="383"/>
      <c r="AA37" s="383"/>
      <c r="AB37" s="383"/>
      <c r="AC37" s="207">
        <v>100</v>
      </c>
      <c r="AE37" s="910"/>
      <c r="AF37" s="907"/>
      <c r="AG37" s="907"/>
    </row>
    <row r="38" spans="1:33" ht="12.6" customHeight="1" x14ac:dyDescent="0.2">
      <c r="A38" s="45" t="s">
        <v>869</v>
      </c>
      <c r="B38" s="933"/>
      <c r="C38" s="43" t="s">
        <v>877</v>
      </c>
      <c r="D38" s="924"/>
      <c r="E38" s="924"/>
      <c r="F38" s="904"/>
      <c r="G38" s="904"/>
      <c r="H38" s="904"/>
      <c r="I38" s="904"/>
      <c r="J38" s="926"/>
      <c r="K38" s="926"/>
      <c r="L38" s="926"/>
      <c r="M38" s="926"/>
      <c r="N38" s="951"/>
      <c r="O38" s="904"/>
      <c r="P38" s="904"/>
      <c r="Q38" s="904"/>
      <c r="R38" s="904"/>
      <c r="S38" s="914"/>
      <c r="T38" s="914"/>
      <c r="U38" s="914"/>
      <c r="V38" s="914"/>
      <c r="W38" s="914"/>
      <c r="X38" s="383"/>
      <c r="Y38" s="383"/>
      <c r="Z38" s="383"/>
      <c r="AA38" s="383"/>
      <c r="AB38" s="383"/>
      <c r="AC38" s="207">
        <v>100</v>
      </c>
      <c r="AE38" s="910"/>
      <c r="AF38" s="907"/>
      <c r="AG38" s="907"/>
    </row>
    <row r="39" spans="1:33" ht="12.6" customHeight="1" x14ac:dyDescent="0.2">
      <c r="A39" s="45" t="s">
        <v>869</v>
      </c>
      <c r="B39" s="933"/>
      <c r="C39" s="43" t="s">
        <v>878</v>
      </c>
      <c r="D39" s="924"/>
      <c r="E39" s="924"/>
      <c r="F39" s="904"/>
      <c r="G39" s="904"/>
      <c r="H39" s="904"/>
      <c r="I39" s="904"/>
      <c r="J39" s="926"/>
      <c r="K39" s="926"/>
      <c r="L39" s="926"/>
      <c r="M39" s="926"/>
      <c r="N39" s="951"/>
      <c r="O39" s="904"/>
      <c r="P39" s="904"/>
      <c r="Q39" s="904"/>
      <c r="R39" s="904"/>
      <c r="S39" s="914"/>
      <c r="T39" s="914"/>
      <c r="U39" s="914"/>
      <c r="V39" s="914"/>
      <c r="W39" s="914"/>
      <c r="X39" s="383"/>
      <c r="Y39" s="383"/>
      <c r="Z39" s="383"/>
      <c r="AA39" s="383"/>
      <c r="AB39" s="383"/>
      <c r="AC39" s="207">
        <v>100</v>
      </c>
      <c r="AE39" s="910"/>
      <c r="AF39" s="907"/>
      <c r="AG39" s="907"/>
    </row>
    <row r="40" spans="1:33" ht="12.6" customHeight="1" x14ac:dyDescent="0.2">
      <c r="A40" s="45" t="s">
        <v>869</v>
      </c>
      <c r="B40" s="933"/>
      <c r="C40" s="43" t="s">
        <v>879</v>
      </c>
      <c r="D40" s="924"/>
      <c r="E40" s="924"/>
      <c r="F40" s="904"/>
      <c r="G40" s="904"/>
      <c r="H40" s="904"/>
      <c r="I40" s="904"/>
      <c r="J40" s="926"/>
      <c r="K40" s="926"/>
      <c r="L40" s="926"/>
      <c r="M40" s="926"/>
      <c r="N40" s="951"/>
      <c r="O40" s="904"/>
      <c r="P40" s="904"/>
      <c r="Q40" s="904"/>
      <c r="R40" s="904"/>
      <c r="S40" s="914"/>
      <c r="T40" s="914"/>
      <c r="U40" s="914"/>
      <c r="V40" s="914"/>
      <c r="W40" s="914"/>
      <c r="X40" s="383"/>
      <c r="Y40" s="383"/>
      <c r="Z40" s="383"/>
      <c r="AA40" s="383"/>
      <c r="AB40" s="383"/>
      <c r="AC40" s="207">
        <v>100</v>
      </c>
      <c r="AE40" s="910"/>
      <c r="AF40" s="907"/>
      <c r="AG40" s="907"/>
    </row>
    <row r="41" spans="1:33" ht="12.6" customHeight="1" x14ac:dyDescent="0.2">
      <c r="A41" s="45" t="s">
        <v>869</v>
      </c>
      <c r="B41" s="933"/>
      <c r="C41" s="43" t="s">
        <v>880</v>
      </c>
      <c r="D41" s="924"/>
      <c r="E41" s="924"/>
      <c r="F41" s="905"/>
      <c r="G41" s="905"/>
      <c r="H41" s="905"/>
      <c r="I41" s="905"/>
      <c r="J41" s="927"/>
      <c r="K41" s="927"/>
      <c r="L41" s="927"/>
      <c r="M41" s="927"/>
      <c r="N41" s="952"/>
      <c r="O41" s="905"/>
      <c r="P41" s="905"/>
      <c r="Q41" s="905"/>
      <c r="R41" s="905"/>
      <c r="S41" s="915"/>
      <c r="T41" s="915"/>
      <c r="U41" s="915"/>
      <c r="V41" s="915"/>
      <c r="W41" s="915"/>
      <c r="X41" s="375"/>
      <c r="Y41" s="375"/>
      <c r="Z41" s="375"/>
      <c r="AA41" s="375"/>
      <c r="AB41" s="375"/>
      <c r="AC41" s="207">
        <v>100</v>
      </c>
      <c r="AE41" s="911"/>
      <c r="AF41" s="908"/>
      <c r="AG41" s="908"/>
    </row>
    <row r="42" spans="1:33" ht="12.6" customHeight="1" x14ac:dyDescent="0.2">
      <c r="A42" s="42" t="s">
        <v>881</v>
      </c>
      <c r="B42" s="933" t="s">
        <v>882</v>
      </c>
      <c r="C42" s="43" t="s">
        <v>883</v>
      </c>
      <c r="D42" s="932">
        <v>100</v>
      </c>
      <c r="E42" s="924" t="s">
        <v>1141</v>
      </c>
      <c r="F42" s="903" t="s">
        <v>1537</v>
      </c>
      <c r="G42" s="903" t="s">
        <v>1539</v>
      </c>
      <c r="H42" s="903" t="s">
        <v>1390</v>
      </c>
      <c r="I42" s="903" t="s">
        <v>1540</v>
      </c>
      <c r="J42" s="925">
        <v>1</v>
      </c>
      <c r="K42" s="925"/>
      <c r="L42" s="925"/>
      <c r="M42" s="925"/>
      <c r="N42" s="950">
        <v>1</v>
      </c>
      <c r="O42" s="903" t="s">
        <v>2843</v>
      </c>
      <c r="P42" s="903" t="s">
        <v>4113</v>
      </c>
      <c r="Q42" s="903" t="s">
        <v>4112</v>
      </c>
      <c r="R42" s="923" t="s">
        <v>2842</v>
      </c>
      <c r="S42" s="373"/>
      <c r="T42" s="373"/>
      <c r="U42" s="373"/>
      <c r="V42" s="373"/>
      <c r="W42" s="373"/>
      <c r="X42" s="373"/>
      <c r="Y42" s="373"/>
      <c r="Z42" s="373"/>
      <c r="AA42" s="373"/>
      <c r="AB42" s="373"/>
      <c r="AC42" s="207">
        <v>100</v>
      </c>
      <c r="AE42" s="909" t="s">
        <v>3953</v>
      </c>
      <c r="AF42" s="906">
        <v>1</v>
      </c>
      <c r="AG42" s="906"/>
    </row>
    <row r="43" spans="1:33" ht="12.6" customHeight="1" x14ac:dyDescent="0.2">
      <c r="A43" s="42" t="s">
        <v>881</v>
      </c>
      <c r="B43" s="933"/>
      <c r="C43" s="43" t="s">
        <v>884</v>
      </c>
      <c r="D43" s="924"/>
      <c r="E43" s="924"/>
      <c r="F43" s="904"/>
      <c r="G43" s="904"/>
      <c r="H43" s="904"/>
      <c r="I43" s="904"/>
      <c r="J43" s="926"/>
      <c r="K43" s="926"/>
      <c r="L43" s="926"/>
      <c r="M43" s="926"/>
      <c r="N43" s="951"/>
      <c r="O43" s="904"/>
      <c r="P43" s="904"/>
      <c r="Q43" s="904"/>
      <c r="R43" s="904"/>
      <c r="S43" s="383"/>
      <c r="T43" s="383"/>
      <c r="U43" s="383"/>
      <c r="V43" s="383"/>
      <c r="W43" s="383"/>
      <c r="X43" s="383"/>
      <c r="Y43" s="383"/>
      <c r="Z43" s="383"/>
      <c r="AA43" s="383"/>
      <c r="AB43" s="383"/>
      <c r="AC43" s="207">
        <v>100</v>
      </c>
      <c r="AE43" s="910"/>
      <c r="AF43" s="907"/>
      <c r="AG43" s="907"/>
    </row>
    <row r="44" spans="1:33" ht="12.6" customHeight="1" x14ac:dyDescent="0.2">
      <c r="A44" s="42" t="s">
        <v>881</v>
      </c>
      <c r="B44" s="933"/>
      <c r="C44" s="43" t="s">
        <v>874</v>
      </c>
      <c r="D44" s="924"/>
      <c r="E44" s="924"/>
      <c r="F44" s="904"/>
      <c r="G44" s="904"/>
      <c r="H44" s="904"/>
      <c r="I44" s="904"/>
      <c r="J44" s="926"/>
      <c r="K44" s="926"/>
      <c r="L44" s="926"/>
      <c r="M44" s="926"/>
      <c r="N44" s="951"/>
      <c r="O44" s="904"/>
      <c r="P44" s="904"/>
      <c r="Q44" s="904"/>
      <c r="R44" s="904"/>
      <c r="S44" s="383"/>
      <c r="T44" s="383"/>
      <c r="U44" s="383"/>
      <c r="V44" s="383"/>
      <c r="W44" s="383"/>
      <c r="X44" s="383"/>
      <c r="Y44" s="383"/>
      <c r="Z44" s="383"/>
      <c r="AA44" s="383"/>
      <c r="AB44" s="383"/>
      <c r="AC44" s="207">
        <v>100</v>
      </c>
      <c r="AE44" s="910"/>
      <c r="AF44" s="907"/>
      <c r="AG44" s="907"/>
    </row>
    <row r="45" spans="1:33" ht="12.6" customHeight="1" x14ac:dyDescent="0.2">
      <c r="A45" s="42" t="s">
        <v>881</v>
      </c>
      <c r="B45" s="933"/>
      <c r="C45" s="43" t="s">
        <v>876</v>
      </c>
      <c r="D45" s="924"/>
      <c r="E45" s="924"/>
      <c r="F45" s="904"/>
      <c r="G45" s="904"/>
      <c r="H45" s="904"/>
      <c r="I45" s="904"/>
      <c r="J45" s="926"/>
      <c r="K45" s="926"/>
      <c r="L45" s="926"/>
      <c r="M45" s="926"/>
      <c r="N45" s="951"/>
      <c r="O45" s="904"/>
      <c r="P45" s="904"/>
      <c r="Q45" s="904"/>
      <c r="R45" s="904"/>
      <c r="S45" s="383"/>
      <c r="T45" s="383"/>
      <c r="U45" s="383"/>
      <c r="V45" s="383"/>
      <c r="W45" s="383"/>
      <c r="X45" s="383"/>
      <c r="Y45" s="383"/>
      <c r="Z45" s="383"/>
      <c r="AA45" s="383"/>
      <c r="AB45" s="383"/>
      <c r="AC45" s="207">
        <v>100</v>
      </c>
      <c r="AE45" s="910"/>
      <c r="AF45" s="907"/>
      <c r="AG45" s="907"/>
    </row>
    <row r="46" spans="1:33" ht="12.6" customHeight="1" x14ac:dyDescent="0.2">
      <c r="A46" s="42" t="s">
        <v>881</v>
      </c>
      <c r="B46" s="933"/>
      <c r="C46" s="43" t="s">
        <v>877</v>
      </c>
      <c r="D46" s="924"/>
      <c r="E46" s="924"/>
      <c r="F46" s="904"/>
      <c r="G46" s="904"/>
      <c r="H46" s="904"/>
      <c r="I46" s="904"/>
      <c r="J46" s="926"/>
      <c r="K46" s="926"/>
      <c r="L46" s="926"/>
      <c r="M46" s="926"/>
      <c r="N46" s="951"/>
      <c r="O46" s="904"/>
      <c r="P46" s="904"/>
      <c r="Q46" s="904"/>
      <c r="R46" s="904"/>
      <c r="S46" s="383"/>
      <c r="T46" s="383"/>
      <c r="U46" s="383"/>
      <c r="V46" s="383"/>
      <c r="W46" s="383"/>
      <c r="X46" s="383"/>
      <c r="Y46" s="383"/>
      <c r="Z46" s="383"/>
      <c r="AA46" s="383"/>
      <c r="AB46" s="383"/>
      <c r="AC46" s="207">
        <v>100</v>
      </c>
      <c r="AE46" s="910"/>
      <c r="AF46" s="907"/>
      <c r="AG46" s="907"/>
    </row>
    <row r="47" spans="1:33" ht="12.6" customHeight="1" x14ac:dyDescent="0.2">
      <c r="A47" s="42" t="s">
        <v>881</v>
      </c>
      <c r="B47" s="933"/>
      <c r="C47" s="43" t="s">
        <v>878</v>
      </c>
      <c r="D47" s="924"/>
      <c r="E47" s="924"/>
      <c r="F47" s="904"/>
      <c r="G47" s="904"/>
      <c r="H47" s="904"/>
      <c r="I47" s="904"/>
      <c r="J47" s="926"/>
      <c r="K47" s="926"/>
      <c r="L47" s="926"/>
      <c r="M47" s="926"/>
      <c r="N47" s="951"/>
      <c r="O47" s="904"/>
      <c r="P47" s="904"/>
      <c r="Q47" s="904"/>
      <c r="R47" s="904"/>
      <c r="S47" s="383"/>
      <c r="T47" s="383"/>
      <c r="U47" s="383"/>
      <c r="V47" s="383"/>
      <c r="W47" s="383"/>
      <c r="X47" s="383"/>
      <c r="Y47" s="383"/>
      <c r="Z47" s="383"/>
      <c r="AA47" s="383"/>
      <c r="AB47" s="383"/>
      <c r="AC47" s="207">
        <v>100</v>
      </c>
      <c r="AE47" s="910"/>
      <c r="AF47" s="907"/>
      <c r="AG47" s="907"/>
    </row>
    <row r="48" spans="1:33" ht="12.6" customHeight="1" x14ac:dyDescent="0.2">
      <c r="A48" s="42" t="s">
        <v>881</v>
      </c>
      <c r="B48" s="933"/>
      <c r="C48" s="43" t="s">
        <v>879</v>
      </c>
      <c r="D48" s="924"/>
      <c r="E48" s="924"/>
      <c r="F48" s="904"/>
      <c r="G48" s="904"/>
      <c r="H48" s="904"/>
      <c r="I48" s="904"/>
      <c r="J48" s="926"/>
      <c r="K48" s="926"/>
      <c r="L48" s="926"/>
      <c r="M48" s="926"/>
      <c r="N48" s="951"/>
      <c r="O48" s="904"/>
      <c r="P48" s="904"/>
      <c r="Q48" s="904"/>
      <c r="R48" s="904"/>
      <c r="S48" s="383"/>
      <c r="T48" s="383"/>
      <c r="U48" s="383"/>
      <c r="V48" s="383"/>
      <c r="W48" s="383"/>
      <c r="X48" s="383"/>
      <c r="Y48" s="383"/>
      <c r="Z48" s="383"/>
      <c r="AA48" s="383"/>
      <c r="AB48" s="383"/>
      <c r="AC48" s="207">
        <v>100</v>
      </c>
      <c r="AE48" s="910"/>
      <c r="AF48" s="907"/>
      <c r="AG48" s="907"/>
    </row>
    <row r="49" spans="1:33" ht="12.6" customHeight="1" x14ac:dyDescent="0.2">
      <c r="A49" s="42" t="s">
        <v>881</v>
      </c>
      <c r="B49" s="933"/>
      <c r="C49" s="43" t="s">
        <v>885</v>
      </c>
      <c r="D49" s="924"/>
      <c r="E49" s="924"/>
      <c r="F49" s="904"/>
      <c r="G49" s="904"/>
      <c r="H49" s="904"/>
      <c r="I49" s="904"/>
      <c r="J49" s="926"/>
      <c r="K49" s="926"/>
      <c r="L49" s="926"/>
      <c r="M49" s="926"/>
      <c r="N49" s="951"/>
      <c r="O49" s="904"/>
      <c r="P49" s="904"/>
      <c r="Q49" s="904"/>
      <c r="R49" s="904"/>
      <c r="S49" s="383"/>
      <c r="T49" s="383"/>
      <c r="U49" s="383"/>
      <c r="V49" s="383"/>
      <c r="W49" s="383"/>
      <c r="X49" s="383"/>
      <c r="Y49" s="383"/>
      <c r="Z49" s="383"/>
      <c r="AA49" s="383"/>
      <c r="AB49" s="383"/>
      <c r="AC49" s="207">
        <v>100</v>
      </c>
      <c r="AE49" s="910"/>
      <c r="AF49" s="907"/>
      <c r="AG49" s="907"/>
    </row>
    <row r="50" spans="1:33" ht="12.6" customHeight="1" x14ac:dyDescent="0.2">
      <c r="A50" s="42" t="s">
        <v>881</v>
      </c>
      <c r="B50" s="933"/>
      <c r="C50" s="43" t="s">
        <v>886</v>
      </c>
      <c r="D50" s="924"/>
      <c r="E50" s="924"/>
      <c r="F50" s="905"/>
      <c r="G50" s="905"/>
      <c r="H50" s="905"/>
      <c r="I50" s="905"/>
      <c r="J50" s="927"/>
      <c r="K50" s="927"/>
      <c r="L50" s="927"/>
      <c r="M50" s="927"/>
      <c r="N50" s="952"/>
      <c r="O50" s="905"/>
      <c r="P50" s="905"/>
      <c r="Q50" s="905"/>
      <c r="R50" s="905"/>
      <c r="S50" s="375"/>
      <c r="T50" s="375"/>
      <c r="U50" s="375"/>
      <c r="V50" s="375"/>
      <c r="W50" s="375"/>
      <c r="X50" s="375"/>
      <c r="Y50" s="375"/>
      <c r="Z50" s="375"/>
      <c r="AA50" s="375"/>
      <c r="AB50" s="375"/>
      <c r="AC50" s="207">
        <v>100</v>
      </c>
      <c r="AE50" s="911"/>
      <c r="AF50" s="908"/>
      <c r="AG50" s="908"/>
    </row>
    <row r="51" spans="1:33" ht="12.6" customHeight="1" x14ac:dyDescent="0.2">
      <c r="A51" s="42" t="s">
        <v>887</v>
      </c>
      <c r="B51" s="933" t="s">
        <v>882</v>
      </c>
      <c r="C51" s="43" t="s">
        <v>874</v>
      </c>
      <c r="D51" s="932">
        <v>100</v>
      </c>
      <c r="E51" s="931" t="s">
        <v>1142</v>
      </c>
      <c r="F51" s="903" t="s">
        <v>3043</v>
      </c>
      <c r="G51" s="903" t="s">
        <v>1544</v>
      </c>
      <c r="H51" s="903" t="s">
        <v>1390</v>
      </c>
      <c r="I51" s="903" t="s">
        <v>1353</v>
      </c>
      <c r="J51" s="925"/>
      <c r="K51" s="925">
        <v>1</v>
      </c>
      <c r="L51" s="928"/>
      <c r="M51" s="928"/>
      <c r="N51" s="950">
        <v>1</v>
      </c>
      <c r="O51" s="903" t="s">
        <v>3604</v>
      </c>
      <c r="P51" s="903" t="s">
        <v>3605</v>
      </c>
      <c r="Q51" s="903" t="s">
        <v>2891</v>
      </c>
      <c r="R51" s="903" t="s">
        <v>3597</v>
      </c>
      <c r="S51" s="382"/>
      <c r="T51" s="382"/>
      <c r="U51" s="382"/>
      <c r="V51" s="382"/>
      <c r="W51" s="382"/>
      <c r="X51" s="382"/>
      <c r="Y51" s="382"/>
      <c r="Z51" s="382"/>
      <c r="AA51" s="382"/>
      <c r="AB51" s="382"/>
      <c r="AC51" s="903">
        <v>100</v>
      </c>
      <c r="AD51" s="922" t="s">
        <v>3593</v>
      </c>
      <c r="AE51" s="903" t="s">
        <v>3942</v>
      </c>
      <c r="AF51" s="906">
        <v>1</v>
      </c>
      <c r="AG51" s="909" t="s">
        <v>3954</v>
      </c>
    </row>
    <row r="52" spans="1:33" ht="12.6" customHeight="1" x14ac:dyDescent="0.2">
      <c r="A52" s="42" t="s">
        <v>887</v>
      </c>
      <c r="B52" s="933"/>
      <c r="C52" s="43" t="s">
        <v>876</v>
      </c>
      <c r="D52" s="924"/>
      <c r="E52" s="931"/>
      <c r="F52" s="904"/>
      <c r="G52" s="904"/>
      <c r="H52" s="904"/>
      <c r="I52" s="904"/>
      <c r="J52" s="926"/>
      <c r="K52" s="926"/>
      <c r="L52" s="929"/>
      <c r="M52" s="929"/>
      <c r="N52" s="951"/>
      <c r="O52" s="904"/>
      <c r="P52" s="904"/>
      <c r="Q52" s="904"/>
      <c r="R52" s="904"/>
      <c r="S52" s="383"/>
      <c r="T52" s="383"/>
      <c r="U52" s="383"/>
      <c r="V52" s="383"/>
      <c r="W52" s="383"/>
      <c r="X52" s="383"/>
      <c r="Y52" s="383"/>
      <c r="Z52" s="383"/>
      <c r="AA52" s="383"/>
      <c r="AB52" s="383"/>
      <c r="AC52" s="904"/>
      <c r="AD52" s="922"/>
      <c r="AE52" s="904"/>
      <c r="AF52" s="907"/>
      <c r="AG52" s="910"/>
    </row>
    <row r="53" spans="1:33" ht="12.6" customHeight="1" x14ac:dyDescent="0.2">
      <c r="A53" s="42" t="s">
        <v>887</v>
      </c>
      <c r="B53" s="933"/>
      <c r="C53" s="43" t="s">
        <v>877</v>
      </c>
      <c r="D53" s="924"/>
      <c r="E53" s="931"/>
      <c r="F53" s="904"/>
      <c r="G53" s="904"/>
      <c r="H53" s="904"/>
      <c r="I53" s="904"/>
      <c r="J53" s="926"/>
      <c r="K53" s="926"/>
      <c r="L53" s="929"/>
      <c r="M53" s="929"/>
      <c r="N53" s="951"/>
      <c r="O53" s="904"/>
      <c r="P53" s="904"/>
      <c r="Q53" s="904"/>
      <c r="R53" s="904"/>
      <c r="S53" s="383"/>
      <c r="T53" s="383"/>
      <c r="U53" s="383"/>
      <c r="V53" s="383"/>
      <c r="W53" s="383"/>
      <c r="X53" s="383"/>
      <c r="Y53" s="383"/>
      <c r="Z53" s="383"/>
      <c r="AA53" s="383"/>
      <c r="AB53" s="383"/>
      <c r="AC53" s="904"/>
      <c r="AD53" s="922"/>
      <c r="AE53" s="904"/>
      <c r="AF53" s="907"/>
      <c r="AG53" s="910"/>
    </row>
    <row r="54" spans="1:33" ht="12.6" customHeight="1" x14ac:dyDescent="0.2">
      <c r="A54" s="42" t="s">
        <v>887</v>
      </c>
      <c r="B54" s="933"/>
      <c r="C54" s="43" t="s">
        <v>878</v>
      </c>
      <c r="D54" s="924"/>
      <c r="E54" s="931"/>
      <c r="F54" s="904"/>
      <c r="G54" s="904"/>
      <c r="H54" s="904"/>
      <c r="I54" s="904"/>
      <c r="J54" s="926"/>
      <c r="K54" s="926"/>
      <c r="L54" s="929"/>
      <c r="M54" s="929"/>
      <c r="N54" s="951"/>
      <c r="O54" s="904"/>
      <c r="P54" s="904"/>
      <c r="Q54" s="904"/>
      <c r="R54" s="904"/>
      <c r="S54" s="383"/>
      <c r="T54" s="383"/>
      <c r="U54" s="383"/>
      <c r="V54" s="383"/>
      <c r="W54" s="383"/>
      <c r="X54" s="383"/>
      <c r="Y54" s="383"/>
      <c r="Z54" s="383"/>
      <c r="AA54" s="383"/>
      <c r="AB54" s="383"/>
      <c r="AC54" s="904"/>
      <c r="AD54" s="922"/>
      <c r="AE54" s="904"/>
      <c r="AF54" s="907"/>
      <c r="AG54" s="910"/>
    </row>
    <row r="55" spans="1:33" ht="12.6" customHeight="1" x14ac:dyDescent="0.2">
      <c r="A55" s="42" t="s">
        <v>887</v>
      </c>
      <c r="B55" s="933"/>
      <c r="C55" s="43" t="s">
        <v>879</v>
      </c>
      <c r="D55" s="924"/>
      <c r="E55" s="931"/>
      <c r="F55" s="904"/>
      <c r="G55" s="904"/>
      <c r="H55" s="904"/>
      <c r="I55" s="904"/>
      <c r="J55" s="926"/>
      <c r="K55" s="926"/>
      <c r="L55" s="929"/>
      <c r="M55" s="929"/>
      <c r="N55" s="951"/>
      <c r="O55" s="904"/>
      <c r="P55" s="904"/>
      <c r="Q55" s="904"/>
      <c r="R55" s="904"/>
      <c r="S55" s="383"/>
      <c r="T55" s="383"/>
      <c r="U55" s="383"/>
      <c r="V55" s="383"/>
      <c r="W55" s="383"/>
      <c r="X55" s="383"/>
      <c r="Y55" s="383"/>
      <c r="Z55" s="383"/>
      <c r="AA55" s="383"/>
      <c r="AB55" s="383"/>
      <c r="AC55" s="904"/>
      <c r="AD55" s="922"/>
      <c r="AE55" s="904"/>
      <c r="AF55" s="907"/>
      <c r="AG55" s="910"/>
    </row>
    <row r="56" spans="1:33" ht="12.6" customHeight="1" x14ac:dyDescent="0.2">
      <c r="A56" s="42" t="s">
        <v>887</v>
      </c>
      <c r="B56" s="933"/>
      <c r="C56" s="116" t="s">
        <v>1543</v>
      </c>
      <c r="D56" s="924"/>
      <c r="E56" s="931"/>
      <c r="F56" s="904"/>
      <c r="G56" s="904"/>
      <c r="H56" s="904"/>
      <c r="I56" s="904"/>
      <c r="J56" s="926"/>
      <c r="K56" s="926"/>
      <c r="L56" s="929"/>
      <c r="M56" s="929"/>
      <c r="N56" s="951"/>
      <c r="O56" s="904"/>
      <c r="P56" s="904"/>
      <c r="Q56" s="904"/>
      <c r="R56" s="904"/>
      <c r="S56" s="383"/>
      <c r="T56" s="383"/>
      <c r="U56" s="383"/>
      <c r="V56" s="383"/>
      <c r="W56" s="383"/>
      <c r="X56" s="383"/>
      <c r="Y56" s="383"/>
      <c r="Z56" s="383"/>
      <c r="AA56" s="383"/>
      <c r="AB56" s="383"/>
      <c r="AC56" s="904"/>
      <c r="AD56" s="922"/>
      <c r="AE56" s="904"/>
      <c r="AF56" s="907"/>
      <c r="AG56" s="910"/>
    </row>
    <row r="57" spans="1:33" ht="12.6" customHeight="1" x14ac:dyDescent="0.2">
      <c r="A57" s="42" t="s">
        <v>887</v>
      </c>
      <c r="B57" s="933"/>
      <c r="C57" s="43" t="s">
        <v>888</v>
      </c>
      <c r="D57" s="924"/>
      <c r="E57" s="931"/>
      <c r="F57" s="904"/>
      <c r="G57" s="904"/>
      <c r="H57" s="904"/>
      <c r="I57" s="904"/>
      <c r="J57" s="926"/>
      <c r="K57" s="926"/>
      <c r="L57" s="929"/>
      <c r="M57" s="929"/>
      <c r="N57" s="951"/>
      <c r="O57" s="904"/>
      <c r="P57" s="904"/>
      <c r="Q57" s="904"/>
      <c r="R57" s="904"/>
      <c r="S57" s="383"/>
      <c r="T57" s="383"/>
      <c r="U57" s="383"/>
      <c r="V57" s="383"/>
      <c r="W57" s="383"/>
      <c r="X57" s="383"/>
      <c r="Y57" s="383"/>
      <c r="Z57" s="383"/>
      <c r="AA57" s="383"/>
      <c r="AB57" s="383"/>
      <c r="AC57" s="904"/>
      <c r="AD57" s="922"/>
      <c r="AE57" s="904"/>
      <c r="AF57" s="907"/>
      <c r="AG57" s="910"/>
    </row>
    <row r="58" spans="1:33" ht="12.6" customHeight="1" x14ac:dyDescent="0.2">
      <c r="A58" s="42" t="s">
        <v>887</v>
      </c>
      <c r="B58" s="933"/>
      <c r="C58" s="43" t="s">
        <v>885</v>
      </c>
      <c r="D58" s="924"/>
      <c r="E58" s="931"/>
      <c r="F58" s="904"/>
      <c r="G58" s="904"/>
      <c r="H58" s="904"/>
      <c r="I58" s="904"/>
      <c r="J58" s="926"/>
      <c r="K58" s="926"/>
      <c r="L58" s="929"/>
      <c r="M58" s="929"/>
      <c r="N58" s="951"/>
      <c r="O58" s="904"/>
      <c r="P58" s="904"/>
      <c r="Q58" s="904"/>
      <c r="R58" s="904"/>
      <c r="S58" s="383"/>
      <c r="T58" s="383"/>
      <c r="U58" s="383"/>
      <c r="V58" s="383"/>
      <c r="W58" s="383"/>
      <c r="X58" s="383"/>
      <c r="Y58" s="383"/>
      <c r="Z58" s="383"/>
      <c r="AA58" s="383"/>
      <c r="AB58" s="383"/>
      <c r="AC58" s="904"/>
      <c r="AD58" s="922"/>
      <c r="AE58" s="904"/>
      <c r="AF58" s="907"/>
      <c r="AG58" s="910"/>
    </row>
    <row r="59" spans="1:33" ht="12.6" customHeight="1" x14ac:dyDescent="0.2">
      <c r="A59" s="42" t="s">
        <v>887</v>
      </c>
      <c r="B59" s="933"/>
      <c r="C59" s="43" t="s">
        <v>886</v>
      </c>
      <c r="D59" s="924"/>
      <c r="E59" s="931"/>
      <c r="F59" s="905"/>
      <c r="G59" s="905"/>
      <c r="H59" s="905"/>
      <c r="I59" s="905"/>
      <c r="J59" s="927"/>
      <c r="K59" s="927"/>
      <c r="L59" s="930"/>
      <c r="M59" s="930"/>
      <c r="N59" s="952"/>
      <c r="O59" s="905"/>
      <c r="P59" s="905"/>
      <c r="Q59" s="905"/>
      <c r="R59" s="905"/>
      <c r="S59" s="375"/>
      <c r="T59" s="375"/>
      <c r="U59" s="375"/>
      <c r="V59" s="375"/>
      <c r="W59" s="375"/>
      <c r="X59" s="375"/>
      <c r="Y59" s="375"/>
      <c r="Z59" s="375"/>
      <c r="AA59" s="375"/>
      <c r="AB59" s="375"/>
      <c r="AC59" s="905"/>
      <c r="AD59" s="922"/>
      <c r="AE59" s="905"/>
      <c r="AF59" s="908"/>
      <c r="AG59" s="911"/>
    </row>
    <row r="60" spans="1:33" ht="93" customHeight="1" x14ac:dyDescent="0.2">
      <c r="A60" s="42" t="s">
        <v>889</v>
      </c>
      <c r="B60" s="293" t="s">
        <v>890</v>
      </c>
      <c r="C60" s="43" t="s">
        <v>539</v>
      </c>
      <c r="D60" s="294">
        <v>100</v>
      </c>
      <c r="E60" s="292" t="s">
        <v>1143</v>
      </c>
      <c r="F60" s="249" t="s">
        <v>3606</v>
      </c>
      <c r="G60" s="385" t="s">
        <v>1520</v>
      </c>
      <c r="H60" s="385" t="s">
        <v>1390</v>
      </c>
      <c r="I60" s="385" t="s">
        <v>3592</v>
      </c>
      <c r="J60" s="381"/>
      <c r="K60" s="381"/>
      <c r="L60" s="292">
        <v>0.5</v>
      </c>
      <c r="M60" s="292">
        <v>0.5</v>
      </c>
      <c r="N60" s="380">
        <v>1</v>
      </c>
      <c r="O60" s="207" t="s">
        <v>3607</v>
      </c>
      <c r="P60" s="207" t="s">
        <v>3609</v>
      </c>
      <c r="Q60" s="236" t="s">
        <v>4112</v>
      </c>
      <c r="R60" s="207" t="s">
        <v>3608</v>
      </c>
      <c r="S60" s="233"/>
      <c r="T60" s="233"/>
      <c r="U60" s="233"/>
      <c r="V60" s="233"/>
      <c r="W60" s="233"/>
      <c r="X60" s="380">
        <v>1</v>
      </c>
      <c r="Y60" s="207" t="s">
        <v>3607</v>
      </c>
      <c r="Z60" s="207" t="s">
        <v>3609</v>
      </c>
      <c r="AA60" s="236" t="s">
        <v>4112</v>
      </c>
      <c r="AB60" s="207" t="s">
        <v>3898</v>
      </c>
      <c r="AC60" s="292">
        <v>100</v>
      </c>
      <c r="AD60" s="370" t="s">
        <v>3593</v>
      </c>
      <c r="AE60" s="236" t="s">
        <v>3942</v>
      </c>
      <c r="AF60" s="128">
        <v>0.5</v>
      </c>
      <c r="AG60" s="207" t="s">
        <v>4114</v>
      </c>
    </row>
    <row r="61" spans="1:33" ht="12.6" customHeight="1" x14ac:dyDescent="0.2">
      <c r="A61" s="42" t="s">
        <v>891</v>
      </c>
      <c r="B61" s="933" t="s">
        <v>892</v>
      </c>
      <c r="C61" s="43" t="s">
        <v>562</v>
      </c>
      <c r="D61" s="294">
        <v>100</v>
      </c>
      <c r="E61" s="925" t="s">
        <v>1144</v>
      </c>
      <c r="F61" s="903" t="s">
        <v>3603</v>
      </c>
      <c r="G61" s="903" t="s">
        <v>1535</v>
      </c>
      <c r="H61" s="903" t="s">
        <v>1390</v>
      </c>
      <c r="I61" s="903" t="s">
        <v>1545</v>
      </c>
      <c r="J61" s="925"/>
      <c r="K61" s="925"/>
      <c r="L61" s="925"/>
      <c r="M61" s="925">
        <v>1</v>
      </c>
      <c r="N61" s="903"/>
      <c r="O61" s="903"/>
      <c r="P61" s="903"/>
      <c r="Q61" s="903"/>
      <c r="R61" s="903"/>
      <c r="S61" s="382"/>
      <c r="T61" s="382"/>
      <c r="U61" s="382"/>
      <c r="V61" s="382"/>
      <c r="W61" s="382"/>
      <c r="X61" s="382"/>
      <c r="Y61" s="382"/>
      <c r="Z61" s="382"/>
      <c r="AA61" s="382"/>
      <c r="AB61" s="382"/>
      <c r="AC61" s="903">
        <v>0</v>
      </c>
      <c r="AD61" s="922" t="s">
        <v>3602</v>
      </c>
      <c r="AE61" s="903" t="s">
        <v>3943</v>
      </c>
      <c r="AF61" s="906">
        <v>0</v>
      </c>
      <c r="AG61" s="903" t="s">
        <v>3955</v>
      </c>
    </row>
    <row r="62" spans="1:33" ht="12.6" customHeight="1" x14ac:dyDescent="0.2">
      <c r="A62" s="42" t="s">
        <v>891</v>
      </c>
      <c r="B62" s="933"/>
      <c r="C62" s="43" t="s">
        <v>893</v>
      </c>
      <c r="D62" s="294">
        <v>100</v>
      </c>
      <c r="E62" s="926"/>
      <c r="F62" s="904"/>
      <c r="G62" s="904"/>
      <c r="H62" s="904"/>
      <c r="I62" s="904"/>
      <c r="J62" s="926"/>
      <c r="K62" s="926"/>
      <c r="L62" s="926"/>
      <c r="M62" s="926"/>
      <c r="N62" s="904"/>
      <c r="O62" s="904"/>
      <c r="P62" s="904"/>
      <c r="Q62" s="904"/>
      <c r="R62" s="904"/>
      <c r="S62" s="383"/>
      <c r="T62" s="383"/>
      <c r="U62" s="383"/>
      <c r="V62" s="383"/>
      <c r="W62" s="383"/>
      <c r="X62" s="383"/>
      <c r="Y62" s="383"/>
      <c r="Z62" s="383"/>
      <c r="AA62" s="383"/>
      <c r="AB62" s="383"/>
      <c r="AC62" s="904"/>
      <c r="AD62" s="922"/>
      <c r="AE62" s="904"/>
      <c r="AF62" s="907"/>
      <c r="AG62" s="904"/>
    </row>
    <row r="63" spans="1:33" ht="12.6" customHeight="1" x14ac:dyDescent="0.2">
      <c r="A63" s="42" t="s">
        <v>891</v>
      </c>
      <c r="B63" s="933"/>
      <c r="C63" s="43" t="s">
        <v>894</v>
      </c>
      <c r="D63" s="294">
        <v>100</v>
      </c>
      <c r="E63" s="926"/>
      <c r="F63" s="904"/>
      <c r="G63" s="904"/>
      <c r="H63" s="904"/>
      <c r="I63" s="904"/>
      <c r="J63" s="926"/>
      <c r="K63" s="926"/>
      <c r="L63" s="926"/>
      <c r="M63" s="926"/>
      <c r="N63" s="904"/>
      <c r="O63" s="904"/>
      <c r="P63" s="904"/>
      <c r="Q63" s="904"/>
      <c r="R63" s="904"/>
      <c r="S63" s="383"/>
      <c r="T63" s="383"/>
      <c r="U63" s="383"/>
      <c r="V63" s="383"/>
      <c r="W63" s="383"/>
      <c r="X63" s="383"/>
      <c r="Y63" s="383"/>
      <c r="Z63" s="383"/>
      <c r="AA63" s="383"/>
      <c r="AB63" s="383"/>
      <c r="AC63" s="904"/>
      <c r="AD63" s="922"/>
      <c r="AE63" s="904"/>
      <c r="AF63" s="907"/>
      <c r="AG63" s="904"/>
    </row>
    <row r="64" spans="1:33" ht="12.6" customHeight="1" x14ac:dyDescent="0.2">
      <c r="A64" s="42" t="s">
        <v>891</v>
      </c>
      <c r="B64" s="933"/>
      <c r="C64" s="43" t="s">
        <v>895</v>
      </c>
      <c r="D64" s="294">
        <v>100</v>
      </c>
      <c r="E64" s="926"/>
      <c r="F64" s="904"/>
      <c r="G64" s="904"/>
      <c r="H64" s="904"/>
      <c r="I64" s="904"/>
      <c r="J64" s="926"/>
      <c r="K64" s="926"/>
      <c r="L64" s="926"/>
      <c r="M64" s="926"/>
      <c r="N64" s="904"/>
      <c r="O64" s="904"/>
      <c r="P64" s="904"/>
      <c r="Q64" s="904"/>
      <c r="R64" s="904"/>
      <c r="S64" s="383"/>
      <c r="T64" s="383"/>
      <c r="U64" s="383"/>
      <c r="V64" s="383"/>
      <c r="W64" s="383"/>
      <c r="X64" s="383"/>
      <c r="Y64" s="383"/>
      <c r="Z64" s="383"/>
      <c r="AA64" s="383"/>
      <c r="AB64" s="383"/>
      <c r="AC64" s="904"/>
      <c r="AD64" s="922"/>
      <c r="AE64" s="904"/>
      <c r="AF64" s="907"/>
      <c r="AG64" s="904"/>
    </row>
    <row r="65" spans="1:33" ht="12.6" customHeight="1" x14ac:dyDescent="0.2">
      <c r="A65" s="42" t="s">
        <v>891</v>
      </c>
      <c r="B65" s="933"/>
      <c r="C65" s="43" t="s">
        <v>896</v>
      </c>
      <c r="D65" s="294">
        <v>100</v>
      </c>
      <c r="E65" s="926"/>
      <c r="F65" s="904"/>
      <c r="G65" s="904"/>
      <c r="H65" s="904"/>
      <c r="I65" s="904"/>
      <c r="J65" s="926"/>
      <c r="K65" s="926"/>
      <c r="L65" s="926"/>
      <c r="M65" s="926"/>
      <c r="N65" s="904"/>
      <c r="O65" s="904"/>
      <c r="P65" s="904"/>
      <c r="Q65" s="904"/>
      <c r="R65" s="904"/>
      <c r="S65" s="383"/>
      <c r="T65" s="383"/>
      <c r="U65" s="383"/>
      <c r="V65" s="383"/>
      <c r="W65" s="383"/>
      <c r="X65" s="383"/>
      <c r="Y65" s="383"/>
      <c r="Z65" s="383"/>
      <c r="AA65" s="383"/>
      <c r="AB65" s="383"/>
      <c r="AC65" s="904"/>
      <c r="AD65" s="922"/>
      <c r="AE65" s="904"/>
      <c r="AF65" s="907"/>
      <c r="AG65" s="904"/>
    </row>
    <row r="66" spans="1:33" ht="12.6" customHeight="1" x14ac:dyDescent="0.2">
      <c r="A66" s="42" t="s">
        <v>891</v>
      </c>
      <c r="B66" s="933"/>
      <c r="C66" s="43" t="s">
        <v>897</v>
      </c>
      <c r="D66" s="294">
        <v>100</v>
      </c>
      <c r="E66" s="926"/>
      <c r="F66" s="904"/>
      <c r="G66" s="904"/>
      <c r="H66" s="904"/>
      <c r="I66" s="904"/>
      <c r="J66" s="926"/>
      <c r="K66" s="926"/>
      <c r="L66" s="926"/>
      <c r="M66" s="926"/>
      <c r="N66" s="904"/>
      <c r="O66" s="904"/>
      <c r="P66" s="904"/>
      <c r="Q66" s="904"/>
      <c r="R66" s="904"/>
      <c r="S66" s="383"/>
      <c r="T66" s="383"/>
      <c r="U66" s="383"/>
      <c r="V66" s="383"/>
      <c r="W66" s="383"/>
      <c r="X66" s="383"/>
      <c r="Y66" s="383"/>
      <c r="Z66" s="383"/>
      <c r="AA66" s="383"/>
      <c r="AB66" s="383"/>
      <c r="AC66" s="904"/>
      <c r="AD66" s="922"/>
      <c r="AE66" s="904"/>
      <c r="AF66" s="907"/>
      <c r="AG66" s="904"/>
    </row>
    <row r="67" spans="1:33" ht="12.6" customHeight="1" x14ac:dyDescent="0.2">
      <c r="A67" s="42" t="s">
        <v>891</v>
      </c>
      <c r="B67" s="933"/>
      <c r="C67" s="43" t="s">
        <v>4115</v>
      </c>
      <c r="D67" s="294">
        <v>100</v>
      </c>
      <c r="E67" s="926"/>
      <c r="F67" s="905"/>
      <c r="G67" s="905"/>
      <c r="H67" s="905"/>
      <c r="I67" s="905"/>
      <c r="J67" s="927"/>
      <c r="K67" s="927"/>
      <c r="L67" s="927"/>
      <c r="M67" s="927"/>
      <c r="N67" s="905"/>
      <c r="O67" s="905"/>
      <c r="P67" s="905"/>
      <c r="Q67" s="905"/>
      <c r="R67" s="905"/>
      <c r="S67" s="375"/>
      <c r="T67" s="375"/>
      <c r="U67" s="375"/>
      <c r="V67" s="375"/>
      <c r="W67" s="375"/>
      <c r="X67" s="375"/>
      <c r="Y67" s="375"/>
      <c r="Z67" s="375"/>
      <c r="AA67" s="375"/>
      <c r="AB67" s="375"/>
      <c r="AC67" s="905"/>
      <c r="AD67" s="922"/>
      <c r="AE67" s="905"/>
      <c r="AF67" s="908"/>
      <c r="AG67" s="905"/>
    </row>
    <row r="68" spans="1:33" ht="54.75" customHeight="1" x14ac:dyDescent="0.2">
      <c r="A68" s="42" t="s">
        <v>899</v>
      </c>
      <c r="B68" s="105" t="s">
        <v>900</v>
      </c>
      <c r="C68" s="43" t="s">
        <v>539</v>
      </c>
      <c r="D68" s="294">
        <v>100</v>
      </c>
      <c r="E68" s="297" t="s">
        <v>1145</v>
      </c>
      <c r="F68" s="297" t="s">
        <v>3131</v>
      </c>
      <c r="G68" s="385" t="s">
        <v>1546</v>
      </c>
      <c r="H68" s="385" t="s">
        <v>1390</v>
      </c>
      <c r="I68" s="385"/>
      <c r="J68" s="381"/>
      <c r="K68" s="381"/>
      <c r="L68" s="381"/>
      <c r="M68" s="381"/>
      <c r="N68" s="207"/>
      <c r="O68" s="207"/>
      <c r="P68" s="207"/>
      <c r="Q68" s="236"/>
      <c r="R68" s="207"/>
      <c r="S68" s="233"/>
      <c r="T68" s="233"/>
      <c r="U68" s="233"/>
      <c r="V68" s="233"/>
      <c r="W68" s="233"/>
      <c r="X68" s="233"/>
      <c r="Y68" s="233"/>
      <c r="Z68" s="233"/>
      <c r="AA68" s="233"/>
      <c r="AB68" s="233"/>
      <c r="AC68" s="294">
        <v>100</v>
      </c>
      <c r="AE68" s="128"/>
      <c r="AF68" s="128"/>
      <c r="AG68" s="128"/>
    </row>
    <row r="69" spans="1:33" ht="21.75" customHeight="1" thickBot="1" x14ac:dyDescent="0.25">
      <c r="J69" s="370">
        <f>+SUM(J6:J68)</f>
        <v>11</v>
      </c>
      <c r="K69" s="370">
        <f t="shared" ref="K69:M69" si="0">+SUM(K6:K68)</f>
        <v>2</v>
      </c>
      <c r="L69" s="370">
        <f t="shared" si="0"/>
        <v>0.5</v>
      </c>
      <c r="M69" s="370">
        <f t="shared" si="0"/>
        <v>3.5</v>
      </c>
      <c r="AE69" s="3"/>
      <c r="AF69" s="3"/>
      <c r="AG69" s="3"/>
    </row>
    <row r="70" spans="1:33" ht="27" customHeight="1" x14ac:dyDescent="0.2">
      <c r="A70" s="829" t="s">
        <v>6</v>
      </c>
      <c r="B70" s="830"/>
      <c r="D70" s="126" t="s">
        <v>1102</v>
      </c>
      <c r="J70" s="912">
        <f>+SUM(J69:M69)</f>
        <v>17</v>
      </c>
      <c r="K70" s="912"/>
      <c r="L70" s="912"/>
      <c r="M70" s="912"/>
      <c r="AE70" s="3"/>
      <c r="AF70" s="3"/>
      <c r="AG70" s="3"/>
    </row>
    <row r="71" spans="1:33" ht="12.6" customHeight="1" x14ac:dyDescent="0.2">
      <c r="A71" s="831"/>
      <c r="B71" s="832"/>
      <c r="D71" s="127">
        <f>AVERAGE(D6:D68)</f>
        <v>100</v>
      </c>
      <c r="F71" s="187" t="s">
        <v>2747</v>
      </c>
      <c r="G71" s="187" t="s">
        <v>2748</v>
      </c>
      <c r="H71" s="187" t="s">
        <v>2749</v>
      </c>
      <c r="I71" s="187" t="s">
        <v>2751</v>
      </c>
    </row>
    <row r="72" spans="1:33" ht="12.6" customHeight="1" x14ac:dyDescent="0.2">
      <c r="A72" s="831"/>
      <c r="B72" s="832"/>
      <c r="D72" s="128"/>
      <c r="F72" s="289">
        <v>14</v>
      </c>
      <c r="G72" s="289">
        <v>11</v>
      </c>
      <c r="H72" s="289">
        <v>95</v>
      </c>
      <c r="I72" s="824">
        <f>AVERAGE(AC6:AC67)</f>
        <v>91.17647058823529</v>
      </c>
    </row>
    <row r="73" spans="1:33" ht="12.6" customHeight="1" thickBot="1" x14ac:dyDescent="0.25">
      <c r="A73" s="833"/>
      <c r="B73" s="834"/>
      <c r="D73" s="126" t="s">
        <v>1405</v>
      </c>
      <c r="F73" s="906">
        <v>17</v>
      </c>
      <c r="G73" s="187" t="s">
        <v>3584</v>
      </c>
      <c r="H73" s="187" t="s">
        <v>3585</v>
      </c>
      <c r="I73" s="824"/>
    </row>
    <row r="74" spans="1:33" ht="12.6" customHeight="1" x14ac:dyDescent="0.2">
      <c r="D74" s="127">
        <f>AVERAGE(AC6:AC68)</f>
        <v>91.428571428571431</v>
      </c>
      <c r="F74" s="907"/>
      <c r="G74" s="289">
        <v>2</v>
      </c>
      <c r="H74" s="289">
        <v>100</v>
      </c>
      <c r="I74" s="824"/>
    </row>
    <row r="75" spans="1:33" ht="12.6" customHeight="1" x14ac:dyDescent="0.2">
      <c r="D75" s="30"/>
      <c r="F75" s="907"/>
      <c r="G75" s="187" t="s">
        <v>2748</v>
      </c>
      <c r="H75" s="187" t="s">
        <v>2749</v>
      </c>
      <c r="I75" s="824"/>
    </row>
    <row r="76" spans="1:33" ht="12.6" customHeight="1" x14ac:dyDescent="0.2">
      <c r="F76" s="907"/>
      <c r="G76" s="289">
        <v>0</v>
      </c>
      <c r="H76" s="289" t="s">
        <v>226</v>
      </c>
      <c r="I76" s="824"/>
    </row>
    <row r="77" spans="1:33" ht="12.6" customHeight="1" x14ac:dyDescent="0.2">
      <c r="F77" s="907"/>
      <c r="G77" s="187" t="s">
        <v>2748</v>
      </c>
      <c r="H77" s="187" t="s">
        <v>2749</v>
      </c>
      <c r="I77" s="824"/>
    </row>
    <row r="78" spans="1:33" ht="12.6" customHeight="1" x14ac:dyDescent="0.2">
      <c r="F78" s="908"/>
      <c r="G78" s="289"/>
      <c r="H78" s="128"/>
      <c r="I78" s="128"/>
    </row>
  </sheetData>
  <autoFilter ref="A5:AG78">
    <filterColumn colId="1" showButton="0"/>
  </autoFilter>
  <mergeCells count="234">
    <mergeCell ref="H42:H50"/>
    <mergeCell ref="H51:H59"/>
    <mergeCell ref="H61:H67"/>
    <mergeCell ref="H10:H11"/>
    <mergeCell ref="N51:N59"/>
    <mergeCell ref="L32:L41"/>
    <mergeCell ref="M32:M41"/>
    <mergeCell ref="K42:K50"/>
    <mergeCell ref="L42:L50"/>
    <mergeCell ref="M42:M50"/>
    <mergeCell ref="H14:H15"/>
    <mergeCell ref="H16:H21"/>
    <mergeCell ref="H23:H27"/>
    <mergeCell ref="H28:H29"/>
    <mergeCell ref="H30:H31"/>
    <mergeCell ref="L30:L31"/>
    <mergeCell ref="M30:M31"/>
    <mergeCell ref="I42:I50"/>
    <mergeCell ref="J42:J50"/>
    <mergeCell ref="N42:N50"/>
    <mergeCell ref="O32:O41"/>
    <mergeCell ref="N14:N15"/>
    <mergeCell ref="O14:O15"/>
    <mergeCell ref="P14:P15"/>
    <mergeCell ref="N23:N27"/>
    <mergeCell ref="O23:O27"/>
    <mergeCell ref="K23:K27"/>
    <mergeCell ref="J30:J31"/>
    <mergeCell ref="K30:K31"/>
    <mergeCell ref="N32:N41"/>
    <mergeCell ref="J23:J27"/>
    <mergeCell ref="E16:E21"/>
    <mergeCell ref="F16:F21"/>
    <mergeCell ref="G16:G21"/>
    <mergeCell ref="F8:F9"/>
    <mergeCell ref="G8:G9"/>
    <mergeCell ref="E6:E10"/>
    <mergeCell ref="F23:F27"/>
    <mergeCell ref="G23:G27"/>
    <mergeCell ref="I23:I27"/>
    <mergeCell ref="F14:F15"/>
    <mergeCell ref="H6:H7"/>
    <mergeCell ref="H8:H9"/>
    <mergeCell ref="B32:B41"/>
    <mergeCell ref="B42:B50"/>
    <mergeCell ref="F42:F50"/>
    <mergeCell ref="G42:G50"/>
    <mergeCell ref="E32:E41"/>
    <mergeCell ref="D32:D41"/>
    <mergeCell ref="D42:D50"/>
    <mergeCell ref="E42:E50"/>
    <mergeCell ref="F32:F41"/>
    <mergeCell ref="G32:G41"/>
    <mergeCell ref="B16:B21"/>
    <mergeCell ref="B23:B31"/>
    <mergeCell ref="J4:M4"/>
    <mergeCell ref="AC4:AC5"/>
    <mergeCell ref="I6:I7"/>
    <mergeCell ref="J6:J7"/>
    <mergeCell ref="K6:K7"/>
    <mergeCell ref="L6:L7"/>
    <mergeCell ref="M6:M7"/>
    <mergeCell ref="AC6:AC7"/>
    <mergeCell ref="E4:E5"/>
    <mergeCell ref="F4:F5"/>
    <mergeCell ref="G4:G5"/>
    <mergeCell ref="I4:I5"/>
    <mergeCell ref="B4:C5"/>
    <mergeCell ref="G28:G29"/>
    <mergeCell ref="G30:G31"/>
    <mergeCell ref="E11:E15"/>
    <mergeCell ref="D16:D21"/>
    <mergeCell ref="D23:D31"/>
    <mergeCell ref="E23:E31"/>
    <mergeCell ref="P23:P27"/>
    <mergeCell ref="Q23:Q27"/>
    <mergeCell ref="R23:R27"/>
    <mergeCell ref="A2:AC2"/>
    <mergeCell ref="B6:B10"/>
    <mergeCell ref="B11:B15"/>
    <mergeCell ref="X4:AB4"/>
    <mergeCell ref="N8:N9"/>
    <mergeCell ref="L14:L15"/>
    <mergeCell ref="M14:M15"/>
    <mergeCell ref="I14:I15"/>
    <mergeCell ref="J14:J15"/>
    <mergeCell ref="K14:K15"/>
    <mergeCell ref="O8:O9"/>
    <mergeCell ref="Q14:Q15"/>
    <mergeCell ref="R14:R15"/>
    <mergeCell ref="N4:R4"/>
    <mergeCell ref="A4:A5"/>
    <mergeCell ref="D6:D10"/>
    <mergeCell ref="D4:D5"/>
    <mergeCell ref="D11:D15"/>
    <mergeCell ref="F6:F7"/>
    <mergeCell ref="G6:G7"/>
    <mergeCell ref="S4:W4"/>
    <mergeCell ref="H4:H5"/>
    <mergeCell ref="F30:F31"/>
    <mergeCell ref="I8:I9"/>
    <mergeCell ref="J8:J9"/>
    <mergeCell ref="K8:K9"/>
    <mergeCell ref="L8:L9"/>
    <mergeCell ref="M8:M9"/>
    <mergeCell ref="I32:I41"/>
    <mergeCell ref="J32:J41"/>
    <mergeCell ref="K32:K41"/>
    <mergeCell ref="J28:J29"/>
    <mergeCell ref="K28:K29"/>
    <mergeCell ref="L28:L29"/>
    <mergeCell ref="M28:M29"/>
    <mergeCell ref="I28:I29"/>
    <mergeCell ref="I30:I31"/>
    <mergeCell ref="F28:F29"/>
    <mergeCell ref="G14:G15"/>
    <mergeCell ref="H32:H41"/>
    <mergeCell ref="L23:L27"/>
    <mergeCell ref="M23:M27"/>
    <mergeCell ref="A70:B73"/>
    <mergeCell ref="L51:L59"/>
    <mergeCell ref="M51:M59"/>
    <mergeCell ref="AC51:AC59"/>
    <mergeCell ref="F61:F67"/>
    <mergeCell ref="G61:G67"/>
    <mergeCell ref="I61:I67"/>
    <mergeCell ref="J61:J67"/>
    <mergeCell ref="K61:K67"/>
    <mergeCell ref="L61:L67"/>
    <mergeCell ref="M61:M67"/>
    <mergeCell ref="AC61:AC67"/>
    <mergeCell ref="F51:F59"/>
    <mergeCell ref="G51:G59"/>
    <mergeCell ref="I51:I59"/>
    <mergeCell ref="J51:J59"/>
    <mergeCell ref="K51:K59"/>
    <mergeCell ref="E61:E67"/>
    <mergeCell ref="E51:E59"/>
    <mergeCell ref="D51:D59"/>
    <mergeCell ref="O51:O59"/>
    <mergeCell ref="B51:B59"/>
    <mergeCell ref="B61:B67"/>
    <mergeCell ref="I72:I77"/>
    <mergeCell ref="F73:F78"/>
    <mergeCell ref="AD14:AD15"/>
    <mergeCell ref="I16:I21"/>
    <mergeCell ref="J16:J21"/>
    <mergeCell ref="N16:N21"/>
    <mergeCell ref="O16:O21"/>
    <mergeCell ref="P16:P21"/>
    <mergeCell ref="Q16:Q21"/>
    <mergeCell ref="R16:R21"/>
    <mergeCell ref="S16:S21"/>
    <mergeCell ref="T16:T21"/>
    <mergeCell ref="U16:U21"/>
    <mergeCell ref="V16:V21"/>
    <mergeCell ref="W16:W21"/>
    <mergeCell ref="Q42:Q50"/>
    <mergeCell ref="R42:R50"/>
    <mergeCell ref="Q32:Q41"/>
    <mergeCell ref="R32:R41"/>
    <mergeCell ref="N28:N29"/>
    <mergeCell ref="N30:N31"/>
    <mergeCell ref="O28:O29"/>
    <mergeCell ref="P28:P29"/>
    <mergeCell ref="Q28:Q29"/>
    <mergeCell ref="N61:N67"/>
    <mergeCell ref="AD6:AD7"/>
    <mergeCell ref="AD61:AD67"/>
    <mergeCell ref="AD51:AD59"/>
    <mergeCell ref="P51:P59"/>
    <mergeCell ref="Q51:Q59"/>
    <mergeCell ref="R51:R59"/>
    <mergeCell ref="R28:R29"/>
    <mergeCell ref="O30:O31"/>
    <mergeCell ref="P30:P31"/>
    <mergeCell ref="Q30:Q31"/>
    <mergeCell ref="R30:R31"/>
    <mergeCell ref="P32:P41"/>
    <mergeCell ref="P42:P50"/>
    <mergeCell ref="AC30:AC31"/>
    <mergeCell ref="AC28:AC29"/>
    <mergeCell ref="AC16:AC21"/>
    <mergeCell ref="AC14:AC15"/>
    <mergeCell ref="P8:P9"/>
    <mergeCell ref="Q8:Q9"/>
    <mergeCell ref="R8:R9"/>
    <mergeCell ref="AC8:AC9"/>
    <mergeCell ref="AC23:AC27"/>
    <mergeCell ref="O42:O50"/>
    <mergeCell ref="S32:S41"/>
    <mergeCell ref="AE4:AG4"/>
    <mergeCell ref="AE6:AE7"/>
    <mergeCell ref="AF6:AF7"/>
    <mergeCell ref="AG6:AG7"/>
    <mergeCell ref="AE8:AE9"/>
    <mergeCell ref="AF8:AF9"/>
    <mergeCell ref="AG8:AG9"/>
    <mergeCell ref="AE14:AE15"/>
    <mergeCell ref="AF14:AF15"/>
    <mergeCell ref="AG14:AG15"/>
    <mergeCell ref="AE16:AE21"/>
    <mergeCell ref="AF16:AF21"/>
    <mergeCell ref="AG16:AG21"/>
    <mergeCell ref="AE23:AE27"/>
    <mergeCell ref="AF23:AF27"/>
    <mergeCell ref="AG23:AG27"/>
    <mergeCell ref="AE28:AE29"/>
    <mergeCell ref="AF28:AF29"/>
    <mergeCell ref="AG28:AG29"/>
    <mergeCell ref="AE51:AE59"/>
    <mergeCell ref="AF51:AF59"/>
    <mergeCell ref="AG51:AG59"/>
    <mergeCell ref="AE61:AE67"/>
    <mergeCell ref="AF61:AF67"/>
    <mergeCell ref="AG61:AG67"/>
    <mergeCell ref="J70:M70"/>
    <mergeCell ref="AE30:AE31"/>
    <mergeCell ref="AF30:AF31"/>
    <mergeCell ref="AG30:AG31"/>
    <mergeCell ref="AE32:AE41"/>
    <mergeCell ref="AF32:AF41"/>
    <mergeCell ref="AG32:AG41"/>
    <mergeCell ref="AE42:AE50"/>
    <mergeCell ref="AF42:AF50"/>
    <mergeCell ref="AG42:AG50"/>
    <mergeCell ref="O61:O67"/>
    <mergeCell ref="P61:P67"/>
    <mergeCell ref="Q61:Q67"/>
    <mergeCell ref="R61:R67"/>
    <mergeCell ref="T32:T41"/>
    <mergeCell ref="U32:U41"/>
    <mergeCell ref="V32:V41"/>
    <mergeCell ref="W32:W41"/>
  </mergeCells>
  <dataValidations disablePrompts="1" count="1">
    <dataValidation type="whole" operator="equal" allowBlank="1" showInputMessage="1" showErrorMessage="1" sqref="D75">
      <formula1>27253034123005</formula1>
    </dataValidation>
  </dataValidations>
  <hyperlinks>
    <hyperlink ref="A70:B73" location="'PLAN MIPG'!A1" display="INICIO"/>
    <hyperlink ref="R13" r:id="rId1"/>
    <hyperlink ref="R32" r:id="rId2"/>
    <hyperlink ref="R28" r:id="rId3"/>
    <hyperlink ref="R42" r:id="rId4"/>
    <hyperlink ref="R30" r:id="rId5"/>
    <hyperlink ref="R8" r:id="rId6"/>
    <hyperlink ref="R11" r:id="rId7"/>
    <hyperlink ref="R12" r:id="rId8"/>
    <hyperlink ref="R23" r:id="rId9"/>
  </hyperlinks>
  <pageMargins left="0.7" right="0.7" top="0.75" bottom="0.75" header="0.3" footer="0.3"/>
  <pageSetup orientation="portrait" r:id="rId10"/>
  <drawing r:id="rId11"/>
  <legacy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A1:X33"/>
  <sheetViews>
    <sheetView zoomScale="70" zoomScaleNormal="70" workbookViewId="0">
      <pane xSplit="3" ySplit="5" topLeftCell="R6" activePane="bottomRight" state="frozen"/>
      <selection activeCell="AO6" sqref="AO6"/>
      <selection pane="topRight" activeCell="AO6" sqref="AO6"/>
      <selection pane="bottomLeft" activeCell="AO6" sqref="AO6"/>
      <selection pane="bottomRight" activeCell="AO6" sqref="AO6"/>
    </sheetView>
  </sheetViews>
  <sheetFormatPr baseColWidth="10" defaultColWidth="11.5703125" defaultRowHeight="12.6" customHeight="1" x14ac:dyDescent="0.2"/>
  <cols>
    <col min="1" max="1" width="16.7109375" style="370" customWidth="1"/>
    <col min="2" max="2" width="11.28515625" style="370" customWidth="1"/>
    <col min="3" max="3" width="42.7109375" style="370" customWidth="1"/>
    <col min="4" max="4" width="27.42578125" style="370" customWidth="1"/>
    <col min="5" max="6" width="24.28515625" style="41" customWidth="1"/>
    <col min="7" max="7" width="24.140625" style="370" customWidth="1"/>
    <col min="8" max="8" width="12.85546875" style="41" customWidth="1"/>
    <col min="9" max="10" width="11.5703125" style="41"/>
    <col min="11" max="11" width="22.140625" style="370" customWidth="1"/>
    <col min="12" max="12" width="25.5703125" style="370" customWidth="1"/>
    <col min="13" max="13" width="16.7109375" style="370" customWidth="1"/>
    <col min="14" max="14" width="33.5703125" style="370" customWidth="1"/>
    <col min="15" max="15" width="36.5703125" style="370" customWidth="1"/>
    <col min="16" max="16" width="12.28515625" style="370" customWidth="1"/>
    <col min="17" max="17" width="17" style="370" customWidth="1"/>
    <col min="18" max="19" width="12.28515625" style="370" customWidth="1"/>
    <col min="20" max="20" width="27.42578125" style="370" customWidth="1"/>
    <col min="21" max="21" width="18.85546875" style="370" customWidth="1"/>
    <col min="22" max="22" width="42.85546875" style="370" customWidth="1"/>
    <col min="23" max="24" width="34.28515625" style="370" customWidth="1"/>
    <col min="25" max="16384" width="11.5703125" style="370"/>
  </cols>
  <sheetData>
    <row r="1" spans="1:24" ht="12.6" customHeight="1" x14ac:dyDescent="0.2">
      <c r="A1" s="39"/>
      <c r="B1" s="39"/>
      <c r="C1" s="312"/>
      <c r="D1" s="39"/>
      <c r="E1" s="312"/>
      <c r="F1" s="312"/>
      <c r="G1" s="39"/>
      <c r="H1" s="312"/>
    </row>
    <row r="2" spans="1:24" ht="24.75" customHeight="1" x14ac:dyDescent="0.2">
      <c r="A2" s="938" t="s">
        <v>3146</v>
      </c>
      <c r="B2" s="939"/>
      <c r="C2" s="939"/>
      <c r="D2" s="939"/>
      <c r="E2" s="939"/>
      <c r="F2" s="939"/>
      <c r="G2" s="939"/>
      <c r="H2" s="939"/>
      <c r="I2" s="939"/>
      <c r="J2" s="939"/>
      <c r="K2" s="939"/>
      <c r="L2" s="939"/>
      <c r="M2" s="939"/>
      <c r="N2" s="939"/>
      <c r="O2" s="939"/>
      <c r="P2" s="939"/>
      <c r="Q2" s="939"/>
      <c r="R2" s="939"/>
      <c r="S2" s="939"/>
      <c r="T2" s="939"/>
      <c r="U2" s="939"/>
    </row>
    <row r="3" spans="1:24" ht="12.6" customHeight="1" thickBot="1" x14ac:dyDescent="0.25">
      <c r="A3" s="276"/>
      <c r="B3" s="276"/>
      <c r="C3" s="41"/>
      <c r="D3" s="276"/>
      <c r="G3" s="276"/>
    </row>
    <row r="4" spans="1:24" ht="21" customHeight="1" thickTop="1" x14ac:dyDescent="0.2">
      <c r="A4" s="944" t="s">
        <v>3172</v>
      </c>
      <c r="B4" s="955"/>
      <c r="C4" s="943" t="s">
        <v>3</v>
      </c>
      <c r="D4" s="826" t="s">
        <v>1113</v>
      </c>
      <c r="E4" s="826" t="s">
        <v>1121</v>
      </c>
      <c r="F4" s="826" t="s">
        <v>2952</v>
      </c>
      <c r="G4" s="826" t="s">
        <v>1114</v>
      </c>
      <c r="H4" s="826" t="s">
        <v>3216</v>
      </c>
      <c r="I4" s="826"/>
      <c r="J4" s="826"/>
      <c r="K4" s="846" t="s">
        <v>3215</v>
      </c>
      <c r="L4" s="847"/>
      <c r="M4" s="847"/>
      <c r="N4" s="847"/>
      <c r="O4" s="848"/>
      <c r="P4" s="846" t="s">
        <v>3654</v>
      </c>
      <c r="Q4" s="847"/>
      <c r="R4" s="847"/>
      <c r="S4" s="847"/>
      <c r="T4" s="848"/>
      <c r="U4" s="954" t="s">
        <v>1147</v>
      </c>
      <c r="V4" s="820" t="s">
        <v>3935</v>
      </c>
      <c r="W4" s="820"/>
      <c r="X4" s="820"/>
    </row>
    <row r="5" spans="1:24" ht="60" x14ac:dyDescent="0.2">
      <c r="A5" s="956"/>
      <c r="B5" s="957"/>
      <c r="C5" s="958"/>
      <c r="D5" s="826"/>
      <c r="E5" s="826"/>
      <c r="F5" s="826"/>
      <c r="G5" s="826"/>
      <c r="H5" s="278" t="s">
        <v>3217</v>
      </c>
      <c r="I5" s="278" t="s">
        <v>1119</v>
      </c>
      <c r="J5" s="278" t="s">
        <v>1120</v>
      </c>
      <c r="K5" s="316" t="s">
        <v>2531</v>
      </c>
      <c r="L5" s="316" t="s">
        <v>2532</v>
      </c>
      <c r="M5" s="316" t="s">
        <v>3223</v>
      </c>
      <c r="N5" s="316" t="s">
        <v>2534</v>
      </c>
      <c r="O5" s="316" t="s">
        <v>2535</v>
      </c>
      <c r="P5" s="316" t="s">
        <v>2531</v>
      </c>
      <c r="Q5" s="316" t="s">
        <v>2532</v>
      </c>
      <c r="R5" s="316" t="s">
        <v>3223</v>
      </c>
      <c r="S5" s="316" t="s">
        <v>2534</v>
      </c>
      <c r="T5" s="316" t="s">
        <v>2535</v>
      </c>
      <c r="U5" s="954"/>
      <c r="V5" s="290" t="s">
        <v>3936</v>
      </c>
      <c r="W5" s="290" t="s">
        <v>3937</v>
      </c>
      <c r="X5" s="290" t="s">
        <v>3938</v>
      </c>
    </row>
    <row r="6" spans="1:24" ht="167.25" customHeight="1" x14ac:dyDescent="0.2">
      <c r="A6" s="207" t="s">
        <v>3147</v>
      </c>
      <c r="B6" s="207" t="s">
        <v>2130</v>
      </c>
      <c r="C6" s="207" t="s">
        <v>2131</v>
      </c>
      <c r="D6" s="207" t="s">
        <v>3185</v>
      </c>
      <c r="E6" s="207" t="s">
        <v>3199</v>
      </c>
      <c r="F6" s="207" t="s">
        <v>3201</v>
      </c>
      <c r="G6" s="207" t="s">
        <v>4141</v>
      </c>
      <c r="H6" s="388">
        <v>0</v>
      </c>
      <c r="I6" s="388">
        <v>0.5</v>
      </c>
      <c r="J6" s="207">
        <v>0.5</v>
      </c>
      <c r="K6" s="233">
        <v>0</v>
      </c>
      <c r="L6" s="233" t="s">
        <v>3261</v>
      </c>
      <c r="M6" s="233"/>
      <c r="N6" s="233"/>
      <c r="O6" s="233"/>
      <c r="P6" s="361">
        <v>1</v>
      </c>
      <c r="Q6" s="233" t="s">
        <v>4142</v>
      </c>
      <c r="R6" s="233" t="s">
        <v>4143</v>
      </c>
      <c r="S6" s="233" t="s">
        <v>3704</v>
      </c>
      <c r="T6" s="378" t="s">
        <v>3705</v>
      </c>
      <c r="U6" s="294">
        <v>0</v>
      </c>
      <c r="V6" s="242" t="s">
        <v>3942</v>
      </c>
      <c r="W6" s="236">
        <v>1</v>
      </c>
      <c r="X6" s="242" t="s">
        <v>3957</v>
      </c>
    </row>
    <row r="7" spans="1:24" ht="117.75" customHeight="1" x14ac:dyDescent="0.2">
      <c r="A7" s="207" t="s">
        <v>3147</v>
      </c>
      <c r="B7" s="207" t="s">
        <v>2132</v>
      </c>
      <c r="C7" s="207" t="s">
        <v>2133</v>
      </c>
      <c r="D7" s="207" t="s">
        <v>3186</v>
      </c>
      <c r="E7" s="207" t="s">
        <v>3200</v>
      </c>
      <c r="F7" s="207" t="s">
        <v>3202</v>
      </c>
      <c r="G7" s="207" t="s">
        <v>4144</v>
      </c>
      <c r="H7" s="207">
        <v>0</v>
      </c>
      <c r="I7" s="207">
        <v>0.5</v>
      </c>
      <c r="J7" s="207">
        <v>0.5</v>
      </c>
      <c r="K7" s="233"/>
      <c r="L7" s="233"/>
      <c r="M7" s="233"/>
      <c r="N7" s="233"/>
      <c r="O7" s="233"/>
      <c r="P7" s="233">
        <v>4</v>
      </c>
      <c r="Q7" s="233" t="s">
        <v>4121</v>
      </c>
      <c r="R7" s="233" t="s">
        <v>3696</v>
      </c>
      <c r="S7" s="233" t="s">
        <v>3697</v>
      </c>
      <c r="T7" s="233" t="s">
        <v>3698</v>
      </c>
      <c r="U7" s="294">
        <v>0</v>
      </c>
      <c r="V7" s="242" t="s">
        <v>3942</v>
      </c>
      <c r="W7" s="242">
        <v>0.5</v>
      </c>
      <c r="X7" s="242" t="s">
        <v>3958</v>
      </c>
    </row>
    <row r="8" spans="1:24" ht="100.5" customHeight="1" x14ac:dyDescent="0.2">
      <c r="A8" s="207" t="s">
        <v>3147</v>
      </c>
      <c r="B8" s="207" t="s">
        <v>2132</v>
      </c>
      <c r="C8" s="207" t="s">
        <v>2134</v>
      </c>
      <c r="D8" s="207" t="s">
        <v>3187</v>
      </c>
      <c r="E8" s="207" t="s">
        <v>3213</v>
      </c>
      <c r="F8" s="207" t="s">
        <v>3202</v>
      </c>
      <c r="G8" s="207" t="s">
        <v>3173</v>
      </c>
      <c r="H8" s="207">
        <v>0</v>
      </c>
      <c r="I8" s="207">
        <v>0</v>
      </c>
      <c r="J8" s="207">
        <v>0</v>
      </c>
      <c r="K8" s="233"/>
      <c r="L8" s="233"/>
      <c r="M8" s="233"/>
      <c r="N8" s="233"/>
      <c r="O8" s="233"/>
      <c r="P8" s="233"/>
      <c r="Q8" s="233"/>
      <c r="R8" s="233"/>
      <c r="S8" s="233"/>
      <c r="T8" s="233"/>
      <c r="U8" s="294">
        <v>0</v>
      </c>
      <c r="V8" s="242"/>
      <c r="W8" s="242"/>
      <c r="X8" s="242"/>
    </row>
    <row r="9" spans="1:24" ht="135.75" customHeight="1" x14ac:dyDescent="0.2">
      <c r="A9" s="207" t="s">
        <v>3147</v>
      </c>
      <c r="B9" s="207">
        <v>7</v>
      </c>
      <c r="C9" s="207" t="s">
        <v>2135</v>
      </c>
      <c r="D9" s="207" t="s">
        <v>3219</v>
      </c>
      <c r="E9" s="207" t="s">
        <v>3204</v>
      </c>
      <c r="F9" s="207" t="s">
        <v>3205</v>
      </c>
      <c r="G9" s="207" t="s">
        <v>3220</v>
      </c>
      <c r="H9" s="388">
        <v>0.5</v>
      </c>
      <c r="I9" s="207">
        <v>0</v>
      </c>
      <c r="J9" s="207">
        <v>0.5</v>
      </c>
      <c r="K9" s="233">
        <v>6</v>
      </c>
      <c r="L9" s="233" t="s">
        <v>4123</v>
      </c>
      <c r="M9" s="233" t="s">
        <v>4124</v>
      </c>
      <c r="N9" s="233" t="s">
        <v>4125</v>
      </c>
      <c r="O9" s="233" t="s">
        <v>4126</v>
      </c>
      <c r="P9" s="233"/>
      <c r="Q9" s="233"/>
      <c r="R9" s="233"/>
      <c r="S9" s="233"/>
      <c r="T9" s="233"/>
      <c r="U9" s="294">
        <v>50</v>
      </c>
      <c r="V9" s="242" t="s">
        <v>3942</v>
      </c>
      <c r="W9" s="242">
        <v>0.5</v>
      </c>
      <c r="X9" s="242"/>
    </row>
    <row r="10" spans="1:24" ht="96.75" customHeight="1" x14ac:dyDescent="0.2">
      <c r="A10" s="207" t="s">
        <v>3147</v>
      </c>
      <c r="B10" s="207">
        <v>7</v>
      </c>
      <c r="C10" s="207" t="s">
        <v>2136</v>
      </c>
      <c r="D10" s="207" t="s">
        <v>3188</v>
      </c>
      <c r="E10" s="207" t="s">
        <v>3200</v>
      </c>
      <c r="F10" s="207" t="s">
        <v>3206</v>
      </c>
      <c r="G10" s="207" t="s">
        <v>4127</v>
      </c>
      <c r="H10" s="207">
        <v>0</v>
      </c>
      <c r="I10" s="207">
        <v>0.2</v>
      </c>
      <c r="J10" s="207">
        <v>0.8</v>
      </c>
      <c r="K10" s="233"/>
      <c r="L10" s="233"/>
      <c r="M10" s="233"/>
      <c r="N10" s="233"/>
      <c r="O10" s="233"/>
      <c r="P10" s="233">
        <v>152</v>
      </c>
      <c r="Q10" s="233" t="s">
        <v>3699</v>
      </c>
      <c r="R10" s="233" t="s">
        <v>3700</v>
      </c>
      <c r="S10" s="233" t="s">
        <v>2813</v>
      </c>
      <c r="T10" s="233" t="s">
        <v>3701</v>
      </c>
      <c r="U10" s="294">
        <v>0</v>
      </c>
      <c r="V10" s="242" t="s">
        <v>3942</v>
      </c>
      <c r="W10" s="242">
        <v>0.2</v>
      </c>
      <c r="X10" s="242"/>
    </row>
    <row r="11" spans="1:24" ht="174.75" customHeight="1" x14ac:dyDescent="0.2">
      <c r="A11" s="207" t="s">
        <v>3147</v>
      </c>
      <c r="B11" s="207">
        <v>7</v>
      </c>
      <c r="C11" s="207" t="s">
        <v>2137</v>
      </c>
      <c r="D11" s="207" t="s">
        <v>3189</v>
      </c>
      <c r="E11" s="41" t="s">
        <v>3199</v>
      </c>
      <c r="F11" s="207" t="s">
        <v>3201</v>
      </c>
      <c r="G11" s="207" t="s">
        <v>3184</v>
      </c>
      <c r="H11" s="207">
        <v>0</v>
      </c>
      <c r="I11" s="207">
        <v>0</v>
      </c>
      <c r="J11" s="207">
        <v>1</v>
      </c>
      <c r="K11" s="233"/>
      <c r="L11" s="233"/>
      <c r="M11" s="233"/>
      <c r="N11" s="233"/>
      <c r="O11" s="233"/>
      <c r="P11" s="233"/>
      <c r="Q11" s="233"/>
      <c r="R11" s="233"/>
      <c r="S11" s="233"/>
      <c r="T11" s="233"/>
      <c r="U11" s="294">
        <v>0</v>
      </c>
      <c r="V11" s="242" t="s">
        <v>3943</v>
      </c>
      <c r="W11" s="242">
        <v>0</v>
      </c>
      <c r="X11" s="242"/>
    </row>
    <row r="12" spans="1:24" ht="114.75" customHeight="1" x14ac:dyDescent="0.2">
      <c r="A12" s="207" t="s">
        <v>3147</v>
      </c>
      <c r="B12" s="207" t="s">
        <v>3161</v>
      </c>
      <c r="C12" s="207" t="s">
        <v>3149</v>
      </c>
      <c r="D12" s="207" t="s">
        <v>3190</v>
      </c>
      <c r="E12" s="207" t="s">
        <v>3207</v>
      </c>
      <c r="F12" s="207" t="s">
        <v>1390</v>
      </c>
      <c r="G12" s="207" t="s">
        <v>3174</v>
      </c>
      <c r="H12" s="388">
        <v>1</v>
      </c>
      <c r="I12" s="207">
        <v>0</v>
      </c>
      <c r="J12" s="207">
        <v>0</v>
      </c>
      <c r="K12" s="233">
        <v>1</v>
      </c>
      <c r="L12" s="233" t="s">
        <v>4128</v>
      </c>
      <c r="M12" s="233" t="s">
        <v>3262</v>
      </c>
      <c r="N12" s="233" t="s">
        <v>3263</v>
      </c>
      <c r="O12" s="378" t="s">
        <v>3264</v>
      </c>
      <c r="P12" s="233"/>
      <c r="Q12" s="233"/>
      <c r="R12" s="233"/>
      <c r="S12" s="233"/>
      <c r="T12" s="233"/>
      <c r="U12" s="294">
        <v>100</v>
      </c>
      <c r="V12" s="242" t="s">
        <v>3942</v>
      </c>
      <c r="W12" s="242">
        <v>1</v>
      </c>
      <c r="X12" s="389"/>
    </row>
    <row r="13" spans="1:24" ht="135.75" customHeight="1" x14ac:dyDescent="0.2">
      <c r="A13" s="207" t="s">
        <v>3147</v>
      </c>
      <c r="B13" s="207" t="s">
        <v>3161</v>
      </c>
      <c r="C13" s="207" t="s">
        <v>3149</v>
      </c>
      <c r="D13" s="207" t="s">
        <v>3190</v>
      </c>
      <c r="E13" s="207" t="s">
        <v>3211</v>
      </c>
      <c r="F13" s="207" t="s">
        <v>1390</v>
      </c>
      <c r="G13" s="207" t="s">
        <v>4129</v>
      </c>
      <c r="H13" s="388">
        <v>1</v>
      </c>
      <c r="I13" s="207">
        <v>0</v>
      </c>
      <c r="J13" s="207">
        <v>0</v>
      </c>
      <c r="K13" s="233">
        <v>100</v>
      </c>
      <c r="L13" s="233" t="s">
        <v>3265</v>
      </c>
      <c r="M13" s="233"/>
      <c r="N13" s="233" t="s">
        <v>3263</v>
      </c>
      <c r="O13" s="233" t="s">
        <v>4129</v>
      </c>
      <c r="P13" s="233"/>
      <c r="Q13" s="233"/>
      <c r="R13" s="233"/>
      <c r="S13" s="233"/>
      <c r="T13" s="233"/>
      <c r="U13" s="294">
        <v>0</v>
      </c>
      <c r="V13" s="242" t="s">
        <v>3942</v>
      </c>
      <c r="W13" s="242">
        <v>1</v>
      </c>
      <c r="X13" s="242" t="s">
        <v>3956</v>
      </c>
    </row>
    <row r="14" spans="1:24" ht="370.5" customHeight="1" x14ac:dyDescent="0.2">
      <c r="A14" s="207" t="s">
        <v>3147</v>
      </c>
      <c r="B14" s="207" t="s">
        <v>3162</v>
      </c>
      <c r="C14" s="207" t="s">
        <v>3150</v>
      </c>
      <c r="D14" s="207" t="s">
        <v>3191</v>
      </c>
      <c r="E14" s="207" t="s">
        <v>3200</v>
      </c>
      <c r="F14" s="207" t="s">
        <v>3202</v>
      </c>
      <c r="G14" s="207" t="s">
        <v>3175</v>
      </c>
      <c r="H14" s="207">
        <v>0</v>
      </c>
      <c r="I14" s="207">
        <v>0</v>
      </c>
      <c r="J14" s="207">
        <v>1</v>
      </c>
      <c r="K14" s="233"/>
      <c r="L14" s="233"/>
      <c r="M14" s="233"/>
      <c r="N14" s="233"/>
      <c r="O14" s="233"/>
      <c r="P14" s="233">
        <v>1</v>
      </c>
      <c r="Q14" s="233" t="s">
        <v>3702</v>
      </c>
      <c r="R14" s="233" t="s">
        <v>3703</v>
      </c>
      <c r="S14" s="233" t="s">
        <v>2813</v>
      </c>
      <c r="T14" s="233" t="s">
        <v>4122</v>
      </c>
      <c r="U14" s="294">
        <v>0</v>
      </c>
      <c r="V14" s="242" t="s">
        <v>3942</v>
      </c>
      <c r="W14" s="242">
        <v>1</v>
      </c>
      <c r="X14" s="390" t="s">
        <v>3959</v>
      </c>
    </row>
    <row r="15" spans="1:24" ht="205.5" customHeight="1" x14ac:dyDescent="0.2">
      <c r="A15" s="207" t="s">
        <v>3148</v>
      </c>
      <c r="B15" s="207" t="s">
        <v>3163</v>
      </c>
      <c r="C15" s="207" t="s">
        <v>4130</v>
      </c>
      <c r="D15" s="207" t="s">
        <v>3192</v>
      </c>
      <c r="E15" s="207" t="s">
        <v>3207</v>
      </c>
      <c r="F15" s="207" t="s">
        <v>1390</v>
      </c>
      <c r="G15" s="207" t="s">
        <v>3176</v>
      </c>
      <c r="H15" s="388">
        <v>1</v>
      </c>
      <c r="I15" s="207">
        <v>0</v>
      </c>
      <c r="J15" s="207">
        <v>0</v>
      </c>
      <c r="K15" s="233">
        <v>100</v>
      </c>
      <c r="L15" s="233" t="s">
        <v>3266</v>
      </c>
      <c r="M15" s="233" t="s">
        <v>4131</v>
      </c>
      <c r="N15" s="233" t="s">
        <v>3263</v>
      </c>
      <c r="O15" s="378" t="s">
        <v>3267</v>
      </c>
      <c r="P15" s="233"/>
      <c r="Q15" s="233"/>
      <c r="R15" s="233"/>
      <c r="S15" s="233"/>
      <c r="T15" s="233"/>
      <c r="U15" s="294">
        <v>100</v>
      </c>
      <c r="V15" s="242" t="s">
        <v>3942</v>
      </c>
      <c r="W15" s="242">
        <v>1</v>
      </c>
      <c r="X15" s="788" t="s">
        <v>4751</v>
      </c>
    </row>
    <row r="16" spans="1:24" ht="79.5" customHeight="1" x14ac:dyDescent="0.2">
      <c r="A16" s="207" t="s">
        <v>3148</v>
      </c>
      <c r="B16" s="207" t="s">
        <v>3164</v>
      </c>
      <c r="C16" s="207" t="s">
        <v>3151</v>
      </c>
      <c r="D16" s="207" t="s">
        <v>3193</v>
      </c>
      <c r="E16" s="207"/>
      <c r="F16" s="207" t="s">
        <v>3208</v>
      </c>
      <c r="G16" s="207" t="s">
        <v>4132</v>
      </c>
      <c r="H16" s="207">
        <v>0</v>
      </c>
      <c r="I16" s="207">
        <v>0</v>
      </c>
      <c r="J16" s="207">
        <v>1</v>
      </c>
      <c r="K16" s="233"/>
      <c r="L16" s="233"/>
      <c r="M16" s="233"/>
      <c r="N16" s="233"/>
      <c r="O16" s="233"/>
      <c r="P16" s="233"/>
      <c r="Q16" s="233"/>
      <c r="R16" s="233"/>
      <c r="S16" s="233"/>
      <c r="T16" s="233"/>
      <c r="U16" s="294">
        <v>0</v>
      </c>
      <c r="V16" s="242" t="s">
        <v>3943</v>
      </c>
      <c r="W16" s="242">
        <v>0</v>
      </c>
      <c r="X16" s="242"/>
    </row>
    <row r="17" spans="1:24" ht="121.5" customHeight="1" x14ac:dyDescent="0.2">
      <c r="A17" s="207" t="s">
        <v>3148</v>
      </c>
      <c r="B17" s="207" t="s">
        <v>3165</v>
      </c>
      <c r="C17" s="207" t="s">
        <v>3152</v>
      </c>
      <c r="D17" s="207" t="s">
        <v>4133</v>
      </c>
      <c r="E17" s="207" t="s">
        <v>3255</v>
      </c>
      <c r="F17" s="207" t="s">
        <v>3210</v>
      </c>
      <c r="G17" s="207" t="s">
        <v>3177</v>
      </c>
      <c r="H17" s="388">
        <v>0.33</v>
      </c>
      <c r="I17" s="207">
        <v>0.33</v>
      </c>
      <c r="J17" s="207">
        <v>0.34</v>
      </c>
      <c r="K17" s="391" t="s">
        <v>3268</v>
      </c>
      <c r="L17" s="391" t="s">
        <v>3269</v>
      </c>
      <c r="M17" s="391" t="s">
        <v>4134</v>
      </c>
      <c r="N17" s="391" t="s">
        <v>4135</v>
      </c>
      <c r="O17" s="391" t="s">
        <v>3270</v>
      </c>
      <c r="P17" s="391" t="s">
        <v>3706</v>
      </c>
      <c r="Q17" s="391" t="s">
        <v>4136</v>
      </c>
      <c r="R17" s="391" t="s">
        <v>4134</v>
      </c>
      <c r="S17" s="391" t="s">
        <v>4135</v>
      </c>
      <c r="T17" s="391" t="s">
        <v>3270</v>
      </c>
      <c r="U17" s="294">
        <v>75</v>
      </c>
      <c r="V17" s="242" t="s">
        <v>3942</v>
      </c>
      <c r="W17" s="242">
        <v>0.66</v>
      </c>
      <c r="X17" s="390" t="s">
        <v>3960</v>
      </c>
    </row>
    <row r="18" spans="1:24" ht="123" customHeight="1" x14ac:dyDescent="0.2">
      <c r="A18" s="207" t="s">
        <v>3148</v>
      </c>
      <c r="B18" s="207" t="s">
        <v>3166</v>
      </c>
      <c r="C18" s="207" t="s">
        <v>3153</v>
      </c>
      <c r="D18" s="207" t="s">
        <v>3194</v>
      </c>
      <c r="E18" s="207" t="s">
        <v>3212</v>
      </c>
      <c r="F18" s="207" t="s">
        <v>1390</v>
      </c>
      <c r="G18" s="207" t="s">
        <v>3178</v>
      </c>
      <c r="H18" s="388">
        <v>1</v>
      </c>
      <c r="I18" s="207">
        <v>0</v>
      </c>
      <c r="J18" s="207">
        <v>0</v>
      </c>
      <c r="K18" s="233">
        <v>1</v>
      </c>
      <c r="L18" s="233" t="s">
        <v>3271</v>
      </c>
      <c r="M18" s="233" t="s">
        <v>3272</v>
      </c>
      <c r="N18" s="233" t="s">
        <v>3263</v>
      </c>
      <c r="O18" s="233" t="s">
        <v>4137</v>
      </c>
      <c r="P18" s="233"/>
      <c r="Q18" s="233"/>
      <c r="R18" s="233"/>
      <c r="S18" s="233"/>
      <c r="T18" s="233"/>
      <c r="U18" s="294">
        <v>100</v>
      </c>
      <c r="V18" s="242" t="s">
        <v>3942</v>
      </c>
      <c r="W18" s="242">
        <v>1</v>
      </c>
      <c r="X18" s="390"/>
    </row>
    <row r="19" spans="1:24" s="393" customFormat="1" ht="171.75" x14ac:dyDescent="0.25">
      <c r="A19" s="288" t="s">
        <v>3148</v>
      </c>
      <c r="B19" s="288" t="s">
        <v>3167</v>
      </c>
      <c r="C19" s="288" t="s">
        <v>3154</v>
      </c>
      <c r="D19" s="292" t="s">
        <v>3195</v>
      </c>
      <c r="E19" s="292" t="s">
        <v>3405</v>
      </c>
      <c r="F19" s="292" t="s">
        <v>3203</v>
      </c>
      <c r="G19" s="292" t="s">
        <v>3214</v>
      </c>
      <c r="H19" s="292">
        <v>0</v>
      </c>
      <c r="I19" s="292">
        <v>0</v>
      </c>
      <c r="J19" s="292">
        <v>1</v>
      </c>
      <c r="K19" s="392"/>
      <c r="L19" s="392"/>
      <c r="M19" s="392"/>
      <c r="N19" s="392"/>
      <c r="O19" s="392"/>
      <c r="P19" s="392">
        <v>1</v>
      </c>
      <c r="Q19" s="392" t="s">
        <v>3693</v>
      </c>
      <c r="R19" s="392" t="s">
        <v>3695</v>
      </c>
      <c r="S19" s="392" t="s">
        <v>3263</v>
      </c>
      <c r="T19" s="392" t="s">
        <v>3694</v>
      </c>
      <c r="U19" s="288">
        <v>1</v>
      </c>
      <c r="V19" s="242" t="s">
        <v>3942</v>
      </c>
      <c r="W19" s="293">
        <v>1</v>
      </c>
      <c r="X19" s="293"/>
    </row>
    <row r="20" spans="1:24" ht="130.5" customHeight="1" x14ac:dyDescent="0.2">
      <c r="A20" s="207" t="s">
        <v>3148</v>
      </c>
      <c r="B20" s="207" t="s">
        <v>3167</v>
      </c>
      <c r="C20" s="207" t="s">
        <v>3155</v>
      </c>
      <c r="D20" s="207" t="s">
        <v>3196</v>
      </c>
      <c r="E20" s="207" t="s">
        <v>3218</v>
      </c>
      <c r="F20" s="207" t="s">
        <v>3210</v>
      </c>
      <c r="G20" s="207" t="s">
        <v>3179</v>
      </c>
      <c r="H20" s="388">
        <v>1</v>
      </c>
      <c r="I20" s="207">
        <v>0</v>
      </c>
      <c r="J20" s="207">
        <v>0</v>
      </c>
      <c r="K20" s="233">
        <v>1</v>
      </c>
      <c r="L20" s="394" t="s">
        <v>3273</v>
      </c>
      <c r="M20" s="395" t="s">
        <v>4138</v>
      </c>
      <c r="N20" s="396" t="s">
        <v>2662</v>
      </c>
      <c r="O20" s="397" t="s">
        <v>3274</v>
      </c>
      <c r="P20" s="397"/>
      <c r="Q20" s="397"/>
      <c r="R20" s="397"/>
      <c r="S20" s="397"/>
      <c r="T20" s="397"/>
      <c r="U20" s="199">
        <v>1</v>
      </c>
      <c r="V20" s="242" t="s">
        <v>3942</v>
      </c>
      <c r="W20" s="242">
        <v>1</v>
      </c>
      <c r="X20" s="390"/>
    </row>
    <row r="21" spans="1:24" ht="114" customHeight="1" x14ac:dyDescent="0.2">
      <c r="A21" s="207" t="s">
        <v>3148</v>
      </c>
      <c r="B21" s="207" t="s">
        <v>3168</v>
      </c>
      <c r="C21" s="207" t="s">
        <v>3156</v>
      </c>
      <c r="D21" s="207" t="s">
        <v>3197</v>
      </c>
      <c r="E21" s="207" t="s">
        <v>3218</v>
      </c>
      <c r="F21" s="207" t="s">
        <v>3210</v>
      </c>
      <c r="G21" s="360" t="s">
        <v>3180</v>
      </c>
      <c r="H21" s="207">
        <v>0</v>
      </c>
      <c r="I21" s="207">
        <v>0</v>
      </c>
      <c r="J21" s="207">
        <v>1</v>
      </c>
      <c r="K21" s="233"/>
      <c r="L21" s="395"/>
      <c r="M21" s="233"/>
      <c r="N21" s="233"/>
      <c r="O21" s="233"/>
      <c r="P21" s="233"/>
      <c r="Q21" s="233"/>
      <c r="R21" s="233"/>
      <c r="S21" s="233"/>
      <c r="T21" s="233"/>
      <c r="U21" s="294"/>
      <c r="V21" s="242" t="s">
        <v>3961</v>
      </c>
      <c r="W21" s="242">
        <v>0</v>
      </c>
      <c r="X21" s="242"/>
    </row>
    <row r="22" spans="1:24" ht="130.5" customHeight="1" x14ac:dyDescent="0.2">
      <c r="A22" s="207" t="s">
        <v>3148</v>
      </c>
      <c r="B22" s="207" t="s">
        <v>3169</v>
      </c>
      <c r="C22" s="207" t="s">
        <v>3157</v>
      </c>
      <c r="D22" s="207" t="s">
        <v>3198</v>
      </c>
      <c r="E22" s="207" t="s">
        <v>3209</v>
      </c>
      <c r="F22" s="207" t="s">
        <v>3210</v>
      </c>
      <c r="G22" s="207" t="s">
        <v>3181</v>
      </c>
      <c r="H22" s="207">
        <v>0</v>
      </c>
      <c r="I22" s="207">
        <v>0</v>
      </c>
      <c r="J22" s="207">
        <v>1</v>
      </c>
      <c r="K22" s="391"/>
      <c r="L22" s="391"/>
      <c r="M22" s="391"/>
      <c r="N22" s="391"/>
      <c r="O22" s="391"/>
      <c r="P22" s="391"/>
      <c r="Q22" s="391"/>
      <c r="R22" s="391"/>
      <c r="S22" s="391"/>
      <c r="T22" s="391"/>
      <c r="U22" s="294">
        <v>0</v>
      </c>
      <c r="V22" s="242" t="s">
        <v>3961</v>
      </c>
      <c r="W22" s="242">
        <v>0</v>
      </c>
      <c r="X22" s="242"/>
    </row>
    <row r="23" spans="1:24" ht="104.25" customHeight="1" x14ac:dyDescent="0.2">
      <c r="A23" s="207" t="s">
        <v>3148</v>
      </c>
      <c r="B23" s="207" t="s">
        <v>3169</v>
      </c>
      <c r="C23" s="207" t="s">
        <v>3158</v>
      </c>
      <c r="D23" s="207" t="s">
        <v>3221</v>
      </c>
      <c r="E23" s="207" t="s">
        <v>3209</v>
      </c>
      <c r="F23" s="207" t="s">
        <v>3210</v>
      </c>
      <c r="G23" s="207" t="s">
        <v>4139</v>
      </c>
      <c r="H23" s="207">
        <v>0</v>
      </c>
      <c r="I23" s="207">
        <v>0</v>
      </c>
      <c r="J23" s="207">
        <v>1</v>
      </c>
      <c r="K23" s="391"/>
      <c r="L23" s="391"/>
      <c r="M23" s="391"/>
      <c r="N23" s="391"/>
      <c r="O23" s="391"/>
      <c r="P23" s="391"/>
      <c r="Q23" s="391"/>
      <c r="R23" s="391"/>
      <c r="S23" s="391"/>
      <c r="T23" s="391"/>
      <c r="U23" s="294">
        <v>0</v>
      </c>
      <c r="V23" s="242" t="s">
        <v>3961</v>
      </c>
      <c r="W23" s="242">
        <v>0</v>
      </c>
      <c r="X23" s="242"/>
    </row>
    <row r="24" spans="1:24" ht="102.75" customHeight="1" x14ac:dyDescent="0.2">
      <c r="A24" s="207" t="s">
        <v>3148</v>
      </c>
      <c r="B24" s="207" t="s">
        <v>3170</v>
      </c>
      <c r="C24" s="207" t="s">
        <v>3159</v>
      </c>
      <c r="D24" s="207" t="s">
        <v>4140</v>
      </c>
      <c r="E24" s="207" t="s">
        <v>3207</v>
      </c>
      <c r="F24" s="207" t="s">
        <v>1390</v>
      </c>
      <c r="G24" s="207" t="s">
        <v>3182</v>
      </c>
      <c r="H24" s="207">
        <v>0</v>
      </c>
      <c r="I24" s="207">
        <v>1</v>
      </c>
      <c r="J24" s="207">
        <v>0</v>
      </c>
      <c r="K24" s="233">
        <v>1</v>
      </c>
      <c r="L24" s="233" t="s">
        <v>3275</v>
      </c>
      <c r="M24" s="233" t="s">
        <v>3276</v>
      </c>
      <c r="N24" s="233" t="s">
        <v>3263</v>
      </c>
      <c r="O24" s="378" t="s">
        <v>3277</v>
      </c>
      <c r="P24" s="398"/>
      <c r="Q24" s="378"/>
      <c r="R24" s="378"/>
      <c r="S24" s="378"/>
      <c r="T24" s="378"/>
      <c r="U24" s="294">
        <v>100</v>
      </c>
      <c r="V24" s="242" t="s">
        <v>3942</v>
      </c>
      <c r="W24" s="242">
        <v>1</v>
      </c>
      <c r="X24" s="242"/>
    </row>
    <row r="25" spans="1:24" ht="97.5" customHeight="1" x14ac:dyDescent="0.2">
      <c r="A25" s="207" t="s">
        <v>3148</v>
      </c>
      <c r="B25" s="207" t="s">
        <v>3171</v>
      </c>
      <c r="C25" s="207" t="s">
        <v>3160</v>
      </c>
      <c r="D25" s="207" t="s">
        <v>3222</v>
      </c>
      <c r="E25" s="207" t="s">
        <v>3209</v>
      </c>
      <c r="F25" s="207" t="s">
        <v>3210</v>
      </c>
      <c r="G25" s="207" t="s">
        <v>3183</v>
      </c>
      <c r="H25" s="388">
        <v>0.5</v>
      </c>
      <c r="I25" s="207">
        <v>0</v>
      </c>
      <c r="J25" s="207">
        <v>0.5</v>
      </c>
      <c r="K25" s="233">
        <v>1</v>
      </c>
      <c r="L25" s="233" t="s">
        <v>3278</v>
      </c>
      <c r="M25" s="233" t="s">
        <v>3279</v>
      </c>
      <c r="N25" s="233" t="s">
        <v>3280</v>
      </c>
      <c r="O25" s="233" t="s">
        <v>3281</v>
      </c>
      <c r="P25" s="233"/>
      <c r="Q25" s="233"/>
      <c r="R25" s="233"/>
      <c r="S25" s="233"/>
      <c r="T25" s="233"/>
      <c r="U25" s="294">
        <v>100</v>
      </c>
      <c r="V25" s="242" t="s">
        <v>3942</v>
      </c>
      <c r="W25" s="242">
        <v>0.5</v>
      </c>
      <c r="X25" s="242"/>
    </row>
    <row r="26" spans="1:24" ht="12.6" customHeight="1" thickBot="1" x14ac:dyDescent="0.25">
      <c r="H26" s="41">
        <f>+SUM(H6:H25)</f>
        <v>6.33</v>
      </c>
      <c r="I26" s="41">
        <f t="shared" ref="I26:J26" si="0">+SUM(I6:I25)</f>
        <v>2.5300000000000002</v>
      </c>
      <c r="J26" s="41">
        <f t="shared" si="0"/>
        <v>10.14</v>
      </c>
    </row>
    <row r="27" spans="1:24" ht="12.6" customHeight="1" x14ac:dyDescent="0.2">
      <c r="A27" s="829" t="s">
        <v>6</v>
      </c>
      <c r="B27" s="830"/>
      <c r="H27" s="953">
        <f>+SUM(H26:J26)</f>
        <v>19</v>
      </c>
      <c r="I27" s="953"/>
      <c r="J27" s="953"/>
    </row>
    <row r="28" spans="1:24" ht="12.6" customHeight="1" x14ac:dyDescent="0.2">
      <c r="A28" s="831"/>
      <c r="B28" s="832"/>
    </row>
    <row r="29" spans="1:24" ht="12.6" customHeight="1" x14ac:dyDescent="0.2">
      <c r="A29" s="831"/>
      <c r="B29" s="832"/>
    </row>
    <row r="30" spans="1:24" ht="12.6" customHeight="1" thickBot="1" x14ac:dyDescent="0.25">
      <c r="A30" s="833"/>
      <c r="B30" s="834"/>
    </row>
    <row r="32" spans="1:24" ht="12.6" customHeight="1" x14ac:dyDescent="0.2">
      <c r="C32" s="126" t="s">
        <v>1405</v>
      </c>
    </row>
    <row r="33" spans="3:3" ht="12.6" customHeight="1" x14ac:dyDescent="0.2">
      <c r="C33" s="127">
        <f>AVERAGE(U6:U25)</f>
        <v>33</v>
      </c>
    </row>
  </sheetData>
  <protectedRanges>
    <protectedRange algorithmName="SHA-512" hashValue="eoeRDDtXIpWQX2yajJk3+LzZI1awyVShw6ybsDLOTYoNpNC2ZtY41XFM5X35n+fAfHQGTspdZp9F0ZQrtFAfQg==" saltValue="MShV2GHy/j6/UtIAZIfB0Q==" spinCount="100000" sqref="C7" name="DirMon_11_1"/>
    <protectedRange algorithmName="SHA-512" hashValue="eoeRDDtXIpWQX2yajJk3+LzZI1awyVShw6ybsDLOTYoNpNC2ZtY41XFM5X35n+fAfHQGTspdZp9F0ZQrtFAfQg==" saltValue="MShV2GHy/j6/UtIAZIfB0Q==" spinCount="100000" sqref="G6" name="DirMon_3_2_1"/>
    <protectedRange algorithmName="SHA-512" hashValue="eoeRDDtXIpWQX2yajJk3+LzZI1awyVShw6ybsDLOTYoNpNC2ZtY41XFM5X35n+fAfHQGTspdZp9F0ZQrtFAfQg==" saltValue="MShV2GHy/j6/UtIAZIfB0Q==" spinCount="100000" sqref="G21" name="DirMon_45_1_1"/>
    <protectedRange algorithmName="SHA-512" hashValue="eoeRDDtXIpWQX2yajJk3+LzZI1awyVShw6ybsDLOTYoNpNC2ZtY41XFM5X35n+fAfHQGTspdZp9F0ZQrtFAfQg==" saltValue="MShV2GHy/j6/UtIAZIfB0Q==" spinCount="100000" sqref="G25" name="DirMon_50_1_1"/>
    <protectedRange algorithmName="SHA-512" hashValue="eoeRDDtXIpWQX2yajJk3+LzZI1awyVShw6ybsDLOTYoNpNC2ZtY41XFM5X35n+fAfHQGTspdZp9F0ZQrtFAfQg==" saltValue="MShV2GHy/j6/UtIAZIfB0Q==" spinCount="100000" sqref="D6" name="DirMon_7_1"/>
    <protectedRange algorithmName="SHA-512" hashValue="eoeRDDtXIpWQX2yajJk3+LzZI1awyVShw6ybsDLOTYoNpNC2ZtY41XFM5X35n+fAfHQGTspdZp9F0ZQrtFAfQg==" saltValue="MShV2GHy/j6/UtIAZIfB0Q==" spinCount="100000" sqref="D7" name="DirMon_13_2"/>
    <protectedRange algorithmName="SHA-512" hashValue="eoeRDDtXIpWQX2yajJk3+LzZI1awyVShw6ybsDLOTYoNpNC2ZtY41XFM5X35n+fAfHQGTspdZp9F0ZQrtFAfQg==" saltValue="MShV2GHy/j6/UtIAZIfB0Q==" spinCount="100000" sqref="H9" name="DirMon_18_1_1"/>
    <protectedRange algorithmName="SHA-512" hashValue="eoeRDDtXIpWQX2yajJk3+LzZI1awyVShw6ybsDLOTYoNpNC2ZtY41XFM5X35n+fAfHQGTspdZp9F0ZQrtFAfQg==" saltValue="MShV2GHy/j6/UtIAZIfB0Q==" spinCount="100000" sqref="H11" name="DirMon_29_1_1"/>
    <protectedRange algorithmName="SHA-512" hashValue="eoeRDDtXIpWQX2yajJk3+LzZI1awyVShw6ybsDLOTYoNpNC2ZtY41XFM5X35n+fAfHQGTspdZp9F0ZQrtFAfQg==" saltValue="MShV2GHy/j6/UtIAZIfB0Q==" spinCount="100000" sqref="H13" name="DirMon_34_1_1"/>
    <protectedRange algorithmName="SHA-512" hashValue="eoeRDDtXIpWQX2yajJk3+LzZI1awyVShw6ybsDLOTYoNpNC2ZtY41XFM5X35n+fAfHQGTspdZp9F0ZQrtFAfQg==" saltValue="MShV2GHy/j6/UtIAZIfB0Q==" spinCount="100000" sqref="H14" name="DirMon_36_1_1"/>
    <protectedRange algorithmName="SHA-512" hashValue="eoeRDDtXIpWQX2yajJk3+LzZI1awyVShw6ybsDLOTYoNpNC2ZtY41XFM5X35n+fAfHQGTspdZp9F0ZQrtFAfQg==" saltValue="MShV2GHy/j6/UtIAZIfB0Q==" spinCount="100000" sqref="H16" name="DirMon_39_1_1"/>
    <protectedRange algorithmName="SHA-512" hashValue="eoeRDDtXIpWQX2yajJk3+LzZI1awyVShw6ybsDLOTYoNpNC2ZtY41XFM5X35n+fAfHQGTspdZp9F0ZQrtFAfQg==" saltValue="MShV2GHy/j6/UtIAZIfB0Q==" spinCount="100000" sqref="H18" name="DirMon_42_1_1"/>
    <protectedRange algorithmName="SHA-512" hashValue="eoeRDDtXIpWQX2yajJk3+LzZI1awyVShw6ybsDLOTYoNpNC2ZtY41XFM5X35n+fAfHQGTspdZp9F0ZQrtFAfQg==" saltValue="MShV2GHy/j6/UtIAZIfB0Q==" spinCount="100000" sqref="H22" name="DirMon_46_1_1"/>
    <protectedRange algorithmName="SHA-512" hashValue="eoeRDDtXIpWQX2yajJk3+LzZI1awyVShw6ybsDLOTYoNpNC2ZtY41XFM5X35n+fAfHQGTspdZp9F0ZQrtFAfQg==" saltValue="MShV2GHy/j6/UtIAZIfB0Q==" spinCount="100000" sqref="H25" name="DirMon_51_1_1"/>
  </protectedRanges>
  <autoFilter ref="A5:X30">
    <filterColumn colId="0" showButton="0"/>
  </autoFilter>
  <mergeCells count="14">
    <mergeCell ref="V4:X4"/>
    <mergeCell ref="H27:J27"/>
    <mergeCell ref="A27:B30"/>
    <mergeCell ref="U4:U5"/>
    <mergeCell ref="A2:U2"/>
    <mergeCell ref="D4:D5"/>
    <mergeCell ref="E4:E5"/>
    <mergeCell ref="G4:G5"/>
    <mergeCell ref="H4:J4"/>
    <mergeCell ref="K4:O4"/>
    <mergeCell ref="A4:B5"/>
    <mergeCell ref="C4:C5"/>
    <mergeCell ref="F4:F5"/>
    <mergeCell ref="P4:T4"/>
  </mergeCells>
  <dataValidations count="2">
    <dataValidation allowBlank="1" showInputMessage="1" showErrorMessage="1" promptTitle="Magnitud" prompt="Se refiere a la meta que se tiene programada para los dos primeros trimestres de la vigencia 2022." sqref="H6:H25 I6"/>
    <dataValidation allowBlank="1" showInputMessage="1" showErrorMessage="1" promptTitle="Magnitud" prompt="Se refiere a la meta que se tiene programada para el cuarto trimestre de 2022." sqref="J6"/>
  </dataValidations>
  <hyperlinks>
    <hyperlink ref="A27:B30" location="'PLAN MIPG'!A1" display="INICIO"/>
    <hyperlink ref="O12" r:id="rId1"/>
    <hyperlink ref="O24" r:id="rId2"/>
    <hyperlink ref="O20" r:id="rId3"/>
    <hyperlink ref="O15" r:id="rId4"/>
    <hyperlink ref="T6" r:id="rId5"/>
    <hyperlink ref="X14" r:id="rId6"/>
    <hyperlink ref="X17" r:id="rId7"/>
    <hyperlink ref="X15" r:id="rId8"/>
  </hyperlinks>
  <pageMargins left="0.7" right="0.7" top="0.75" bottom="0.75" header="0.3" footer="0.3"/>
  <pageSetup orientation="portrait" horizontalDpi="4294967295" verticalDpi="4294967295" r:id="rId9"/>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2ABD"/>
  </sheetPr>
  <dimension ref="B1:W29"/>
  <sheetViews>
    <sheetView topLeftCell="C1" zoomScale="51" zoomScaleNormal="51" workbookViewId="0">
      <pane xSplit="5" ySplit="6" topLeftCell="H7" activePane="bottomRight" state="frozen"/>
      <selection activeCell="AO6" sqref="AO6"/>
      <selection pane="topRight" activeCell="AO6" sqref="AO6"/>
      <selection pane="bottomLeft" activeCell="AO6" sqref="AO6"/>
      <selection pane="bottomRight" activeCell="AO6" sqref="AO6"/>
    </sheetView>
  </sheetViews>
  <sheetFormatPr baseColWidth="10" defaultColWidth="11.42578125" defaultRowHeight="14.25" x14ac:dyDescent="0.25"/>
  <cols>
    <col min="1" max="1" width="1.7109375" style="3" customWidth="1"/>
    <col min="2" max="2" width="1.5703125" style="3" customWidth="1"/>
    <col min="3" max="3" width="24.7109375" style="3" customWidth="1"/>
    <col min="4" max="4" width="30.28515625" style="3" customWidth="1"/>
    <col min="5" max="5" width="51" style="287" customWidth="1"/>
    <col min="6" max="6" width="28.7109375" style="287" customWidth="1"/>
    <col min="7" max="7" width="25.7109375" style="287" customWidth="1"/>
    <col min="8" max="8" width="30.7109375" style="3" customWidth="1"/>
    <col min="9" max="9" width="37.42578125" style="3" customWidth="1"/>
    <col min="10" max="10" width="27.85546875" style="3" customWidth="1"/>
    <col min="11" max="11" width="15.42578125" style="3" bestFit="1" customWidth="1"/>
    <col min="12" max="12" width="16.42578125" style="3" bestFit="1" customWidth="1"/>
    <col min="13" max="13" width="15.85546875" style="3" bestFit="1" customWidth="1"/>
    <col min="14" max="15" width="15.7109375" style="3" bestFit="1" customWidth="1"/>
    <col min="16" max="16" width="16.85546875" style="3" customWidth="1"/>
    <col min="17" max="17" width="9.85546875" style="3" bestFit="1" customWidth="1"/>
    <col min="18" max="18" width="15.42578125" style="3" bestFit="1" customWidth="1"/>
    <col min="19" max="19" width="12.5703125" style="3" bestFit="1" customWidth="1"/>
    <col min="20" max="20" width="27.85546875" style="3" customWidth="1"/>
    <col min="21" max="28" width="11.42578125" style="3" customWidth="1"/>
    <col min="29" max="16384" width="11.42578125" style="3"/>
  </cols>
  <sheetData>
    <row r="1" spans="2:23" ht="15" thickBot="1" x14ac:dyDescent="0.3"/>
    <row r="2" spans="2:23" x14ac:dyDescent="0.25">
      <c r="B2" s="10"/>
      <c r="C2" s="1"/>
      <c r="D2" s="1"/>
      <c r="E2" s="304"/>
      <c r="F2" s="304"/>
      <c r="G2" s="304"/>
      <c r="H2" s="1"/>
      <c r="I2" s="1"/>
      <c r="J2" s="1"/>
      <c r="K2" s="1"/>
      <c r="L2" s="1"/>
      <c r="M2" s="1"/>
      <c r="N2" s="1"/>
      <c r="O2" s="1"/>
      <c r="P2" s="1"/>
      <c r="Q2" s="1"/>
      <c r="R2" s="1"/>
      <c r="S2" s="1"/>
      <c r="T2" s="1"/>
    </row>
    <row r="3" spans="2:23" x14ac:dyDescent="0.25">
      <c r="B3" s="11"/>
      <c r="C3" s="849" t="s">
        <v>2537</v>
      </c>
      <c r="D3" s="850"/>
      <c r="E3" s="850"/>
      <c r="F3" s="850"/>
      <c r="G3" s="850"/>
      <c r="H3" s="850"/>
      <c r="I3" s="850"/>
      <c r="J3" s="850"/>
      <c r="K3" s="314"/>
      <c r="L3" s="314"/>
      <c r="M3" s="314"/>
      <c r="N3" s="314"/>
      <c r="O3" s="314"/>
      <c r="P3" s="314"/>
      <c r="Q3" s="314"/>
      <c r="R3" s="314"/>
      <c r="S3" s="314"/>
      <c r="T3" s="314"/>
    </row>
    <row r="4" spans="2:23" ht="15" thickBot="1" x14ac:dyDescent="0.3">
      <c r="B4" s="11"/>
    </row>
    <row r="5" spans="2:23" ht="14.45" customHeight="1" thickTop="1" x14ac:dyDescent="0.25">
      <c r="B5" s="11"/>
      <c r="C5" s="859" t="s">
        <v>1</v>
      </c>
      <c r="D5" s="856" t="s">
        <v>2</v>
      </c>
      <c r="E5" s="856" t="s">
        <v>3</v>
      </c>
      <c r="F5" s="851" t="s">
        <v>428</v>
      </c>
      <c r="G5" s="851" t="s">
        <v>69</v>
      </c>
      <c r="H5" s="826" t="s">
        <v>1113</v>
      </c>
      <c r="I5" s="826" t="s">
        <v>1121</v>
      </c>
      <c r="J5" s="826" t="s">
        <v>1114</v>
      </c>
      <c r="K5" s="826" t="s">
        <v>1116</v>
      </c>
      <c r="L5" s="826"/>
      <c r="M5" s="826"/>
      <c r="N5" s="826"/>
      <c r="O5" s="846" t="s">
        <v>3226</v>
      </c>
      <c r="P5" s="847"/>
      <c r="Q5" s="847"/>
      <c r="R5" s="847"/>
      <c r="S5" s="848"/>
      <c r="T5" s="818" t="s">
        <v>1147</v>
      </c>
      <c r="U5" s="820" t="s">
        <v>3935</v>
      </c>
      <c r="V5" s="820"/>
      <c r="W5" s="820"/>
    </row>
    <row r="6" spans="2:23" ht="33" customHeight="1" x14ac:dyDescent="0.25">
      <c r="B6" s="319"/>
      <c r="C6" s="860"/>
      <c r="D6" s="861"/>
      <c r="E6" s="857"/>
      <c r="F6" s="852"/>
      <c r="G6" s="852"/>
      <c r="H6" s="853"/>
      <c r="I6" s="853"/>
      <c r="J6" s="853"/>
      <c r="K6" s="279" t="s">
        <v>1117</v>
      </c>
      <c r="L6" s="279" t="s">
        <v>1118</v>
      </c>
      <c r="M6" s="279" t="s">
        <v>1119</v>
      </c>
      <c r="N6" s="279" t="s">
        <v>1120</v>
      </c>
      <c r="O6" s="399" t="s">
        <v>2531</v>
      </c>
      <c r="P6" s="399" t="s">
        <v>2532</v>
      </c>
      <c r="Q6" s="399" t="s">
        <v>2533</v>
      </c>
      <c r="R6" s="399" t="s">
        <v>2534</v>
      </c>
      <c r="S6" s="399" t="s">
        <v>2535</v>
      </c>
      <c r="T6" s="901"/>
      <c r="U6" s="290" t="s">
        <v>3936</v>
      </c>
      <c r="V6" s="290" t="s">
        <v>3937</v>
      </c>
      <c r="W6" s="290" t="s">
        <v>3938</v>
      </c>
    </row>
    <row r="7" spans="2:23" ht="51.6" customHeight="1" x14ac:dyDescent="0.25">
      <c r="B7" s="863"/>
      <c r="C7" s="284" t="s">
        <v>2541</v>
      </c>
      <c r="D7" s="138" t="s">
        <v>2538</v>
      </c>
      <c r="E7" s="134" t="s">
        <v>2539</v>
      </c>
      <c r="F7" s="284">
        <v>100</v>
      </c>
      <c r="G7" s="284" t="s">
        <v>2540</v>
      </c>
      <c r="H7" s="284"/>
      <c r="I7" s="284"/>
      <c r="J7" s="284"/>
      <c r="K7" s="284"/>
      <c r="L7" s="284"/>
      <c r="M7" s="284"/>
      <c r="N7" s="284"/>
      <c r="O7" s="183"/>
      <c r="P7" s="183"/>
      <c r="Q7" s="183"/>
      <c r="R7" s="183"/>
      <c r="S7" s="183"/>
      <c r="T7" s="284"/>
      <c r="U7" s="128"/>
      <c r="V7" s="128"/>
      <c r="W7" s="128"/>
    </row>
    <row r="8" spans="2:23" ht="37.9" customHeight="1" x14ac:dyDescent="0.25">
      <c r="B8" s="863"/>
      <c r="C8" s="899" t="s">
        <v>2542</v>
      </c>
      <c r="D8" s="959" t="s">
        <v>2543</v>
      </c>
      <c r="E8" s="134" t="s">
        <v>4145</v>
      </c>
      <c r="F8" s="284">
        <v>100</v>
      </c>
      <c r="G8" s="825" t="s">
        <v>2547</v>
      </c>
      <c r="H8" s="284"/>
      <c r="I8" s="284"/>
      <c r="J8" s="284"/>
      <c r="K8" s="284"/>
      <c r="L8" s="284"/>
      <c r="M8" s="284"/>
      <c r="N8" s="284"/>
      <c r="O8" s="183"/>
      <c r="P8" s="183"/>
      <c r="Q8" s="183"/>
      <c r="R8" s="183"/>
      <c r="S8" s="183"/>
      <c r="T8" s="284"/>
      <c r="U8" s="128"/>
      <c r="V8" s="128"/>
      <c r="W8" s="128"/>
    </row>
    <row r="9" spans="2:23" ht="28.5" x14ac:dyDescent="0.25">
      <c r="B9" s="863"/>
      <c r="C9" s="899"/>
      <c r="D9" s="959"/>
      <c r="E9" s="134" t="s">
        <v>2544</v>
      </c>
      <c r="F9" s="284">
        <v>100</v>
      </c>
      <c r="G9" s="825"/>
      <c r="H9" s="284"/>
      <c r="I9" s="284"/>
      <c r="J9" s="284"/>
      <c r="K9" s="284"/>
      <c r="L9" s="284"/>
      <c r="M9" s="284"/>
      <c r="N9" s="284"/>
      <c r="O9" s="183"/>
      <c r="P9" s="183"/>
      <c r="Q9" s="183"/>
      <c r="R9" s="183"/>
      <c r="S9" s="183"/>
      <c r="T9" s="284"/>
      <c r="U9" s="128"/>
      <c r="V9" s="128"/>
      <c r="W9" s="128"/>
    </row>
    <row r="10" spans="2:23" ht="28.5" x14ac:dyDescent="0.25">
      <c r="B10" s="863"/>
      <c r="C10" s="899"/>
      <c r="D10" s="959"/>
      <c r="E10" s="134" t="s">
        <v>2545</v>
      </c>
      <c r="F10" s="284">
        <v>100</v>
      </c>
      <c r="G10" s="825"/>
      <c r="H10" s="284"/>
      <c r="I10" s="284"/>
      <c r="J10" s="284"/>
      <c r="K10" s="284"/>
      <c r="L10" s="284"/>
      <c r="M10" s="284"/>
      <c r="N10" s="284"/>
      <c r="O10" s="183"/>
      <c r="P10" s="183"/>
      <c r="Q10" s="183"/>
      <c r="R10" s="183"/>
      <c r="S10" s="183"/>
      <c r="T10" s="284"/>
      <c r="U10" s="128"/>
      <c r="V10" s="128"/>
      <c r="W10" s="128"/>
    </row>
    <row r="11" spans="2:23" ht="15.6" customHeight="1" x14ac:dyDescent="0.25">
      <c r="B11" s="863"/>
      <c r="C11" s="899"/>
      <c r="D11" s="959"/>
      <c r="E11" s="134" t="s">
        <v>2546</v>
      </c>
      <c r="F11" s="284">
        <v>100</v>
      </c>
      <c r="G11" s="825"/>
      <c r="H11" s="284"/>
      <c r="I11" s="284"/>
      <c r="J11" s="284"/>
      <c r="K11" s="284"/>
      <c r="L11" s="284"/>
      <c r="M11" s="284"/>
      <c r="N11" s="284"/>
      <c r="O11" s="183"/>
      <c r="P11" s="183"/>
      <c r="Q11" s="183"/>
      <c r="R11" s="183"/>
      <c r="S11" s="183"/>
      <c r="T11" s="284"/>
      <c r="U11" s="128"/>
      <c r="V11" s="128"/>
      <c r="W11" s="128"/>
    </row>
    <row r="12" spans="2:23" ht="75.599999999999994" customHeight="1" x14ac:dyDescent="0.25">
      <c r="B12" s="863"/>
      <c r="C12" s="207" t="s">
        <v>2548</v>
      </c>
      <c r="D12" s="400" t="s">
        <v>2549</v>
      </c>
      <c r="E12" s="134" t="s">
        <v>2550</v>
      </c>
      <c r="F12" s="284">
        <v>100</v>
      </c>
      <c r="G12" s="284" t="s">
        <v>2551</v>
      </c>
      <c r="H12" s="284"/>
      <c r="I12" s="284"/>
      <c r="J12" s="284"/>
      <c r="K12" s="284"/>
      <c r="L12" s="284"/>
      <c r="M12" s="284"/>
      <c r="N12" s="284"/>
      <c r="O12" s="183"/>
      <c r="P12" s="183"/>
      <c r="Q12" s="183"/>
      <c r="R12" s="183"/>
      <c r="S12" s="183"/>
      <c r="T12" s="284"/>
      <c r="U12" s="128"/>
      <c r="V12" s="128"/>
      <c r="W12" s="128"/>
    </row>
    <row r="13" spans="2:23" ht="42" customHeight="1" x14ac:dyDescent="0.25">
      <c r="B13" s="863"/>
      <c r="C13" s="899" t="s">
        <v>2552</v>
      </c>
      <c r="D13" s="959" t="s">
        <v>2553</v>
      </c>
      <c r="E13" s="134" t="s">
        <v>2554</v>
      </c>
      <c r="F13" s="284">
        <v>0</v>
      </c>
      <c r="G13" s="284"/>
      <c r="H13" s="960" t="s">
        <v>4146</v>
      </c>
      <c r="I13" s="960" t="s">
        <v>148</v>
      </c>
      <c r="J13" s="960" t="s">
        <v>2463</v>
      </c>
      <c r="K13" s="960"/>
      <c r="L13" s="960"/>
      <c r="M13" s="960"/>
      <c r="N13" s="960">
        <v>1</v>
      </c>
      <c r="O13" s="963"/>
      <c r="P13" s="963"/>
      <c r="Q13" s="963"/>
      <c r="R13" s="963"/>
      <c r="S13" s="963"/>
      <c r="T13" s="960">
        <v>0</v>
      </c>
      <c r="U13" s="903" t="s">
        <v>3962</v>
      </c>
      <c r="V13" s="903">
        <v>0</v>
      </c>
      <c r="W13" s="903"/>
    </row>
    <row r="14" spans="2:23" ht="28.5" x14ac:dyDescent="0.25">
      <c r="B14" s="863"/>
      <c r="C14" s="899"/>
      <c r="D14" s="959"/>
      <c r="E14" s="134" t="s">
        <v>2555</v>
      </c>
      <c r="F14" s="284">
        <v>0</v>
      </c>
      <c r="G14" s="284"/>
      <c r="H14" s="961"/>
      <c r="I14" s="961"/>
      <c r="J14" s="961"/>
      <c r="K14" s="961"/>
      <c r="L14" s="961"/>
      <c r="M14" s="961"/>
      <c r="N14" s="961"/>
      <c r="O14" s="964"/>
      <c r="P14" s="964"/>
      <c r="Q14" s="964"/>
      <c r="R14" s="964"/>
      <c r="S14" s="964"/>
      <c r="T14" s="961"/>
      <c r="U14" s="904"/>
      <c r="V14" s="904"/>
      <c r="W14" s="904"/>
    </row>
    <row r="15" spans="2:23" ht="28.5" x14ac:dyDescent="0.25">
      <c r="B15" s="863"/>
      <c r="C15" s="899"/>
      <c r="D15" s="959"/>
      <c r="E15" s="134" t="s">
        <v>2556</v>
      </c>
      <c r="F15" s="284">
        <v>0</v>
      </c>
      <c r="G15" s="284"/>
      <c r="H15" s="962"/>
      <c r="I15" s="962"/>
      <c r="J15" s="962"/>
      <c r="K15" s="962"/>
      <c r="L15" s="962"/>
      <c r="M15" s="962"/>
      <c r="N15" s="962"/>
      <c r="O15" s="965"/>
      <c r="P15" s="965"/>
      <c r="Q15" s="965"/>
      <c r="R15" s="965"/>
      <c r="S15" s="965"/>
      <c r="T15" s="962"/>
      <c r="U15" s="905"/>
      <c r="V15" s="905"/>
      <c r="W15" s="905"/>
    </row>
    <row r="16" spans="2:23" ht="60" x14ac:dyDescent="0.25">
      <c r="B16" s="863"/>
      <c r="C16" s="207" t="s">
        <v>2557</v>
      </c>
      <c r="D16" s="138" t="s">
        <v>2558</v>
      </c>
      <c r="E16" s="134" t="s">
        <v>2559</v>
      </c>
      <c r="F16" s="284" t="s">
        <v>2560</v>
      </c>
      <c r="G16" s="284"/>
      <c r="H16" s="284"/>
      <c r="I16" s="284"/>
      <c r="J16" s="284"/>
      <c r="K16" s="284"/>
      <c r="L16" s="284"/>
      <c r="M16" s="284"/>
      <c r="N16" s="284"/>
      <c r="O16" s="183"/>
      <c r="P16" s="183"/>
      <c r="Q16" s="183"/>
      <c r="R16" s="183"/>
      <c r="S16" s="183"/>
      <c r="T16" s="284"/>
      <c r="U16" s="128"/>
      <c r="V16" s="128"/>
      <c r="W16" s="128"/>
    </row>
    <row r="17" spans="2:23" ht="105.6" customHeight="1" x14ac:dyDescent="0.25">
      <c r="B17" s="863"/>
      <c r="C17" s="207" t="s">
        <v>2561</v>
      </c>
      <c r="D17" s="138" t="s">
        <v>2562</v>
      </c>
      <c r="E17" s="134" t="s">
        <v>2563</v>
      </c>
      <c r="F17" s="284">
        <v>100</v>
      </c>
      <c r="G17" s="284" t="s">
        <v>2564</v>
      </c>
      <c r="H17" s="284"/>
      <c r="I17" s="284"/>
      <c r="J17" s="284"/>
      <c r="K17" s="284"/>
      <c r="L17" s="284"/>
      <c r="M17" s="284"/>
      <c r="N17" s="284"/>
      <c r="O17" s="183"/>
      <c r="P17" s="183"/>
      <c r="Q17" s="183"/>
      <c r="R17" s="183"/>
      <c r="S17" s="183"/>
      <c r="T17" s="284"/>
      <c r="U17" s="128"/>
      <c r="V17" s="128"/>
      <c r="W17" s="128"/>
    </row>
    <row r="18" spans="2:23" ht="105" x14ac:dyDescent="0.25">
      <c r="B18" s="863"/>
      <c r="C18" s="207" t="s">
        <v>2565</v>
      </c>
      <c r="D18" s="138" t="s">
        <v>2566</v>
      </c>
      <c r="E18" s="134" t="s">
        <v>2567</v>
      </c>
      <c r="F18" s="284">
        <v>100</v>
      </c>
      <c r="G18" s="284" t="s">
        <v>2568</v>
      </c>
      <c r="H18" s="284"/>
      <c r="I18" s="284"/>
      <c r="J18" s="284"/>
      <c r="K18" s="284"/>
      <c r="L18" s="284"/>
      <c r="M18" s="284"/>
      <c r="N18" s="284"/>
      <c r="O18" s="183"/>
      <c r="P18" s="183"/>
      <c r="Q18" s="183"/>
      <c r="R18" s="183"/>
      <c r="S18" s="183"/>
      <c r="T18" s="284"/>
      <c r="U18" s="128"/>
      <c r="V18" s="128"/>
      <c r="W18" s="128"/>
    </row>
    <row r="19" spans="2:23" ht="114" x14ac:dyDescent="0.25">
      <c r="B19" s="863"/>
      <c r="C19" s="207" t="s">
        <v>2569</v>
      </c>
      <c r="D19" s="138" t="s">
        <v>2570</v>
      </c>
      <c r="E19" s="134" t="s">
        <v>4147</v>
      </c>
      <c r="F19" s="284" t="s">
        <v>2560</v>
      </c>
      <c r="G19" s="284" t="s">
        <v>4148</v>
      </c>
      <c r="H19" s="284"/>
      <c r="I19" s="284"/>
      <c r="J19" s="284"/>
      <c r="K19" s="284"/>
      <c r="L19" s="284"/>
      <c r="M19" s="284"/>
      <c r="N19" s="284"/>
      <c r="O19" s="183"/>
      <c r="P19" s="183"/>
      <c r="Q19" s="183"/>
      <c r="R19" s="183"/>
      <c r="S19" s="183"/>
      <c r="T19" s="284"/>
      <c r="U19" s="128"/>
      <c r="V19" s="128"/>
      <c r="W19" s="128"/>
    </row>
    <row r="20" spans="2:23" ht="120" customHeight="1" x14ac:dyDescent="0.25">
      <c r="B20" s="863"/>
      <c r="C20" s="207" t="s">
        <v>2571</v>
      </c>
      <c r="D20" s="138" t="s">
        <v>2572</v>
      </c>
      <c r="E20" s="134" t="s">
        <v>4149</v>
      </c>
      <c r="F20" s="284" t="s">
        <v>2560</v>
      </c>
      <c r="G20" s="284" t="s">
        <v>2573</v>
      </c>
      <c r="H20" s="284"/>
      <c r="I20" s="284"/>
      <c r="J20" s="284"/>
      <c r="K20" s="284"/>
      <c r="L20" s="284"/>
      <c r="M20" s="284"/>
      <c r="N20" s="284"/>
      <c r="O20" s="183"/>
      <c r="P20" s="183"/>
      <c r="Q20" s="183"/>
      <c r="R20" s="183"/>
      <c r="S20" s="183"/>
      <c r="T20" s="284"/>
      <c r="U20" s="128"/>
      <c r="V20" s="128"/>
      <c r="W20" s="128"/>
    </row>
    <row r="21" spans="2:23" ht="15" thickBot="1" x14ac:dyDescent="0.3">
      <c r="B21" s="13"/>
      <c r="C21" s="8"/>
      <c r="D21" s="8"/>
      <c r="E21" s="9"/>
      <c r="F21" s="9"/>
      <c r="G21" s="9"/>
      <c r="H21" s="8"/>
      <c r="I21" s="8"/>
      <c r="J21" s="8"/>
      <c r="K21" s="8"/>
      <c r="L21" s="8"/>
      <c r="M21" s="8"/>
      <c r="N21" s="8"/>
      <c r="O21" s="8"/>
      <c r="P21" s="8"/>
      <c r="Q21" s="8"/>
      <c r="R21" s="8"/>
      <c r="S21" s="8"/>
      <c r="T21" s="8"/>
    </row>
    <row r="23" spans="2:23" ht="15" thickBot="1" x14ac:dyDescent="0.3"/>
    <row r="24" spans="2:23" ht="15" x14ac:dyDescent="0.25">
      <c r="C24" s="829" t="s">
        <v>6</v>
      </c>
      <c r="D24" s="830"/>
      <c r="F24" s="126" t="s">
        <v>1102</v>
      </c>
    </row>
    <row r="25" spans="2:23" x14ac:dyDescent="0.25">
      <c r="C25" s="831"/>
      <c r="D25" s="832"/>
      <c r="F25" s="182">
        <f>AVERAGE(F7:F20)</f>
        <v>72.727272727272734</v>
      </c>
    </row>
    <row r="26" spans="2:23" x14ac:dyDescent="0.25">
      <c r="C26" s="831"/>
      <c r="D26" s="832"/>
      <c r="F26" s="128"/>
    </row>
    <row r="27" spans="2:23" ht="15.75" thickBot="1" x14ac:dyDescent="0.3">
      <c r="C27" s="833"/>
      <c r="D27" s="834"/>
      <c r="F27" s="126" t="s">
        <v>1405</v>
      </c>
    </row>
    <row r="28" spans="2:23" x14ac:dyDescent="0.25">
      <c r="F28" s="127">
        <f>AVERAGE(T7:T20)</f>
        <v>0</v>
      </c>
    </row>
    <row r="29" spans="2:23" x14ac:dyDescent="0.25">
      <c r="F29" s="30"/>
    </row>
  </sheetData>
  <protectedRanges>
    <protectedRange sqref="H7:S7 H8:T8 H9:S10 H11:T20" name="Planeacion_1"/>
    <protectedRange sqref="F19:F20 G7:G20 F13:F16" name="Simulado"/>
  </protectedRanges>
  <mergeCells count="36">
    <mergeCell ref="R13:R15"/>
    <mergeCell ref="S13:S15"/>
    <mergeCell ref="T13:T15"/>
    <mergeCell ref="M13:M15"/>
    <mergeCell ref="N13:N15"/>
    <mergeCell ref="O13:O15"/>
    <mergeCell ref="P13:P15"/>
    <mergeCell ref="Q13:Q15"/>
    <mergeCell ref="H13:H15"/>
    <mergeCell ref="I13:I15"/>
    <mergeCell ref="J13:J15"/>
    <mergeCell ref="K13:K15"/>
    <mergeCell ref="L13:L15"/>
    <mergeCell ref="G8:G11"/>
    <mergeCell ref="D13:D15"/>
    <mergeCell ref="C13:C15"/>
    <mergeCell ref="B7:B20"/>
    <mergeCell ref="C24:D27"/>
    <mergeCell ref="D8:D11"/>
    <mergeCell ref="C8:C11"/>
    <mergeCell ref="U13:U15"/>
    <mergeCell ref="V13:V15"/>
    <mergeCell ref="W13:W15"/>
    <mergeCell ref="C3:J3"/>
    <mergeCell ref="C5:C6"/>
    <mergeCell ref="D5:D6"/>
    <mergeCell ref="E5:E6"/>
    <mergeCell ref="F5:F6"/>
    <mergeCell ref="G5:G6"/>
    <mergeCell ref="H5:H6"/>
    <mergeCell ref="I5:I6"/>
    <mergeCell ref="J5:J6"/>
    <mergeCell ref="K5:N5"/>
    <mergeCell ref="O5:S5"/>
    <mergeCell ref="T5:T6"/>
    <mergeCell ref="U5:W5"/>
  </mergeCells>
  <conditionalFormatting sqref="F17:F18 F7:F12">
    <cfRule type="cellIs" dxfId="1052" priority="26" operator="between">
      <formula>81</formula>
      <formula>100</formula>
    </cfRule>
    <cfRule type="cellIs" dxfId="1051" priority="27" operator="between">
      <formula>61</formula>
      <formula>80</formula>
    </cfRule>
    <cfRule type="cellIs" dxfId="1050" priority="28" operator="between">
      <formula>41</formula>
      <formula>60</formula>
    </cfRule>
    <cfRule type="cellIs" dxfId="1049" priority="29" operator="between">
      <formula>21</formula>
      <formula>40</formula>
    </cfRule>
    <cfRule type="cellIs" dxfId="1048" priority="30" operator="between">
      <formula>1</formula>
      <formula>20</formula>
    </cfRule>
  </conditionalFormatting>
  <conditionalFormatting sqref="T7">
    <cfRule type="cellIs" dxfId="1047" priority="21" operator="between">
      <formula>81</formula>
      <formula>100</formula>
    </cfRule>
    <cfRule type="cellIs" dxfId="1046" priority="22" operator="between">
      <formula>61</formula>
      <formula>80</formula>
    </cfRule>
    <cfRule type="cellIs" dxfId="1045" priority="23" operator="between">
      <formula>41</formula>
      <formula>60</formula>
    </cfRule>
    <cfRule type="cellIs" dxfId="1044" priority="24" operator="between">
      <formula>21</formula>
      <formula>40</formula>
    </cfRule>
    <cfRule type="cellIs" dxfId="1043" priority="25" operator="between">
      <formula>1</formula>
      <formula>20</formula>
    </cfRule>
  </conditionalFormatting>
  <conditionalFormatting sqref="T9">
    <cfRule type="cellIs" dxfId="1042" priority="16" operator="between">
      <formula>81</formula>
      <formula>100</formula>
    </cfRule>
    <cfRule type="cellIs" dxfId="1041" priority="17" operator="between">
      <formula>61</formula>
      <formula>80</formula>
    </cfRule>
    <cfRule type="cellIs" dxfId="1040" priority="18" operator="between">
      <formula>41</formula>
      <formula>60</formula>
    </cfRule>
    <cfRule type="cellIs" dxfId="1039" priority="19" operator="between">
      <formula>21</formula>
      <formula>40</formula>
    </cfRule>
    <cfRule type="cellIs" dxfId="1038" priority="20" operator="between">
      <formula>1</formula>
      <formula>20</formula>
    </cfRule>
  </conditionalFormatting>
  <conditionalFormatting sqref="T10">
    <cfRule type="cellIs" dxfId="1037" priority="11" operator="between">
      <formula>81</formula>
      <formula>100</formula>
    </cfRule>
    <cfRule type="cellIs" dxfId="1036" priority="12" operator="between">
      <formula>61</formula>
      <formula>80</formula>
    </cfRule>
    <cfRule type="cellIs" dxfId="1035" priority="13" operator="between">
      <formula>41</formula>
      <formula>60</formula>
    </cfRule>
    <cfRule type="cellIs" dxfId="1034" priority="14" operator="between">
      <formula>21</formula>
      <formula>40</formula>
    </cfRule>
    <cfRule type="cellIs" dxfId="1033" priority="15" operator="between">
      <formula>1</formula>
      <formula>20</formula>
    </cfRule>
  </conditionalFormatting>
  <dataValidations count="2">
    <dataValidation type="whole" operator="equal" allowBlank="1" showInputMessage="1" showErrorMessage="1" sqref="F29">
      <formula1>27253034123005</formula1>
    </dataValidation>
    <dataValidation type="whole" allowBlank="1" showInputMessage="1" showErrorMessage="1" error="ERROR. NO DEBE DILIGENCIAR ESTAS CELDAS" sqref="T7 T9:T10 F17:F18 F7:F12">
      <formula1>111111111111</formula1>
      <formula2>11111111111111100</formula2>
    </dataValidation>
  </dataValidations>
  <hyperlinks>
    <hyperlink ref="C24:D27" location="'PLAN MIPG'!A1" display="INICIO"/>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62ABD"/>
  </sheetPr>
  <dimension ref="B1:Y27"/>
  <sheetViews>
    <sheetView showGridLines="0" topLeftCell="L1" zoomScale="60" zoomScaleNormal="60" workbookViewId="0">
      <selection activeCell="AO6" sqref="AO6"/>
    </sheetView>
  </sheetViews>
  <sheetFormatPr baseColWidth="10" defaultColWidth="11.42578125" defaultRowHeight="14.25" x14ac:dyDescent="0.25"/>
  <cols>
    <col min="1" max="1" width="1.7109375" style="3" customWidth="1"/>
    <col min="2" max="2" width="1.5703125" style="3" customWidth="1"/>
    <col min="3" max="3" width="24.7109375" style="3" customWidth="1"/>
    <col min="4" max="4" width="26.85546875" style="3" customWidth="1"/>
    <col min="5" max="5" width="51" style="287" customWidth="1"/>
    <col min="6" max="6" width="28.7109375" style="287" customWidth="1"/>
    <col min="7" max="8" width="25.7109375" style="287" customWidth="1"/>
    <col min="9" max="9" width="43.7109375" style="287" customWidth="1"/>
    <col min="10" max="10" width="30.7109375" style="3" customWidth="1"/>
    <col min="11" max="11" width="37.42578125" style="3" customWidth="1"/>
    <col min="12" max="12" width="27.85546875" style="3" customWidth="1"/>
    <col min="13" max="13" width="15.42578125" style="3" bestFit="1" customWidth="1"/>
    <col min="14" max="14" width="16.42578125" style="3" bestFit="1" customWidth="1"/>
    <col min="15" max="15" width="15.85546875" style="3" bestFit="1" customWidth="1"/>
    <col min="16" max="16" width="15.7109375" style="3" bestFit="1" customWidth="1"/>
    <col min="17" max="17" width="15.7109375" style="3" customWidth="1"/>
    <col min="18" max="18" width="46.7109375" style="3" customWidth="1"/>
    <col min="19" max="19" width="18.7109375" style="3" customWidth="1"/>
    <col min="20" max="20" width="23.85546875" style="3" customWidth="1"/>
    <col min="21" max="21" width="17.85546875" style="3" customWidth="1"/>
    <col min="22" max="22" width="27.85546875" style="3" customWidth="1"/>
    <col min="23" max="25" width="37.140625" style="276" customWidth="1"/>
    <col min="26" max="16384" width="11.42578125" style="3"/>
  </cols>
  <sheetData>
    <row r="1" spans="2:25" ht="15" thickBot="1" x14ac:dyDescent="0.3"/>
    <row r="2" spans="2:25" x14ac:dyDescent="0.25">
      <c r="B2" s="10"/>
      <c r="C2" s="1"/>
      <c r="D2" s="1"/>
      <c r="E2" s="304"/>
      <c r="F2" s="304"/>
      <c r="G2" s="304"/>
      <c r="H2" s="304"/>
      <c r="I2" s="304"/>
      <c r="J2" s="1"/>
      <c r="K2" s="1"/>
      <c r="L2" s="1"/>
      <c r="M2" s="1"/>
      <c r="N2" s="1"/>
      <c r="O2" s="1"/>
      <c r="P2" s="1"/>
      <c r="Q2" s="1"/>
      <c r="R2" s="1"/>
      <c r="S2" s="1"/>
      <c r="T2" s="1"/>
      <c r="U2" s="1"/>
      <c r="V2" s="1"/>
    </row>
    <row r="3" spans="2:25" x14ac:dyDescent="0.25">
      <c r="B3" s="11"/>
      <c r="C3" s="849" t="s">
        <v>0</v>
      </c>
      <c r="D3" s="850"/>
      <c r="E3" s="850"/>
      <c r="F3" s="850"/>
      <c r="G3" s="850"/>
      <c r="H3" s="850"/>
      <c r="I3" s="850"/>
      <c r="J3" s="850"/>
      <c r="K3" s="850"/>
      <c r="L3" s="850"/>
      <c r="M3" s="314"/>
      <c r="N3" s="314"/>
      <c r="O3" s="314"/>
      <c r="P3" s="314"/>
      <c r="Q3" s="314"/>
      <c r="R3" s="314"/>
      <c r="S3" s="314"/>
      <c r="T3" s="314"/>
      <c r="U3" s="314"/>
      <c r="V3" s="314"/>
    </row>
    <row r="4" spans="2:25" ht="15" thickBot="1" x14ac:dyDescent="0.3">
      <c r="B4" s="11"/>
    </row>
    <row r="5" spans="2:25" ht="19.5" customHeight="1" thickTop="1" x14ac:dyDescent="0.25">
      <c r="B5" s="11"/>
      <c r="C5" s="859" t="s">
        <v>1</v>
      </c>
      <c r="D5" s="856" t="s">
        <v>2</v>
      </c>
      <c r="E5" s="856" t="s">
        <v>3</v>
      </c>
      <c r="F5" s="851" t="s">
        <v>428</v>
      </c>
      <c r="G5" s="851" t="s">
        <v>69</v>
      </c>
      <c r="H5" s="968" t="s">
        <v>4</v>
      </c>
      <c r="I5" s="970" t="s">
        <v>5</v>
      </c>
      <c r="J5" s="826" t="s">
        <v>1113</v>
      </c>
      <c r="K5" s="826" t="s">
        <v>1121</v>
      </c>
      <c r="L5" s="826" t="s">
        <v>1114</v>
      </c>
      <c r="M5" s="826" t="s">
        <v>1116</v>
      </c>
      <c r="N5" s="826"/>
      <c r="O5" s="826"/>
      <c r="P5" s="826"/>
      <c r="Q5" s="846" t="s">
        <v>3282</v>
      </c>
      <c r="R5" s="847"/>
      <c r="S5" s="847"/>
      <c r="T5" s="847"/>
      <c r="U5" s="848"/>
      <c r="V5" s="818" t="s">
        <v>1147</v>
      </c>
      <c r="W5" s="820" t="s">
        <v>3935</v>
      </c>
      <c r="X5" s="820"/>
      <c r="Y5" s="820"/>
    </row>
    <row r="6" spans="2:25" ht="33" customHeight="1" thickBot="1" x14ac:dyDescent="0.3">
      <c r="B6" s="319"/>
      <c r="C6" s="900"/>
      <c r="D6" s="977"/>
      <c r="E6" s="967"/>
      <c r="F6" s="887"/>
      <c r="G6" s="887"/>
      <c r="H6" s="969"/>
      <c r="I6" s="971"/>
      <c r="J6" s="826"/>
      <c r="K6" s="826"/>
      <c r="L6" s="826"/>
      <c r="M6" s="279" t="s">
        <v>1117</v>
      </c>
      <c r="N6" s="279" t="s">
        <v>1118</v>
      </c>
      <c r="O6" s="279" t="s">
        <v>1119</v>
      </c>
      <c r="P6" s="279" t="s">
        <v>1120</v>
      </c>
      <c r="Q6" s="399" t="s">
        <v>2531</v>
      </c>
      <c r="R6" s="399" t="s">
        <v>2532</v>
      </c>
      <c r="S6" s="399" t="s">
        <v>2533</v>
      </c>
      <c r="T6" s="399" t="s">
        <v>2534</v>
      </c>
      <c r="U6" s="399" t="s">
        <v>2535</v>
      </c>
      <c r="V6" s="818"/>
      <c r="W6" s="290" t="s">
        <v>3936</v>
      </c>
      <c r="X6" s="290" t="s">
        <v>3937</v>
      </c>
      <c r="Y6" s="290" t="s">
        <v>3938</v>
      </c>
    </row>
    <row r="7" spans="2:25" ht="199.5" customHeight="1" thickTop="1" x14ac:dyDescent="0.25">
      <c r="B7" s="863"/>
      <c r="C7" s="972" t="str">
        <f>+[6]Autodiagnóstico!C10</f>
        <v>Plan Anticorrupción</v>
      </c>
      <c r="D7" s="975" t="str">
        <f>+[6]Autodiagnóstico!E10</f>
        <v xml:space="preserve">Planeación </v>
      </c>
      <c r="E7" s="402" t="s">
        <v>2073</v>
      </c>
      <c r="F7" s="5">
        <v>100</v>
      </c>
      <c r="G7" s="403" t="s">
        <v>60</v>
      </c>
      <c r="H7" s="404"/>
      <c r="I7" s="405"/>
      <c r="J7" s="403" t="s">
        <v>4150</v>
      </c>
      <c r="K7" s="403" t="s">
        <v>2075</v>
      </c>
      <c r="L7" s="403" t="s">
        <v>2074</v>
      </c>
      <c r="M7" s="284">
        <v>1</v>
      </c>
      <c r="N7" s="284"/>
      <c r="O7" s="284"/>
      <c r="P7" s="284"/>
      <c r="Q7" s="183">
        <v>1</v>
      </c>
      <c r="R7" s="176" t="s">
        <v>3052</v>
      </c>
      <c r="S7" s="183" t="s">
        <v>3054</v>
      </c>
      <c r="T7" s="183" t="s">
        <v>3042</v>
      </c>
      <c r="U7" s="378" t="s">
        <v>3053</v>
      </c>
      <c r="V7" s="403">
        <v>100</v>
      </c>
      <c r="W7" s="236" t="s">
        <v>3953</v>
      </c>
      <c r="X7" s="236">
        <v>1</v>
      </c>
      <c r="Y7" s="236"/>
    </row>
    <row r="8" spans="2:25" ht="51.6" customHeight="1" x14ac:dyDescent="0.25">
      <c r="B8" s="863"/>
      <c r="C8" s="973"/>
      <c r="D8" s="976"/>
      <c r="E8" s="406" t="s">
        <v>7</v>
      </c>
      <c r="F8" s="6">
        <v>100</v>
      </c>
      <c r="G8" s="407" t="s">
        <v>61</v>
      </c>
      <c r="H8" s="408" t="s">
        <v>1451</v>
      </c>
      <c r="I8" s="409"/>
      <c r="J8" s="403" t="str">
        <f>'PLANEACIÓN INSTITUCIONAL'!F32</f>
        <v>Formular el POA del 2022</v>
      </c>
      <c r="K8" s="403" t="str">
        <f>'PLANEACIÓN INSTITUCIONAL'!G32</f>
        <v>Nicol Andrade
Angie Jara</v>
      </c>
      <c r="L8" s="403" t="str">
        <f>'PLANEACIÓN INSTITUCIONAL'!I32</f>
        <v>1 POA formulado</v>
      </c>
      <c r="M8" s="403">
        <f>'PLANEACIÓN INSTITUCIONAL'!J32</f>
        <v>1</v>
      </c>
      <c r="N8" s="403">
        <f>'PLANEACIÓN INSTITUCIONAL'!K32</f>
        <v>0</v>
      </c>
      <c r="O8" s="403">
        <f>'PLANEACIÓN INSTITUCIONAL'!L32</f>
        <v>0</v>
      </c>
      <c r="P8" s="403">
        <f>'PLANEACIÓN INSTITUCIONAL'!M32</f>
        <v>0</v>
      </c>
      <c r="Q8" s="183">
        <f>'[7]PLANEACIÓN INSTITUCIONAL'!N32</f>
        <v>1</v>
      </c>
      <c r="R8" s="176" t="str">
        <f>'[7]PLANEACIÓN INSTITUCIONAL'!O32</f>
        <v>Con la formulación y seguimiento al Plan Operativo Anual de la Entidad, se ha logrado consolidar las acciones para alcanzar los fines propuestos para la vigencia 2022.</v>
      </c>
      <c r="S8" s="183" t="str">
        <f>'[7]PLANEACIÓN INSTITUCIONAL'!P32</f>
        <v xml:space="preserve">Con este intrumento se permite guiar la ejecución de los planes y proyectos aprobados y determinar el nivel de cumplimiento de las metas que aportan al cumplimiento del Plan de Desarrollo Distrital y la gestión. </v>
      </c>
      <c r="T8" s="183" t="str">
        <f>'[7]PLANEACIÓN INSTITUCIONAL'!Q32</f>
        <v xml:space="preserve">Ciudadania en general y partes interesadas. </v>
      </c>
      <c r="U8" s="378" t="str">
        <f>'[7]PLANEACIÓN INSTITUCIONAL'!R32</f>
        <v>https://www.secretariajuridica.gov.co/node/2270</v>
      </c>
      <c r="V8" s="403">
        <v>100</v>
      </c>
      <c r="W8" s="284" t="s">
        <v>3953</v>
      </c>
      <c r="X8" s="284">
        <v>1</v>
      </c>
      <c r="Y8" s="236"/>
    </row>
    <row r="9" spans="2:25" ht="370.5" x14ac:dyDescent="0.25">
      <c r="B9" s="863"/>
      <c r="C9" s="973"/>
      <c r="D9" s="976" t="str">
        <f>+[6]Autodiagnóstico!E12</f>
        <v xml:space="preserve">Publicación </v>
      </c>
      <c r="E9" s="406" t="s">
        <v>8</v>
      </c>
      <c r="F9" s="6">
        <v>100</v>
      </c>
      <c r="G9" s="410" t="s">
        <v>62</v>
      </c>
      <c r="H9" s="408"/>
      <c r="I9" s="409"/>
      <c r="J9" s="403" t="s">
        <v>2076</v>
      </c>
      <c r="K9" s="403" t="s">
        <v>2077</v>
      </c>
      <c r="L9" s="403" t="s">
        <v>2078</v>
      </c>
      <c r="M9" s="284"/>
      <c r="N9" s="411">
        <v>0.5</v>
      </c>
      <c r="O9" s="204">
        <v>0.5</v>
      </c>
      <c r="P9" s="284"/>
      <c r="Q9" s="183">
        <v>2</v>
      </c>
      <c r="R9" s="176" t="s">
        <v>4151</v>
      </c>
      <c r="S9" s="183" t="s">
        <v>3283</v>
      </c>
      <c r="T9" s="183" t="s">
        <v>3042</v>
      </c>
      <c r="U9" s="378" t="s">
        <v>3833</v>
      </c>
      <c r="V9" s="412">
        <v>100</v>
      </c>
      <c r="W9" s="284" t="s">
        <v>3942</v>
      </c>
      <c r="X9" s="236">
        <v>1</v>
      </c>
      <c r="Y9" s="134"/>
    </row>
    <row r="10" spans="2:25" ht="69.599999999999994" customHeight="1" x14ac:dyDescent="0.25">
      <c r="B10" s="863"/>
      <c r="C10" s="973"/>
      <c r="D10" s="978"/>
      <c r="E10" s="406" t="s">
        <v>9</v>
      </c>
      <c r="F10" s="6">
        <v>100</v>
      </c>
      <c r="G10" s="407" t="s">
        <v>63</v>
      </c>
      <c r="H10" s="408" t="s">
        <v>1452</v>
      </c>
      <c r="I10" s="409" t="s">
        <v>1453</v>
      </c>
      <c r="J10" s="403" t="s">
        <v>2079</v>
      </c>
      <c r="K10" s="403" t="s">
        <v>2080</v>
      </c>
      <c r="L10" s="403" t="s">
        <v>2078</v>
      </c>
      <c r="M10" s="284">
        <v>1</v>
      </c>
      <c r="N10" s="284"/>
      <c r="O10" s="284"/>
      <c r="P10" s="284"/>
      <c r="Q10" s="183">
        <v>1</v>
      </c>
      <c r="R10" s="183" t="s">
        <v>3055</v>
      </c>
      <c r="S10" s="183" t="s">
        <v>4152</v>
      </c>
      <c r="T10" s="183" t="s">
        <v>3042</v>
      </c>
      <c r="U10" s="378" t="s">
        <v>3049</v>
      </c>
      <c r="V10" s="403">
        <v>100</v>
      </c>
      <c r="W10" s="284" t="s">
        <v>3953</v>
      </c>
      <c r="X10" s="236">
        <v>1</v>
      </c>
      <c r="Y10" s="236"/>
    </row>
    <row r="11" spans="2:25" ht="73.150000000000006" customHeight="1" x14ac:dyDescent="0.25">
      <c r="B11" s="863"/>
      <c r="C11" s="973"/>
      <c r="D11" s="413" t="str">
        <f>+[6]Autodiagnóstico!E14</f>
        <v xml:space="preserve">Construcción mapa de riesgos de corrupción </v>
      </c>
      <c r="E11" s="406" t="s">
        <v>10</v>
      </c>
      <c r="F11" s="6">
        <v>100</v>
      </c>
      <c r="G11" s="414" t="s">
        <v>64</v>
      </c>
      <c r="H11" s="415" t="s">
        <v>1454</v>
      </c>
      <c r="I11" s="409" t="s">
        <v>1453</v>
      </c>
      <c r="J11" s="403" t="s">
        <v>3056</v>
      </c>
      <c r="K11" s="403" t="s">
        <v>2080</v>
      </c>
      <c r="L11" s="403" t="s">
        <v>2078</v>
      </c>
      <c r="M11" s="284">
        <v>1</v>
      </c>
      <c r="N11" s="284"/>
      <c r="O11" s="284"/>
      <c r="P11" s="284"/>
      <c r="Q11" s="183">
        <v>1</v>
      </c>
      <c r="R11" s="183" t="s">
        <v>3058</v>
      </c>
      <c r="S11" s="183" t="s">
        <v>3059</v>
      </c>
      <c r="T11" s="183" t="s">
        <v>3042</v>
      </c>
      <c r="U11" s="378" t="s">
        <v>3057</v>
      </c>
      <c r="V11" s="403">
        <v>100</v>
      </c>
      <c r="W11" s="284" t="s">
        <v>3953</v>
      </c>
      <c r="X11" s="236">
        <v>1</v>
      </c>
      <c r="Y11" s="236"/>
    </row>
    <row r="12" spans="2:25" ht="327.75" x14ac:dyDescent="0.25">
      <c r="B12" s="863"/>
      <c r="C12" s="973"/>
      <c r="D12" s="413" t="str">
        <f>+[6]Autodiagnóstico!E15</f>
        <v xml:space="preserve">Seguimiento al mapa de riesgos de corrupción </v>
      </c>
      <c r="E12" s="406" t="s">
        <v>11</v>
      </c>
      <c r="F12" s="6">
        <v>100</v>
      </c>
      <c r="G12" s="414" t="s">
        <v>65</v>
      </c>
      <c r="H12" s="408" t="s">
        <v>1455</v>
      </c>
      <c r="I12" s="409" t="s">
        <v>1453</v>
      </c>
      <c r="J12" s="403" t="s">
        <v>2081</v>
      </c>
      <c r="K12" s="403" t="s">
        <v>2077</v>
      </c>
      <c r="L12" s="403" t="s">
        <v>2082</v>
      </c>
      <c r="M12" s="284"/>
      <c r="N12" s="411">
        <v>0.5</v>
      </c>
      <c r="O12" s="416">
        <v>0.5</v>
      </c>
      <c r="P12" s="284"/>
      <c r="Q12" s="183">
        <v>2</v>
      </c>
      <c r="R12" s="176" t="s">
        <v>4153</v>
      </c>
      <c r="S12" s="176" t="s">
        <v>3285</v>
      </c>
      <c r="T12" s="176" t="s">
        <v>3042</v>
      </c>
      <c r="U12" s="401" t="s">
        <v>3834</v>
      </c>
      <c r="V12" s="417">
        <v>100</v>
      </c>
      <c r="W12" s="284" t="s">
        <v>3942</v>
      </c>
      <c r="X12" s="236">
        <v>1</v>
      </c>
      <c r="Y12" s="134"/>
    </row>
    <row r="13" spans="2:25" ht="85.5" hidden="1" x14ac:dyDescent="0.25">
      <c r="B13" s="863"/>
      <c r="C13" s="973"/>
      <c r="D13" s="413" t="str">
        <f>+[6]Autodiagnóstico!E16</f>
        <v xml:space="preserve">Integridad </v>
      </c>
      <c r="E13" s="406" t="s">
        <v>12</v>
      </c>
      <c r="F13" s="6">
        <v>100</v>
      </c>
      <c r="G13" s="414" t="s">
        <v>66</v>
      </c>
      <c r="H13" s="408" t="s">
        <v>1456</v>
      </c>
      <c r="I13" s="409"/>
      <c r="J13" s="403" t="s">
        <v>2083</v>
      </c>
      <c r="K13" s="403"/>
      <c r="L13" s="403"/>
      <c r="M13" s="284"/>
      <c r="N13" s="284"/>
      <c r="O13" s="284"/>
      <c r="P13" s="284"/>
      <c r="Q13" s="183"/>
      <c r="R13" s="183"/>
      <c r="S13" s="183"/>
      <c r="T13" s="183"/>
      <c r="U13" s="183"/>
      <c r="V13" s="174">
        <v>100</v>
      </c>
      <c r="W13" s="236"/>
      <c r="X13" s="236"/>
      <c r="Y13" s="236"/>
    </row>
    <row r="14" spans="2:25" ht="342" x14ac:dyDescent="0.25">
      <c r="B14" s="863"/>
      <c r="C14" s="973"/>
      <c r="D14" s="976" t="str">
        <f>+[6]Autodiagnóstico!E17</f>
        <v xml:space="preserve">Seguimiento al plan anticorrupción </v>
      </c>
      <c r="E14" s="406" t="s">
        <v>13</v>
      </c>
      <c r="F14" s="6">
        <v>100</v>
      </c>
      <c r="G14" s="414" t="s">
        <v>66</v>
      </c>
      <c r="H14" s="418" t="s">
        <v>1457</v>
      </c>
      <c r="I14" s="409" t="s">
        <v>1453</v>
      </c>
      <c r="J14" s="403" t="s">
        <v>2081</v>
      </c>
      <c r="K14" s="403" t="s">
        <v>2077</v>
      </c>
      <c r="L14" s="403" t="s">
        <v>2082</v>
      </c>
      <c r="M14" s="284"/>
      <c r="N14" s="284">
        <v>0.5</v>
      </c>
      <c r="O14" s="416">
        <v>0.5</v>
      </c>
      <c r="P14" s="284"/>
      <c r="Q14" s="176">
        <v>2</v>
      </c>
      <c r="R14" s="176" t="s">
        <v>4154</v>
      </c>
      <c r="S14" s="176" t="s">
        <v>3285</v>
      </c>
      <c r="T14" s="176" t="s">
        <v>3042</v>
      </c>
      <c r="U14" s="401" t="s">
        <v>3834</v>
      </c>
      <c r="V14" s="417">
        <v>100</v>
      </c>
      <c r="W14" s="284" t="s">
        <v>3942</v>
      </c>
      <c r="X14" s="236">
        <v>1</v>
      </c>
      <c r="Y14" s="134"/>
    </row>
    <row r="15" spans="2:25" ht="327.75" x14ac:dyDescent="0.25">
      <c r="B15" s="863"/>
      <c r="C15" s="973"/>
      <c r="D15" s="976"/>
      <c r="E15" s="406" t="s">
        <v>14</v>
      </c>
      <c r="F15" s="6">
        <v>100</v>
      </c>
      <c r="G15" s="419" t="s">
        <v>67</v>
      </c>
      <c r="H15" s="408" t="s">
        <v>1458</v>
      </c>
      <c r="I15" s="409" t="s">
        <v>1453</v>
      </c>
      <c r="J15" s="403" t="s">
        <v>2076</v>
      </c>
      <c r="K15" s="403" t="s">
        <v>2077</v>
      </c>
      <c r="L15" s="403" t="s">
        <v>2078</v>
      </c>
      <c r="M15" s="284"/>
      <c r="N15" s="284">
        <v>0.5</v>
      </c>
      <c r="O15" s="416">
        <v>0.5</v>
      </c>
      <c r="P15" s="284"/>
      <c r="Q15" s="183">
        <v>2</v>
      </c>
      <c r="R15" s="176" t="s">
        <v>4151</v>
      </c>
      <c r="S15" s="176" t="s">
        <v>4155</v>
      </c>
      <c r="T15" s="176" t="s">
        <v>3042</v>
      </c>
      <c r="U15" s="401" t="s">
        <v>3835</v>
      </c>
      <c r="V15" s="417">
        <v>100</v>
      </c>
      <c r="W15" s="284" t="s">
        <v>3942</v>
      </c>
      <c r="X15" s="236">
        <v>1</v>
      </c>
      <c r="Y15" s="134"/>
    </row>
    <row r="16" spans="2:25" ht="185.25" x14ac:dyDescent="0.25">
      <c r="B16" s="863"/>
      <c r="C16" s="974"/>
      <c r="D16" s="979"/>
      <c r="E16" s="420" t="s">
        <v>15</v>
      </c>
      <c r="F16" s="7">
        <v>100</v>
      </c>
      <c r="G16" s="421" t="s">
        <v>68</v>
      </c>
      <c r="H16" s="422" t="s">
        <v>1459</v>
      </c>
      <c r="I16" s="409" t="s">
        <v>1453</v>
      </c>
      <c r="J16" s="403" t="s">
        <v>2084</v>
      </c>
      <c r="K16" s="403" t="s">
        <v>2085</v>
      </c>
      <c r="L16" s="403" t="s">
        <v>2086</v>
      </c>
      <c r="M16" s="284">
        <v>1</v>
      </c>
      <c r="N16" s="284"/>
      <c r="O16" s="284"/>
      <c r="P16" s="284"/>
      <c r="Q16" s="183">
        <v>1</v>
      </c>
      <c r="R16" s="183" t="s">
        <v>3060</v>
      </c>
      <c r="S16" s="183" t="s">
        <v>3061</v>
      </c>
      <c r="T16" s="183" t="s">
        <v>3042</v>
      </c>
      <c r="U16" s="183"/>
      <c r="V16" s="403">
        <v>100</v>
      </c>
      <c r="W16" s="284" t="s">
        <v>3953</v>
      </c>
      <c r="X16" s="236">
        <v>1</v>
      </c>
      <c r="Y16" s="236"/>
    </row>
    <row r="17" spans="2:22" ht="15" thickBot="1" x14ac:dyDescent="0.3">
      <c r="B17" s="13"/>
      <c r="C17" s="8"/>
      <c r="D17" s="8"/>
      <c r="E17" s="9"/>
      <c r="F17" s="9"/>
      <c r="G17" s="9"/>
      <c r="H17" s="9"/>
      <c r="I17" s="9"/>
      <c r="J17" s="8"/>
      <c r="K17" s="8"/>
      <c r="L17" s="8"/>
      <c r="M17" s="8">
        <f>+SUM(M7:M16)</f>
        <v>5</v>
      </c>
      <c r="N17" s="8">
        <f t="shared" ref="N17:P17" si="0">+SUM(N7:N16)</f>
        <v>2</v>
      </c>
      <c r="O17" s="8">
        <f t="shared" si="0"/>
        <v>2</v>
      </c>
      <c r="P17" s="8">
        <f t="shared" si="0"/>
        <v>0</v>
      </c>
      <c r="Q17" s="8"/>
      <c r="R17" s="8"/>
      <c r="S17" s="8"/>
      <c r="T17" s="8"/>
      <c r="U17" s="8"/>
      <c r="V17" s="8"/>
    </row>
    <row r="18" spans="2:22" x14ac:dyDescent="0.25">
      <c r="M18" s="966">
        <f>+SUM(M17:P17)</f>
        <v>9</v>
      </c>
      <c r="N18" s="966"/>
      <c r="O18" s="966"/>
      <c r="P18" s="966"/>
    </row>
    <row r="19" spans="2:22" ht="15" thickBot="1" x14ac:dyDescent="0.3"/>
    <row r="20" spans="2:22" ht="15" x14ac:dyDescent="0.25">
      <c r="C20" s="829" t="s">
        <v>6</v>
      </c>
      <c r="D20" s="830"/>
      <c r="F20" s="126" t="s">
        <v>1102</v>
      </c>
      <c r="I20" s="187" t="s">
        <v>2747</v>
      </c>
      <c r="J20" s="187" t="s">
        <v>2748</v>
      </c>
      <c r="K20" s="187" t="s">
        <v>2749</v>
      </c>
      <c r="L20" s="187" t="s">
        <v>2751</v>
      </c>
    </row>
    <row r="21" spans="2:22" x14ac:dyDescent="0.25">
      <c r="C21" s="831"/>
      <c r="D21" s="832"/>
      <c r="F21" s="127">
        <f>AVERAGE(F7:F16)</f>
        <v>100</v>
      </c>
      <c r="I21" s="298">
        <v>5</v>
      </c>
      <c r="J21" s="289">
        <v>5</v>
      </c>
      <c r="K21" s="289">
        <v>100</v>
      </c>
      <c r="L21" s="878">
        <f>AVERAGE(V7,V8,V9,V10,V11,V12,V14,V15,V16)</f>
        <v>100</v>
      </c>
    </row>
    <row r="22" spans="2:22" ht="15" x14ac:dyDescent="0.25">
      <c r="C22" s="831"/>
      <c r="D22" s="832"/>
      <c r="F22" s="128"/>
      <c r="I22" s="821">
        <v>9</v>
      </c>
      <c r="J22" s="187" t="s">
        <v>3584</v>
      </c>
      <c r="K22" s="187" t="s">
        <v>3585</v>
      </c>
      <c r="L22" s="879"/>
    </row>
    <row r="23" spans="2:22" ht="15.75" thickBot="1" x14ac:dyDescent="0.3">
      <c r="C23" s="833"/>
      <c r="D23" s="834"/>
      <c r="F23" s="126" t="s">
        <v>1405</v>
      </c>
      <c r="I23" s="821"/>
      <c r="J23" s="289">
        <v>0</v>
      </c>
      <c r="K23" s="289" t="s">
        <v>1960</v>
      </c>
      <c r="L23" s="879"/>
    </row>
    <row r="24" spans="2:22" ht="15" x14ac:dyDescent="0.25">
      <c r="F24" s="157">
        <f>AVERAGE(V7:V16)</f>
        <v>100</v>
      </c>
      <c r="I24" s="821"/>
      <c r="J24" s="187" t="s">
        <v>2748</v>
      </c>
      <c r="K24" s="187" t="s">
        <v>2749</v>
      </c>
      <c r="L24" s="879"/>
    </row>
    <row r="25" spans="2:22" x14ac:dyDescent="0.25">
      <c r="F25" s="30"/>
      <c r="I25" s="821"/>
      <c r="J25" s="289">
        <v>4</v>
      </c>
      <c r="K25" s="128">
        <v>100</v>
      </c>
      <c r="L25" s="879"/>
    </row>
    <row r="26" spans="2:22" ht="15" x14ac:dyDescent="0.25">
      <c r="I26" s="821"/>
      <c r="J26" s="187" t="s">
        <v>2748</v>
      </c>
      <c r="K26" s="187" t="s">
        <v>2749</v>
      </c>
      <c r="L26" s="879"/>
    </row>
    <row r="27" spans="2:22" x14ac:dyDescent="0.25">
      <c r="I27" s="821"/>
      <c r="J27" s="289"/>
      <c r="K27" s="128"/>
      <c r="L27" s="880"/>
    </row>
  </sheetData>
  <protectedRanges>
    <protectedRange sqref="J13:P13 J8:P8 J10:P11 J16:P16 Z8:XFC8" name="Planeacion_1"/>
    <protectedRange sqref="G7:G16" name="Simulado"/>
    <protectedRange sqref="J9:P9" name="Planeacion_1_1"/>
    <protectedRange sqref="J12:P12" name="Planeacion_1_2"/>
    <protectedRange sqref="J14:P15" name="Planeacion_1_3"/>
    <protectedRange sqref="J7:P7" name="Planeacion_1_4"/>
    <protectedRange sqref="Q13:U13 Q8:V8 V7 Q10:V11 Q16:V16" name="Planeacion_1_5_1"/>
    <protectedRange sqref="Q9:V9" name="Planeacion_1_1_1_2"/>
    <protectedRange sqref="Q12:V12" name="Planeacion_1_2_1_1"/>
    <protectedRange sqref="Q14:V15" name="Planeacion_1_3_1_1"/>
    <protectedRange sqref="Q7:U7" name="Planeacion_1_4_1_1"/>
    <protectedRange sqref="Y9 W8:X8 W10:W11 Y12 Y14:Y15 W16" name="Planeacion_1_5"/>
  </protectedRanges>
  <autoFilter ref="A6:AI6"/>
  <mergeCells count="24">
    <mergeCell ref="B7:B16"/>
    <mergeCell ref="C7:C16"/>
    <mergeCell ref="D7:D8"/>
    <mergeCell ref="C5:C6"/>
    <mergeCell ref="D5:D6"/>
    <mergeCell ref="D9:D10"/>
    <mergeCell ref="D14:D16"/>
    <mergeCell ref="C3:L3"/>
    <mergeCell ref="K5:K6"/>
    <mergeCell ref="L5:L6"/>
    <mergeCell ref="E5:E6"/>
    <mergeCell ref="F5:F6"/>
    <mergeCell ref="J5:J6"/>
    <mergeCell ref="H5:H6"/>
    <mergeCell ref="I5:I6"/>
    <mergeCell ref="W5:Y5"/>
    <mergeCell ref="M18:P18"/>
    <mergeCell ref="I22:I27"/>
    <mergeCell ref="L21:L27"/>
    <mergeCell ref="C20:D23"/>
    <mergeCell ref="G5:G6"/>
    <mergeCell ref="M5:P5"/>
    <mergeCell ref="V5:V6"/>
    <mergeCell ref="Q5:U5"/>
  </mergeCells>
  <conditionalFormatting sqref="F7:F16">
    <cfRule type="cellIs" dxfId="1032" priority="41" operator="between">
      <formula>81</formula>
      <formula>100</formula>
    </cfRule>
    <cfRule type="cellIs" dxfId="1031" priority="42" operator="between">
      <formula>61</formula>
      <formula>80</formula>
    </cfRule>
    <cfRule type="cellIs" dxfId="1030" priority="43" operator="between">
      <formula>41</formula>
      <formula>60</formula>
    </cfRule>
    <cfRule type="cellIs" dxfId="1029" priority="44" operator="between">
      <formula>21</formula>
      <formula>40</formula>
    </cfRule>
    <cfRule type="cellIs" dxfId="1028" priority="45" operator="between">
      <formula>1</formula>
      <formula>20</formula>
    </cfRule>
  </conditionalFormatting>
  <conditionalFormatting sqref="V13">
    <cfRule type="cellIs" dxfId="1027" priority="1" operator="between">
      <formula>81</formula>
      <formula>100</formula>
    </cfRule>
    <cfRule type="cellIs" dxfId="1026" priority="2" operator="between">
      <formula>61</formula>
      <formula>80</formula>
    </cfRule>
    <cfRule type="cellIs" dxfId="1025" priority="3" operator="between">
      <formula>41</formula>
      <formula>60</formula>
    </cfRule>
    <cfRule type="cellIs" dxfId="1024" priority="4" operator="between">
      <formula>21</formula>
      <formula>40</formula>
    </cfRule>
    <cfRule type="cellIs" dxfId="1023" priority="5" operator="between">
      <formula>1</formula>
      <formula>20</formula>
    </cfRule>
  </conditionalFormatting>
  <dataValidations count="2">
    <dataValidation type="whole" allowBlank="1" showInputMessage="1" showErrorMessage="1" error="ERROR. NO DEBE DILIGENCIAR ESTAS CELDAS" sqref="F7:F16 V13">
      <formula1>111111111111</formula1>
      <formula2>11111111111111100</formula2>
    </dataValidation>
    <dataValidation type="whole" operator="equal" allowBlank="1" showInputMessage="1" showErrorMessage="1" sqref="F25">
      <formula1>27253034123005</formula1>
    </dataValidation>
  </dataValidations>
  <hyperlinks>
    <hyperlink ref="C20:D23" location="'PLAN MIPG'!A1" display="INICIO"/>
    <hyperlink ref="U10" r:id="rId1"/>
    <hyperlink ref="U11" r:id="rId2"/>
    <hyperlink ref="U9" r:id="rId3" display="https://www.secretariajuridica.gov.co/transparencia/4_planeacion_presupuesto_e_informes?field_4_planeacion_presupuesto_e_target_id=208&amp;field_fecha_de_emision_document_value=9"/>
    <hyperlink ref="U12" r:id="rId4" display="https://www.secretariajuridica.gov.co/transparencia/4_planeacion_presupuesto_e_informes?field_4_planeacion_presupuesto_e_target_id=208&amp;field_fecha_de_emision_document_value=9"/>
    <hyperlink ref="T14" r:id="rId5" display="https://www.secretariajuridica.gov.co/transparencia/4_planeacion_presupuesto_e_informes?field_4_planeacion_presupuesto_e_target_id=208&amp;field_fecha_de_emision_document_value=9"/>
    <hyperlink ref="U15" r:id="rId6" display="https://www.secretariajuridica.gov.co/transparencia/4_planeacion_presupuesto_e_informes?field_4_planeacion_presupuesto_e_target_id=208&amp;field_fecha_de_emision_document_value=9"/>
    <hyperlink ref="U14" r:id="rId7" display="https://www.secretariajuridica.gov.co/transparencia/4_planeacion_presupuesto_e_informes?field_4_planeacion_presupuesto_e_target_id=208&amp;field_fecha_de_emision_document_value=9"/>
  </hyperlinks>
  <pageMargins left="0.7" right="0.7" top="0.75" bottom="0.75" header="0.3" footer="0.3"/>
  <drawing r:id="rId8"/>
  <legacy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PLAN MIPG</vt:lpstr>
      <vt:lpstr>INSTRUCCIONES DE DILIGENCIAMIEN</vt:lpstr>
      <vt:lpstr>TALENTO HUMANO</vt:lpstr>
      <vt:lpstr>INTEGRIDAD</vt:lpstr>
      <vt:lpstr>CONFLICTO DE INTERÉS</vt:lpstr>
      <vt:lpstr>PLANEACIÓN INSTITUCIONAL</vt:lpstr>
      <vt:lpstr>PLAN DE GOBIERNO ABIERTO</vt:lpstr>
      <vt:lpstr>COMPRAS Y CONTRATATACION EN CON</vt:lpstr>
      <vt:lpstr>PLAN ANTICORRUPCIÓN</vt:lpstr>
      <vt:lpstr>FORTALECIMIENTO ORGANIZACIONAL</vt:lpstr>
      <vt:lpstr>GOBIERNO DIGITAL</vt:lpstr>
      <vt:lpstr>SEGURIDAD DIGITAL</vt:lpstr>
      <vt:lpstr>SERVICIO AL CIUDADANO</vt:lpstr>
      <vt:lpstr>DEFENSA JURÍDICA</vt:lpstr>
      <vt:lpstr>COMPONENTE AMBIENTAL</vt:lpstr>
      <vt:lpstr>PARTICIPACIÓN CIUDADANA</vt:lpstr>
      <vt:lpstr>RENDICIÓN DE CUENTAS</vt:lpstr>
      <vt:lpstr>TRÁMITES</vt:lpstr>
      <vt:lpstr>TRANSPARENCIA</vt:lpstr>
      <vt:lpstr>GESTIÓN DOCUMENTAL</vt:lpstr>
      <vt:lpstr>GESTIÓN DE LA INFORMACIÓN ESTAD</vt:lpstr>
      <vt:lpstr>GESTIÓN DEL CONOCIMIENTO Y LA I</vt:lpstr>
      <vt:lpstr>GESTIÓN DEL CONOCIMIENTO E I 2</vt:lpstr>
      <vt:lpstr>SEGUIMIENTO Y EVALUACIÓN</vt:lpstr>
      <vt:lpstr>CONTROL INTERNO</vt:lpstr>
      <vt:lpstr>Grafico resumen </vt:lpstr>
      <vt:lpstr>GRÁFICA EN CONSTRUCCIÓN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JennyGoGu</dc:creator>
  <cp:lastModifiedBy>Carolina Lozano Ardila</cp:lastModifiedBy>
  <dcterms:created xsi:type="dcterms:W3CDTF">2021-11-26T12:59:58Z</dcterms:created>
  <dcterms:modified xsi:type="dcterms:W3CDTF">2022-12-16T14:41:39Z</dcterms:modified>
</cp:coreProperties>
</file>