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-120" yWindow="-120" windowWidth="20730" windowHeight="11160"/>
  </bookViews>
  <sheets>
    <sheet name="Plan de trabajo ..." sheetId="6" r:id="rId1"/>
  </sheets>
  <externalReferences>
    <externalReference r:id="rId2"/>
  </externalReferences>
  <definedNames>
    <definedName name="_xlnm._FilterDatabase" localSheetId="0" hidden="1">'Plan de trabajo ...'!$C$6:$W$13</definedName>
    <definedName name="ActualBeyond" localSheetId="0">'Plan de trabajo ...'!PeriodInActual*('Plan de trabajo ...'!#REF!&gt;0)</definedName>
    <definedName name="ActualBeyond">PeriodInActual*(#REF!&gt;0)</definedName>
    <definedName name="FESTIVOS" localSheetId="0">[1]Hoja1!$A$2:$A$40</definedName>
    <definedName name="FESTIVOS">#REF!</definedName>
    <definedName name="PercentCompleteBeyond" localSheetId="0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name="PercentCompleteBeyond">(#REF!=MEDIAN(#REF!,#REF!,#REF!+#REF!)*(#REF!&gt;0))*((#REF!&lt;(INT(#REF!+#REF!*#REF!)))+(#REF!=#REF!))*(#REF!&gt;0)</definedName>
    <definedName name="period_selected" localSheetId="0">'Plan de trabajo ...'!#REF!</definedName>
    <definedName name="period_selected">#REF!</definedName>
    <definedName name="PeriodInActual" localSheetId="0">'Plan de trabajo ...'!A$6=MEDIAN('Plan de trabajo ...'!A$6,'Plan de trabajo ...'!#REF!,'Plan de trabajo ...'!#REF!+'Plan de trabajo ...'!#REF!-1)</definedName>
    <definedName name="PeriodInActual">#REF!=MEDIAN(#REF!,#REF!,#REF!+#REF!-1)</definedName>
    <definedName name="PeriodInPlan" localSheetId="0">'Plan de trabajo ...'!A$6=MEDIAN('Plan de trabajo ...'!A$6,'Plan de trabajo ...'!#REF!,'Plan de trabajo ...'!#REF!+'Plan de trabajo ...'!$W1-1)</definedName>
    <definedName name="PeriodInPlan">#REF!=MEDIAN(#REF!,#REF!,#REF!+#REF!-1)</definedName>
    <definedName name="Plan" localSheetId="0">'Plan de trabajo ...'!PeriodInPlan*('Plan de trabajo ...'!#REF!&gt;0)</definedName>
    <definedName name="Plan">PeriodInPlan*(#REF!&gt;0)</definedName>
    <definedName name="PorcentajeCompletado" localSheetId="0">'Plan de trabajo ...'!PercentCompleteBeyond*'Plan de trabajo ...'!PeriodInPlan</definedName>
    <definedName name="PorcentajeCompletado">PercentCompleteBeyond*PeriodInPlan</definedName>
    <definedName name="PROY" localSheetId="0">'Plan de trabajo ...'!#REF!</definedName>
    <definedName name="PROY">#REF!</definedName>
    <definedName name="Real" localSheetId="0">('Plan de trabajo ...'!PeriodInActual*('Plan de trabajo ...'!#REF!&gt;0))*'Plan de trabajo ...'!PeriodInPlan</definedName>
    <definedName name="Real">(PeriodInActual*(#REF!&gt;0))*PeriodInPlan</definedName>
    <definedName name="RESPONSABLES" localSheetId="0">[1]Hoja1!$B$2:$B$9</definedName>
    <definedName name="RESPONSABLES">#REF!</definedName>
    <definedName name="TitleRegion..BO60" localSheetId="0">'Plan de trabajo ...'!$C$5:$C$6</definedName>
    <definedName name="TitleRegion..BO60">#REF!</definedName>
    <definedName name="_xlnm.Print_Titles" localSheetId="0">'Plan de trabajo ...'!$5:$6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6" l="1"/>
  <c r="L10" i="6"/>
  <c r="O16" i="6" l="1"/>
  <c r="P16" i="6" s="1"/>
  <c r="O12" i="6"/>
  <c r="P12" i="6" s="1"/>
  <c r="O11" i="6"/>
  <c r="P11" i="6" s="1"/>
  <c r="O10" i="6"/>
  <c r="P10" i="6" s="1"/>
  <c r="O9" i="6"/>
  <c r="P9" i="6" s="1"/>
  <c r="O8" i="6"/>
  <c r="P8" i="6" s="1"/>
  <c r="O7" i="6" l="1"/>
  <c r="P7" i="6" s="1"/>
  <c r="L7" i="6"/>
  <c r="L16" i="6"/>
  <c r="L13" i="6"/>
  <c r="L12" i="6"/>
  <c r="L11" i="6"/>
  <c r="L9" i="6"/>
  <c r="L8" i="6"/>
  <c r="S16" i="6"/>
  <c r="S13" i="6"/>
  <c r="S12" i="6"/>
  <c r="S11" i="6"/>
  <c r="S9" i="6"/>
  <c r="S8" i="6"/>
  <c r="S7" i="6" l="1"/>
</calcChain>
</file>

<file path=xl/sharedStrings.xml><?xml version="1.0" encoding="utf-8"?>
<sst xmlns="http://schemas.openxmlformats.org/spreadsheetml/2006/main" count="81" uniqueCount="40">
  <si>
    <t>ACTIVIDAD</t>
  </si>
  <si>
    <t>SEGUIMIENTO</t>
  </si>
  <si>
    <t>EVIDENCIAS</t>
  </si>
  <si>
    <t>RESPONSABLE</t>
  </si>
  <si>
    <t>APOYO</t>
  </si>
  <si>
    <t>FUNCIONES DEL COMITÉ</t>
  </si>
  <si>
    <t>FECHA DE INICIO DE LA ACTIVIDAD</t>
  </si>
  <si>
    <t>FECHA FINAL DE LA ACTIVIDAD</t>
  </si>
  <si>
    <t>PRIMERA MEDICIÓN</t>
  </si>
  <si>
    <t>SEGUNDA MEDICIÓN</t>
  </si>
  <si>
    <t>RESULTADO DE LA GESTIÓN</t>
  </si>
  <si>
    <t>PORCENTAJE</t>
  </si>
  <si>
    <t>FRECUENCIA DE SEGUIMIENTO</t>
  </si>
  <si>
    <t>DÍAS PROGRAMADOS PARA EL DESARROLLO DE LA ACTIVIDAD</t>
  </si>
  <si>
    <t>FRECUENCIA DE MEDICIÓN (tenga en cuenta la frecuencia de seguimiento de la actividad para realizar la medición)</t>
  </si>
  <si>
    <t>Secretaria Técnica</t>
  </si>
  <si>
    <t>Todos</t>
  </si>
  <si>
    <t>Secretaría Técnica</t>
  </si>
  <si>
    <t xml:space="preserve">SESIONES PROGRAMADAS </t>
  </si>
  <si>
    <t>PLAN ANUAL DE TRABAJO COMITÉ DISTRITAL DE APOYO A LA CONTRATACIÓN 2021</t>
  </si>
  <si>
    <r>
      <t xml:space="preserve">Objeto:  </t>
    </r>
    <r>
      <rPr>
        <sz val="11"/>
        <color theme="1" tint="0.24994659260841701"/>
        <rFont val="Arial Narrow"/>
        <family val="2"/>
      </rPr>
      <t>Apoyar la gestión distrital en materia contractual en el Distrito Capital.</t>
    </r>
  </si>
  <si>
    <t>1.  Orientar de manera general la gestión contractual de las entidades y organismos distritales con el fin de lograr una contratación eficiente y eficaz, con observancia de la normativa que regula la materia.</t>
  </si>
  <si>
    <t>2.  Articular acciones y estrategias tendientes a fortalecer la transparencia en la contratación del Distrito Capital.</t>
  </si>
  <si>
    <t>3.  Analizar cuando haya lugar a ello, distintas posturas jurídicas relacionadas con temas contractuales y proponer un criterio unificado a la Secretaría Jurídica Distrital sobre la aplicación normativa en materia contractual.</t>
  </si>
  <si>
    <t>4. Realizar la divulgación, análisis y adopción de buenas prácticas contractuales para las diferentes entidades distritales, a fin de generar mecanismos para la ejecución concertada de acciones en materia de contratación, los cuales se definirán en consenso por los miembros del Comité.</t>
  </si>
  <si>
    <t>5.  Realizar el seguimiento de las acciones de articulación en materia de contratación adoptadas en el Comité Distrital de Apoyo a la Contratación en el Distrito Capital.</t>
  </si>
  <si>
    <t>Seleccionar los temas que serán tratados en el Comité Distrital de Apoyo a la Contratación.</t>
  </si>
  <si>
    <t>Coordinar la participación de las diferentes Entidades en materia de transparencia en la contratación del Distrito Capital.</t>
  </si>
  <si>
    <t>Identificar y priorizar  las diferentes inquietudes y/o dificultades que se presentan en la gestión contractual del Distrito Capital,  a través de la programación y desarrollo del Comité Distrital de Apoyo a la Contratación.</t>
  </si>
  <si>
    <t>Apoyar la expedición de documentos, guías, manuales, recomendaciones o directrices en temas de transparencia y buenas recomendaciones para la gestión contractual.</t>
  </si>
  <si>
    <t>Identificar las posturas adoptadas por las diferentes entidades en materia contractual con el fin de unificar criterios en el D.C.</t>
  </si>
  <si>
    <t xml:space="preserve">Proponer la unificación de criterios respecto de la disparidad en las posturas adoptadas y presentadas por las entidades distritales. </t>
  </si>
  <si>
    <t>Socializar los diferentes instrumentos de gestión y coordinación jurídica desarrollados por la Secretaría Jurídica Distrital en temas de buenas practicas en la gestión contractual.</t>
  </si>
  <si>
    <t>Presentar los proyectos de instrumentos de gestión y coordinación jurídica desarrollados por la Secretaría Jurídica Distrital en temas de buenas practicas en la gestión contractual, para observaciones y comentarios de los miembros del Comité.</t>
  </si>
  <si>
    <t>Revisar los compromisos pactados en las diferentes sesiones del Comité y su cumplimiento conforme los plazos previstos y lo dispuesto en la Resolución 233 de 2018</t>
  </si>
  <si>
    <t>Elaborar y actualizar el archivo drive que se genere para el seguimiento de actividades y compromisos a cargo de los miembros del comité</t>
  </si>
  <si>
    <t>Integrantes</t>
  </si>
  <si>
    <t>Trimestral</t>
  </si>
  <si>
    <t>TERCERA MEDICIÓN</t>
  </si>
  <si>
    <t>CUARTA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</si>
</sst>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.00;[Red]\([$$-240A]#,##0.00\)"/>
  </numFmts>
  <fonts count="26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9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2"/>
      <color rgb="FF000000"/>
      <name val="Book Antiqua"/>
      <family val="1"/>
    </font>
    <font>
      <sz val="12"/>
      <color indexed="8"/>
      <name val="Book Antiqua"/>
      <family val="1"/>
      <charset val="1"/>
    </font>
    <font>
      <b/>
      <i/>
      <u/>
      <sz val="12"/>
      <color indexed="8"/>
      <name val="Book Antiqua"/>
      <family val="1"/>
      <charset val="1"/>
    </font>
    <font>
      <b/>
      <sz val="11"/>
      <color theme="1" tint="0.24994659260841701"/>
      <name val="Corbel"/>
      <family val="2"/>
      <scheme val="major"/>
    </font>
    <font>
      <b/>
      <sz val="11"/>
      <color theme="1" tint="0.24994659260841701"/>
      <name val="Arial Narrow"/>
      <family val="2"/>
    </font>
    <font>
      <b/>
      <sz val="11"/>
      <color theme="0"/>
      <name val="Arial Narrow"/>
      <family val="2"/>
    </font>
    <font>
      <sz val="11"/>
      <color theme="1" tint="0.2499465926084170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 tint="0.24994659260841701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i/>
      <sz val="8"/>
      <color theme="7"/>
      <name val="Calibri"/>
      <family val="2"/>
      <scheme val="minor"/>
    </font>
    <font>
      <b/>
      <sz val="28"/>
      <name val="Arial Narrow"/>
      <family val="2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0" fontId="12" fillId="0" borderId="0"/>
    <xf numFmtId="0" fontId="13" fillId="0" borderId="0"/>
    <xf numFmtId="164" fontId="14" fillId="0" borderId="0"/>
    <xf numFmtId="9" fontId="7" fillId="0" borderId="0" applyFont="0" applyFill="0" applyBorder="0" applyAlignment="0" applyProtection="0"/>
  </cellStyleXfs>
  <cellXfs count="61">
    <xf numFmtId="0" fontId="0" fillId="0" borderId="0" xfId="0">
      <alignment horizontal="center" vertical="center"/>
    </xf>
    <xf numFmtId="0" fontId="0" fillId="0" borderId="0" xfId="0" applyProtection="1">
      <alignment horizontal="center" vertical="center"/>
    </xf>
    <xf numFmtId="9" fontId="0" fillId="0" borderId="0" xfId="0" applyNumberFormat="1" applyProtection="1">
      <alignment horizontal="center" vertical="center"/>
    </xf>
    <xf numFmtId="0" fontId="16" fillId="0" borderId="0" xfId="0" applyFont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16" fillId="0" borderId="0" xfId="0" applyFont="1" applyProtection="1">
      <alignment horizontal="center" vertical="center"/>
    </xf>
    <xf numFmtId="0" fontId="15" fillId="0" borderId="0" xfId="0" applyFont="1" applyProtection="1">
      <alignment horizontal="center" vertical="center"/>
    </xf>
    <xf numFmtId="0" fontId="18" fillId="0" borderId="0" xfId="0" applyFont="1" applyProtection="1">
      <alignment horizontal="center" vertical="center"/>
    </xf>
    <xf numFmtId="0" fontId="10" fillId="0" borderId="0" xfId="2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/>
    </xf>
    <xf numFmtId="0" fontId="2" fillId="0" borderId="0" xfId="2" applyProtection="1">
      <alignment horizontal="left" wrapText="1"/>
    </xf>
    <xf numFmtId="0" fontId="0" fillId="0" borderId="0" xfId="0" applyAlignment="1" applyProtection="1">
      <alignment horizontal="center"/>
    </xf>
    <xf numFmtId="0" fontId="20" fillId="9" borderId="8" xfId="2" applyFont="1" applyFill="1" applyBorder="1" applyAlignment="1" applyProtection="1">
      <alignment horizontal="center" vertical="center" wrapText="1"/>
    </xf>
    <xf numFmtId="9" fontId="20" fillId="9" borderId="8" xfId="22" applyFont="1" applyFill="1" applyBorder="1" applyAlignment="1" applyProtection="1">
      <alignment horizontal="center" vertical="center" wrapText="1"/>
    </xf>
    <xf numFmtId="14" fontId="21" fillId="9" borderId="8" xfId="0" applyNumberFormat="1" applyFont="1" applyFill="1" applyBorder="1" applyAlignment="1" applyProtection="1">
      <alignment horizontal="center" vertical="center"/>
    </xf>
    <xf numFmtId="0" fontId="20" fillId="9" borderId="16" xfId="2" applyFont="1" applyFill="1" applyBorder="1" applyAlignment="1" applyProtection="1">
      <alignment horizontal="center" vertical="center" wrapText="1"/>
    </xf>
    <xf numFmtId="9" fontId="20" fillId="9" borderId="16" xfId="22" applyFont="1" applyFill="1" applyBorder="1" applyAlignment="1" applyProtection="1">
      <alignment horizontal="center" vertical="center" wrapText="1"/>
    </xf>
    <xf numFmtId="14" fontId="21" fillId="9" borderId="16" xfId="0" applyNumberFormat="1" applyFont="1" applyFill="1" applyBorder="1" applyAlignment="1" applyProtection="1">
      <alignment horizontal="center" vertical="center"/>
    </xf>
    <xf numFmtId="1" fontId="21" fillId="9" borderId="17" xfId="0" applyNumberFormat="1" applyFont="1" applyFill="1" applyBorder="1" applyAlignment="1" applyProtection="1">
      <alignment horizontal="justify" vertical="center" wrapText="1"/>
    </xf>
    <xf numFmtId="1" fontId="21" fillId="9" borderId="19" xfId="0" applyNumberFormat="1" applyFont="1" applyFill="1" applyBorder="1" applyAlignment="1" applyProtection="1">
      <alignment horizontal="justify" vertical="center" wrapText="1"/>
    </xf>
    <xf numFmtId="1" fontId="21" fillId="9" borderId="19" xfId="0" applyNumberFormat="1" applyFont="1" applyFill="1" applyBorder="1" applyAlignment="1" applyProtection="1">
      <alignment horizontal="justify" vertical="justify" wrapText="1"/>
    </xf>
    <xf numFmtId="14" fontId="20" fillId="9" borderId="16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 wrapText="1"/>
    </xf>
    <xf numFmtId="0" fontId="2" fillId="0" borderId="0" xfId="2" applyAlignment="1" applyProtection="1">
      <alignment horizontal="center" wrapText="1"/>
    </xf>
    <xf numFmtId="0" fontId="20" fillId="10" borderId="23" xfId="2" applyFont="1" applyFill="1" applyBorder="1" applyAlignment="1" applyProtection="1">
      <alignment horizontal="justify" vertical="center" wrapText="1"/>
    </xf>
    <xf numFmtId="0" fontId="20" fillId="10" borderId="8" xfId="2" applyFont="1" applyFill="1" applyBorder="1" applyAlignment="1" applyProtection="1">
      <alignment horizontal="justify" vertical="center" wrapText="1"/>
    </xf>
    <xf numFmtId="14" fontId="23" fillId="8" borderId="24" xfId="9" applyNumberFormat="1" applyFont="1" applyFill="1" applyBorder="1" applyAlignment="1" applyProtection="1">
      <alignment horizontal="center" vertical="center" wrapText="1"/>
    </xf>
    <xf numFmtId="14" fontId="23" fillId="8" borderId="25" xfId="9" applyNumberFormat="1" applyFont="1" applyFill="1" applyBorder="1" applyAlignment="1" applyProtection="1">
      <alignment horizontal="center" vertical="center" wrapText="1"/>
    </xf>
    <xf numFmtId="0" fontId="23" fillId="8" borderId="14" xfId="9" applyFont="1" applyFill="1" applyBorder="1" applyAlignment="1" applyProtection="1">
      <alignment horizontal="center" vertical="center" wrapText="1"/>
    </xf>
    <xf numFmtId="0" fontId="20" fillId="0" borderId="8" xfId="2" applyFont="1" applyFill="1" applyBorder="1" applyAlignment="1" applyProtection="1">
      <alignment horizontal="justify" vertical="center" wrapText="1"/>
    </xf>
    <xf numFmtId="0" fontId="20" fillId="9" borderId="23" xfId="2" applyFont="1" applyFill="1" applyBorder="1" applyAlignment="1" applyProtection="1">
      <alignment horizontal="center" vertical="center" wrapText="1"/>
    </xf>
    <xf numFmtId="0" fontId="2" fillId="0" borderId="0" xfId="2" applyAlignment="1" applyProtection="1">
      <alignment horizontal="center" vertical="center" wrapText="1"/>
    </xf>
    <xf numFmtId="0" fontId="23" fillId="8" borderId="5" xfId="10" applyFont="1" applyFill="1" applyBorder="1" applyAlignment="1" applyProtection="1">
      <alignment horizontal="center" vertical="center" wrapText="1"/>
    </xf>
    <xf numFmtId="0" fontId="23" fillId="8" borderId="6" xfId="10" applyFont="1" applyFill="1" applyBorder="1" applyAlignment="1" applyProtection="1">
      <alignment horizontal="center" vertical="center" wrapText="1"/>
    </xf>
    <xf numFmtId="0" fontId="22" fillId="9" borderId="18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25" fillId="0" borderId="0" xfId="8" applyFont="1" applyAlignment="1" applyProtection="1">
      <alignment horizontal="center" vertical="center"/>
    </xf>
    <xf numFmtId="0" fontId="24" fillId="0" borderId="0" xfId="12" applyFont="1" applyProtection="1">
      <alignment vertical="center"/>
    </xf>
    <xf numFmtId="0" fontId="17" fillId="8" borderId="5" xfId="9" applyFont="1" applyFill="1" applyBorder="1" applyAlignment="1" applyProtection="1">
      <alignment horizontal="center" vertical="center" wrapText="1"/>
    </xf>
    <xf numFmtId="0" fontId="17" fillId="8" borderId="11" xfId="9" applyFont="1" applyFill="1" applyBorder="1" applyAlignment="1" applyProtection="1">
      <alignment horizontal="center" vertical="center" wrapText="1"/>
    </xf>
    <xf numFmtId="0" fontId="23" fillId="8" borderId="7" xfId="9" applyFont="1" applyFill="1" applyBorder="1" applyAlignment="1" applyProtection="1">
      <alignment horizontal="center" vertical="center" wrapText="1"/>
    </xf>
    <xf numFmtId="0" fontId="23" fillId="8" borderId="9" xfId="9" applyFont="1" applyFill="1" applyBorder="1" applyAlignment="1" applyProtection="1">
      <alignment horizontal="center" vertical="center" wrapText="1"/>
    </xf>
    <xf numFmtId="0" fontId="23" fillId="8" borderId="8" xfId="9" applyFont="1" applyFill="1" applyBorder="1" applyAlignment="1" applyProtection="1">
      <alignment horizontal="center" vertical="center" wrapText="1"/>
    </xf>
    <xf numFmtId="0" fontId="23" fillId="8" borderId="14" xfId="9" applyFont="1" applyFill="1" applyBorder="1" applyAlignment="1" applyProtection="1">
      <alignment horizontal="center" vertical="center" wrapText="1"/>
    </xf>
    <xf numFmtId="0" fontId="17" fillId="8" borderId="6" xfId="9" applyFont="1" applyFill="1" applyBorder="1" applyAlignment="1" applyProtection="1">
      <alignment horizontal="center" vertical="center" wrapText="1"/>
    </xf>
    <xf numFmtId="0" fontId="23" fillId="8" borderId="22" xfId="9" applyFont="1" applyFill="1" applyBorder="1" applyAlignment="1" applyProtection="1">
      <alignment horizontal="center" vertical="center" wrapText="1"/>
    </xf>
    <xf numFmtId="0" fontId="23" fillId="8" borderId="0" xfId="9" applyFont="1" applyFill="1" applyBorder="1" applyAlignment="1" applyProtection="1">
      <alignment horizontal="center" vertical="center" wrapText="1"/>
    </xf>
    <xf numFmtId="0" fontId="23" fillId="8" borderId="11" xfId="9" applyFont="1" applyFill="1" applyBorder="1" applyAlignment="1" applyProtection="1">
      <alignment horizontal="center" vertical="center" wrapText="1"/>
    </xf>
    <xf numFmtId="0" fontId="23" fillId="8" borderId="10" xfId="9" applyFont="1" applyFill="1" applyBorder="1" applyAlignment="1" applyProtection="1">
      <alignment horizontal="center" vertical="center" wrapText="1"/>
    </xf>
    <xf numFmtId="0" fontId="17" fillId="8" borderId="22" xfId="9" applyFont="1" applyFill="1" applyBorder="1" applyAlignment="1" applyProtection="1">
      <alignment horizontal="center" vertical="center" wrapText="1"/>
    </xf>
    <xf numFmtId="0" fontId="22" fillId="9" borderId="20" xfId="0" applyFont="1" applyFill="1" applyBorder="1" applyAlignment="1" applyProtection="1">
      <alignment horizontal="center" vertical="center" wrapText="1"/>
    </xf>
    <xf numFmtId="0" fontId="22" fillId="9" borderId="21" xfId="0" applyFont="1" applyFill="1" applyBorder="1" applyAlignment="1" applyProtection="1">
      <alignment horizontal="center" vertical="center" wrapText="1"/>
    </xf>
    <xf numFmtId="0" fontId="19" fillId="9" borderId="15" xfId="2" applyFont="1" applyFill="1" applyBorder="1" applyAlignment="1" applyProtection="1">
      <alignment horizontal="center" vertical="center" wrapText="1"/>
    </xf>
    <xf numFmtId="0" fontId="19" fillId="9" borderId="18" xfId="2" applyFont="1" applyFill="1" applyBorder="1" applyAlignment="1" applyProtection="1">
      <alignment horizontal="center" vertical="center" wrapText="1"/>
    </xf>
    <xf numFmtId="0" fontId="23" fillId="8" borderId="12" xfId="9" applyFont="1" applyFill="1" applyBorder="1" applyAlignment="1" applyProtection="1">
      <alignment horizontal="center" vertical="center" wrapText="1"/>
    </xf>
    <xf numFmtId="0" fontId="23" fillId="8" borderId="13" xfId="9" applyFont="1" applyFill="1" applyBorder="1" applyAlignment="1" applyProtection="1">
      <alignment horizontal="center" vertical="center" wrapText="1"/>
    </xf>
    <xf numFmtId="0" fontId="23" fillId="8" borderId="26" xfId="9" applyFont="1" applyFill="1" applyBorder="1" applyAlignment="1" applyProtection="1">
      <alignment horizontal="center" vertical="center" wrapText="1"/>
    </xf>
    <xf numFmtId="0" fontId="23" fillId="8" borderId="27" xfId="9" applyFont="1" applyFill="1" applyBorder="1" applyAlignment="1" applyProtection="1">
      <alignment horizontal="center" vertical="center" wrapText="1"/>
    </xf>
    <xf numFmtId="0" fontId="23" fillId="8" borderId="28" xfId="9" applyFont="1" applyFill="1" applyBorder="1" applyAlignment="1" applyProtection="1">
      <alignment horizontal="center" vertical="center" wrapText="1"/>
    </xf>
  </cellXfs>
  <cellStyles count="23">
    <cellStyle name="% Completado" xfId="16"/>
    <cellStyle name="Actividad" xfId="2"/>
    <cellStyle name="Control del periodo resaltado" xfId="7"/>
    <cellStyle name="Encabezado 4" xfId="11" builtinId="19" customBuiltin="1"/>
    <cellStyle name="Encabezados de los periodos" xfId="3"/>
    <cellStyle name="Encabezados del proyecto" xfId="4"/>
    <cellStyle name="Etiqueta" xfId="5"/>
    <cellStyle name="Leyenda de la duración real" xfId="15"/>
    <cellStyle name="Leyenda de la duración real (fuera del plan)" xfId="17"/>
    <cellStyle name="Leyenda del % completado (fuera del plan)" xfId="18"/>
    <cellStyle name="Leyenda del plan" xfId="14"/>
    <cellStyle name="Normal" xfId="0" builtinId="0" customBuiltin="1"/>
    <cellStyle name="Normal 2" xfId="19"/>
    <cellStyle name="Normal 3" xfId="20"/>
    <cellStyle name="Porcentaje" xfId="22" builtinId="5"/>
    <cellStyle name="Porcentaje completado" xfId="6"/>
    <cellStyle name="TableStyleLight1" xfId="21"/>
    <cellStyle name="Texto explicativo" xfId="12" builtinId="53" customBuiltin="1"/>
    <cellStyle name="Título" xfId="8" builtinId="15" customBuiltin="1"/>
    <cellStyle name="Título 1" xfId="1" builtinId="16" customBuiltin="1"/>
    <cellStyle name="Título 2" xfId="9" builtinId="17" customBuiltin="1"/>
    <cellStyle name="Título 3" xfId="10" builtinId="18" customBuiltin="1"/>
    <cellStyle name="Valor del periodo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gomez\Downloads\Proyecto%20CI%2020022018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>
        <row r="2">
          <cell r="A2">
            <v>43101</v>
          </cell>
          <cell r="B2" t="str">
            <v>Johanna Murillo</v>
          </cell>
        </row>
        <row r="3">
          <cell r="A3">
            <v>43108</v>
          </cell>
          <cell r="B3" t="str">
            <v>Fernando Berrio</v>
          </cell>
        </row>
        <row r="4">
          <cell r="A4">
            <v>43178</v>
          </cell>
          <cell r="B4" t="str">
            <v>Sebastian Estrada</v>
          </cell>
        </row>
        <row r="5">
          <cell r="A5">
            <v>43184</v>
          </cell>
          <cell r="B5" t="str">
            <v>Andrés Lara</v>
          </cell>
        </row>
        <row r="6">
          <cell r="A6">
            <v>43188</v>
          </cell>
          <cell r="B6" t="str">
            <v>Magda Gómez</v>
          </cell>
        </row>
        <row r="7">
          <cell r="A7">
            <v>43189</v>
          </cell>
          <cell r="B7" t="str">
            <v>Equipo MIPG</v>
          </cell>
        </row>
        <row r="8">
          <cell r="A8">
            <v>43191</v>
          </cell>
          <cell r="B8" t="str">
            <v>Entidades del Distrito</v>
          </cell>
        </row>
        <row r="9">
          <cell r="A9">
            <v>43221</v>
          </cell>
          <cell r="B9" t="str">
            <v>Subdirección DDDI</v>
          </cell>
        </row>
        <row r="10">
          <cell r="A10">
            <v>43234</v>
          </cell>
        </row>
        <row r="11">
          <cell r="A11">
            <v>43255</v>
          </cell>
        </row>
        <row r="12">
          <cell r="A12">
            <v>43292</v>
          </cell>
        </row>
        <row r="13">
          <cell r="A13">
            <v>43283</v>
          </cell>
        </row>
        <row r="14">
          <cell r="A14">
            <v>43301</v>
          </cell>
        </row>
        <row r="15">
          <cell r="A15">
            <v>43319</v>
          </cell>
        </row>
        <row r="16">
          <cell r="A16">
            <v>43332</v>
          </cell>
        </row>
        <row r="17">
          <cell r="A17">
            <v>43388</v>
          </cell>
        </row>
        <row r="18">
          <cell r="A18">
            <v>43409</v>
          </cell>
        </row>
        <row r="19">
          <cell r="A19">
            <v>43416</v>
          </cell>
        </row>
        <row r="20">
          <cell r="A20">
            <v>43442</v>
          </cell>
        </row>
        <row r="21">
          <cell r="A21">
            <v>43459</v>
          </cell>
        </row>
        <row r="22">
          <cell r="A22">
            <v>43466</v>
          </cell>
        </row>
        <row r="23">
          <cell r="A23">
            <v>43472</v>
          </cell>
        </row>
        <row r="24">
          <cell r="A24">
            <v>43549</v>
          </cell>
        </row>
        <row r="25">
          <cell r="A25">
            <v>43569</v>
          </cell>
        </row>
        <row r="26">
          <cell r="A26">
            <v>43573</v>
          </cell>
        </row>
        <row r="27">
          <cell r="A27">
            <v>43574</v>
          </cell>
        </row>
        <row r="28">
          <cell r="A28">
            <v>43576</v>
          </cell>
        </row>
        <row r="29">
          <cell r="A29">
            <v>43221</v>
          </cell>
        </row>
        <row r="30">
          <cell r="A30">
            <v>43619</v>
          </cell>
        </row>
        <row r="31">
          <cell r="A31">
            <v>43640</v>
          </cell>
        </row>
        <row r="32">
          <cell r="A32">
            <v>43647</v>
          </cell>
        </row>
        <row r="33">
          <cell r="A33">
            <v>43666</v>
          </cell>
        </row>
        <row r="34">
          <cell r="A34">
            <v>43684</v>
          </cell>
        </row>
        <row r="35">
          <cell r="A35">
            <v>43696</v>
          </cell>
        </row>
        <row r="36">
          <cell r="A36">
            <v>43752</v>
          </cell>
        </row>
        <row r="37">
          <cell r="A37">
            <v>43773</v>
          </cell>
        </row>
        <row r="38">
          <cell r="A38">
            <v>43780</v>
          </cell>
        </row>
        <row r="39">
          <cell r="A39">
            <v>43807</v>
          </cell>
        </row>
        <row r="40">
          <cell r="A40">
            <v>43824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Z29"/>
  <sheetViews>
    <sheetView showGridLines="0" tabSelected="1" topLeftCell="B1" zoomScale="80" zoomScaleNormal="80" zoomScaleSheetLayoutView="80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C8" sqref="C8"/>
    </sheetView>
  </sheetViews>
  <sheetFormatPr baseColWidth="10" defaultColWidth="2.75" defaultRowHeight="30" customHeight="1" x14ac:dyDescent="0.3"/>
  <cols>
    <col min="1" max="1" width="2.625" style="1" customWidth="1"/>
    <col min="2" max="2" width="31.75" style="1" customWidth="1"/>
    <col min="3" max="3" width="28.5" style="11" customWidth="1"/>
    <col min="4" max="5" width="10.125" style="11" bestFit="1" customWidth="1"/>
    <col min="6" max="7" width="9.875" style="11" bestFit="1" customWidth="1"/>
    <col min="8" max="8" width="21.75" style="11" customWidth="1"/>
    <col min="9" max="9" width="21.75" style="32" customWidth="1"/>
    <col min="10" max="10" width="13.75" style="24" customWidth="1"/>
    <col min="11" max="11" width="12.5" style="24" customWidth="1"/>
    <col min="12" max="12" width="18.375" style="11" customWidth="1"/>
    <col min="13" max="13" width="14.25" style="11" customWidth="1"/>
    <col min="14" max="14" width="15.125" style="11" customWidth="1"/>
    <col min="15" max="15" width="14.5" style="11" customWidth="1"/>
    <col min="16" max="16" width="14.875" style="11" customWidth="1"/>
    <col min="17" max="17" width="13.125" style="11" bestFit="1" customWidth="1"/>
    <col min="18" max="18" width="16.625" style="11" customWidth="1"/>
    <col min="19" max="19" width="23.375" style="11" bestFit="1" customWidth="1"/>
    <col min="20" max="20" width="24" style="9" customWidth="1"/>
    <col min="21" max="21" width="23.75" style="9" customWidth="1"/>
    <col min="22" max="22" width="31.375" style="12" customWidth="1"/>
    <col min="23" max="23" width="29.875" style="12" customWidth="1"/>
    <col min="24" max="24" width="13.25" style="1" customWidth="1"/>
    <col min="25" max="25" width="2.75" style="1"/>
    <col min="26" max="26" width="5.25" style="1" bestFit="1" customWidth="1"/>
    <col min="27" max="16384" width="2.75" style="1"/>
  </cols>
  <sheetData>
    <row r="1" spans="1:26" ht="29.25" customHeight="1" x14ac:dyDescent="0.25">
      <c r="B1" s="38" t="s">
        <v>19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Z1" s="2"/>
    </row>
    <row r="2" spans="1:26" ht="7.5" customHeight="1" x14ac:dyDescent="0.2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6" ht="12" customHeight="1" x14ac:dyDescent="0.25">
      <c r="B3" s="36" t="s">
        <v>20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6" ht="5.25" customHeight="1" thickBot="1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6" s="5" customFormat="1" ht="65.25" customHeight="1" thickBot="1" x14ac:dyDescent="0.3">
      <c r="A5" s="3"/>
      <c r="B5" s="40" t="s">
        <v>5</v>
      </c>
      <c r="C5" s="40" t="s">
        <v>0</v>
      </c>
      <c r="D5" s="41" t="s">
        <v>18</v>
      </c>
      <c r="E5" s="51"/>
      <c r="F5" s="51"/>
      <c r="G5" s="51"/>
      <c r="H5" s="47" t="s">
        <v>3</v>
      </c>
      <c r="I5" s="59" t="s">
        <v>4</v>
      </c>
      <c r="J5" s="47" t="s">
        <v>6</v>
      </c>
      <c r="K5" s="49" t="s">
        <v>7</v>
      </c>
      <c r="L5" s="49" t="s">
        <v>13</v>
      </c>
      <c r="M5" s="49" t="s">
        <v>12</v>
      </c>
      <c r="N5" s="56" t="s">
        <v>14</v>
      </c>
      <c r="O5" s="57"/>
      <c r="P5" s="57"/>
      <c r="Q5" s="57"/>
      <c r="R5" s="57"/>
      <c r="S5" s="44" t="s">
        <v>10</v>
      </c>
      <c r="T5" s="44" t="s">
        <v>3</v>
      </c>
      <c r="U5" s="42" t="s">
        <v>4</v>
      </c>
      <c r="V5" s="33" t="s">
        <v>1</v>
      </c>
      <c r="W5" s="33" t="s">
        <v>2</v>
      </c>
      <c r="X5" s="4"/>
    </row>
    <row r="6" spans="1:26" s="7" customFormat="1" ht="47.25" customHeight="1" thickBot="1" x14ac:dyDescent="0.3">
      <c r="A6" s="6"/>
      <c r="B6" s="46"/>
      <c r="C6" s="41"/>
      <c r="D6" s="27">
        <v>44286</v>
      </c>
      <c r="E6" s="28">
        <v>44357</v>
      </c>
      <c r="F6" s="27">
        <v>44469</v>
      </c>
      <c r="G6" s="27">
        <v>44537</v>
      </c>
      <c r="H6" s="58"/>
      <c r="I6" s="60"/>
      <c r="J6" s="48"/>
      <c r="K6" s="50"/>
      <c r="L6" s="50"/>
      <c r="M6" s="50"/>
      <c r="N6" s="29" t="s">
        <v>8</v>
      </c>
      <c r="O6" s="29" t="s">
        <v>9</v>
      </c>
      <c r="P6" s="29" t="s">
        <v>38</v>
      </c>
      <c r="Q6" s="29" t="s">
        <v>39</v>
      </c>
      <c r="R6" s="29" t="s">
        <v>11</v>
      </c>
      <c r="S6" s="45"/>
      <c r="T6" s="45"/>
      <c r="U6" s="43"/>
      <c r="V6" s="34"/>
      <c r="W6" s="34"/>
    </row>
    <row r="7" spans="1:26" s="7" customFormat="1" ht="54.75" customHeight="1" thickBot="1" x14ac:dyDescent="0.3">
      <c r="A7" s="6"/>
      <c r="B7" s="54" t="s">
        <v>21</v>
      </c>
      <c r="C7" s="16" t="s">
        <v>26</v>
      </c>
      <c r="D7" s="25"/>
      <c r="E7" s="25"/>
      <c r="F7" s="25"/>
      <c r="G7" s="25"/>
      <c r="H7" s="13" t="s">
        <v>36</v>
      </c>
      <c r="I7" s="31" t="s">
        <v>17</v>
      </c>
      <c r="J7" s="22">
        <v>44266</v>
      </c>
      <c r="K7" s="22">
        <v>44537</v>
      </c>
      <c r="L7" s="16">
        <f t="shared" ref="L7" si="0">IF(J7=0,0,IF(K7=0,0,(K7-J7)))</f>
        <v>271</v>
      </c>
      <c r="M7" s="13" t="s">
        <v>37</v>
      </c>
      <c r="N7" s="13"/>
      <c r="O7" s="13" t="str">
        <f>IF(N7="si",3,IF(N7="Parcialmente",2,IF(N7="NO",1," ")))</f>
        <v xml:space="preserve"> </v>
      </c>
      <c r="P7" s="14" t="str">
        <f>IF(O7=1,(1*100%/3),IF(O7=2,(2*100%/3),IF(O7=3,(3*100%/3)," ")))</f>
        <v xml:space="preserve"> </v>
      </c>
      <c r="Q7" s="13"/>
      <c r="R7" s="14"/>
      <c r="S7" s="17" t="str">
        <f>IFERROR(IF(M7="TRIMESTRAL",AVERAGE(P7,R7,#REF!,#REF!),IF(M7="Semestral",AVERAGE(P7,R7),IF(M7="anual",AVERAGE(P7)," ")))," ")</f>
        <v xml:space="preserve"> </v>
      </c>
      <c r="T7" s="13" t="s">
        <v>36</v>
      </c>
      <c r="U7" s="31" t="s">
        <v>17</v>
      </c>
      <c r="V7" s="18"/>
      <c r="W7" s="19"/>
    </row>
    <row r="8" spans="1:26" ht="96" customHeight="1" thickBot="1" x14ac:dyDescent="0.3">
      <c r="A8" s="8"/>
      <c r="B8" s="55"/>
      <c r="C8" s="13" t="s">
        <v>28</v>
      </c>
      <c r="D8" s="26"/>
      <c r="E8" s="26"/>
      <c r="F8" s="26"/>
      <c r="G8" s="26"/>
      <c r="H8" s="13" t="s">
        <v>36</v>
      </c>
      <c r="I8" s="13" t="s">
        <v>17</v>
      </c>
      <c r="J8" s="22">
        <v>44266</v>
      </c>
      <c r="K8" s="22">
        <v>44537</v>
      </c>
      <c r="L8" s="13">
        <f t="shared" ref="L8:L16" si="1">IF(J8=0,0,IF(K8=0,0,(K8-J8)))</f>
        <v>271</v>
      </c>
      <c r="M8" s="13" t="s">
        <v>37</v>
      </c>
      <c r="N8" s="13"/>
      <c r="O8" s="13" t="str">
        <f t="shared" ref="O8:O16" si="2">IF(N8="si",3,IF(N8="Parcialmente",2,IF(N8="NO",1," ")))</f>
        <v xml:space="preserve"> </v>
      </c>
      <c r="P8" s="14" t="str">
        <f t="shared" ref="P8:P16" si="3">IF(O8=1,(1*100%/3),IF(O8=2,(2*100%/3),IF(O8=3,(3*100%/3)," ")))</f>
        <v xml:space="preserve"> </v>
      </c>
      <c r="Q8" s="13"/>
      <c r="R8" s="14"/>
      <c r="S8" s="14" t="str">
        <f>IFERROR(IF(M8="TRIMESTRAL",AVERAGE(P8,R8,#REF!,#REF!),IF(M8="Semestral",AVERAGE(P8,R8),IF(M8="anual",AVERAGE(P8)," ")))," ")</f>
        <v xml:space="preserve"> </v>
      </c>
      <c r="T8" s="13" t="s">
        <v>36</v>
      </c>
      <c r="U8" s="13" t="s">
        <v>17</v>
      </c>
      <c r="V8" s="15"/>
      <c r="W8" s="20"/>
    </row>
    <row r="9" spans="1:26" ht="73.5" customHeight="1" thickBot="1" x14ac:dyDescent="0.3">
      <c r="A9" s="8"/>
      <c r="B9" s="35" t="s">
        <v>22</v>
      </c>
      <c r="C9" s="13" t="s">
        <v>27</v>
      </c>
      <c r="D9" s="30"/>
      <c r="E9" s="26"/>
      <c r="F9" s="26"/>
      <c r="G9" s="26"/>
      <c r="H9" s="13" t="s">
        <v>15</v>
      </c>
      <c r="I9" s="13"/>
      <c r="J9" s="22">
        <v>44266</v>
      </c>
      <c r="K9" s="22">
        <v>44537</v>
      </c>
      <c r="L9" s="13">
        <f t="shared" si="1"/>
        <v>271</v>
      </c>
      <c r="M9" s="13" t="s">
        <v>37</v>
      </c>
      <c r="N9" s="13"/>
      <c r="O9" s="13" t="str">
        <f t="shared" si="2"/>
        <v xml:space="preserve"> </v>
      </c>
      <c r="P9" s="14" t="str">
        <f t="shared" si="3"/>
        <v xml:space="preserve"> </v>
      </c>
      <c r="Q9" s="13"/>
      <c r="R9" s="14"/>
      <c r="S9" s="14" t="str">
        <f>IFERROR(IF(M9="TRIMESTRAL",AVERAGE(P9,R9,#REF!,#REF!),IF(M9="Semestral",AVERAGE(P9,R9),IF(M9="anual",AVERAGE(P9)," ")))," ")</f>
        <v xml:space="preserve"> </v>
      </c>
      <c r="T9" s="13" t="s">
        <v>15</v>
      </c>
      <c r="U9" s="13"/>
      <c r="V9" s="15"/>
      <c r="W9" s="20"/>
    </row>
    <row r="10" spans="1:26" ht="72" customHeight="1" thickBot="1" x14ac:dyDescent="0.3">
      <c r="A10" s="8"/>
      <c r="B10" s="35"/>
      <c r="C10" s="13" t="s">
        <v>29</v>
      </c>
      <c r="D10" s="30"/>
      <c r="E10" s="26"/>
      <c r="F10" s="26"/>
      <c r="G10" s="30"/>
      <c r="H10" s="13" t="s">
        <v>36</v>
      </c>
      <c r="I10" s="13" t="s">
        <v>17</v>
      </c>
      <c r="J10" s="22">
        <v>44266</v>
      </c>
      <c r="K10" s="22">
        <v>44537</v>
      </c>
      <c r="L10" s="13">
        <f t="shared" si="1"/>
        <v>271</v>
      </c>
      <c r="M10" s="13" t="s">
        <v>37</v>
      </c>
      <c r="N10" s="13"/>
      <c r="O10" s="13" t="str">
        <f t="shared" si="2"/>
        <v xml:space="preserve"> </v>
      </c>
      <c r="P10" s="14" t="str">
        <f t="shared" si="3"/>
        <v xml:space="preserve"> </v>
      </c>
      <c r="Q10" s="13"/>
      <c r="R10" s="14"/>
      <c r="S10" s="14"/>
      <c r="T10" s="13" t="s">
        <v>36</v>
      </c>
      <c r="U10" s="13" t="s">
        <v>17</v>
      </c>
      <c r="V10" s="15"/>
      <c r="W10" s="20"/>
    </row>
    <row r="11" spans="1:26" ht="69.75" customHeight="1" thickBot="1" x14ac:dyDescent="0.3">
      <c r="A11" s="8"/>
      <c r="B11" s="35" t="s">
        <v>23</v>
      </c>
      <c r="C11" s="13" t="s">
        <v>30</v>
      </c>
      <c r="D11" s="30"/>
      <c r="E11" s="26"/>
      <c r="F11" s="26"/>
      <c r="G11" s="30"/>
      <c r="H11" s="13" t="s">
        <v>16</v>
      </c>
      <c r="I11" s="13" t="s">
        <v>17</v>
      </c>
      <c r="J11" s="22">
        <v>44266</v>
      </c>
      <c r="K11" s="22">
        <v>44537</v>
      </c>
      <c r="L11" s="13">
        <f t="shared" si="1"/>
        <v>271</v>
      </c>
      <c r="M11" s="13" t="s">
        <v>37</v>
      </c>
      <c r="N11" s="13"/>
      <c r="O11" s="13" t="str">
        <f t="shared" si="2"/>
        <v xml:space="preserve"> </v>
      </c>
      <c r="P11" s="14" t="str">
        <f t="shared" si="3"/>
        <v xml:space="preserve"> </v>
      </c>
      <c r="Q11" s="13"/>
      <c r="R11" s="14"/>
      <c r="S11" s="14" t="str">
        <f>IFERROR(IF(M11="TRIMESTRAL",AVERAGE(P11,R11,#REF!,#REF!),IF(M11="Semestral",AVERAGE(P11,R11),IF(M11="anual",AVERAGE(P11)," ")))," ")</f>
        <v xml:space="preserve"> </v>
      </c>
      <c r="T11" s="13" t="s">
        <v>16</v>
      </c>
      <c r="U11" s="13" t="s">
        <v>17</v>
      </c>
      <c r="V11" s="15"/>
      <c r="W11" s="20"/>
    </row>
    <row r="12" spans="1:26" ht="68.25" customHeight="1" thickBot="1" x14ac:dyDescent="0.3">
      <c r="A12" s="8"/>
      <c r="B12" s="35"/>
      <c r="C12" s="13" t="s">
        <v>31</v>
      </c>
      <c r="D12" s="30"/>
      <c r="E12" s="26"/>
      <c r="F12" s="26"/>
      <c r="G12" s="30"/>
      <c r="H12" s="13" t="s">
        <v>16</v>
      </c>
      <c r="I12" s="13" t="s">
        <v>17</v>
      </c>
      <c r="J12" s="22">
        <v>44266</v>
      </c>
      <c r="K12" s="22">
        <v>44537</v>
      </c>
      <c r="L12" s="13">
        <f t="shared" si="1"/>
        <v>271</v>
      </c>
      <c r="M12" s="13" t="s">
        <v>37</v>
      </c>
      <c r="N12" s="13"/>
      <c r="O12" s="13" t="str">
        <f t="shared" si="2"/>
        <v xml:space="preserve"> </v>
      </c>
      <c r="P12" s="14" t="str">
        <f t="shared" si="3"/>
        <v xml:space="preserve"> </v>
      </c>
      <c r="Q12" s="13"/>
      <c r="R12" s="14"/>
      <c r="S12" s="14" t="str">
        <f>IFERROR(IF(M12="TRIMESTRAL",AVERAGE(P12,R12,#REF!,#REF!),IF(M12="Semestral",AVERAGE(P12,R12),IF(M12="anual",AVERAGE(P12)," ")))," ")</f>
        <v xml:space="preserve"> </v>
      </c>
      <c r="T12" s="13" t="s">
        <v>16</v>
      </c>
      <c r="U12" s="13" t="s">
        <v>17</v>
      </c>
      <c r="V12" s="15"/>
      <c r="W12" s="20"/>
    </row>
    <row r="13" spans="1:26" ht="125.25" customHeight="1" thickBot="1" x14ac:dyDescent="0.3">
      <c r="A13" s="8"/>
      <c r="B13" s="52" t="s">
        <v>24</v>
      </c>
      <c r="C13" s="13" t="s">
        <v>32</v>
      </c>
      <c r="D13" s="30"/>
      <c r="E13" s="30"/>
      <c r="F13" s="26"/>
      <c r="G13" s="26"/>
      <c r="H13" s="13" t="s">
        <v>15</v>
      </c>
      <c r="I13" s="13"/>
      <c r="J13" s="22">
        <v>44266</v>
      </c>
      <c r="K13" s="22">
        <v>44537</v>
      </c>
      <c r="L13" s="13">
        <f t="shared" si="1"/>
        <v>271</v>
      </c>
      <c r="M13" s="13" t="s">
        <v>37</v>
      </c>
      <c r="N13" s="13"/>
      <c r="O13" s="13"/>
      <c r="P13" s="14"/>
      <c r="Q13" s="13"/>
      <c r="R13" s="14"/>
      <c r="S13" s="14" t="str">
        <f>IFERROR(IF(M13="TRIMESTRAL",AVERAGE(P13,R13,#REF!,#REF!),IF(M13="Semestral",AVERAGE(P13,R13),IF(M13="anual",AVERAGE(P13)," ")))," ")</f>
        <v xml:space="preserve"> </v>
      </c>
      <c r="T13" s="13" t="s">
        <v>15</v>
      </c>
      <c r="U13" s="13"/>
      <c r="V13" s="15"/>
      <c r="W13" s="21"/>
    </row>
    <row r="14" spans="1:26" ht="125.25" customHeight="1" thickBot="1" x14ac:dyDescent="0.3">
      <c r="A14" s="8"/>
      <c r="B14" s="53"/>
      <c r="C14" s="13" t="s">
        <v>33</v>
      </c>
      <c r="D14" s="30"/>
      <c r="E14" s="26"/>
      <c r="F14" s="26"/>
      <c r="G14" s="26"/>
      <c r="H14" s="13" t="s">
        <v>15</v>
      </c>
      <c r="I14" s="13"/>
      <c r="J14" s="22">
        <v>44266</v>
      </c>
      <c r="K14" s="22">
        <v>44537</v>
      </c>
      <c r="L14" s="13"/>
      <c r="M14" s="13" t="s">
        <v>37</v>
      </c>
      <c r="N14" s="13"/>
      <c r="O14" s="13"/>
      <c r="P14" s="14"/>
      <c r="Q14" s="13"/>
      <c r="R14" s="14"/>
      <c r="S14" s="14"/>
      <c r="T14" s="13" t="s">
        <v>15</v>
      </c>
      <c r="U14" s="13"/>
      <c r="V14" s="15"/>
      <c r="W14" s="21"/>
    </row>
    <row r="15" spans="1:26" ht="81.75" customHeight="1" thickBot="1" x14ac:dyDescent="0.3">
      <c r="A15" s="8"/>
      <c r="B15" s="52" t="s">
        <v>25</v>
      </c>
      <c r="C15" s="13" t="s">
        <v>34</v>
      </c>
      <c r="D15" s="26"/>
      <c r="E15" s="26"/>
      <c r="F15" s="26"/>
      <c r="G15" s="26"/>
      <c r="H15" s="13" t="s">
        <v>36</v>
      </c>
      <c r="I15" s="13" t="s">
        <v>17</v>
      </c>
      <c r="J15" s="22">
        <v>44266</v>
      </c>
      <c r="K15" s="22">
        <v>44537</v>
      </c>
      <c r="L15" s="13">
        <f t="shared" si="1"/>
        <v>271</v>
      </c>
      <c r="M15" s="13" t="s">
        <v>37</v>
      </c>
      <c r="N15" s="13"/>
      <c r="O15" s="13"/>
      <c r="P15" s="14"/>
      <c r="Q15" s="13"/>
      <c r="R15" s="14"/>
      <c r="S15" s="14"/>
      <c r="T15" s="13" t="s">
        <v>36</v>
      </c>
      <c r="U15" s="13" t="s">
        <v>17</v>
      </c>
      <c r="V15" s="15"/>
      <c r="W15" s="21"/>
    </row>
    <row r="16" spans="1:26" ht="75.75" customHeight="1" x14ac:dyDescent="0.25">
      <c r="A16" s="8"/>
      <c r="B16" s="53"/>
      <c r="C16" s="13" t="s">
        <v>35</v>
      </c>
      <c r="D16" s="26"/>
      <c r="E16" s="26"/>
      <c r="F16" s="26"/>
      <c r="G16" s="26"/>
      <c r="H16" s="13" t="s">
        <v>36</v>
      </c>
      <c r="I16" s="13" t="s">
        <v>17</v>
      </c>
      <c r="J16" s="22">
        <v>44266</v>
      </c>
      <c r="K16" s="22">
        <v>44537</v>
      </c>
      <c r="L16" s="13">
        <f t="shared" si="1"/>
        <v>271</v>
      </c>
      <c r="M16" s="13" t="s">
        <v>37</v>
      </c>
      <c r="N16" s="13"/>
      <c r="O16" s="13" t="str">
        <f t="shared" si="2"/>
        <v xml:space="preserve"> </v>
      </c>
      <c r="P16" s="14" t="str">
        <f t="shared" si="3"/>
        <v xml:space="preserve"> </v>
      </c>
      <c r="Q16" s="13"/>
      <c r="R16" s="14"/>
      <c r="S16" s="14" t="str">
        <f>IFERROR(IF(M16="TRIMESTRAL",AVERAGE(P16,R16,#REF!,#REF!),IF(M16="Semestral",AVERAGE(P16,R16),IF(M16="anual",AVERAGE(P16)," ")))," ")</f>
        <v xml:space="preserve"> </v>
      </c>
      <c r="T16" s="13" t="s">
        <v>36</v>
      </c>
      <c r="U16" s="13" t="s">
        <v>17</v>
      </c>
      <c r="V16" s="15"/>
      <c r="W16" s="20"/>
    </row>
    <row r="17" spans="3:23" ht="39" customHeight="1" x14ac:dyDescent="0.25">
      <c r="C17" s="9"/>
      <c r="D17" s="9"/>
      <c r="E17" s="9"/>
      <c r="F17" s="9"/>
      <c r="G17" s="9"/>
      <c r="H17" s="9"/>
      <c r="I17" s="23"/>
      <c r="J17" s="23"/>
      <c r="K17" s="23"/>
      <c r="L17" s="9"/>
      <c r="M17" s="9"/>
      <c r="N17" s="9"/>
      <c r="O17" s="9"/>
      <c r="P17" s="9"/>
      <c r="Q17" s="9"/>
      <c r="R17" s="9"/>
      <c r="S17" s="9"/>
      <c r="V17" s="10"/>
      <c r="W17" s="10"/>
    </row>
    <row r="18" spans="3:23" ht="39" customHeight="1" x14ac:dyDescent="0.25">
      <c r="C18" s="9"/>
      <c r="D18" s="9"/>
      <c r="E18" s="9"/>
      <c r="F18" s="9"/>
      <c r="G18" s="9"/>
      <c r="H18" s="9"/>
      <c r="I18" s="23"/>
      <c r="J18" s="23"/>
      <c r="K18" s="23"/>
      <c r="L18" s="9"/>
      <c r="M18" s="9"/>
      <c r="N18" s="9"/>
      <c r="O18" s="9"/>
      <c r="P18" s="9"/>
      <c r="Q18" s="9"/>
      <c r="R18" s="9"/>
      <c r="S18" s="9"/>
      <c r="V18" s="10"/>
      <c r="W18" s="10"/>
    </row>
    <row r="19" spans="3:23" ht="39" customHeight="1" x14ac:dyDescent="0.25">
      <c r="C19" s="9"/>
      <c r="D19" s="9"/>
      <c r="E19" s="9"/>
      <c r="F19" s="9"/>
      <c r="G19" s="9"/>
      <c r="H19" s="9"/>
      <c r="I19" s="23"/>
      <c r="J19" s="23"/>
      <c r="K19" s="23"/>
      <c r="L19" s="9"/>
      <c r="M19" s="9"/>
      <c r="N19" s="9"/>
      <c r="O19" s="9"/>
      <c r="P19" s="9"/>
      <c r="Q19" s="9"/>
      <c r="R19" s="9"/>
      <c r="S19" s="9"/>
      <c r="V19" s="10"/>
      <c r="W19" s="10"/>
    </row>
    <row r="20" spans="3:23" ht="39" customHeight="1" x14ac:dyDescent="0.25">
      <c r="C20" s="9"/>
      <c r="D20" s="9"/>
      <c r="E20" s="9"/>
      <c r="F20" s="9"/>
      <c r="G20" s="9"/>
      <c r="H20" s="9"/>
      <c r="I20" s="23"/>
      <c r="J20" s="23"/>
      <c r="K20" s="23"/>
      <c r="L20" s="9"/>
      <c r="M20" s="9"/>
      <c r="N20" s="9"/>
      <c r="O20" s="9"/>
      <c r="P20" s="9"/>
      <c r="Q20" s="9"/>
      <c r="R20" s="9"/>
      <c r="S20" s="9"/>
      <c r="V20" s="10"/>
      <c r="W20" s="10"/>
    </row>
    <row r="21" spans="3:23" ht="39" customHeight="1" x14ac:dyDescent="0.25">
      <c r="C21" s="9"/>
      <c r="D21" s="9"/>
      <c r="E21" s="9"/>
      <c r="F21" s="9"/>
      <c r="G21" s="9"/>
      <c r="H21" s="9"/>
      <c r="I21" s="23"/>
      <c r="J21" s="23"/>
      <c r="K21" s="23"/>
      <c r="L21" s="9"/>
      <c r="M21" s="9"/>
      <c r="N21" s="9"/>
      <c r="O21" s="9"/>
      <c r="P21" s="9"/>
      <c r="Q21" s="9"/>
      <c r="R21" s="9"/>
      <c r="S21" s="9"/>
      <c r="V21" s="10"/>
      <c r="W21" s="10"/>
    </row>
    <row r="22" spans="3:23" ht="39" customHeight="1" x14ac:dyDescent="0.25">
      <c r="C22" s="9"/>
      <c r="D22" s="9"/>
      <c r="E22" s="9"/>
      <c r="F22" s="9"/>
      <c r="G22" s="9"/>
      <c r="H22" s="9"/>
      <c r="I22" s="23"/>
      <c r="J22" s="23"/>
      <c r="K22" s="23"/>
      <c r="L22" s="9"/>
      <c r="M22" s="9"/>
      <c r="N22" s="9"/>
      <c r="O22" s="9"/>
      <c r="P22" s="9"/>
      <c r="Q22" s="9"/>
      <c r="R22" s="9"/>
      <c r="S22" s="9"/>
      <c r="V22" s="10"/>
      <c r="W22" s="10"/>
    </row>
    <row r="23" spans="3:23" ht="39" customHeight="1" x14ac:dyDescent="0.25">
      <c r="C23" s="9"/>
      <c r="D23" s="9"/>
      <c r="E23" s="9"/>
      <c r="F23" s="9"/>
      <c r="G23" s="9"/>
      <c r="H23" s="9"/>
      <c r="I23" s="23"/>
      <c r="J23" s="23"/>
      <c r="K23" s="23"/>
      <c r="L23" s="9"/>
      <c r="M23" s="9"/>
      <c r="N23" s="9"/>
      <c r="O23" s="9"/>
      <c r="P23" s="9"/>
      <c r="Q23" s="9"/>
      <c r="R23" s="9"/>
      <c r="S23" s="9"/>
      <c r="V23" s="10"/>
      <c r="W23" s="10"/>
    </row>
    <row r="24" spans="3:23" ht="30" customHeight="1" x14ac:dyDescent="0.25">
      <c r="C24" s="9"/>
      <c r="D24" s="9"/>
      <c r="E24" s="9"/>
      <c r="F24" s="9"/>
      <c r="G24" s="9"/>
      <c r="H24" s="9"/>
      <c r="I24" s="23"/>
      <c r="J24" s="23"/>
      <c r="K24" s="23"/>
      <c r="L24" s="9"/>
      <c r="M24" s="9"/>
      <c r="N24" s="9"/>
      <c r="O24" s="9"/>
      <c r="P24" s="9"/>
      <c r="Q24" s="9"/>
      <c r="R24" s="9"/>
      <c r="S24" s="9"/>
      <c r="V24" s="10"/>
      <c r="W24" s="10"/>
    </row>
    <row r="25" spans="3:23" ht="30" customHeight="1" x14ac:dyDescent="0.25">
      <c r="C25" s="9"/>
      <c r="D25" s="9"/>
      <c r="E25" s="9"/>
      <c r="F25" s="9"/>
      <c r="G25" s="9"/>
      <c r="H25" s="9"/>
      <c r="I25" s="23"/>
      <c r="J25" s="23"/>
      <c r="K25" s="23"/>
      <c r="L25" s="9"/>
      <c r="M25" s="9"/>
      <c r="N25" s="9"/>
      <c r="O25" s="9"/>
      <c r="P25" s="9"/>
      <c r="Q25" s="9"/>
      <c r="R25" s="9"/>
      <c r="S25" s="9"/>
      <c r="V25" s="10"/>
      <c r="W25" s="10"/>
    </row>
    <row r="26" spans="3:23" ht="30" customHeight="1" x14ac:dyDescent="0.25">
      <c r="C26" s="9"/>
      <c r="D26" s="9"/>
      <c r="E26" s="9"/>
      <c r="F26" s="9"/>
      <c r="G26" s="9"/>
      <c r="H26" s="9"/>
      <c r="I26" s="23"/>
      <c r="J26" s="23"/>
      <c r="K26" s="23"/>
      <c r="L26" s="9"/>
      <c r="M26" s="9"/>
      <c r="N26" s="9"/>
      <c r="O26" s="9"/>
      <c r="P26" s="9"/>
      <c r="Q26" s="9"/>
      <c r="R26" s="9"/>
      <c r="S26" s="9"/>
      <c r="V26" s="10"/>
      <c r="W26" s="10"/>
    </row>
    <row r="27" spans="3:23" ht="30" customHeight="1" x14ac:dyDescent="0.25">
      <c r="C27" s="9"/>
      <c r="D27" s="9"/>
      <c r="E27" s="9"/>
      <c r="F27" s="9"/>
      <c r="G27" s="9"/>
      <c r="H27" s="9"/>
      <c r="I27" s="23"/>
      <c r="J27" s="23"/>
      <c r="K27" s="23"/>
      <c r="L27" s="9"/>
      <c r="M27" s="9"/>
      <c r="N27" s="9"/>
      <c r="O27" s="9"/>
      <c r="P27" s="9"/>
      <c r="Q27" s="9"/>
      <c r="R27" s="9"/>
      <c r="S27" s="9"/>
      <c r="V27" s="10"/>
      <c r="W27" s="10"/>
    </row>
    <row r="28" spans="3:23" ht="30" customHeight="1" x14ac:dyDescent="0.25">
      <c r="C28" s="9"/>
      <c r="D28" s="9"/>
      <c r="E28" s="9"/>
      <c r="F28" s="9"/>
      <c r="G28" s="9"/>
      <c r="H28" s="9"/>
      <c r="I28" s="23"/>
      <c r="J28" s="23"/>
      <c r="K28" s="23"/>
      <c r="L28" s="9"/>
      <c r="M28" s="9"/>
      <c r="N28" s="9"/>
      <c r="O28" s="9"/>
      <c r="P28" s="9"/>
      <c r="Q28" s="9"/>
      <c r="R28" s="9"/>
      <c r="S28" s="9"/>
      <c r="V28" s="10"/>
      <c r="W28" s="10"/>
    </row>
    <row r="29" spans="3:23" ht="30" customHeight="1" x14ac:dyDescent="0.25">
      <c r="C29" s="9"/>
      <c r="D29" s="9"/>
      <c r="E29" s="9"/>
      <c r="F29" s="9"/>
      <c r="G29" s="9"/>
      <c r="H29" s="9"/>
      <c r="I29" s="23"/>
      <c r="J29" s="23"/>
      <c r="K29" s="23"/>
      <c r="L29" s="9"/>
      <c r="M29" s="9"/>
      <c r="N29" s="9"/>
      <c r="O29" s="9"/>
      <c r="P29" s="9"/>
      <c r="Q29" s="9"/>
      <c r="R29" s="9"/>
      <c r="S29" s="9"/>
      <c r="V29" s="10"/>
      <c r="W29" s="10"/>
    </row>
  </sheetData>
  <mergeCells count="24">
    <mergeCell ref="B11:B12"/>
    <mergeCell ref="B13:B14"/>
    <mergeCell ref="B15:B16"/>
    <mergeCell ref="B7:B8"/>
    <mergeCell ref="S5:S6"/>
    <mergeCell ref="N5:R5"/>
    <mergeCell ref="H5:H6"/>
    <mergeCell ref="I5:I6"/>
    <mergeCell ref="V5:V6"/>
    <mergeCell ref="B9:B10"/>
    <mergeCell ref="B3:W3"/>
    <mergeCell ref="B4:W4"/>
    <mergeCell ref="B1:X1"/>
    <mergeCell ref="C2:W2"/>
    <mergeCell ref="C5:C6"/>
    <mergeCell ref="W5:W6"/>
    <mergeCell ref="U5:U6"/>
    <mergeCell ref="T5:T6"/>
    <mergeCell ref="B5:B6"/>
    <mergeCell ref="J5:J6"/>
    <mergeCell ref="K5:K6"/>
    <mergeCell ref="L5:L6"/>
    <mergeCell ref="M5:M6"/>
    <mergeCell ref="D5:G5"/>
  </mergeCells>
  <conditionalFormatting sqref="S7">
    <cfRule type="iconSet" priority="1">
      <iconSet>
        <cfvo type="percent" val="0"/>
        <cfvo type="num" val="2/3*100%"/>
        <cfvo type="num" val="3/3*100%"/>
      </iconSet>
    </cfRule>
  </conditionalFormatting>
  <conditionalFormatting sqref="S8:S16">
    <cfRule type="iconSet" priority="17">
      <iconSet>
        <cfvo type="percent" val="0"/>
        <cfvo type="num" val="2/3*100%"/>
        <cfvo type="num" val="3/3*100%"/>
      </iconSet>
    </cfRule>
  </conditionalFormatting>
  <dataValidations xWindow="1324" yWindow="529" count="7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"/>
    <dataValidation allowBlank="1" showInputMessage="1" showErrorMessage="1" prompt="Título del proyecto. Escriba un nuevo título en esta celda. Resalte un periodo en la celda H2. La leyenda del gráfico se encuentra en las celdas J2 hasta AI2" sqref="B1"/>
    <dataValidation allowBlank="1" showInputMessage="1" showErrorMessage="1" prompt="Escriba el periodo de duración del plan en la columna D, a partir de la celda D5." sqref="V5:W5"/>
    <dataValidation allowBlank="1" showInputMessage="1" showErrorMessage="1" prompt="Escriba la actividad en la columna B, a partir de la celda B5._x000a_" sqref="T5:U5 B5:D5 J5:N5"/>
    <dataValidation type="list" allowBlank="1" showInputMessage="1" showErrorMessage="1" sqref="M7:M16">
      <formula1>"Trimestral, Semestral, Anual"</formula1>
    </dataValidation>
    <dataValidation type="list" allowBlank="1" showInputMessage="1" showErrorMessage="1" sqref="Q7:Q16 N7:N16">
      <formula1>"Si, Parcialmente,No"</formula1>
    </dataValidation>
    <dataValidation allowBlank="1" showInputMessage="1" showErrorMessage="1" prompt="Seleccione un periodo para resaltarlo en la celda H2. En las celdas J2 hasta AI2 hay una leyenda del gráfico" sqref="C2:W2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50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...</vt:lpstr>
      <vt:lpstr>'Plan de trabajo ...'!TitleRegion..BO60</vt:lpstr>
      <vt:lpstr>'Plan de trabajo ...'!Títulos_a_imprimir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</dc:creator>
  <cp:lastModifiedBy>Johana Gámez Gómez </cp:lastModifiedBy>
  <cp:lastPrinted>2018-04-27T15:43:21Z</cp:lastPrinted>
  <dcterms:created xsi:type="dcterms:W3CDTF">2016-12-05T05:14:59Z</dcterms:created>
  <dcterms:modified xsi:type="dcterms:W3CDTF">2021-07-07T21:03:10Z</dcterms:modified>
</cp:coreProperties>
</file>