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 Ortega\Desktop\Backup Maritza Ortega\Documents\TRABAJO SJD\Publicaciones pagina web 2021\"/>
    </mc:Choice>
  </mc:AlternateContent>
  <xr:revisionPtr revIDLastSave="0" documentId="8_{88D3EEFE-FAF4-44C0-A530-1D1B7A470789}" xr6:coauthVersionLast="46" xr6:coauthVersionMax="46" xr10:uidLastSave="{00000000-0000-0000-0000-000000000000}"/>
  <bookViews>
    <workbookView xWindow="-120" yWindow="-120" windowWidth="20730" windowHeight="11160" tabRatio="933" xr2:uid="{00000000-000D-0000-FFFF-FFFF00000000}"/>
  </bookViews>
  <sheets>
    <sheet name="EJECUCION PPTAL A 31 DIC 2020" sheetId="28" r:id="rId1"/>
  </sheets>
  <externalReferences>
    <externalReference r:id="rId2"/>
  </externalReferences>
  <definedNames>
    <definedName name="_xlnm._FilterDatabase" localSheetId="0" hidden="1">'EJECUCION PPTAL A 31 DIC 2020'!$A$11:$M$102</definedName>
    <definedName name="_xlnm.Print_Area" localSheetId="0">'EJECUCION PPTAL A 31 DIC 2020'!$A$1:$M$115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Tabla_PY">[1]Tabla!$A$1:$B$8</definedName>
    <definedName name="TEST0">#REF!</definedName>
    <definedName name="TEST1">#REF!</definedName>
    <definedName name="TESTHKEY">#REF!</definedName>
    <definedName name="TESTKEYS">#REF!</definedName>
    <definedName name="TESTVKEY">#REF!</definedName>
    <definedName name="_xlnm.Print_Titles" localSheetId="0">'EJECUCION PPTAL A 31 DIC 2020'!$1:$11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2" i="28" l="1"/>
  <c r="M101" i="28"/>
  <c r="M100" i="28"/>
  <c r="M99" i="28"/>
  <c r="M98" i="28"/>
  <c r="M97" i="28"/>
  <c r="M96" i="28"/>
  <c r="M95" i="28"/>
  <c r="M94" i="28"/>
  <c r="M93" i="28"/>
  <c r="M92" i="28"/>
  <c r="M91" i="28"/>
  <c r="M90" i="28"/>
  <c r="M89" i="28"/>
  <c r="M88" i="28"/>
  <c r="M87" i="28"/>
  <c r="M86" i="28"/>
  <c r="M85" i="28"/>
  <c r="M84" i="28"/>
  <c r="M83" i="28"/>
  <c r="M82" i="28"/>
  <c r="M81" i="28"/>
  <c r="M80" i="28"/>
  <c r="M79" i="28"/>
  <c r="M78" i="28"/>
  <c r="M77" i="28"/>
  <c r="M76" i="28"/>
  <c r="M75" i="28"/>
  <c r="M74" i="28"/>
  <c r="M73" i="28"/>
  <c r="M72" i="28"/>
  <c r="M71" i="28"/>
  <c r="M70" i="28"/>
  <c r="M69" i="28"/>
  <c r="M68" i="28"/>
  <c r="M67" i="28"/>
  <c r="M66" i="28"/>
  <c r="M65" i="28"/>
  <c r="M64" i="28"/>
  <c r="M63" i="28"/>
  <c r="M62" i="28"/>
  <c r="M61" i="28"/>
  <c r="M60" i="28"/>
  <c r="M59" i="28"/>
  <c r="M58" i="28"/>
  <c r="M57" i="28"/>
  <c r="M56" i="28"/>
  <c r="M55" i="28"/>
  <c r="M54" i="28"/>
  <c r="M53" i="28"/>
  <c r="M52" i="28"/>
  <c r="M51" i="28"/>
  <c r="M50" i="28"/>
  <c r="M49" i="28"/>
  <c r="M48" i="28"/>
  <c r="M47" i="28"/>
  <c r="M46" i="28"/>
  <c r="M45" i="28"/>
  <c r="M44" i="28"/>
  <c r="M43" i="28"/>
  <c r="M42" i="28"/>
  <c r="M41" i="28"/>
  <c r="M40" i="28"/>
  <c r="M39" i="28"/>
  <c r="M38" i="28"/>
  <c r="M37" i="28"/>
  <c r="M36" i="28"/>
  <c r="M35" i="28"/>
  <c r="M34" i="28"/>
  <c r="M33" i="28"/>
  <c r="M32" i="28"/>
  <c r="M31" i="28"/>
  <c r="M30" i="28"/>
  <c r="M29" i="28"/>
  <c r="M28" i="28"/>
  <c r="M27" i="28"/>
  <c r="M26" i="28"/>
  <c r="M25" i="28"/>
  <c r="M24" i="28"/>
  <c r="M23" i="28"/>
  <c r="M22" i="28"/>
  <c r="M21" i="28"/>
  <c r="M20" i="28"/>
  <c r="M19" i="28"/>
  <c r="M18" i="28"/>
  <c r="M17" i="28"/>
  <c r="M16" i="28"/>
  <c r="M15" i="28"/>
  <c r="M14" i="28"/>
  <c r="M13" i="28"/>
  <c r="M12" i="28"/>
  <c r="J102" i="28" l="1"/>
  <c r="J101" i="28"/>
  <c r="J100" i="28"/>
  <c r="J99" i="28"/>
  <c r="J98" i="28"/>
  <c r="J97" i="28"/>
  <c r="J96" i="28"/>
  <c r="J95" i="28"/>
  <c r="J94" i="28"/>
  <c r="J93" i="28"/>
  <c r="J92" i="28"/>
  <c r="J91" i="28"/>
  <c r="J90" i="28"/>
  <c r="J89" i="28"/>
  <c r="J88" i="28"/>
  <c r="J87" i="28"/>
  <c r="J86" i="28"/>
  <c r="J85" i="28"/>
  <c r="J84" i="28"/>
  <c r="J83" i="28"/>
  <c r="J82" i="28"/>
  <c r="J81" i="28"/>
  <c r="J80" i="28"/>
  <c r="J79" i="28"/>
  <c r="J78" i="28"/>
  <c r="J77" i="28"/>
  <c r="J76" i="28"/>
  <c r="J75" i="28"/>
  <c r="J74" i="28"/>
  <c r="J73" i="28"/>
  <c r="J72" i="28"/>
  <c r="J71" i="28"/>
  <c r="J70" i="28"/>
  <c r="J69" i="28"/>
  <c r="J68" i="28"/>
  <c r="J67" i="28"/>
  <c r="J66" i="28"/>
  <c r="J65" i="28"/>
  <c r="J64" i="28"/>
  <c r="J63" i="28"/>
  <c r="J62" i="28"/>
  <c r="J61" i="28"/>
  <c r="J60" i="28"/>
  <c r="J59" i="28"/>
  <c r="J58" i="28"/>
  <c r="J57" i="28"/>
  <c r="J56" i="28"/>
  <c r="J55" i="28"/>
  <c r="J54" i="28"/>
  <c r="J53" i="28"/>
  <c r="J52" i="28"/>
  <c r="J51" i="28"/>
  <c r="J50" i="28"/>
  <c r="J49" i="28"/>
  <c r="J48" i="28"/>
  <c r="J47" i="28"/>
  <c r="J46" i="28"/>
  <c r="J45" i="28"/>
  <c r="J44" i="28"/>
  <c r="J43" i="28"/>
  <c r="J42" i="28"/>
  <c r="J41" i="28"/>
  <c r="J40" i="28"/>
  <c r="J39" i="28"/>
  <c r="J38" i="28"/>
  <c r="J37" i="28"/>
  <c r="J36" i="28"/>
  <c r="J35" i="28"/>
  <c r="J34" i="28"/>
  <c r="J33" i="28"/>
  <c r="J32" i="28"/>
  <c r="J31" i="28"/>
  <c r="J30" i="28"/>
  <c r="J29" i="28"/>
  <c r="J28" i="28"/>
  <c r="J27" i="28"/>
  <c r="J26" i="28"/>
  <c r="J25" i="28"/>
  <c r="J24" i="28"/>
  <c r="J23" i="28"/>
  <c r="J22" i="28"/>
  <c r="J21" i="28"/>
  <c r="J20" i="28"/>
  <c r="J19" i="28"/>
  <c r="J18" i="28"/>
  <c r="J17" i="28"/>
  <c r="J16" i="28"/>
  <c r="J15" i="28"/>
  <c r="J14" i="28"/>
  <c r="J13" i="28"/>
  <c r="J12" i="28"/>
</calcChain>
</file>

<file path=xl/sharedStrings.xml><?xml version="1.0" encoding="utf-8"?>
<sst xmlns="http://schemas.openxmlformats.org/spreadsheetml/2006/main" count="112" uniqueCount="98">
  <si>
    <t>1030400011       Personal contratado para apoyar las actividades pr</t>
  </si>
  <si>
    <t>133011507430191007508  7508 - Fortalecimiento de los Sistemas de Informac</t>
  </si>
  <si>
    <t>133011507430191007502  7502 - Fortalecimiento Institucional de la Secreta</t>
  </si>
  <si>
    <t>1020600023       Arrendamiento de inmuebles</t>
  </si>
  <si>
    <t>133011507430189007509  7509 - Fortalecimiento de la capacidad institucion</t>
  </si>
  <si>
    <t>13102020208      Salud ocupacional</t>
  </si>
  <si>
    <t>13102020207      Bienestar e incentivos</t>
  </si>
  <si>
    <t>131020202040102  Acueducto y alcantarillado</t>
  </si>
  <si>
    <t>131020202020203  Servicio de arrendamiento de bienes inmuebles a co</t>
  </si>
  <si>
    <t>131020202020110  Servicios de seguro obligatorio de accidentes de t</t>
  </si>
  <si>
    <t>131020202020109  Servicios de seguros generales de responsabilidad</t>
  </si>
  <si>
    <t>131020202020108  Servicios de seguros contra incendio, terremoto o</t>
  </si>
  <si>
    <t>1310202020102    Servicios de transporte de pasajeros</t>
  </si>
  <si>
    <t>1310202010208    Muebles; otros bienes transportables n.c.p.</t>
  </si>
  <si>
    <t>1310202010202    Pasta o pulpa, papel y productos de papel; impreso</t>
  </si>
  <si>
    <t>13101010306      Prima secretarial</t>
  </si>
  <si>
    <t>1310101020801    Aportes a la ESAP de funcionarios</t>
  </si>
  <si>
    <t>1310101020701    Aportes al SENA de funcionarios</t>
  </si>
  <si>
    <t>1310101020601    Aportes al ICBF de funcionarios</t>
  </si>
  <si>
    <t>1310101020501    Aportes generales al sistema de riesgos laborales</t>
  </si>
  <si>
    <t>1310101020401    Compensar</t>
  </si>
  <si>
    <t>1310101020202    Aportes a la seguridad social en salud privada</t>
  </si>
  <si>
    <t>1310101020102    Aportes a la seguridad social en pensiones privada</t>
  </si>
  <si>
    <t>1310101010203    Prima semestral</t>
  </si>
  <si>
    <t>1310101010111    Prima de vacaciones</t>
  </si>
  <si>
    <t>1310101010110    Prima de navidad</t>
  </si>
  <si>
    <t>1310101010106    Auxilio de transporte</t>
  </si>
  <si>
    <t>1310101010105    Horas extras, dominicales, festivos, recargo noctu</t>
  </si>
  <si>
    <t>Eje Ptal %</t>
  </si>
  <si>
    <t>% Ej.Giro</t>
  </si>
  <si>
    <t>0136-01  SECRETARÍA JURÍDICA DISTRITAL</t>
  </si>
  <si>
    <t>1310101010101    Sueldo básico</t>
  </si>
  <si>
    <t>1310101010104    Gastos de representación</t>
  </si>
  <si>
    <t>1310101010107    Subsidio de alimentación</t>
  </si>
  <si>
    <t>1310101010108    Bonificación por servicios prestados</t>
  </si>
  <si>
    <t>1310101010201    Prima de antigüedad</t>
  </si>
  <si>
    <t>1310101010202    Prima técnica</t>
  </si>
  <si>
    <t>1310101020101    Aportes a la seguridad social en pensiones pública</t>
  </si>
  <si>
    <t>1310101020301    Aportes de cesantías a fondos públicos</t>
  </si>
  <si>
    <t>1310101020302    Aportes de cesantías a fondos privados</t>
  </si>
  <si>
    <t>1310101020901    Aportes a escuelas industriales e institutos técni</t>
  </si>
  <si>
    <t>13101010301      Indemnización por vacaciones</t>
  </si>
  <si>
    <t>13101010302      Bonificación por recreación</t>
  </si>
  <si>
    <t>13101010305      Reconocimiento por permanencia en el servicio públ</t>
  </si>
  <si>
    <t>1310201010105    Maquinaria de oficina, contabilidad e informática</t>
  </si>
  <si>
    <t>1310201010106    Maquinaria y aparatos eléctricos</t>
  </si>
  <si>
    <t>1310202010106    Dotación (prendas de vestir y calzado)</t>
  </si>
  <si>
    <t>1310202010203    Productos de hornos de coque, de refinación de pet</t>
  </si>
  <si>
    <t>1310202010206    Productos de caucho y plástico</t>
  </si>
  <si>
    <t>1310202010302    Productos metálicos elaborados (excepto maquinaria</t>
  </si>
  <si>
    <t>131020202010601  Servicios de mensajería</t>
  </si>
  <si>
    <t>131020202020107  Servicios de seguros de vehículos automotores</t>
  </si>
  <si>
    <t>131020202020111  Servicios de administración de fondos de pensiones</t>
  </si>
  <si>
    <t>131020202020304  Servicios de arrendamiento sin opción de compra de</t>
  </si>
  <si>
    <t>131020202030201  Servicios de documentación y certificación jurídic</t>
  </si>
  <si>
    <t>131020202030203  Otros servicios jurídicos n.c.p.</t>
  </si>
  <si>
    <t>131020202030301  Servicios de consultoría en administración y servi</t>
  </si>
  <si>
    <t>131020202030401  Servicios de telefonía fija</t>
  </si>
  <si>
    <t>131020202030402  Servicios de telecomunicaciones móviles</t>
  </si>
  <si>
    <t>131020202030404  Servicios de telecomunicaciones a través de intern</t>
  </si>
  <si>
    <t>131020202030503  Servicios de copia y reproducción</t>
  </si>
  <si>
    <t>131020202030506  Servicios de organización y asistencia de convenci</t>
  </si>
  <si>
    <t>131020202030601  Servicios de mantenimiento y reparación de product</t>
  </si>
  <si>
    <t>131020202030603  Servicios de mantenimiento y reparación de computa</t>
  </si>
  <si>
    <t>131020202030604  Servicios de mantenimiento y reparación de maquina</t>
  </si>
  <si>
    <t>131020202030701  Servicios editoriales, a comisión o por contrato</t>
  </si>
  <si>
    <t>131020202040101  Energía</t>
  </si>
  <si>
    <t>13102020205      Viáticos y gastos de viaje</t>
  </si>
  <si>
    <t>13102020206      Capacitación</t>
  </si>
  <si>
    <t>131030103        Impuesto de vehículos</t>
  </si>
  <si>
    <t>1030403600       Prestación de servicios profesionales para el desa</t>
  </si>
  <si>
    <t>133011507430191007501  7501 - Implementación y fortalecimiento de la Gere</t>
  </si>
  <si>
    <t>1050500060       Realización de eventos de divulgación instituciona</t>
  </si>
  <si>
    <t>1020301120       Adquisición de hardware y/o software</t>
  </si>
  <si>
    <t>133011605540000007632  Fortalecimiento de la capacidad tecnológica de la</t>
  </si>
  <si>
    <t>133011605560000007608  Fortalecimiento de estrategias de Planeación para</t>
  </si>
  <si>
    <t>133011605560000007621  Fortalecimiento de la Gestión Jurídica Pública del</t>
  </si>
  <si>
    <t>1310304          Multas y sanciones</t>
  </si>
  <si>
    <t>SISTEMA DE PRESUPUESTO DISTRITAL</t>
  </si>
  <si>
    <t>EJECUCIÓN DE PRESUPUESTO</t>
  </si>
  <si>
    <t>INFORME DE EJECUCION DEL PRESUPUESTO DE GASTOS E INVERSIONES</t>
  </si>
  <si>
    <t>000000000000000000136  0136 - Programa Funcionamiento - SECRETARÍA JURÍDICA</t>
  </si>
  <si>
    <t>APROPIACIÓN</t>
  </si>
  <si>
    <t>TOTAL COMPROMISOS</t>
  </si>
  <si>
    <t>Entidad/Proyecto/ObjetoGasto/Fuente
(1)</t>
  </si>
  <si>
    <t>Apropiación Inicial
(2)</t>
  </si>
  <si>
    <t>Modific. Acumulado
(4)</t>
  </si>
  <si>
    <t>Modificaciones Mes (3)</t>
  </si>
  <si>
    <t>AUTORIZACIONES DE GIRO</t>
  </si>
  <si>
    <t>Apropiación Vigente
(5=2+4)</t>
  </si>
  <si>
    <t>Suspensión
(6)</t>
  </si>
  <si>
    <t>Aprop. Disponible
(7=5-6)</t>
  </si>
  <si>
    <t>Compromisos  Mes
(8)</t>
  </si>
  <si>
    <t>(10=9/7)</t>
  </si>
  <si>
    <t>Giro Mes Presupuestal
(11)</t>
  </si>
  <si>
    <t>Giros Acumulados Ppto 
(12)</t>
  </si>
  <si>
    <t>Compromisos Acumulad. 
(9)</t>
  </si>
  <si>
    <t>(13=12/7)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</si>
</sst>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\ * #,##0_-;[Red]\-&quot;$&quot;\ * #,##0_-;_-&quot;$&quot;\ * &quot;-&quot;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1" tint="0.24994659260841701"/>
      </left>
      <right style="thin">
        <color theme="1" tint="0.24994659260841701"/>
      </right>
      <top style="thick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ck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ck">
        <color theme="1" tint="0.24994659260841701"/>
      </right>
      <top style="thick">
        <color theme="1" tint="0.24994659260841701"/>
      </top>
      <bottom style="thin">
        <color theme="1" tint="0.24994659260841701"/>
      </bottom>
      <diagonal/>
    </border>
    <border>
      <left style="thick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ck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ck">
        <color theme="1" tint="0.24994659260841701"/>
      </bottom>
      <diagonal/>
    </border>
    <border>
      <left style="thin">
        <color theme="1" tint="0.24994659260841701"/>
      </left>
      <right style="thick">
        <color theme="1" tint="0.24994659260841701"/>
      </right>
      <top style="thin">
        <color theme="1" tint="0.24994659260841701"/>
      </top>
      <bottom style="thick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thick">
        <color theme="1" tint="0.24994659260841701"/>
      </top>
      <bottom style="hair">
        <color theme="1" tint="0.24994659260841701"/>
      </bottom>
      <diagonal/>
    </border>
    <border>
      <left style="hair">
        <color theme="1" tint="0.24994659260841701"/>
      </left>
      <right style="hair">
        <color theme="1" tint="0.24994659260841701"/>
      </right>
      <top style="hair">
        <color theme="1" tint="0.24994659260841701"/>
      </top>
      <bottom style="hair">
        <color theme="1" tint="0.24994659260841701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20" fillId="0" borderId="0" xfId="0" applyFont="1"/>
    <xf numFmtId="9" fontId="20" fillId="0" borderId="0" xfId="1" applyFont="1"/>
    <xf numFmtId="0" fontId="18" fillId="0" borderId="0" xfId="0" applyFont="1" applyAlignment="1">
      <alignment horizontal="centerContinuous"/>
    </xf>
    <xf numFmtId="0" fontId="16" fillId="0" borderId="0" xfId="0" applyFont="1" applyAlignment="1">
      <alignment horizontal="centerContinuous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/>
    </xf>
    <xf numFmtId="0" fontId="21" fillId="33" borderId="11" xfId="0" applyFont="1" applyFill="1" applyBorder="1" applyAlignment="1">
      <alignment horizontal="center" vertical="top" wrapText="1"/>
    </xf>
    <xf numFmtId="0" fontId="21" fillId="33" borderId="12" xfId="0" applyFont="1" applyFill="1" applyBorder="1" applyAlignment="1">
      <alignment horizontal="center" vertical="top" wrapText="1"/>
    </xf>
    <xf numFmtId="0" fontId="21" fillId="33" borderId="13" xfId="0" applyFont="1" applyFill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/>
    </xf>
    <xf numFmtId="0" fontId="21" fillId="33" borderId="15" xfId="0" applyFont="1" applyFill="1" applyBorder="1" applyAlignment="1">
      <alignment horizontal="center" vertical="center"/>
    </xf>
    <xf numFmtId="0" fontId="18" fillId="0" borderId="16" xfId="0" applyFont="1" applyBorder="1"/>
    <xf numFmtId="164" fontId="18" fillId="0" borderId="16" xfId="0" applyNumberFormat="1" applyFont="1" applyBorder="1"/>
    <xf numFmtId="10" fontId="18" fillId="0" borderId="16" xfId="1" applyNumberFormat="1" applyFont="1" applyBorder="1"/>
    <xf numFmtId="0" fontId="18" fillId="0" borderId="17" xfId="0" applyFont="1" applyBorder="1"/>
    <xf numFmtId="164" fontId="18" fillId="0" borderId="17" xfId="0" applyNumberFormat="1" applyFont="1" applyBorder="1"/>
    <xf numFmtId="10" fontId="18" fillId="0" borderId="17" xfId="1" applyNumberFormat="1" applyFont="1" applyBorder="1"/>
    <xf numFmtId="164" fontId="20" fillId="0" borderId="0" xfId="0" applyNumberFormat="1" applyFont="1"/>
    <xf numFmtId="0" fontId="21" fillId="33" borderId="11" xfId="0" applyFont="1" applyFill="1" applyBorder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Neutral" xfId="9" builtinId="28" customBuiltin="1"/>
    <cellStyle name="Normal" xfId="0" builtinId="0"/>
    <cellStyle name="Notas" xfId="16" builtinId="10" customBuiltin="1"/>
    <cellStyle name="Porcentaje" xfId="1" builtinId="5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88492</xdr:colOff>
      <xdr:row>0</xdr:row>
      <xdr:rowOff>107579</xdr:rowOff>
    </xdr:from>
    <xdr:to>
      <xdr:col>0</xdr:col>
      <xdr:colOff>1715197</xdr:colOff>
      <xdr:row>3</xdr:row>
      <xdr:rowOff>107579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EB295D1-B9CD-4DCF-B206-7CE871736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492" y="107579"/>
          <a:ext cx="1626705" cy="537882"/>
        </a:xfrm>
        <a:prstGeom prst="rect">
          <a:avLst/>
        </a:prstGeom>
      </xdr:spPr>
    </xdr:pic>
    <xdr:clientData/>
  </xdr:twoCellAnchor>
  <xdr:twoCellAnchor>
    <xdr:from>
      <xdr:col>0</xdr:col>
      <xdr:colOff>80682</xdr:colOff>
      <xdr:row>4</xdr:row>
      <xdr:rowOff>26895</xdr:rowOff>
    </xdr:from>
    <xdr:to>
      <xdr:col>0</xdr:col>
      <xdr:colOff>3361764</xdr:colOff>
      <xdr:row>7</xdr:row>
      <xdr:rowOff>107577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C1F750E-0DC1-473A-A78D-37C963D6FD7D}"/>
            </a:ext>
          </a:extLst>
        </xdr:cNvPr>
        <xdr:cNvSpPr txBox="1"/>
      </xdr:nvSpPr>
      <xdr:spPr>
        <a:xfrm>
          <a:off x="80682" y="690283"/>
          <a:ext cx="3281082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Entidad:</a:t>
          </a:r>
          <a:r>
            <a:rPr lang="es-CO" sz="1100" baseline="0"/>
            <a:t>     136 - SECRETARIA JUR{IDICA DISTRITAL</a:t>
          </a:r>
        </a:p>
        <a:p>
          <a:r>
            <a:rPr lang="es-CO" sz="1100" baseline="0"/>
            <a:t>Unidad Ejecutora:  01 - UNIDAD - 01</a:t>
          </a:r>
          <a:endParaRPr lang="es-CO" sz="1100"/>
        </a:p>
      </xdr:txBody>
    </xdr:sp>
    <xdr:clientData/>
  </xdr:twoCellAnchor>
  <xdr:twoCellAnchor>
    <xdr:from>
      <xdr:col>8</xdr:col>
      <xdr:colOff>986117</xdr:colOff>
      <xdr:row>4</xdr:row>
      <xdr:rowOff>44824</xdr:rowOff>
    </xdr:from>
    <xdr:to>
      <xdr:col>12</xdr:col>
      <xdr:colOff>448235</xdr:colOff>
      <xdr:row>8</xdr:row>
      <xdr:rowOff>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96F433D-372C-497A-974E-7A4FB8F5F73F}"/>
            </a:ext>
          </a:extLst>
        </xdr:cNvPr>
        <xdr:cNvSpPr txBox="1"/>
      </xdr:nvSpPr>
      <xdr:spPr>
        <a:xfrm>
          <a:off x="12380258" y="708212"/>
          <a:ext cx="3227295" cy="457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Mes</a:t>
          </a:r>
          <a:r>
            <a:rPr lang="es-CO" sz="1100" baseline="0"/>
            <a:t> </a:t>
          </a:r>
          <a:r>
            <a:rPr lang="es-CO" sz="1100"/>
            <a:t>:</a:t>
          </a:r>
          <a:r>
            <a:rPr lang="es-CO" sz="1100" baseline="0"/>
            <a:t>                     DICIEMBRE</a:t>
          </a:r>
        </a:p>
        <a:p>
          <a:r>
            <a:rPr lang="es-CO" sz="1100" baseline="0"/>
            <a:t>Vigencia Fiscal:    2020            </a:t>
          </a:r>
          <a:endParaRPr lang="es-CO" sz="1100"/>
        </a:p>
      </xdr:txBody>
    </xdr:sp>
    <xdr:clientData/>
  </xdr:twoCellAnchor>
  <xdr:twoCellAnchor>
    <xdr:from>
      <xdr:col>0</xdr:col>
      <xdr:colOff>1149701</xdr:colOff>
      <xdr:row>109</xdr:row>
      <xdr:rowOff>4484</xdr:rowOff>
    </xdr:from>
    <xdr:to>
      <xdr:col>10</xdr:col>
      <xdr:colOff>223142</xdr:colOff>
      <xdr:row>114</xdr:row>
      <xdr:rowOff>102348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8326D5CE-5F54-41CC-A121-234BB6B2C423}"/>
            </a:ext>
          </a:extLst>
        </xdr:cNvPr>
        <xdr:cNvGrpSpPr/>
      </xdr:nvGrpSpPr>
      <xdr:grpSpPr>
        <a:xfrm>
          <a:off x="1149701" y="17732190"/>
          <a:ext cx="11433529" cy="826246"/>
          <a:chOff x="1149698" y="19449816"/>
          <a:chExt cx="11704699" cy="724342"/>
        </a:xfrm>
      </xdr:grpSpPr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55772F75-CFFC-4F5B-AD26-C4091A24F807}"/>
              </a:ext>
            </a:extLst>
          </xdr:cNvPr>
          <xdr:cNvSpPr txBox="1"/>
        </xdr:nvSpPr>
        <xdr:spPr>
          <a:xfrm>
            <a:off x="1192100" y="19465946"/>
            <a:ext cx="3155577" cy="6454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O" sz="1100" b="1"/>
              <a:t>MAGDA MERCEDES ARÉVALO</a:t>
            </a:r>
            <a:r>
              <a:rPr lang="es-CO" sz="1100" b="1" baseline="0"/>
              <a:t> ROJAS</a:t>
            </a:r>
          </a:p>
          <a:p>
            <a:pPr algn="ctr"/>
            <a:r>
              <a:rPr lang="es-CO" sz="1100" baseline="0"/>
              <a:t>Responsable del Presupuesto</a:t>
            </a:r>
          </a:p>
          <a:p>
            <a:pPr algn="ctr"/>
            <a:r>
              <a:rPr lang="es-CO" sz="1100" baseline="0"/>
              <a:t>cc. 65.554.501 de Ibagué</a:t>
            </a:r>
            <a:endParaRPr lang="es-CO" sz="1100"/>
          </a:p>
        </xdr:txBody>
      </xdr:sp>
      <xdr:cxnSp macro="">
        <xdr:nvCxnSpPr>
          <xdr:cNvPr id="8" name="Conector recto 7">
            <a:extLst>
              <a:ext uri="{FF2B5EF4-FFF2-40B4-BE49-F238E27FC236}">
                <a16:creationId xmlns:a16="http://schemas.microsoft.com/office/drawing/2014/main" id="{C7B4529A-2B98-4763-9BD9-94BCD90C1D58}"/>
              </a:ext>
            </a:extLst>
          </xdr:cNvPr>
          <xdr:cNvCxnSpPr/>
        </xdr:nvCxnSpPr>
        <xdr:spPr>
          <a:xfrm>
            <a:off x="1149698" y="19449816"/>
            <a:ext cx="3106260" cy="0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B1A7F59C-4D8B-4F4D-8F6B-4120218108D8}"/>
              </a:ext>
            </a:extLst>
          </xdr:cNvPr>
          <xdr:cNvSpPr txBox="1"/>
        </xdr:nvSpPr>
        <xdr:spPr>
          <a:xfrm>
            <a:off x="9671925" y="19528699"/>
            <a:ext cx="3182472" cy="6454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CO" sz="1100" b="1"/>
              <a:t>WILLIAM MENDIETA MONTEALEGRE</a:t>
            </a:r>
            <a:endParaRPr lang="es-CO" sz="1100" b="1" baseline="0"/>
          </a:p>
          <a:p>
            <a:pPr algn="ctr"/>
            <a:r>
              <a:rPr lang="es-CO" sz="1100" baseline="0"/>
              <a:t>Secretario Jurídico Distrital</a:t>
            </a:r>
          </a:p>
          <a:p>
            <a:pPr algn="ctr"/>
            <a:r>
              <a:rPr lang="es-CO" sz="1100" baseline="0"/>
              <a:t>cc. 79.964.172 de Bogotá D.C.</a:t>
            </a:r>
            <a:endParaRPr lang="es-CO" sz="1100"/>
          </a:p>
        </xdr:txBody>
      </xdr:sp>
      <xdr:cxnSp macro="">
        <xdr:nvCxnSpPr>
          <xdr:cNvPr id="10" name="Conector recto 9">
            <a:extLst>
              <a:ext uri="{FF2B5EF4-FFF2-40B4-BE49-F238E27FC236}">
                <a16:creationId xmlns:a16="http://schemas.microsoft.com/office/drawing/2014/main" id="{B58F6673-CEC4-463D-A54D-24218CF016FB}"/>
              </a:ext>
            </a:extLst>
          </xdr:cNvPr>
          <xdr:cNvCxnSpPr/>
        </xdr:nvCxnSpPr>
        <xdr:spPr>
          <a:xfrm>
            <a:off x="9731188" y="19512569"/>
            <a:ext cx="3114777" cy="0"/>
          </a:xfrm>
          <a:prstGeom prst="line">
            <a:avLst/>
          </a:prstGeom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b228227655d84401/SJD%20-%20Secretar&#237;a%20Jur&#237;dica%20Distrital%20Ago-Dic%202020/Presentaci&#243;n%20Pptal%2030ct2020/Archivos%20Presentaci&#243;n%2030oct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 PRESUPUESTAL A 30 OCT"/>
      <sheetName val="EJECUCION 30 Oct2020"/>
      <sheetName val="EJECUCION PPTAL A 23 OCT 2020 B"/>
      <sheetName val="Tabla"/>
      <sheetName val="TOTAL"/>
      <sheetName val="F-D"/>
      <sheetName val="I-D"/>
      <sheetName val="reserva org"/>
      <sheetName val="Reservas"/>
      <sheetName val="Resumen reservas"/>
    </sheetNames>
    <sheetDataSet>
      <sheetData sheetId="0"/>
      <sheetData sheetId="1"/>
      <sheetData sheetId="2"/>
      <sheetData sheetId="3">
        <row r="1">
          <cell r="A1" t="str">
            <v>Cód. Py</v>
          </cell>
          <cell r="B1" t="str">
            <v>Proyecto</v>
          </cell>
        </row>
        <row r="2">
          <cell r="A2">
            <v>7501</v>
          </cell>
          <cell r="B2" t="str">
            <v>Implementación y fortalecimiento de la Gerencia Jurídica Transversal para una Bogotá eficiente y Mejor para Todos</v>
          </cell>
        </row>
        <row r="3">
          <cell r="A3">
            <v>7502</v>
          </cell>
          <cell r="B3" t="str">
            <v>Fortalecimiento Institucional de la Secretaría Jurídica Distrital</v>
          </cell>
        </row>
        <row r="4">
          <cell r="A4">
            <v>7508</v>
          </cell>
          <cell r="B4" t="str">
            <v>Fortalecimiento de los Sistemas de Información y Comunicaciones de la Secretaría Jurídica Distrital</v>
          </cell>
        </row>
        <row r="5">
          <cell r="A5">
            <v>7509</v>
          </cell>
          <cell r="B5" t="str">
            <v>Fortalecimiento de la capacidad institucional para mejorar la gestión administrativa de la Secretaria Jurídica Distrital</v>
          </cell>
        </row>
        <row r="6">
          <cell r="A6">
            <v>7632</v>
          </cell>
          <cell r="B6" t="str">
            <v>Fortalecimiento de la capacidad tecnológica de la Secretaría Jurídica Distrital Bogotá</v>
          </cell>
        </row>
        <row r="7">
          <cell r="A7">
            <v>7621</v>
          </cell>
          <cell r="B7" t="str">
            <v>Fortalecimiento de la Gestión Jurídica Pública del Distrito Capital Bogotá</v>
          </cell>
        </row>
        <row r="8">
          <cell r="A8">
            <v>7608</v>
          </cell>
          <cell r="B8" t="str">
            <v>Fortalecimiento de estrategias de Planeación para Mejorar la Gestión Pública efectiva en la Secretaría Jurídica Distrital Bogotá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CDD9E-93F3-4E1A-9B5C-975C9285EEB7}">
  <dimension ref="A1:O117"/>
  <sheetViews>
    <sheetView showGridLines="0" tabSelected="1" zoomScale="85" zoomScaleNormal="85" zoomScalePageLayoutView="62" workbookViewId="0">
      <pane ySplit="11" topLeftCell="A12" activePane="bottomLeft" state="frozen"/>
      <selection pane="bottomLeft" activeCell="A13" sqref="A13"/>
    </sheetView>
  </sheetViews>
  <sheetFormatPr baseColWidth="10" defaultColWidth="11.5703125" defaultRowHeight="11.25" x14ac:dyDescent="0.2"/>
  <cols>
    <col min="1" max="1" width="64.28515625" style="1" customWidth="1"/>
    <col min="2" max="2" width="15.85546875" style="1" customWidth="1"/>
    <col min="3" max="3" width="14" style="1" customWidth="1"/>
    <col min="4" max="4" width="13.85546875" style="1" customWidth="1"/>
    <col min="5" max="5" width="14.85546875" style="1" customWidth="1"/>
    <col min="6" max="6" width="10.5703125" style="1" customWidth="1"/>
    <col min="7" max="7" width="15" style="1" customWidth="1"/>
    <col min="8" max="8" width="13.7109375" style="1" customWidth="1"/>
    <col min="9" max="9" width="15.140625" style="1" customWidth="1"/>
    <col min="10" max="10" width="8.28515625" style="1" customWidth="1"/>
    <col min="11" max="11" width="14.85546875" style="1" bestFit="1" customWidth="1"/>
    <col min="12" max="12" width="16.42578125" style="1" customWidth="1"/>
    <col min="13" max="13" width="8.28515625" style="1" customWidth="1"/>
    <col min="14" max="16384" width="11.5703125" style="1"/>
  </cols>
  <sheetData>
    <row r="1" spans="1:15" ht="15" x14ac:dyDescent="0.25">
      <c r="A1" s="4" t="s">
        <v>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5" ht="15" x14ac:dyDescent="0.25">
      <c r="A2" s="4" t="s">
        <v>79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5" ht="15" x14ac:dyDescent="0.25">
      <c r="A3" s="4" t="s">
        <v>80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x14ac:dyDescent="0.2">
      <c r="L4" s="2"/>
    </row>
    <row r="5" spans="1:15" x14ac:dyDescent="0.2">
      <c r="L5" s="2"/>
    </row>
    <row r="6" spans="1:15" x14ac:dyDescent="0.2">
      <c r="L6" s="2"/>
    </row>
    <row r="7" spans="1:15" x14ac:dyDescent="0.2">
      <c r="L7" s="2"/>
    </row>
    <row r="8" spans="1:15" x14ac:dyDescent="0.2">
      <c r="L8" s="2"/>
    </row>
    <row r="9" spans="1:15" ht="12" thickBot="1" x14ac:dyDescent="0.25">
      <c r="L9" s="2"/>
    </row>
    <row r="10" spans="1:15" s="5" customFormat="1" ht="21" customHeight="1" thickTop="1" x14ac:dyDescent="0.25">
      <c r="A10" s="7"/>
      <c r="B10" s="21" t="s">
        <v>82</v>
      </c>
      <c r="C10" s="21"/>
      <c r="D10" s="21"/>
      <c r="E10" s="21"/>
      <c r="F10" s="21"/>
      <c r="G10" s="21"/>
      <c r="H10" s="21" t="s">
        <v>83</v>
      </c>
      <c r="I10" s="21"/>
      <c r="J10" s="8" t="s">
        <v>28</v>
      </c>
      <c r="K10" s="21" t="s">
        <v>88</v>
      </c>
      <c r="L10" s="21"/>
      <c r="M10" s="9" t="s">
        <v>29</v>
      </c>
    </row>
    <row r="11" spans="1:15" s="6" customFormat="1" ht="53.45" customHeight="1" thickBot="1" x14ac:dyDescent="0.3">
      <c r="A11" s="10" t="s">
        <v>84</v>
      </c>
      <c r="B11" s="11" t="s">
        <v>85</v>
      </c>
      <c r="C11" s="11" t="s">
        <v>87</v>
      </c>
      <c r="D11" s="11" t="s">
        <v>86</v>
      </c>
      <c r="E11" s="11" t="s">
        <v>89</v>
      </c>
      <c r="F11" s="11" t="s">
        <v>90</v>
      </c>
      <c r="G11" s="11" t="s">
        <v>91</v>
      </c>
      <c r="H11" s="11" t="s">
        <v>92</v>
      </c>
      <c r="I11" s="11" t="s">
        <v>96</v>
      </c>
      <c r="J11" s="12" t="s">
        <v>93</v>
      </c>
      <c r="K11" s="11" t="s">
        <v>94</v>
      </c>
      <c r="L11" s="11" t="s">
        <v>95</v>
      </c>
      <c r="M11" s="13" t="s">
        <v>97</v>
      </c>
    </row>
    <row r="12" spans="1:15" ht="13.5" thickTop="1" x14ac:dyDescent="0.2">
      <c r="A12" s="14" t="s">
        <v>30</v>
      </c>
      <c r="B12" s="15">
        <v>30098546000</v>
      </c>
      <c r="C12" s="15">
        <v>0</v>
      </c>
      <c r="D12" s="15">
        <v>-536000000</v>
      </c>
      <c r="E12" s="15">
        <v>29562546000</v>
      </c>
      <c r="F12" s="15">
        <v>0</v>
      </c>
      <c r="G12" s="15">
        <v>29562546000</v>
      </c>
      <c r="H12" s="15">
        <v>4099015996</v>
      </c>
      <c r="I12" s="15">
        <v>27550003214</v>
      </c>
      <c r="J12" s="16">
        <f>IFERROR(I12/G12,0)</f>
        <v>0.93192254868711244</v>
      </c>
      <c r="K12" s="15">
        <v>6057880977</v>
      </c>
      <c r="L12" s="15">
        <v>26437955645</v>
      </c>
      <c r="M12" s="16">
        <f>IFERROR(L12/G12,0)</f>
        <v>0.89430577613308404</v>
      </c>
      <c r="O12" s="20"/>
    </row>
    <row r="13" spans="1:15" ht="12.75" x14ac:dyDescent="0.2">
      <c r="A13" s="17" t="s">
        <v>81</v>
      </c>
      <c r="B13" s="18">
        <v>23253456000</v>
      </c>
      <c r="C13" s="18">
        <v>0</v>
      </c>
      <c r="D13" s="18">
        <v>-216000000</v>
      </c>
      <c r="E13" s="18">
        <v>23037456000</v>
      </c>
      <c r="F13" s="18">
        <v>0</v>
      </c>
      <c r="G13" s="18">
        <v>23037456000</v>
      </c>
      <c r="H13" s="18">
        <v>3927739469</v>
      </c>
      <c r="I13" s="18">
        <v>21080419890</v>
      </c>
      <c r="J13" s="19">
        <f t="shared" ref="J13:J76" si="0">IFERROR(I13/G13,0)</f>
        <v>0.91504981669851049</v>
      </c>
      <c r="K13" s="18">
        <v>4492972322</v>
      </c>
      <c r="L13" s="18">
        <v>20676357557</v>
      </c>
      <c r="M13" s="19">
        <f t="shared" ref="M13:M76" si="1">IFERROR(L13/G13,0)</f>
        <v>0.89751045241280114</v>
      </c>
    </row>
    <row r="14" spans="1:15" ht="12.75" x14ac:dyDescent="0.2">
      <c r="A14" s="17" t="s">
        <v>31</v>
      </c>
      <c r="B14" s="18">
        <v>7325492000</v>
      </c>
      <c r="C14" s="18">
        <v>0</v>
      </c>
      <c r="D14" s="18">
        <v>-2500000</v>
      </c>
      <c r="E14" s="18">
        <v>7322992000</v>
      </c>
      <c r="F14" s="18">
        <v>0</v>
      </c>
      <c r="G14" s="18">
        <v>7322992000</v>
      </c>
      <c r="H14" s="18">
        <v>648737746</v>
      </c>
      <c r="I14" s="18">
        <v>7160061453</v>
      </c>
      <c r="J14" s="19">
        <f t="shared" si="0"/>
        <v>0.97775082275113778</v>
      </c>
      <c r="K14" s="18">
        <v>709425512</v>
      </c>
      <c r="L14" s="18">
        <v>7139926409</v>
      </c>
      <c r="M14" s="19">
        <f t="shared" si="1"/>
        <v>0.9750012575460959</v>
      </c>
    </row>
    <row r="15" spans="1:15" ht="12.75" x14ac:dyDescent="0.2">
      <c r="A15" s="17" t="s">
        <v>32</v>
      </c>
      <c r="B15" s="18">
        <v>560806000</v>
      </c>
      <c r="C15" s="18">
        <v>0</v>
      </c>
      <c r="D15" s="18">
        <v>0</v>
      </c>
      <c r="E15" s="18">
        <v>560806000</v>
      </c>
      <c r="F15" s="18">
        <v>0</v>
      </c>
      <c r="G15" s="18">
        <v>560806000</v>
      </c>
      <c r="H15" s="18">
        <v>46085383</v>
      </c>
      <c r="I15" s="18">
        <v>543584840</v>
      </c>
      <c r="J15" s="19">
        <f t="shared" si="0"/>
        <v>0.9692921259758277</v>
      </c>
      <c r="K15" s="18">
        <v>46085383</v>
      </c>
      <c r="L15" s="18">
        <v>543584840</v>
      </c>
      <c r="M15" s="19">
        <f t="shared" si="1"/>
        <v>0.9692921259758277</v>
      </c>
    </row>
    <row r="16" spans="1:15" ht="12.75" x14ac:dyDescent="0.2">
      <c r="A16" s="17" t="s">
        <v>27</v>
      </c>
      <c r="B16" s="18">
        <v>83003000</v>
      </c>
      <c r="C16" s="18">
        <v>0</v>
      </c>
      <c r="D16" s="18">
        <v>0</v>
      </c>
      <c r="E16" s="18">
        <v>83003000</v>
      </c>
      <c r="F16" s="18">
        <v>0</v>
      </c>
      <c r="G16" s="18">
        <v>83003000</v>
      </c>
      <c r="H16" s="18">
        <v>1759392</v>
      </c>
      <c r="I16" s="18">
        <v>37438297</v>
      </c>
      <c r="J16" s="19">
        <f t="shared" si="0"/>
        <v>0.45104751635483054</v>
      </c>
      <c r="K16" s="18">
        <v>1759392</v>
      </c>
      <c r="L16" s="18">
        <v>37438297</v>
      </c>
      <c r="M16" s="19">
        <f t="shared" si="1"/>
        <v>0.45104751635483054</v>
      </c>
    </row>
    <row r="17" spans="1:13" ht="12.75" x14ac:dyDescent="0.2">
      <c r="A17" s="17" t="s">
        <v>26</v>
      </c>
      <c r="B17" s="18">
        <v>13387000</v>
      </c>
      <c r="C17" s="18">
        <v>0</v>
      </c>
      <c r="D17" s="18">
        <v>0</v>
      </c>
      <c r="E17" s="18">
        <v>13387000</v>
      </c>
      <c r="F17" s="18">
        <v>0</v>
      </c>
      <c r="G17" s="18">
        <v>13387000</v>
      </c>
      <c r="H17" s="18">
        <v>1175964</v>
      </c>
      <c r="I17" s="18">
        <v>13106254</v>
      </c>
      <c r="J17" s="19">
        <f t="shared" si="0"/>
        <v>0.979028460446702</v>
      </c>
      <c r="K17" s="18">
        <v>1175964</v>
      </c>
      <c r="L17" s="18">
        <v>13106254</v>
      </c>
      <c r="M17" s="19">
        <f t="shared" si="1"/>
        <v>0.979028460446702</v>
      </c>
    </row>
    <row r="18" spans="1:13" ht="12.75" x14ac:dyDescent="0.2">
      <c r="A18" s="17" t="s">
        <v>33</v>
      </c>
      <c r="B18" s="18">
        <v>8668000</v>
      </c>
      <c r="C18" s="18">
        <v>0</v>
      </c>
      <c r="D18" s="18">
        <v>0</v>
      </c>
      <c r="E18" s="18">
        <v>8668000</v>
      </c>
      <c r="F18" s="18">
        <v>0</v>
      </c>
      <c r="G18" s="18">
        <v>8668000</v>
      </c>
      <c r="H18" s="18">
        <v>755720</v>
      </c>
      <c r="I18" s="18">
        <v>8422659</v>
      </c>
      <c r="J18" s="19">
        <f t="shared" si="0"/>
        <v>0.97169577757268111</v>
      </c>
      <c r="K18" s="18">
        <v>755720</v>
      </c>
      <c r="L18" s="18">
        <v>8422659</v>
      </c>
      <c r="M18" s="19">
        <f t="shared" si="1"/>
        <v>0.97169577757268111</v>
      </c>
    </row>
    <row r="19" spans="1:13" ht="12.75" x14ac:dyDescent="0.2">
      <c r="A19" s="17" t="s">
        <v>34</v>
      </c>
      <c r="B19" s="18">
        <v>238829000</v>
      </c>
      <c r="C19" s="18">
        <v>0</v>
      </c>
      <c r="D19" s="18">
        <v>0</v>
      </c>
      <c r="E19" s="18">
        <v>238829000</v>
      </c>
      <c r="F19" s="18">
        <v>0</v>
      </c>
      <c r="G19" s="18">
        <v>238829000</v>
      </c>
      <c r="H19" s="18">
        <v>15330402</v>
      </c>
      <c r="I19" s="18">
        <v>214171311</v>
      </c>
      <c r="J19" s="19">
        <f t="shared" si="0"/>
        <v>0.89675588391694472</v>
      </c>
      <c r="K19" s="18">
        <v>15330402</v>
      </c>
      <c r="L19" s="18">
        <v>214171311</v>
      </c>
      <c r="M19" s="19">
        <f t="shared" si="1"/>
        <v>0.89675588391694472</v>
      </c>
    </row>
    <row r="20" spans="1:13" ht="12.75" x14ac:dyDescent="0.2">
      <c r="A20" s="17" t="s">
        <v>25</v>
      </c>
      <c r="B20" s="18">
        <v>1040211000</v>
      </c>
      <c r="C20" s="18">
        <v>0</v>
      </c>
      <c r="D20" s="18">
        <v>0</v>
      </c>
      <c r="E20" s="18">
        <v>1040211000</v>
      </c>
      <c r="F20" s="18">
        <v>0</v>
      </c>
      <c r="G20" s="18">
        <v>1040211000</v>
      </c>
      <c r="H20" s="18">
        <v>843844873</v>
      </c>
      <c r="I20" s="18">
        <v>912069469</v>
      </c>
      <c r="J20" s="19">
        <f t="shared" si="0"/>
        <v>0.87681198237665248</v>
      </c>
      <c r="K20" s="18">
        <v>843844873</v>
      </c>
      <c r="L20" s="18">
        <v>912069469</v>
      </c>
      <c r="M20" s="19">
        <f t="shared" si="1"/>
        <v>0.87681198237665248</v>
      </c>
    </row>
    <row r="21" spans="1:13" ht="12.75" x14ac:dyDescent="0.2">
      <c r="A21" s="17" t="s">
        <v>24</v>
      </c>
      <c r="B21" s="18">
        <v>499307000</v>
      </c>
      <c r="C21" s="18">
        <v>0</v>
      </c>
      <c r="D21" s="18">
        <v>0</v>
      </c>
      <c r="E21" s="18">
        <v>499307000</v>
      </c>
      <c r="F21" s="18">
        <v>0</v>
      </c>
      <c r="G21" s="18">
        <v>499307000</v>
      </c>
      <c r="H21" s="18">
        <v>200395077</v>
      </c>
      <c r="I21" s="18">
        <v>498258522</v>
      </c>
      <c r="J21" s="19">
        <f t="shared" si="0"/>
        <v>0.99790013358514906</v>
      </c>
      <c r="K21" s="18">
        <v>200395077</v>
      </c>
      <c r="L21" s="18">
        <v>498258522</v>
      </c>
      <c r="M21" s="19">
        <f t="shared" si="1"/>
        <v>0.99790013358514906</v>
      </c>
    </row>
    <row r="22" spans="1:13" ht="12.75" x14ac:dyDescent="0.2">
      <c r="A22" s="17" t="s">
        <v>35</v>
      </c>
      <c r="B22" s="18">
        <v>208135000</v>
      </c>
      <c r="C22" s="18">
        <v>0</v>
      </c>
      <c r="D22" s="18">
        <v>0</v>
      </c>
      <c r="E22" s="18">
        <v>208135000</v>
      </c>
      <c r="F22" s="18">
        <v>0</v>
      </c>
      <c r="G22" s="18">
        <v>208135000</v>
      </c>
      <c r="H22" s="18">
        <v>12739596</v>
      </c>
      <c r="I22" s="18">
        <v>174983514</v>
      </c>
      <c r="J22" s="19">
        <f t="shared" si="0"/>
        <v>0.84072123381459152</v>
      </c>
      <c r="K22" s="18">
        <v>12739596</v>
      </c>
      <c r="L22" s="18">
        <v>174983514</v>
      </c>
      <c r="M22" s="19">
        <f t="shared" si="1"/>
        <v>0.84072123381459152</v>
      </c>
    </row>
    <row r="23" spans="1:13" ht="12.75" x14ac:dyDescent="0.2">
      <c r="A23" s="17" t="s">
        <v>36</v>
      </c>
      <c r="B23" s="18">
        <v>2472782000</v>
      </c>
      <c r="C23" s="18">
        <v>0</v>
      </c>
      <c r="D23" s="18">
        <v>0</v>
      </c>
      <c r="E23" s="18">
        <v>2472782000</v>
      </c>
      <c r="F23" s="18">
        <v>0</v>
      </c>
      <c r="G23" s="18">
        <v>2472782000</v>
      </c>
      <c r="H23" s="18">
        <v>173840408</v>
      </c>
      <c r="I23" s="18">
        <v>2221807340</v>
      </c>
      <c r="J23" s="19">
        <f t="shared" si="0"/>
        <v>0.89850514117297842</v>
      </c>
      <c r="K23" s="18">
        <v>173840408</v>
      </c>
      <c r="L23" s="18">
        <v>2221807340</v>
      </c>
      <c r="M23" s="19">
        <f t="shared" si="1"/>
        <v>0.89850514117297842</v>
      </c>
    </row>
    <row r="24" spans="1:13" ht="12.75" x14ac:dyDescent="0.2">
      <c r="A24" s="17" t="s">
        <v>23</v>
      </c>
      <c r="B24" s="18">
        <v>1150416000</v>
      </c>
      <c r="C24" s="18">
        <v>-118000000</v>
      </c>
      <c r="D24" s="18">
        <v>-118000000</v>
      </c>
      <c r="E24" s="18">
        <v>1032416000</v>
      </c>
      <c r="F24" s="18">
        <v>0</v>
      </c>
      <c r="G24" s="18">
        <v>1032416000</v>
      </c>
      <c r="H24" s="18">
        <v>0</v>
      </c>
      <c r="I24" s="18">
        <v>1026154859</v>
      </c>
      <c r="J24" s="19">
        <f t="shared" si="0"/>
        <v>0.99393544753277752</v>
      </c>
      <c r="K24" s="18">
        <v>0</v>
      </c>
      <c r="L24" s="18">
        <v>1026154859</v>
      </c>
      <c r="M24" s="19">
        <f t="shared" si="1"/>
        <v>0.99393544753277752</v>
      </c>
    </row>
    <row r="25" spans="1:13" ht="12.75" x14ac:dyDescent="0.2">
      <c r="A25" s="17" t="s">
        <v>37</v>
      </c>
      <c r="B25" s="18">
        <v>948864000</v>
      </c>
      <c r="C25" s="18">
        <v>-50000000</v>
      </c>
      <c r="D25" s="18">
        <v>-50000000</v>
      </c>
      <c r="E25" s="18">
        <v>898864000</v>
      </c>
      <c r="F25" s="18">
        <v>0</v>
      </c>
      <c r="G25" s="18">
        <v>898864000</v>
      </c>
      <c r="H25" s="18">
        <v>142291359</v>
      </c>
      <c r="I25" s="18">
        <v>764529247</v>
      </c>
      <c r="J25" s="19">
        <f t="shared" si="0"/>
        <v>0.85055052488474336</v>
      </c>
      <c r="K25" s="18">
        <v>142291359</v>
      </c>
      <c r="L25" s="18">
        <v>764529247</v>
      </c>
      <c r="M25" s="19">
        <f t="shared" si="1"/>
        <v>0.85055052488474336</v>
      </c>
    </row>
    <row r="26" spans="1:13" ht="12.75" x14ac:dyDescent="0.2">
      <c r="A26" s="17" t="s">
        <v>22</v>
      </c>
      <c r="B26" s="18">
        <v>358409000</v>
      </c>
      <c r="C26" s="18">
        <v>60000000</v>
      </c>
      <c r="D26" s="18">
        <v>60000000</v>
      </c>
      <c r="E26" s="18">
        <v>418409000</v>
      </c>
      <c r="F26" s="18">
        <v>0</v>
      </c>
      <c r="G26" s="18">
        <v>418409000</v>
      </c>
      <c r="H26" s="18">
        <v>53525476</v>
      </c>
      <c r="I26" s="18">
        <v>302988440</v>
      </c>
      <c r="J26" s="19">
        <f t="shared" si="0"/>
        <v>0.72414417471899506</v>
      </c>
      <c r="K26" s="18">
        <v>53525476</v>
      </c>
      <c r="L26" s="18">
        <v>302988440</v>
      </c>
      <c r="M26" s="19">
        <f t="shared" si="1"/>
        <v>0.72414417471899506</v>
      </c>
    </row>
    <row r="27" spans="1:13" ht="12.75" x14ac:dyDescent="0.2">
      <c r="A27" s="17" t="s">
        <v>21</v>
      </c>
      <c r="B27" s="18">
        <v>925981000</v>
      </c>
      <c r="C27" s="18">
        <v>40000000</v>
      </c>
      <c r="D27" s="18">
        <v>40000000</v>
      </c>
      <c r="E27" s="18">
        <v>965981000</v>
      </c>
      <c r="F27" s="18">
        <v>0</v>
      </c>
      <c r="G27" s="18">
        <v>965981000</v>
      </c>
      <c r="H27" s="18">
        <v>140406435</v>
      </c>
      <c r="I27" s="18">
        <v>880238710</v>
      </c>
      <c r="J27" s="19">
        <f t="shared" si="0"/>
        <v>0.91123811959034395</v>
      </c>
      <c r="K27" s="18">
        <v>140406435</v>
      </c>
      <c r="L27" s="18">
        <v>880238710</v>
      </c>
      <c r="M27" s="19">
        <f t="shared" si="1"/>
        <v>0.91123811959034395</v>
      </c>
    </row>
    <row r="28" spans="1:13" ht="12.75" x14ac:dyDescent="0.2">
      <c r="A28" s="17" t="s">
        <v>38</v>
      </c>
      <c r="B28" s="18">
        <v>877449000</v>
      </c>
      <c r="C28" s="18">
        <v>-150000000</v>
      </c>
      <c r="D28" s="18">
        <v>-150000000</v>
      </c>
      <c r="E28" s="18">
        <v>727449000</v>
      </c>
      <c r="F28" s="18">
        <v>0</v>
      </c>
      <c r="G28" s="18">
        <v>727449000</v>
      </c>
      <c r="H28" s="18">
        <v>610207595</v>
      </c>
      <c r="I28" s="18">
        <v>722788500</v>
      </c>
      <c r="J28" s="19">
        <f t="shared" si="0"/>
        <v>0.9935933653080834</v>
      </c>
      <c r="K28" s="18">
        <v>610207595</v>
      </c>
      <c r="L28" s="18">
        <v>722788500</v>
      </c>
      <c r="M28" s="19">
        <f t="shared" si="1"/>
        <v>0.9935933653080834</v>
      </c>
    </row>
    <row r="29" spans="1:13" ht="12.75" x14ac:dyDescent="0.2">
      <c r="A29" s="17" t="s">
        <v>39</v>
      </c>
      <c r="B29" s="18">
        <v>389136000</v>
      </c>
      <c r="C29" s="18">
        <v>0</v>
      </c>
      <c r="D29" s="18">
        <v>0</v>
      </c>
      <c r="E29" s="18">
        <v>389136000</v>
      </c>
      <c r="F29" s="18">
        <v>0</v>
      </c>
      <c r="G29" s="18">
        <v>389136000</v>
      </c>
      <c r="H29" s="18">
        <v>335269376</v>
      </c>
      <c r="I29" s="18">
        <v>368282580</v>
      </c>
      <c r="J29" s="19">
        <f t="shared" si="0"/>
        <v>0.94641097199950663</v>
      </c>
      <c r="K29" s="18">
        <v>335269376</v>
      </c>
      <c r="L29" s="18">
        <v>368282580</v>
      </c>
      <c r="M29" s="19">
        <f t="shared" si="1"/>
        <v>0.94641097199950663</v>
      </c>
    </row>
    <row r="30" spans="1:13" ht="12.75" x14ac:dyDescent="0.2">
      <c r="A30" s="17" t="s">
        <v>20</v>
      </c>
      <c r="B30" s="18">
        <v>502095000</v>
      </c>
      <c r="C30" s="18">
        <v>-1300000</v>
      </c>
      <c r="D30" s="18">
        <v>-1300000</v>
      </c>
      <c r="E30" s="18">
        <v>500795000</v>
      </c>
      <c r="F30" s="18">
        <v>0</v>
      </c>
      <c r="G30" s="18">
        <v>500795000</v>
      </c>
      <c r="H30" s="18">
        <v>94690700</v>
      </c>
      <c r="I30" s="18">
        <v>487121900</v>
      </c>
      <c r="J30" s="19">
        <f t="shared" si="0"/>
        <v>0.97269721143382026</v>
      </c>
      <c r="K30" s="18">
        <v>94690700</v>
      </c>
      <c r="L30" s="18">
        <v>487121900</v>
      </c>
      <c r="M30" s="19">
        <f t="shared" si="1"/>
        <v>0.97269721143382026</v>
      </c>
    </row>
    <row r="31" spans="1:13" ht="12.75" x14ac:dyDescent="0.2">
      <c r="A31" s="17" t="s">
        <v>19</v>
      </c>
      <c r="B31" s="18">
        <v>56844000</v>
      </c>
      <c r="C31" s="18">
        <v>0</v>
      </c>
      <c r="D31" s="18">
        <v>0</v>
      </c>
      <c r="E31" s="18">
        <v>56844000</v>
      </c>
      <c r="F31" s="18">
        <v>0</v>
      </c>
      <c r="G31" s="18">
        <v>56844000</v>
      </c>
      <c r="H31" s="18">
        <v>8337600</v>
      </c>
      <c r="I31" s="18">
        <v>52608800</v>
      </c>
      <c r="J31" s="19">
        <f t="shared" si="0"/>
        <v>0.92549433537400605</v>
      </c>
      <c r="K31" s="18">
        <v>8337600</v>
      </c>
      <c r="L31" s="18">
        <v>52608800</v>
      </c>
      <c r="M31" s="19">
        <f t="shared" si="1"/>
        <v>0.92549433537400605</v>
      </c>
    </row>
    <row r="32" spans="1:13" ht="12.75" x14ac:dyDescent="0.2">
      <c r="A32" s="17" t="s">
        <v>18</v>
      </c>
      <c r="B32" s="18">
        <v>376556000</v>
      </c>
      <c r="C32" s="18">
        <v>0</v>
      </c>
      <c r="D32" s="18">
        <v>0</v>
      </c>
      <c r="E32" s="18">
        <v>376556000</v>
      </c>
      <c r="F32" s="18">
        <v>0</v>
      </c>
      <c r="G32" s="18">
        <v>376556000</v>
      </c>
      <c r="H32" s="18">
        <v>71024500</v>
      </c>
      <c r="I32" s="18">
        <v>365377900</v>
      </c>
      <c r="J32" s="19">
        <f t="shared" si="0"/>
        <v>0.97031490668054687</v>
      </c>
      <c r="K32" s="18">
        <v>71024500</v>
      </c>
      <c r="L32" s="18">
        <v>365377900</v>
      </c>
      <c r="M32" s="19">
        <f t="shared" si="1"/>
        <v>0.97031490668054687</v>
      </c>
    </row>
    <row r="33" spans="1:13" ht="12.75" x14ac:dyDescent="0.2">
      <c r="A33" s="17" t="s">
        <v>17</v>
      </c>
      <c r="B33" s="18">
        <v>62761000</v>
      </c>
      <c r="C33" s="18">
        <v>0</v>
      </c>
      <c r="D33" s="18">
        <v>0</v>
      </c>
      <c r="E33" s="18">
        <v>62761000</v>
      </c>
      <c r="F33" s="18">
        <v>0</v>
      </c>
      <c r="G33" s="18">
        <v>62761000</v>
      </c>
      <c r="H33" s="18">
        <v>11853100</v>
      </c>
      <c r="I33" s="18">
        <v>60979800</v>
      </c>
      <c r="J33" s="19">
        <f t="shared" si="0"/>
        <v>0.97161931772916299</v>
      </c>
      <c r="K33" s="18">
        <v>11853100</v>
      </c>
      <c r="L33" s="18">
        <v>60979800</v>
      </c>
      <c r="M33" s="19">
        <f t="shared" si="1"/>
        <v>0.97161931772916299</v>
      </c>
    </row>
    <row r="34" spans="1:13" ht="12.75" x14ac:dyDescent="0.2">
      <c r="A34" s="17" t="s">
        <v>16</v>
      </c>
      <c r="B34" s="18">
        <v>62761000</v>
      </c>
      <c r="C34" s="18">
        <v>0</v>
      </c>
      <c r="D34" s="18">
        <v>0</v>
      </c>
      <c r="E34" s="18">
        <v>62761000</v>
      </c>
      <c r="F34" s="18">
        <v>0</v>
      </c>
      <c r="G34" s="18">
        <v>62761000</v>
      </c>
      <c r="H34" s="18">
        <v>11853100</v>
      </c>
      <c r="I34" s="18">
        <v>60979800</v>
      </c>
      <c r="J34" s="19">
        <f t="shared" si="0"/>
        <v>0.97161931772916299</v>
      </c>
      <c r="K34" s="18">
        <v>11853100</v>
      </c>
      <c r="L34" s="18">
        <v>60979800</v>
      </c>
      <c r="M34" s="19">
        <f t="shared" si="1"/>
        <v>0.97161931772916299</v>
      </c>
    </row>
    <row r="35" spans="1:13" ht="12.75" x14ac:dyDescent="0.2">
      <c r="A35" s="17" t="s">
        <v>40</v>
      </c>
      <c r="B35" s="18">
        <v>120619000</v>
      </c>
      <c r="C35" s="18">
        <v>1300000</v>
      </c>
      <c r="D35" s="18">
        <v>1300000</v>
      </c>
      <c r="E35" s="18">
        <v>121919000</v>
      </c>
      <c r="F35" s="18">
        <v>0</v>
      </c>
      <c r="G35" s="18">
        <v>121919000</v>
      </c>
      <c r="H35" s="18">
        <v>23688800</v>
      </c>
      <c r="I35" s="18">
        <v>121867100</v>
      </c>
      <c r="J35" s="19">
        <f t="shared" si="0"/>
        <v>0.99957430753205001</v>
      </c>
      <c r="K35" s="18">
        <v>23688800</v>
      </c>
      <c r="L35" s="18">
        <v>121867100</v>
      </c>
      <c r="M35" s="19">
        <f t="shared" si="1"/>
        <v>0.99957430753205001</v>
      </c>
    </row>
    <row r="36" spans="1:13" ht="12.75" x14ac:dyDescent="0.2">
      <c r="A36" s="17" t="s">
        <v>41</v>
      </c>
      <c r="B36" s="18">
        <v>340000000</v>
      </c>
      <c r="C36" s="18">
        <v>200000000</v>
      </c>
      <c r="D36" s="18">
        <v>200000000</v>
      </c>
      <c r="E36" s="18">
        <v>540000000</v>
      </c>
      <c r="F36" s="18">
        <v>0</v>
      </c>
      <c r="G36" s="18">
        <v>540000000</v>
      </c>
      <c r="H36" s="18">
        <v>228602882</v>
      </c>
      <c r="I36" s="18">
        <v>502187127</v>
      </c>
      <c r="J36" s="19">
        <f t="shared" si="0"/>
        <v>0.92997616111111114</v>
      </c>
      <c r="K36" s="18">
        <v>222787582</v>
      </c>
      <c r="L36" s="18">
        <v>496371827</v>
      </c>
      <c r="M36" s="19">
        <f t="shared" si="1"/>
        <v>0.91920708703703702</v>
      </c>
    </row>
    <row r="37" spans="1:13" ht="12.75" x14ac:dyDescent="0.2">
      <c r="A37" s="17" t="s">
        <v>42</v>
      </c>
      <c r="B37" s="18">
        <v>40708000</v>
      </c>
      <c r="C37" s="18">
        <v>0</v>
      </c>
      <c r="D37" s="18">
        <v>0</v>
      </c>
      <c r="E37" s="18">
        <v>40708000</v>
      </c>
      <c r="F37" s="18">
        <v>0</v>
      </c>
      <c r="G37" s="18">
        <v>40708000</v>
      </c>
      <c r="H37" s="18">
        <v>17801524</v>
      </c>
      <c r="I37" s="18">
        <v>40286799</v>
      </c>
      <c r="J37" s="19">
        <f t="shared" si="0"/>
        <v>0.98965311486685659</v>
      </c>
      <c r="K37" s="18">
        <v>17801524</v>
      </c>
      <c r="L37" s="18">
        <v>40286799</v>
      </c>
      <c r="M37" s="19">
        <f t="shared" si="1"/>
        <v>0.98965311486685659</v>
      </c>
    </row>
    <row r="38" spans="1:13" ht="12.75" x14ac:dyDescent="0.2">
      <c r="A38" s="17" t="s">
        <v>43</v>
      </c>
      <c r="B38" s="18">
        <v>104323000</v>
      </c>
      <c r="C38" s="18">
        <v>0</v>
      </c>
      <c r="D38" s="18">
        <v>0</v>
      </c>
      <c r="E38" s="18">
        <v>104323000</v>
      </c>
      <c r="F38" s="18">
        <v>0</v>
      </c>
      <c r="G38" s="18">
        <v>104323000</v>
      </c>
      <c r="H38" s="18">
        <v>17808253</v>
      </c>
      <c r="I38" s="18">
        <v>99650543</v>
      </c>
      <c r="J38" s="19">
        <f t="shared" si="0"/>
        <v>0.95521163118391916</v>
      </c>
      <c r="K38" s="18">
        <v>17808253</v>
      </c>
      <c r="L38" s="18">
        <v>99650543</v>
      </c>
      <c r="M38" s="19">
        <f t="shared" si="1"/>
        <v>0.95521163118391916</v>
      </c>
    </row>
    <row r="39" spans="1:13" ht="12.75" x14ac:dyDescent="0.2">
      <c r="A39" s="17" t="s">
        <v>15</v>
      </c>
      <c r="B39" s="18">
        <v>4914000</v>
      </c>
      <c r="C39" s="18">
        <v>0</v>
      </c>
      <c r="D39" s="18">
        <v>0</v>
      </c>
      <c r="E39" s="18">
        <v>4914000</v>
      </c>
      <c r="F39" s="18">
        <v>0</v>
      </c>
      <c r="G39" s="18">
        <v>4914000</v>
      </c>
      <c r="H39" s="18">
        <v>318672</v>
      </c>
      <c r="I39" s="18">
        <v>4459490</v>
      </c>
      <c r="J39" s="19">
        <f t="shared" si="0"/>
        <v>0.90750712250712251</v>
      </c>
      <c r="K39" s="18">
        <v>318672</v>
      </c>
      <c r="L39" s="18">
        <v>4459490</v>
      </c>
      <c r="M39" s="19">
        <f t="shared" si="1"/>
        <v>0.90750712250712251</v>
      </c>
    </row>
    <row r="40" spans="1:13" ht="12.75" x14ac:dyDescent="0.2">
      <c r="A40" s="17" t="s">
        <v>44</v>
      </c>
      <c r="B40" s="18">
        <v>3400000</v>
      </c>
      <c r="C40" s="18">
        <v>0</v>
      </c>
      <c r="D40" s="18">
        <v>0</v>
      </c>
      <c r="E40" s="18">
        <v>3400000</v>
      </c>
      <c r="F40" s="18">
        <v>0</v>
      </c>
      <c r="G40" s="18">
        <v>3400000</v>
      </c>
      <c r="H40" s="18">
        <v>0</v>
      </c>
      <c r="I40" s="18">
        <v>2018080</v>
      </c>
      <c r="J40" s="19">
        <f t="shared" si="0"/>
        <v>0.59355294117647062</v>
      </c>
      <c r="K40" s="18">
        <v>2018080</v>
      </c>
      <c r="L40" s="18">
        <v>2018080</v>
      </c>
      <c r="M40" s="19">
        <f t="shared" si="1"/>
        <v>0.59355294117647062</v>
      </c>
    </row>
    <row r="41" spans="1:13" ht="14.45" customHeight="1" x14ac:dyDescent="0.2">
      <c r="A41" s="17" t="s">
        <v>45</v>
      </c>
      <c r="B41" s="18">
        <v>8000000</v>
      </c>
      <c r="C41" s="18">
        <v>0</v>
      </c>
      <c r="D41" s="18">
        <v>0</v>
      </c>
      <c r="E41" s="18">
        <v>8000000</v>
      </c>
      <c r="F41" s="18">
        <v>0</v>
      </c>
      <c r="G41" s="18">
        <v>8000000</v>
      </c>
      <c r="H41" s="18">
        <v>0</v>
      </c>
      <c r="I41" s="18">
        <v>0</v>
      </c>
      <c r="J41" s="19">
        <f t="shared" si="0"/>
        <v>0</v>
      </c>
      <c r="K41" s="18">
        <v>0</v>
      </c>
      <c r="L41" s="18">
        <v>0</v>
      </c>
      <c r="M41" s="19">
        <f t="shared" si="1"/>
        <v>0</v>
      </c>
    </row>
    <row r="42" spans="1:13" ht="12.75" x14ac:dyDescent="0.2">
      <c r="A42" s="17" t="s">
        <v>46</v>
      </c>
      <c r="B42" s="18">
        <v>17000000</v>
      </c>
      <c r="C42" s="18">
        <v>0</v>
      </c>
      <c r="D42" s="18">
        <v>-1850000</v>
      </c>
      <c r="E42" s="18">
        <v>15150000</v>
      </c>
      <c r="F42" s="18">
        <v>0</v>
      </c>
      <c r="G42" s="18">
        <v>15150000</v>
      </c>
      <c r="H42" s="18">
        <v>0</v>
      </c>
      <c r="I42" s="18">
        <v>9861000</v>
      </c>
      <c r="J42" s="19">
        <f t="shared" si="0"/>
        <v>0.65089108910891091</v>
      </c>
      <c r="K42" s="18">
        <v>2445000</v>
      </c>
      <c r="L42" s="18">
        <v>8835000</v>
      </c>
      <c r="M42" s="19">
        <f t="shared" si="1"/>
        <v>0.58316831683168313</v>
      </c>
    </row>
    <row r="43" spans="1:13" ht="12.75" x14ac:dyDescent="0.2">
      <c r="A43" s="17" t="s">
        <v>14</v>
      </c>
      <c r="B43" s="18">
        <v>2450000</v>
      </c>
      <c r="C43" s="18">
        <v>0</v>
      </c>
      <c r="D43" s="18">
        <v>3850000</v>
      </c>
      <c r="E43" s="18">
        <v>6300000</v>
      </c>
      <c r="F43" s="18">
        <v>0</v>
      </c>
      <c r="G43" s="18">
        <v>6300000</v>
      </c>
      <c r="H43" s="18">
        <v>-381120</v>
      </c>
      <c r="I43" s="18">
        <v>5820000</v>
      </c>
      <c r="J43" s="19">
        <f t="shared" si="0"/>
        <v>0.92380952380952386</v>
      </c>
      <c r="K43" s="18">
        <v>5820000</v>
      </c>
      <c r="L43" s="18">
        <v>5820000</v>
      </c>
      <c r="M43" s="19">
        <f t="shared" si="1"/>
        <v>0.92380952380952386</v>
      </c>
    </row>
    <row r="44" spans="1:13" ht="12.75" x14ac:dyDescent="0.2">
      <c r="A44" s="17" t="s">
        <v>47</v>
      </c>
      <c r="B44" s="18">
        <v>12000000</v>
      </c>
      <c r="C44" s="18">
        <v>0</v>
      </c>
      <c r="D44" s="18">
        <v>0</v>
      </c>
      <c r="E44" s="18">
        <v>12000000</v>
      </c>
      <c r="F44" s="18">
        <v>0</v>
      </c>
      <c r="G44" s="18">
        <v>12000000</v>
      </c>
      <c r="H44" s="18">
        <v>6229433</v>
      </c>
      <c r="I44" s="18">
        <v>6229433</v>
      </c>
      <c r="J44" s="19">
        <f t="shared" si="0"/>
        <v>0.51911941666666672</v>
      </c>
      <c r="K44" s="18">
        <v>0</v>
      </c>
      <c r="L44" s="18">
        <v>0</v>
      </c>
      <c r="M44" s="19">
        <f t="shared" si="1"/>
        <v>0</v>
      </c>
    </row>
    <row r="45" spans="1:13" ht="12.75" x14ac:dyDescent="0.2">
      <c r="A45" s="17" t="s">
        <v>48</v>
      </c>
      <c r="B45" s="18">
        <v>8195000</v>
      </c>
      <c r="C45" s="18">
        <v>0</v>
      </c>
      <c r="D45" s="18">
        <v>0</v>
      </c>
      <c r="E45" s="18">
        <v>8195000</v>
      </c>
      <c r="F45" s="18">
        <v>0</v>
      </c>
      <c r="G45" s="18">
        <v>8195000</v>
      </c>
      <c r="H45" s="18">
        <v>2597404</v>
      </c>
      <c r="I45" s="18">
        <v>3258604</v>
      </c>
      <c r="J45" s="19">
        <f t="shared" si="0"/>
        <v>0.39763319097010374</v>
      </c>
      <c r="K45" s="18">
        <v>149579</v>
      </c>
      <c r="L45" s="18">
        <v>810779</v>
      </c>
      <c r="M45" s="19">
        <f t="shared" si="1"/>
        <v>9.8935814521049423E-2</v>
      </c>
    </row>
    <row r="46" spans="1:13" ht="12.75" x14ac:dyDescent="0.2">
      <c r="A46" s="17" t="s">
        <v>13</v>
      </c>
      <c r="B46" s="18">
        <v>2800000</v>
      </c>
      <c r="C46" s="18">
        <v>0</v>
      </c>
      <c r="D46" s="18">
        <v>-2000000</v>
      </c>
      <c r="E46" s="18">
        <v>800000</v>
      </c>
      <c r="F46" s="18">
        <v>0</v>
      </c>
      <c r="G46" s="18">
        <v>800000</v>
      </c>
      <c r="H46" s="18">
        <v>-155226</v>
      </c>
      <c r="I46" s="18">
        <v>352330</v>
      </c>
      <c r="J46" s="19">
        <f t="shared" si="0"/>
        <v>0.44041249999999998</v>
      </c>
      <c r="K46" s="18">
        <v>352330</v>
      </c>
      <c r="L46" s="18">
        <v>352330</v>
      </c>
      <c r="M46" s="19">
        <f t="shared" si="1"/>
        <v>0.44041249999999998</v>
      </c>
    </row>
    <row r="47" spans="1:13" ht="12.75" x14ac:dyDescent="0.2">
      <c r="A47" s="17" t="s">
        <v>49</v>
      </c>
      <c r="B47" s="18">
        <v>157000</v>
      </c>
      <c r="C47" s="18">
        <v>0</v>
      </c>
      <c r="D47" s="18">
        <v>0</v>
      </c>
      <c r="E47" s="18">
        <v>157000</v>
      </c>
      <c r="F47" s="18">
        <v>0</v>
      </c>
      <c r="G47" s="18">
        <v>157000</v>
      </c>
      <c r="H47" s="18">
        <v>0</v>
      </c>
      <c r="I47" s="18">
        <v>0</v>
      </c>
      <c r="J47" s="19">
        <f t="shared" si="0"/>
        <v>0</v>
      </c>
      <c r="K47" s="18">
        <v>0</v>
      </c>
      <c r="L47" s="18">
        <v>0</v>
      </c>
      <c r="M47" s="19">
        <f t="shared" si="1"/>
        <v>0</v>
      </c>
    </row>
    <row r="48" spans="1:13" ht="12.75" x14ac:dyDescent="0.2">
      <c r="A48" s="17" t="s">
        <v>12</v>
      </c>
      <c r="B48" s="18">
        <v>7700000</v>
      </c>
      <c r="C48" s="18">
        <v>0</v>
      </c>
      <c r="D48" s="18">
        <v>0</v>
      </c>
      <c r="E48" s="18">
        <v>7700000</v>
      </c>
      <c r="F48" s="18">
        <v>0</v>
      </c>
      <c r="G48" s="18">
        <v>7700000</v>
      </c>
      <c r="H48" s="18">
        <v>0</v>
      </c>
      <c r="I48" s="18">
        <v>746800</v>
      </c>
      <c r="J48" s="19">
        <f t="shared" si="0"/>
        <v>9.6987012987012983E-2</v>
      </c>
      <c r="K48" s="18">
        <v>0</v>
      </c>
      <c r="L48" s="18">
        <v>746800</v>
      </c>
      <c r="M48" s="19">
        <f t="shared" si="1"/>
        <v>9.6987012987012983E-2</v>
      </c>
    </row>
    <row r="49" spans="1:13" ht="12.75" x14ac:dyDescent="0.2">
      <c r="A49" s="17" t="s">
        <v>50</v>
      </c>
      <c r="B49" s="18">
        <v>525225000</v>
      </c>
      <c r="C49" s="18">
        <v>0</v>
      </c>
      <c r="D49" s="18">
        <v>0</v>
      </c>
      <c r="E49" s="18">
        <v>525225000</v>
      </c>
      <c r="F49" s="18">
        <v>0</v>
      </c>
      <c r="G49" s="18">
        <v>525225000</v>
      </c>
      <c r="H49" s="18">
        <v>95851639</v>
      </c>
      <c r="I49" s="18">
        <v>520383997</v>
      </c>
      <c r="J49" s="19">
        <f t="shared" si="0"/>
        <v>0.99078299205102571</v>
      </c>
      <c r="K49" s="18">
        <v>48801742</v>
      </c>
      <c r="L49" s="18">
        <v>368732571</v>
      </c>
      <c r="M49" s="19">
        <f t="shared" si="1"/>
        <v>0.70204687705269175</v>
      </c>
    </row>
    <row r="50" spans="1:13" ht="12.75" x14ac:dyDescent="0.2">
      <c r="A50" s="17" t="s">
        <v>51</v>
      </c>
      <c r="B50" s="18">
        <v>1305000</v>
      </c>
      <c r="C50" s="18">
        <v>0</v>
      </c>
      <c r="D50" s="18">
        <v>12068714</v>
      </c>
      <c r="E50" s="18">
        <v>13373714</v>
      </c>
      <c r="F50" s="18">
        <v>0</v>
      </c>
      <c r="G50" s="18">
        <v>13373714</v>
      </c>
      <c r="H50" s="18">
        <v>0</v>
      </c>
      <c r="I50" s="18">
        <v>13243004</v>
      </c>
      <c r="J50" s="19">
        <f t="shared" si="0"/>
        <v>0.99022634998774461</v>
      </c>
      <c r="K50" s="18">
        <v>0</v>
      </c>
      <c r="L50" s="18">
        <v>13243004</v>
      </c>
      <c r="M50" s="19">
        <f t="shared" si="1"/>
        <v>0.99022634998774461</v>
      </c>
    </row>
    <row r="51" spans="1:13" ht="12.75" x14ac:dyDescent="0.2">
      <c r="A51" s="17" t="s">
        <v>11</v>
      </c>
      <c r="B51" s="18">
        <v>170000000</v>
      </c>
      <c r="C51" s="18">
        <v>0</v>
      </c>
      <c r="D51" s="18">
        <v>-94823713</v>
      </c>
      <c r="E51" s="18">
        <v>75176287</v>
      </c>
      <c r="F51" s="18">
        <v>0</v>
      </c>
      <c r="G51" s="18">
        <v>75176287</v>
      </c>
      <c r="H51" s="18">
        <v>0</v>
      </c>
      <c r="I51" s="18">
        <v>75127339</v>
      </c>
      <c r="J51" s="19">
        <f t="shared" si="0"/>
        <v>0.99934889042870656</v>
      </c>
      <c r="K51" s="18">
        <v>0</v>
      </c>
      <c r="L51" s="18">
        <v>71536842</v>
      </c>
      <c r="M51" s="19">
        <f t="shared" si="1"/>
        <v>0.95158785908114885</v>
      </c>
    </row>
    <row r="52" spans="1:13" ht="12.75" x14ac:dyDescent="0.2">
      <c r="A52" s="17" t="s">
        <v>10</v>
      </c>
      <c r="B52" s="18">
        <v>150000000</v>
      </c>
      <c r="C52" s="18">
        <v>0</v>
      </c>
      <c r="D52" s="18">
        <v>80719949</v>
      </c>
      <c r="E52" s="18">
        <v>230719949</v>
      </c>
      <c r="F52" s="18">
        <v>0</v>
      </c>
      <c r="G52" s="18">
        <v>230719949</v>
      </c>
      <c r="H52" s="18">
        <v>0</v>
      </c>
      <c r="I52" s="18">
        <v>230204685</v>
      </c>
      <c r="J52" s="19">
        <f t="shared" si="0"/>
        <v>0.99776671240508985</v>
      </c>
      <c r="K52" s="18">
        <v>0</v>
      </c>
      <c r="L52" s="18">
        <v>230204685</v>
      </c>
      <c r="M52" s="19">
        <f t="shared" si="1"/>
        <v>0.99776671240508985</v>
      </c>
    </row>
    <row r="53" spans="1:13" ht="12.75" x14ac:dyDescent="0.2">
      <c r="A53" s="17" t="s">
        <v>9</v>
      </c>
      <c r="B53" s="18">
        <v>0</v>
      </c>
      <c r="C53" s="18">
        <v>0</v>
      </c>
      <c r="D53" s="18">
        <v>2035050</v>
      </c>
      <c r="E53" s="18">
        <v>2035050</v>
      </c>
      <c r="F53" s="18">
        <v>0</v>
      </c>
      <c r="G53" s="18">
        <v>2035050</v>
      </c>
      <c r="H53" s="18">
        <v>0</v>
      </c>
      <c r="I53" s="18">
        <v>2035050</v>
      </c>
      <c r="J53" s="19">
        <f t="shared" si="0"/>
        <v>1</v>
      </c>
      <c r="K53" s="18">
        <v>0</v>
      </c>
      <c r="L53" s="18">
        <v>2035050</v>
      </c>
      <c r="M53" s="19">
        <f t="shared" si="1"/>
        <v>1</v>
      </c>
    </row>
    <row r="54" spans="1:13" ht="12.75" x14ac:dyDescent="0.2">
      <c r="A54" s="17" t="s">
        <v>52</v>
      </c>
      <c r="B54" s="18">
        <v>0</v>
      </c>
      <c r="C54" s="18">
        <v>0</v>
      </c>
      <c r="D54" s="18">
        <v>2500000</v>
      </c>
      <c r="E54" s="18">
        <v>2500000</v>
      </c>
      <c r="F54" s="18">
        <v>0</v>
      </c>
      <c r="G54" s="18">
        <v>2500000</v>
      </c>
      <c r="H54" s="18">
        <v>328817</v>
      </c>
      <c r="I54" s="18">
        <v>1706203</v>
      </c>
      <c r="J54" s="19">
        <f t="shared" si="0"/>
        <v>0.68248120000000001</v>
      </c>
      <c r="K54" s="18">
        <v>328817</v>
      </c>
      <c r="L54" s="18">
        <v>1706203</v>
      </c>
      <c r="M54" s="19">
        <f t="shared" si="1"/>
        <v>0.68248120000000001</v>
      </c>
    </row>
    <row r="55" spans="1:13" ht="12.75" x14ac:dyDescent="0.2">
      <c r="A55" s="17" t="s">
        <v>8</v>
      </c>
      <c r="B55" s="18">
        <v>350000000</v>
      </c>
      <c r="C55" s="18">
        <v>0</v>
      </c>
      <c r="D55" s="18">
        <v>0</v>
      </c>
      <c r="E55" s="18">
        <v>350000000</v>
      </c>
      <c r="F55" s="18">
        <v>0</v>
      </c>
      <c r="G55" s="18">
        <v>350000000</v>
      </c>
      <c r="H55" s="18">
        <v>43596000</v>
      </c>
      <c r="I55" s="18">
        <v>258669600</v>
      </c>
      <c r="J55" s="19">
        <f t="shared" si="0"/>
        <v>0.73905600000000005</v>
      </c>
      <c r="K55" s="18">
        <v>40689600</v>
      </c>
      <c r="L55" s="18">
        <v>215073600</v>
      </c>
      <c r="M55" s="19">
        <f t="shared" si="1"/>
        <v>0.61449600000000004</v>
      </c>
    </row>
    <row r="56" spans="1:13" ht="12.75" x14ac:dyDescent="0.2">
      <c r="A56" s="17" t="s">
        <v>53</v>
      </c>
      <c r="B56" s="18">
        <v>192000000</v>
      </c>
      <c r="C56" s="18">
        <v>0</v>
      </c>
      <c r="D56" s="18">
        <v>18973454</v>
      </c>
      <c r="E56" s="18">
        <v>210973454</v>
      </c>
      <c r="F56" s="18">
        <v>0</v>
      </c>
      <c r="G56" s="18">
        <v>210973454</v>
      </c>
      <c r="H56" s="18">
        <v>17884673</v>
      </c>
      <c r="I56" s="18">
        <v>177904129</v>
      </c>
      <c r="J56" s="19">
        <f t="shared" si="0"/>
        <v>0.84325362090341471</v>
      </c>
      <c r="K56" s="18">
        <v>56373245</v>
      </c>
      <c r="L56" s="18">
        <v>123045549</v>
      </c>
      <c r="M56" s="19">
        <f t="shared" si="1"/>
        <v>0.58322763678126066</v>
      </c>
    </row>
    <row r="57" spans="1:13" ht="12.75" x14ac:dyDescent="0.2">
      <c r="A57" s="17" t="s">
        <v>54</v>
      </c>
      <c r="B57" s="18">
        <v>8998000</v>
      </c>
      <c r="C57" s="18">
        <v>0</v>
      </c>
      <c r="D57" s="18">
        <v>500000</v>
      </c>
      <c r="E57" s="18">
        <v>9498000</v>
      </c>
      <c r="F57" s="18">
        <v>0</v>
      </c>
      <c r="G57" s="18">
        <v>9498000</v>
      </c>
      <c r="H57" s="18">
        <v>0</v>
      </c>
      <c r="I57" s="18">
        <v>1050189</v>
      </c>
      <c r="J57" s="19">
        <f t="shared" si="0"/>
        <v>0.11056948831332912</v>
      </c>
      <c r="K57" s="18">
        <v>0</v>
      </c>
      <c r="L57" s="18">
        <v>686187</v>
      </c>
      <c r="M57" s="19">
        <f t="shared" si="1"/>
        <v>7.2245420088439677E-2</v>
      </c>
    </row>
    <row r="58" spans="1:13" ht="12.75" x14ac:dyDescent="0.2">
      <c r="A58" s="17" t="s">
        <v>55</v>
      </c>
      <c r="B58" s="18">
        <v>2030000000</v>
      </c>
      <c r="C58" s="18">
        <v>0</v>
      </c>
      <c r="D58" s="18">
        <v>0</v>
      </c>
      <c r="E58" s="18">
        <v>2030000000</v>
      </c>
      <c r="F58" s="18">
        <v>0</v>
      </c>
      <c r="G58" s="18">
        <v>2030000000</v>
      </c>
      <c r="H58" s="18">
        <v>6358313</v>
      </c>
      <c r="I58" s="18">
        <v>1648093074</v>
      </c>
      <c r="J58" s="19">
        <f t="shared" si="0"/>
        <v>0.81186850935960586</v>
      </c>
      <c r="K58" s="18">
        <v>366905334</v>
      </c>
      <c r="L58" s="18">
        <v>1625082357</v>
      </c>
      <c r="M58" s="19">
        <f t="shared" si="1"/>
        <v>0.80053318078817737</v>
      </c>
    </row>
    <row r="59" spans="1:13" ht="12.75" x14ac:dyDescent="0.2">
      <c r="A59" s="17" t="s">
        <v>56</v>
      </c>
      <c r="B59" s="18">
        <v>0</v>
      </c>
      <c r="C59" s="18">
        <v>0</v>
      </c>
      <c r="D59" s="18">
        <v>3500000</v>
      </c>
      <c r="E59" s="18">
        <v>3500000</v>
      </c>
      <c r="F59" s="18">
        <v>0</v>
      </c>
      <c r="G59" s="18">
        <v>3500000</v>
      </c>
      <c r="H59" s="18">
        <v>0</v>
      </c>
      <c r="I59" s="18">
        <v>3500000</v>
      </c>
      <c r="J59" s="19">
        <f t="shared" si="0"/>
        <v>1</v>
      </c>
      <c r="K59" s="18">
        <v>0</v>
      </c>
      <c r="L59" s="18">
        <v>3500000</v>
      </c>
      <c r="M59" s="19">
        <f t="shared" si="1"/>
        <v>1</v>
      </c>
    </row>
    <row r="60" spans="1:13" ht="12.75" x14ac:dyDescent="0.2">
      <c r="A60" s="17" t="s">
        <v>57</v>
      </c>
      <c r="B60" s="18">
        <v>7000000</v>
      </c>
      <c r="C60" s="18">
        <v>0</v>
      </c>
      <c r="D60" s="18">
        <v>0</v>
      </c>
      <c r="E60" s="18">
        <v>7000000</v>
      </c>
      <c r="F60" s="18">
        <v>0</v>
      </c>
      <c r="G60" s="18">
        <v>7000000</v>
      </c>
      <c r="H60" s="18">
        <v>0</v>
      </c>
      <c r="I60" s="18">
        <v>0</v>
      </c>
      <c r="J60" s="19">
        <f t="shared" si="0"/>
        <v>0</v>
      </c>
      <c r="K60" s="18">
        <v>0</v>
      </c>
      <c r="L60" s="18">
        <v>0</v>
      </c>
      <c r="M60" s="19">
        <f t="shared" si="1"/>
        <v>0</v>
      </c>
    </row>
    <row r="61" spans="1:13" ht="12.75" x14ac:dyDescent="0.2">
      <c r="A61" s="17" t="s">
        <v>58</v>
      </c>
      <c r="B61" s="18">
        <v>10800000</v>
      </c>
      <c r="C61" s="18">
        <v>0</v>
      </c>
      <c r="D61" s="18">
        <v>0</v>
      </c>
      <c r="E61" s="18">
        <v>10800000</v>
      </c>
      <c r="F61" s="18">
        <v>0</v>
      </c>
      <c r="G61" s="18">
        <v>10800000</v>
      </c>
      <c r="H61" s="18">
        <v>2170480</v>
      </c>
      <c r="I61" s="18">
        <v>9231060</v>
      </c>
      <c r="J61" s="19">
        <f t="shared" si="0"/>
        <v>0.85472777777777775</v>
      </c>
      <c r="K61" s="18">
        <v>555789</v>
      </c>
      <c r="L61" s="18">
        <v>5940088</v>
      </c>
      <c r="M61" s="19">
        <f t="shared" si="1"/>
        <v>0.55000814814814813</v>
      </c>
    </row>
    <row r="62" spans="1:13" ht="12.75" x14ac:dyDescent="0.2">
      <c r="A62" s="17" t="s">
        <v>59</v>
      </c>
      <c r="B62" s="18">
        <v>267000000</v>
      </c>
      <c r="C62" s="18">
        <v>0</v>
      </c>
      <c r="D62" s="18">
        <v>-500000</v>
      </c>
      <c r="E62" s="18">
        <v>266500000</v>
      </c>
      <c r="F62" s="18">
        <v>0</v>
      </c>
      <c r="G62" s="18">
        <v>266500000</v>
      </c>
      <c r="H62" s="18">
        <v>6767184</v>
      </c>
      <c r="I62" s="18">
        <v>162655032</v>
      </c>
      <c r="J62" s="19">
        <f t="shared" si="0"/>
        <v>0.61033783114446527</v>
      </c>
      <c r="K62" s="18">
        <v>22608234</v>
      </c>
      <c r="L62" s="18">
        <v>152119806</v>
      </c>
      <c r="M62" s="19">
        <f t="shared" si="1"/>
        <v>0.57080602626641652</v>
      </c>
    </row>
    <row r="63" spans="1:13" ht="12.75" x14ac:dyDescent="0.2">
      <c r="A63" s="17" t="s">
        <v>60</v>
      </c>
      <c r="B63" s="18">
        <v>45000000</v>
      </c>
      <c r="C63" s="18">
        <v>0</v>
      </c>
      <c r="D63" s="18">
        <v>-42473454</v>
      </c>
      <c r="E63" s="18">
        <v>2526546</v>
      </c>
      <c r="F63" s="18">
        <v>0</v>
      </c>
      <c r="G63" s="18">
        <v>2526546</v>
      </c>
      <c r="H63" s="18">
        <v>110000</v>
      </c>
      <c r="I63" s="18">
        <v>317456</v>
      </c>
      <c r="J63" s="19">
        <f t="shared" si="0"/>
        <v>0.12564821697289502</v>
      </c>
      <c r="K63" s="18">
        <v>110000</v>
      </c>
      <c r="L63" s="18">
        <v>317456</v>
      </c>
      <c r="M63" s="19">
        <f t="shared" si="1"/>
        <v>0.12564821697289502</v>
      </c>
    </row>
    <row r="64" spans="1:13" ht="12.75" x14ac:dyDescent="0.2">
      <c r="A64" s="17" t="s">
        <v>61</v>
      </c>
      <c r="B64" s="18">
        <v>7500000</v>
      </c>
      <c r="C64" s="18">
        <v>0</v>
      </c>
      <c r="D64" s="18">
        <v>-7000000</v>
      </c>
      <c r="E64" s="18">
        <v>500000</v>
      </c>
      <c r="F64" s="18">
        <v>0</v>
      </c>
      <c r="G64" s="18">
        <v>500000</v>
      </c>
      <c r="H64" s="18">
        <v>0</v>
      </c>
      <c r="I64" s="18">
        <v>0</v>
      </c>
      <c r="J64" s="19">
        <f t="shared" si="0"/>
        <v>0</v>
      </c>
      <c r="K64" s="18">
        <v>0</v>
      </c>
      <c r="L64" s="18">
        <v>0</v>
      </c>
      <c r="M64" s="19">
        <f t="shared" si="1"/>
        <v>0</v>
      </c>
    </row>
    <row r="65" spans="1:13" ht="12.75" x14ac:dyDescent="0.2">
      <c r="A65" s="17" t="s">
        <v>62</v>
      </c>
      <c r="B65" s="18">
        <v>2420000</v>
      </c>
      <c r="C65" s="18">
        <v>0</v>
      </c>
      <c r="D65" s="18">
        <v>0</v>
      </c>
      <c r="E65" s="18">
        <v>2420000</v>
      </c>
      <c r="F65" s="18">
        <v>0</v>
      </c>
      <c r="G65" s="18">
        <v>2420000</v>
      </c>
      <c r="H65" s="18">
        <v>0</v>
      </c>
      <c r="I65" s="18">
        <v>437000</v>
      </c>
      <c r="J65" s="19">
        <f t="shared" si="0"/>
        <v>0.1805785123966942</v>
      </c>
      <c r="K65" s="18">
        <v>0</v>
      </c>
      <c r="L65" s="18">
        <v>437000</v>
      </c>
      <c r="M65" s="19">
        <f t="shared" si="1"/>
        <v>0.1805785123966942</v>
      </c>
    </row>
    <row r="66" spans="1:13" ht="12.75" x14ac:dyDescent="0.2">
      <c r="A66" s="17" t="s">
        <v>63</v>
      </c>
      <c r="B66" s="18">
        <v>20000000</v>
      </c>
      <c r="C66" s="18">
        <v>0</v>
      </c>
      <c r="D66" s="18">
        <v>-7000000</v>
      </c>
      <c r="E66" s="18">
        <v>13000000</v>
      </c>
      <c r="F66" s="18">
        <v>0</v>
      </c>
      <c r="G66" s="18">
        <v>13000000</v>
      </c>
      <c r="H66" s="18">
        <v>0</v>
      </c>
      <c r="I66" s="18">
        <v>556000</v>
      </c>
      <c r="J66" s="19">
        <f t="shared" si="0"/>
        <v>4.2769230769230768E-2</v>
      </c>
      <c r="K66" s="18">
        <v>0</v>
      </c>
      <c r="L66" s="18">
        <v>0</v>
      </c>
      <c r="M66" s="19">
        <f t="shared" si="1"/>
        <v>0</v>
      </c>
    </row>
    <row r="67" spans="1:13" ht="12.75" x14ac:dyDescent="0.2">
      <c r="A67" s="17" t="s">
        <v>64</v>
      </c>
      <c r="B67" s="18">
        <v>7750000</v>
      </c>
      <c r="C67" s="18">
        <v>0</v>
      </c>
      <c r="D67" s="18">
        <v>0</v>
      </c>
      <c r="E67" s="18">
        <v>7750000</v>
      </c>
      <c r="F67" s="18">
        <v>0</v>
      </c>
      <c r="G67" s="18">
        <v>7750000</v>
      </c>
      <c r="H67" s="18">
        <v>7750000</v>
      </c>
      <c r="I67" s="18">
        <v>7750000</v>
      </c>
      <c r="J67" s="19">
        <f t="shared" si="0"/>
        <v>1</v>
      </c>
      <c r="K67" s="18">
        <v>0</v>
      </c>
      <c r="L67" s="18">
        <v>0</v>
      </c>
      <c r="M67" s="19">
        <f t="shared" si="1"/>
        <v>0</v>
      </c>
    </row>
    <row r="68" spans="1:13" ht="12.75" x14ac:dyDescent="0.2">
      <c r="A68" s="17" t="s">
        <v>65</v>
      </c>
      <c r="B68" s="18">
        <v>8000000</v>
      </c>
      <c r="C68" s="18">
        <v>0</v>
      </c>
      <c r="D68" s="18">
        <v>0</v>
      </c>
      <c r="E68" s="18">
        <v>8000000</v>
      </c>
      <c r="F68" s="18">
        <v>0</v>
      </c>
      <c r="G68" s="18">
        <v>8000000</v>
      </c>
      <c r="H68" s="18">
        <v>0</v>
      </c>
      <c r="I68" s="18">
        <v>0</v>
      </c>
      <c r="J68" s="19">
        <f t="shared" si="0"/>
        <v>0</v>
      </c>
      <c r="K68" s="18">
        <v>0</v>
      </c>
      <c r="L68" s="18">
        <v>0</v>
      </c>
      <c r="M68" s="19">
        <f t="shared" si="1"/>
        <v>0</v>
      </c>
    </row>
    <row r="69" spans="1:13" ht="12.75" x14ac:dyDescent="0.2">
      <c r="A69" s="17" t="s">
        <v>66</v>
      </c>
      <c r="B69" s="18">
        <v>10000000</v>
      </c>
      <c r="C69" s="18">
        <v>0</v>
      </c>
      <c r="D69" s="18">
        <v>0</v>
      </c>
      <c r="E69" s="18">
        <v>10000000</v>
      </c>
      <c r="F69" s="18">
        <v>0</v>
      </c>
      <c r="G69" s="18">
        <v>10000000</v>
      </c>
      <c r="H69" s="18">
        <v>0</v>
      </c>
      <c r="I69" s="18">
        <v>0</v>
      </c>
      <c r="J69" s="19">
        <f t="shared" si="0"/>
        <v>0</v>
      </c>
      <c r="K69" s="18">
        <v>0</v>
      </c>
      <c r="L69" s="18">
        <v>0</v>
      </c>
      <c r="M69" s="19">
        <f t="shared" si="1"/>
        <v>0</v>
      </c>
    </row>
    <row r="70" spans="1:13" ht="12.75" x14ac:dyDescent="0.2">
      <c r="A70" s="17" t="s">
        <v>7</v>
      </c>
      <c r="B70" s="18">
        <v>6000000</v>
      </c>
      <c r="C70" s="18">
        <v>0</v>
      </c>
      <c r="D70" s="18">
        <v>0</v>
      </c>
      <c r="E70" s="18">
        <v>6000000</v>
      </c>
      <c r="F70" s="18">
        <v>0</v>
      </c>
      <c r="G70" s="18">
        <v>6000000</v>
      </c>
      <c r="H70" s="18">
        <v>0</v>
      </c>
      <c r="I70" s="18">
        <v>0</v>
      </c>
      <c r="J70" s="19">
        <f t="shared" si="0"/>
        <v>0</v>
      </c>
      <c r="K70" s="18">
        <v>0</v>
      </c>
      <c r="L70" s="18">
        <v>0</v>
      </c>
      <c r="M70" s="19">
        <f t="shared" si="1"/>
        <v>0</v>
      </c>
    </row>
    <row r="71" spans="1:13" ht="12.75" x14ac:dyDescent="0.2">
      <c r="A71" s="17" t="s">
        <v>67</v>
      </c>
      <c r="B71" s="18">
        <v>18000000</v>
      </c>
      <c r="C71" s="18">
        <v>0</v>
      </c>
      <c r="D71" s="18">
        <v>0</v>
      </c>
      <c r="E71" s="18">
        <v>18000000</v>
      </c>
      <c r="F71" s="18">
        <v>0</v>
      </c>
      <c r="G71" s="18">
        <v>18000000</v>
      </c>
      <c r="H71" s="18">
        <v>0</v>
      </c>
      <c r="I71" s="18">
        <v>0</v>
      </c>
      <c r="J71" s="19">
        <f t="shared" si="0"/>
        <v>0</v>
      </c>
      <c r="K71" s="18">
        <v>0</v>
      </c>
      <c r="L71" s="18">
        <v>0</v>
      </c>
      <c r="M71" s="19">
        <f t="shared" si="1"/>
        <v>0</v>
      </c>
    </row>
    <row r="72" spans="1:13" ht="12.75" x14ac:dyDescent="0.2">
      <c r="A72" s="17" t="s">
        <v>68</v>
      </c>
      <c r="B72" s="18">
        <v>320000000</v>
      </c>
      <c r="C72" s="18">
        <v>0</v>
      </c>
      <c r="D72" s="18">
        <v>-100000000</v>
      </c>
      <c r="E72" s="18">
        <v>220000000</v>
      </c>
      <c r="F72" s="18">
        <v>0</v>
      </c>
      <c r="G72" s="18">
        <v>220000000</v>
      </c>
      <c r="H72" s="18">
        <v>-350000</v>
      </c>
      <c r="I72" s="18">
        <v>124090800</v>
      </c>
      <c r="J72" s="19">
        <f t="shared" si="0"/>
        <v>0.56404909090909094</v>
      </c>
      <c r="K72" s="18">
        <v>77965801</v>
      </c>
      <c r="L72" s="18">
        <v>108235798</v>
      </c>
      <c r="M72" s="19">
        <f t="shared" si="1"/>
        <v>0.4919809</v>
      </c>
    </row>
    <row r="73" spans="1:13" ht="12.75" x14ac:dyDescent="0.2">
      <c r="A73" s="17" t="s">
        <v>6</v>
      </c>
      <c r="B73" s="18">
        <v>222000000</v>
      </c>
      <c r="C73" s="18">
        <v>0</v>
      </c>
      <c r="D73" s="18">
        <v>-82000000</v>
      </c>
      <c r="E73" s="18">
        <v>140000000</v>
      </c>
      <c r="F73" s="18">
        <v>0</v>
      </c>
      <c r="G73" s="18">
        <v>140000000</v>
      </c>
      <c r="H73" s="18">
        <v>17311200</v>
      </c>
      <c r="I73" s="18">
        <v>127241942</v>
      </c>
      <c r="J73" s="19">
        <f t="shared" si="0"/>
        <v>0.90887101428571426</v>
      </c>
      <c r="K73" s="18">
        <v>84598528</v>
      </c>
      <c r="L73" s="18">
        <v>84598528</v>
      </c>
      <c r="M73" s="19">
        <f t="shared" si="1"/>
        <v>0.60427520000000001</v>
      </c>
    </row>
    <row r="74" spans="1:13" ht="12.75" x14ac:dyDescent="0.2">
      <c r="A74" s="17" t="s">
        <v>5</v>
      </c>
      <c r="B74" s="18">
        <v>40000000</v>
      </c>
      <c r="C74" s="18">
        <v>0</v>
      </c>
      <c r="D74" s="18">
        <v>0</v>
      </c>
      <c r="E74" s="18">
        <v>40000000</v>
      </c>
      <c r="F74" s="18">
        <v>0</v>
      </c>
      <c r="G74" s="18">
        <v>40000000</v>
      </c>
      <c r="H74" s="18">
        <v>5430253</v>
      </c>
      <c r="I74" s="18">
        <v>39458343</v>
      </c>
      <c r="J74" s="19">
        <f t="shared" si="0"/>
        <v>0.986458575</v>
      </c>
      <c r="K74" s="18">
        <v>12137844</v>
      </c>
      <c r="L74" s="18">
        <v>28751934</v>
      </c>
      <c r="M74" s="19">
        <f t="shared" si="1"/>
        <v>0.71879835000000003</v>
      </c>
    </row>
    <row r="75" spans="1:13" ht="12.75" x14ac:dyDescent="0.2">
      <c r="A75" s="17" t="s">
        <v>69</v>
      </c>
      <c r="B75" s="18">
        <v>300000</v>
      </c>
      <c r="C75" s="18">
        <v>0</v>
      </c>
      <c r="D75" s="18">
        <v>0</v>
      </c>
      <c r="E75" s="18">
        <v>300000</v>
      </c>
      <c r="F75" s="18">
        <v>0</v>
      </c>
      <c r="G75" s="18">
        <v>300000</v>
      </c>
      <c r="H75" s="18">
        <v>0</v>
      </c>
      <c r="I75" s="18">
        <v>177000</v>
      </c>
      <c r="J75" s="19">
        <f t="shared" si="0"/>
        <v>0.59</v>
      </c>
      <c r="K75" s="18">
        <v>0</v>
      </c>
      <c r="L75" s="18">
        <v>177000</v>
      </c>
      <c r="M75" s="19">
        <f t="shared" si="1"/>
        <v>0.59</v>
      </c>
    </row>
    <row r="76" spans="1:13" ht="12.75" x14ac:dyDescent="0.2">
      <c r="A76" s="17" t="s">
        <v>77</v>
      </c>
      <c r="B76" s="18">
        <v>0</v>
      </c>
      <c r="C76" s="18">
        <v>18000000</v>
      </c>
      <c r="D76" s="18">
        <v>18000000</v>
      </c>
      <c r="E76" s="18">
        <v>18000000</v>
      </c>
      <c r="F76" s="18">
        <v>0</v>
      </c>
      <c r="G76" s="18">
        <v>18000000</v>
      </c>
      <c r="H76" s="18">
        <v>3896486</v>
      </c>
      <c r="I76" s="18">
        <v>3896486</v>
      </c>
      <c r="J76" s="19">
        <f t="shared" si="0"/>
        <v>0.21647144444444444</v>
      </c>
      <c r="K76" s="18">
        <v>3896000</v>
      </c>
      <c r="L76" s="18">
        <v>3896000</v>
      </c>
      <c r="M76" s="19">
        <f t="shared" si="1"/>
        <v>0.21644444444444444</v>
      </c>
    </row>
    <row r="77" spans="1:13" ht="12.75" x14ac:dyDescent="0.2">
      <c r="A77" s="17" t="s">
        <v>4</v>
      </c>
      <c r="B77" s="18">
        <v>1859000000</v>
      </c>
      <c r="C77" s="18">
        <v>0</v>
      </c>
      <c r="D77" s="18">
        <v>-1614666829</v>
      </c>
      <c r="E77" s="18">
        <v>244333171</v>
      </c>
      <c r="F77" s="18">
        <v>0</v>
      </c>
      <c r="G77" s="18">
        <v>244333171</v>
      </c>
      <c r="H77" s="18">
        <v>-8246684</v>
      </c>
      <c r="I77" s="18">
        <v>236086487</v>
      </c>
      <c r="J77" s="19">
        <f t="shared" ref="J77:J102" si="2">IFERROR(I77/G77,0)</f>
        <v>0.96624820131360711</v>
      </c>
      <c r="K77" s="18">
        <v>0</v>
      </c>
      <c r="L77" s="18">
        <v>236086487</v>
      </c>
      <c r="M77" s="19">
        <f t="shared" ref="M77:M102" si="3">IFERROR(L77/G77,0)</f>
        <v>0.96624820131360711</v>
      </c>
    </row>
    <row r="78" spans="1:13" ht="12.75" x14ac:dyDescent="0.2">
      <c r="A78" s="17" t="s">
        <v>3</v>
      </c>
      <c r="B78" s="18">
        <v>0</v>
      </c>
      <c r="C78" s="18">
        <v>0</v>
      </c>
      <c r="D78" s="18">
        <v>87192000</v>
      </c>
      <c r="E78" s="18">
        <v>87192000</v>
      </c>
      <c r="F78" s="18">
        <v>0</v>
      </c>
      <c r="G78" s="18">
        <v>87192000</v>
      </c>
      <c r="H78" s="18">
        <v>0</v>
      </c>
      <c r="I78" s="18">
        <v>87192000</v>
      </c>
      <c r="J78" s="19">
        <f t="shared" si="2"/>
        <v>1</v>
      </c>
      <c r="K78" s="18">
        <v>0</v>
      </c>
      <c r="L78" s="18">
        <v>87192000</v>
      </c>
      <c r="M78" s="19">
        <f t="shared" si="3"/>
        <v>1</v>
      </c>
    </row>
    <row r="79" spans="1:13" ht="12.75" x14ac:dyDescent="0.2">
      <c r="A79" s="17" t="s">
        <v>0</v>
      </c>
      <c r="B79" s="18">
        <v>1509000000</v>
      </c>
      <c r="C79" s="18">
        <v>0</v>
      </c>
      <c r="D79" s="18">
        <v>-1509000000</v>
      </c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9">
        <f t="shared" si="2"/>
        <v>0</v>
      </c>
      <c r="K79" s="18">
        <v>0</v>
      </c>
      <c r="L79" s="18">
        <v>0</v>
      </c>
      <c r="M79" s="19">
        <f t="shared" si="3"/>
        <v>0</v>
      </c>
    </row>
    <row r="80" spans="1:13" ht="12.75" x14ac:dyDescent="0.2">
      <c r="A80" s="17" t="s">
        <v>70</v>
      </c>
      <c r="B80" s="18">
        <v>350000000</v>
      </c>
      <c r="C80" s="18">
        <v>0</v>
      </c>
      <c r="D80" s="18">
        <v>-192858829</v>
      </c>
      <c r="E80" s="18">
        <v>157141171</v>
      </c>
      <c r="F80" s="18">
        <v>0</v>
      </c>
      <c r="G80" s="18">
        <v>157141171</v>
      </c>
      <c r="H80" s="18">
        <v>-8246684</v>
      </c>
      <c r="I80" s="18">
        <v>148894487</v>
      </c>
      <c r="J80" s="19">
        <f t="shared" si="2"/>
        <v>0.94752053871356223</v>
      </c>
      <c r="K80" s="18">
        <v>0</v>
      </c>
      <c r="L80" s="18">
        <v>148894487</v>
      </c>
      <c r="M80" s="19">
        <f t="shared" si="3"/>
        <v>0.94752053871356223</v>
      </c>
    </row>
    <row r="81" spans="1:13" ht="12.75" x14ac:dyDescent="0.2">
      <c r="A81" s="17" t="s">
        <v>71</v>
      </c>
      <c r="B81" s="18">
        <v>2657090000</v>
      </c>
      <c r="C81" s="18">
        <v>0</v>
      </c>
      <c r="D81" s="18">
        <v>-1716800616</v>
      </c>
      <c r="E81" s="18">
        <v>940289384</v>
      </c>
      <c r="F81" s="18">
        <v>0</v>
      </c>
      <c r="G81" s="18">
        <v>940289384</v>
      </c>
      <c r="H81" s="18">
        <v>0</v>
      </c>
      <c r="I81" s="18">
        <v>940289384</v>
      </c>
      <c r="J81" s="19">
        <f t="shared" si="2"/>
        <v>1</v>
      </c>
      <c r="K81" s="18">
        <v>21465283</v>
      </c>
      <c r="L81" s="18">
        <v>940289384</v>
      </c>
      <c r="M81" s="19">
        <f t="shared" si="3"/>
        <v>1</v>
      </c>
    </row>
    <row r="82" spans="1:13" ht="12.75" x14ac:dyDescent="0.2">
      <c r="A82" s="17" t="s">
        <v>0</v>
      </c>
      <c r="B82" s="18">
        <v>65000000</v>
      </c>
      <c r="C82" s="18">
        <v>0</v>
      </c>
      <c r="D82" s="18">
        <v>-47789528</v>
      </c>
      <c r="E82" s="18">
        <v>17210472</v>
      </c>
      <c r="F82" s="18">
        <v>0</v>
      </c>
      <c r="G82" s="18">
        <v>17210472</v>
      </c>
      <c r="H82" s="18">
        <v>0</v>
      </c>
      <c r="I82" s="18">
        <v>17210472</v>
      </c>
      <c r="J82" s="19">
        <f t="shared" si="2"/>
        <v>1</v>
      </c>
      <c r="K82" s="18">
        <v>0</v>
      </c>
      <c r="L82" s="18">
        <v>17210472</v>
      </c>
      <c r="M82" s="19">
        <f t="shared" si="3"/>
        <v>1</v>
      </c>
    </row>
    <row r="83" spans="1:13" ht="12.75" x14ac:dyDescent="0.2">
      <c r="A83" s="17" t="s">
        <v>70</v>
      </c>
      <c r="B83" s="18">
        <v>2422090000</v>
      </c>
      <c r="C83" s="18">
        <v>0</v>
      </c>
      <c r="D83" s="18">
        <v>-1518372869</v>
      </c>
      <c r="E83" s="18">
        <v>903717131</v>
      </c>
      <c r="F83" s="18">
        <v>0</v>
      </c>
      <c r="G83" s="18">
        <v>903717131</v>
      </c>
      <c r="H83" s="18">
        <v>0</v>
      </c>
      <c r="I83" s="18">
        <v>903717131</v>
      </c>
      <c r="J83" s="19">
        <f t="shared" si="2"/>
        <v>1</v>
      </c>
      <c r="K83" s="18">
        <v>21250152</v>
      </c>
      <c r="L83" s="18">
        <v>903717131</v>
      </c>
      <c r="M83" s="19">
        <f t="shared" si="3"/>
        <v>1</v>
      </c>
    </row>
    <row r="84" spans="1:13" ht="12.75" x14ac:dyDescent="0.2">
      <c r="A84" s="17" t="s">
        <v>72</v>
      </c>
      <c r="B84" s="18">
        <v>170000000</v>
      </c>
      <c r="C84" s="18">
        <v>0</v>
      </c>
      <c r="D84" s="18">
        <v>-150638219</v>
      </c>
      <c r="E84" s="18">
        <v>19361781</v>
      </c>
      <c r="F84" s="18">
        <v>0</v>
      </c>
      <c r="G84" s="18">
        <v>19361781</v>
      </c>
      <c r="H84" s="18">
        <v>0</v>
      </c>
      <c r="I84" s="18">
        <v>19361781</v>
      </c>
      <c r="J84" s="19">
        <f t="shared" si="2"/>
        <v>1</v>
      </c>
      <c r="K84" s="18">
        <v>215131</v>
      </c>
      <c r="L84" s="18">
        <v>19361781</v>
      </c>
      <c r="M84" s="19">
        <f t="shared" si="3"/>
        <v>1</v>
      </c>
    </row>
    <row r="85" spans="1:13" ht="12.75" x14ac:dyDescent="0.2">
      <c r="A85" s="17" t="s">
        <v>2</v>
      </c>
      <c r="B85" s="18">
        <v>800000000</v>
      </c>
      <c r="C85" s="18">
        <v>0</v>
      </c>
      <c r="D85" s="18">
        <v>-516385763</v>
      </c>
      <c r="E85" s="18">
        <v>283614237</v>
      </c>
      <c r="F85" s="18">
        <v>0</v>
      </c>
      <c r="G85" s="18">
        <v>283614237</v>
      </c>
      <c r="H85" s="18">
        <v>0</v>
      </c>
      <c r="I85" s="18">
        <v>283614237</v>
      </c>
      <c r="J85" s="19">
        <f t="shared" si="2"/>
        <v>1</v>
      </c>
      <c r="K85" s="18">
        <v>14103026</v>
      </c>
      <c r="L85" s="18">
        <v>283614237</v>
      </c>
      <c r="M85" s="19">
        <f t="shared" si="3"/>
        <v>1</v>
      </c>
    </row>
    <row r="86" spans="1:13" ht="12.75" x14ac:dyDescent="0.2">
      <c r="A86" s="17" t="s">
        <v>0</v>
      </c>
      <c r="B86" s="18">
        <v>55712000</v>
      </c>
      <c r="C86" s="18">
        <v>0</v>
      </c>
      <c r="D86" s="18">
        <v>-55712000</v>
      </c>
      <c r="E86" s="18">
        <v>0</v>
      </c>
      <c r="F86" s="18">
        <v>0</v>
      </c>
      <c r="G86" s="18">
        <v>0</v>
      </c>
      <c r="H86" s="18">
        <v>0</v>
      </c>
      <c r="I86" s="18">
        <v>0</v>
      </c>
      <c r="J86" s="19">
        <f t="shared" si="2"/>
        <v>0</v>
      </c>
      <c r="K86" s="18">
        <v>0</v>
      </c>
      <c r="L86" s="18">
        <v>0</v>
      </c>
      <c r="M86" s="19">
        <f t="shared" si="3"/>
        <v>0</v>
      </c>
    </row>
    <row r="87" spans="1:13" ht="12.75" x14ac:dyDescent="0.2">
      <c r="A87" s="17" t="s">
        <v>70</v>
      </c>
      <c r="B87" s="18">
        <v>744288000</v>
      </c>
      <c r="C87" s="18">
        <v>0</v>
      </c>
      <c r="D87" s="18">
        <v>-460673763</v>
      </c>
      <c r="E87" s="18">
        <v>283614237</v>
      </c>
      <c r="F87" s="18">
        <v>0</v>
      </c>
      <c r="G87" s="18">
        <v>283614237</v>
      </c>
      <c r="H87" s="18">
        <v>0</v>
      </c>
      <c r="I87" s="18">
        <v>283614237</v>
      </c>
      <c r="J87" s="19">
        <f t="shared" si="2"/>
        <v>1</v>
      </c>
      <c r="K87" s="18">
        <v>14103026</v>
      </c>
      <c r="L87" s="18">
        <v>283614237</v>
      </c>
      <c r="M87" s="19">
        <f t="shared" si="3"/>
        <v>1</v>
      </c>
    </row>
    <row r="88" spans="1:13" ht="12.75" x14ac:dyDescent="0.2">
      <c r="A88" s="17" t="s">
        <v>1</v>
      </c>
      <c r="B88" s="18">
        <v>1529000000</v>
      </c>
      <c r="C88" s="18">
        <v>0</v>
      </c>
      <c r="D88" s="18">
        <v>-678349942</v>
      </c>
      <c r="E88" s="18">
        <v>850650058</v>
      </c>
      <c r="F88" s="18">
        <v>0</v>
      </c>
      <c r="G88" s="18">
        <v>850650058</v>
      </c>
      <c r="H88" s="18">
        <v>0</v>
      </c>
      <c r="I88" s="18">
        <v>850650058</v>
      </c>
      <c r="J88" s="19">
        <f t="shared" si="2"/>
        <v>1</v>
      </c>
      <c r="K88" s="18">
        <v>0</v>
      </c>
      <c r="L88" s="18">
        <v>850650057</v>
      </c>
      <c r="M88" s="19">
        <f t="shared" si="3"/>
        <v>0.99999999882442847</v>
      </c>
    </row>
    <row r="89" spans="1:13" ht="12.75" x14ac:dyDescent="0.2">
      <c r="A89" s="17" t="s">
        <v>73</v>
      </c>
      <c r="B89" s="18">
        <v>529000000</v>
      </c>
      <c r="C89" s="18">
        <v>0</v>
      </c>
      <c r="D89" s="18">
        <v>-271537203</v>
      </c>
      <c r="E89" s="18">
        <v>257462797</v>
      </c>
      <c r="F89" s="18">
        <v>0</v>
      </c>
      <c r="G89" s="18">
        <v>257462797</v>
      </c>
      <c r="H89" s="18">
        <v>0</v>
      </c>
      <c r="I89" s="18">
        <v>257462797</v>
      </c>
      <c r="J89" s="19">
        <f t="shared" si="2"/>
        <v>1</v>
      </c>
      <c r="K89" s="18">
        <v>0</v>
      </c>
      <c r="L89" s="18">
        <v>257462797</v>
      </c>
      <c r="M89" s="19">
        <f t="shared" si="3"/>
        <v>1</v>
      </c>
    </row>
    <row r="90" spans="1:13" ht="12.75" x14ac:dyDescent="0.2">
      <c r="A90" s="17" t="s">
        <v>70</v>
      </c>
      <c r="B90" s="18">
        <v>1000000000</v>
      </c>
      <c r="C90" s="18">
        <v>0</v>
      </c>
      <c r="D90" s="18">
        <v>-406812739</v>
      </c>
      <c r="E90" s="18">
        <v>593187261</v>
      </c>
      <c r="F90" s="18">
        <v>0</v>
      </c>
      <c r="G90" s="18">
        <v>593187261</v>
      </c>
      <c r="H90" s="18">
        <v>0</v>
      </c>
      <c r="I90" s="18">
        <v>593187261</v>
      </c>
      <c r="J90" s="19">
        <f t="shared" si="2"/>
        <v>1</v>
      </c>
      <c r="K90" s="18">
        <v>0</v>
      </c>
      <c r="L90" s="18">
        <v>593187260</v>
      </c>
      <c r="M90" s="19">
        <f t="shared" si="3"/>
        <v>0.99999999831419173</v>
      </c>
    </row>
    <row r="91" spans="1:13" ht="12.75" x14ac:dyDescent="0.2">
      <c r="A91" s="17" t="s">
        <v>74</v>
      </c>
      <c r="B91" s="18">
        <v>0</v>
      </c>
      <c r="C91" s="18">
        <v>0</v>
      </c>
      <c r="D91" s="18">
        <v>720000000</v>
      </c>
      <c r="E91" s="18">
        <v>720000000</v>
      </c>
      <c r="F91" s="18">
        <v>0</v>
      </c>
      <c r="G91" s="18">
        <v>720000000</v>
      </c>
      <c r="H91" s="18">
        <v>17786967</v>
      </c>
      <c r="I91" s="18">
        <v>714916679</v>
      </c>
      <c r="J91" s="19">
        <f t="shared" si="2"/>
        <v>0.99293983194444446</v>
      </c>
      <c r="K91" s="18">
        <v>368850212</v>
      </c>
      <c r="L91" s="18">
        <v>657263335</v>
      </c>
      <c r="M91" s="19">
        <f t="shared" si="3"/>
        <v>0.91286574305555557</v>
      </c>
    </row>
    <row r="92" spans="1:13" ht="12.75" x14ac:dyDescent="0.2">
      <c r="A92" s="17" t="s">
        <v>73</v>
      </c>
      <c r="B92" s="18">
        <v>0</v>
      </c>
      <c r="C92" s="18">
        <v>0</v>
      </c>
      <c r="D92" s="18">
        <v>209000000</v>
      </c>
      <c r="E92" s="18">
        <v>209000000</v>
      </c>
      <c r="F92" s="18">
        <v>0</v>
      </c>
      <c r="G92" s="18">
        <v>209000000</v>
      </c>
      <c r="H92" s="18">
        <v>0</v>
      </c>
      <c r="I92" s="18">
        <v>205625212</v>
      </c>
      <c r="J92" s="19">
        <f t="shared" si="2"/>
        <v>0.98385268899521527</v>
      </c>
      <c r="K92" s="18">
        <v>169702901</v>
      </c>
      <c r="L92" s="18">
        <v>169702901</v>
      </c>
      <c r="M92" s="19">
        <f t="shared" si="3"/>
        <v>0.81197560287081338</v>
      </c>
    </row>
    <row r="93" spans="1:13" ht="12.75" x14ac:dyDescent="0.2">
      <c r="A93" s="17" t="s">
        <v>0</v>
      </c>
      <c r="B93" s="18">
        <v>0</v>
      </c>
      <c r="C93" s="18">
        <v>0</v>
      </c>
      <c r="D93" s="18">
        <v>657940</v>
      </c>
      <c r="E93" s="18">
        <v>657940</v>
      </c>
      <c r="F93" s="18">
        <v>0</v>
      </c>
      <c r="G93" s="18">
        <v>657940</v>
      </c>
      <c r="H93" s="18">
        <v>0</v>
      </c>
      <c r="I93" s="18">
        <v>0</v>
      </c>
      <c r="J93" s="19">
        <f t="shared" si="2"/>
        <v>0</v>
      </c>
      <c r="K93" s="18">
        <v>0</v>
      </c>
      <c r="L93" s="18">
        <v>0</v>
      </c>
      <c r="M93" s="19">
        <f t="shared" si="3"/>
        <v>0</v>
      </c>
    </row>
    <row r="94" spans="1:13" ht="12.75" x14ac:dyDescent="0.2">
      <c r="A94" s="17" t="s">
        <v>70</v>
      </c>
      <c r="B94" s="18">
        <v>0</v>
      </c>
      <c r="C94" s="18">
        <v>0</v>
      </c>
      <c r="D94" s="18">
        <v>510342060</v>
      </c>
      <c r="E94" s="18">
        <v>510342060</v>
      </c>
      <c r="F94" s="18">
        <v>0</v>
      </c>
      <c r="G94" s="18">
        <v>510342060</v>
      </c>
      <c r="H94" s="18">
        <v>17786967</v>
      </c>
      <c r="I94" s="18">
        <v>509291467</v>
      </c>
      <c r="J94" s="19">
        <f t="shared" si="2"/>
        <v>0.99794139444434582</v>
      </c>
      <c r="K94" s="18">
        <v>199147311</v>
      </c>
      <c r="L94" s="18">
        <v>487560434</v>
      </c>
      <c r="M94" s="19">
        <f t="shared" si="3"/>
        <v>0.95536008535138173</v>
      </c>
    </row>
    <row r="95" spans="1:13" ht="12.75" x14ac:dyDescent="0.2">
      <c r="A95" s="17" t="s">
        <v>75</v>
      </c>
      <c r="B95" s="18">
        <v>0</v>
      </c>
      <c r="C95" s="18">
        <v>0</v>
      </c>
      <c r="D95" s="18">
        <v>1849000000</v>
      </c>
      <c r="E95" s="18">
        <v>1849000000</v>
      </c>
      <c r="F95" s="18">
        <v>0</v>
      </c>
      <c r="G95" s="18">
        <v>1849000000</v>
      </c>
      <c r="H95" s="18">
        <v>116080686</v>
      </c>
      <c r="I95" s="18">
        <v>1848950367</v>
      </c>
      <c r="J95" s="19">
        <f t="shared" si="2"/>
        <v>0.99997315684153598</v>
      </c>
      <c r="K95" s="18">
        <v>454670460</v>
      </c>
      <c r="L95" s="18">
        <v>1277236869</v>
      </c>
      <c r="M95" s="19">
        <f t="shared" si="3"/>
        <v>0.69077169767441859</v>
      </c>
    </row>
    <row r="96" spans="1:13" ht="12.75" x14ac:dyDescent="0.2">
      <c r="A96" s="17" t="s">
        <v>73</v>
      </c>
      <c r="B96" s="18">
        <v>0</v>
      </c>
      <c r="C96" s="18">
        <v>-40000000</v>
      </c>
      <c r="D96" s="18">
        <v>0</v>
      </c>
      <c r="E96" s="18">
        <v>0</v>
      </c>
      <c r="F96" s="18">
        <v>0</v>
      </c>
      <c r="G96" s="18">
        <v>0</v>
      </c>
      <c r="H96" s="18">
        <v>0</v>
      </c>
      <c r="I96" s="18">
        <v>0</v>
      </c>
      <c r="J96" s="19">
        <f t="shared" si="2"/>
        <v>0</v>
      </c>
      <c r="K96" s="18">
        <v>0</v>
      </c>
      <c r="L96" s="18">
        <v>0</v>
      </c>
      <c r="M96" s="19">
        <f t="shared" si="3"/>
        <v>0</v>
      </c>
    </row>
    <row r="97" spans="1:13" ht="12.75" x14ac:dyDescent="0.2">
      <c r="A97" s="17" t="s">
        <v>0</v>
      </c>
      <c r="B97" s="18">
        <v>0</v>
      </c>
      <c r="C97" s="18">
        <v>111230319</v>
      </c>
      <c r="D97" s="18">
        <v>1358130319</v>
      </c>
      <c r="E97" s="18">
        <v>1358130319</v>
      </c>
      <c r="F97" s="18">
        <v>0</v>
      </c>
      <c r="G97" s="18">
        <v>1358130319</v>
      </c>
      <c r="H97" s="18">
        <v>116080686</v>
      </c>
      <c r="I97" s="18">
        <v>1358080686</v>
      </c>
      <c r="J97" s="19">
        <f t="shared" si="2"/>
        <v>0.9999634549061267</v>
      </c>
      <c r="K97" s="18">
        <v>314604039</v>
      </c>
      <c r="L97" s="18">
        <v>865467569</v>
      </c>
      <c r="M97" s="19">
        <f t="shared" si="3"/>
        <v>0.63724928078864274</v>
      </c>
    </row>
    <row r="98" spans="1:13" ht="12.75" x14ac:dyDescent="0.2">
      <c r="A98" s="17" t="s">
        <v>70</v>
      </c>
      <c r="B98" s="18">
        <v>0</v>
      </c>
      <c r="C98" s="18">
        <v>-71230319</v>
      </c>
      <c r="D98" s="18">
        <v>490869681</v>
      </c>
      <c r="E98" s="18">
        <v>490869681</v>
      </c>
      <c r="F98" s="18">
        <v>0</v>
      </c>
      <c r="G98" s="18">
        <v>490869681</v>
      </c>
      <c r="H98" s="18">
        <v>0</v>
      </c>
      <c r="I98" s="18">
        <v>490869681</v>
      </c>
      <c r="J98" s="19">
        <f t="shared" si="2"/>
        <v>1</v>
      </c>
      <c r="K98" s="18">
        <v>140066421</v>
      </c>
      <c r="L98" s="18">
        <v>411769300</v>
      </c>
      <c r="M98" s="19">
        <f t="shared" si="3"/>
        <v>0.83885665776126839</v>
      </c>
    </row>
    <row r="99" spans="1:13" ht="12.75" x14ac:dyDescent="0.2">
      <c r="A99" s="17" t="s">
        <v>76</v>
      </c>
      <c r="B99" s="18">
        <v>0</v>
      </c>
      <c r="C99" s="18">
        <v>0</v>
      </c>
      <c r="D99" s="18">
        <v>1637203150</v>
      </c>
      <c r="E99" s="18">
        <v>1637203150</v>
      </c>
      <c r="F99" s="18">
        <v>0</v>
      </c>
      <c r="G99" s="18">
        <v>1637203150</v>
      </c>
      <c r="H99" s="18">
        <v>45655558</v>
      </c>
      <c r="I99" s="18">
        <v>1595076112</v>
      </c>
      <c r="J99" s="19">
        <f t="shared" si="2"/>
        <v>0.97426889998348709</v>
      </c>
      <c r="K99" s="18">
        <v>705819674</v>
      </c>
      <c r="L99" s="18">
        <v>1516457719</v>
      </c>
      <c r="M99" s="19">
        <f t="shared" si="3"/>
        <v>0.92624896244549737</v>
      </c>
    </row>
    <row r="100" spans="1:13" ht="12.75" x14ac:dyDescent="0.2">
      <c r="A100" s="17" t="s">
        <v>0</v>
      </c>
      <c r="B100" s="18">
        <v>0</v>
      </c>
      <c r="C100" s="18">
        <v>0</v>
      </c>
      <c r="D100" s="18">
        <v>43000000</v>
      </c>
      <c r="E100" s="18">
        <v>43000000</v>
      </c>
      <c r="F100" s="18">
        <v>0</v>
      </c>
      <c r="G100" s="18">
        <v>43000000</v>
      </c>
      <c r="H100" s="18">
        <v>0</v>
      </c>
      <c r="I100" s="18">
        <v>37289356</v>
      </c>
      <c r="J100" s="19">
        <f t="shared" si="2"/>
        <v>0.86719432558139531</v>
      </c>
      <c r="K100" s="18">
        <v>17878861</v>
      </c>
      <c r="L100" s="18">
        <v>37289356</v>
      </c>
      <c r="M100" s="19">
        <f t="shared" si="3"/>
        <v>0.86719432558139531</v>
      </c>
    </row>
    <row r="101" spans="1:13" ht="12.75" x14ac:dyDescent="0.2">
      <c r="A101" s="17" t="s">
        <v>70</v>
      </c>
      <c r="B101" s="18">
        <v>0</v>
      </c>
      <c r="C101" s="18">
        <v>0</v>
      </c>
      <c r="D101" s="18">
        <v>1594203150</v>
      </c>
      <c r="E101" s="18">
        <v>1594203150</v>
      </c>
      <c r="F101" s="18">
        <v>0</v>
      </c>
      <c r="G101" s="18">
        <v>1594203150</v>
      </c>
      <c r="H101" s="18">
        <v>45655558</v>
      </c>
      <c r="I101" s="18">
        <v>1557786756</v>
      </c>
      <c r="J101" s="19">
        <f t="shared" si="2"/>
        <v>0.9771569928211471</v>
      </c>
      <c r="K101" s="18">
        <v>687940813</v>
      </c>
      <c r="L101" s="18">
        <v>1479168363</v>
      </c>
      <c r="M101" s="19">
        <f t="shared" si="3"/>
        <v>0.92784182680858462</v>
      </c>
    </row>
    <row r="102" spans="1:13" ht="12.75" x14ac:dyDescent="0.2">
      <c r="A102" s="17" t="s">
        <v>72</v>
      </c>
      <c r="B102" s="18">
        <v>0</v>
      </c>
      <c r="C102" s="18">
        <v>0</v>
      </c>
      <c r="D102" s="18">
        <v>0</v>
      </c>
      <c r="E102" s="18">
        <v>0</v>
      </c>
      <c r="F102" s="18">
        <v>0</v>
      </c>
      <c r="G102" s="18">
        <v>0</v>
      </c>
      <c r="H102" s="18">
        <v>0</v>
      </c>
      <c r="I102" s="18">
        <v>0</v>
      </c>
      <c r="J102" s="19">
        <f t="shared" si="2"/>
        <v>0</v>
      </c>
      <c r="K102" s="18">
        <v>0</v>
      </c>
      <c r="L102" s="18">
        <v>0</v>
      </c>
      <c r="M102" s="19">
        <f t="shared" si="3"/>
        <v>0</v>
      </c>
    </row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</sheetData>
  <autoFilter ref="A11:M102" xr:uid="{257C2B3B-3FBD-4D5A-9A14-92390F86EB4B}"/>
  <mergeCells count="3">
    <mergeCell ref="B10:G10"/>
    <mergeCell ref="H10:I10"/>
    <mergeCell ref="K10:L10"/>
  </mergeCells>
  <printOptions horizontalCentered="1"/>
  <pageMargins left="0.47244094488188981" right="0.19685039370078741" top="0.59055118110236227" bottom="0.59055118110236227" header="0.19685039370078741" footer="0.19685039370078741"/>
  <pageSetup paperSize="5" scale="75" orientation="landscape" r:id="rId1"/>
  <headerFooter>
    <oddHeader>&amp;R&amp;9 31 - 12- 2020</oddHeader>
    <oddFooter>&amp;LJMONTOYA&amp;R&amp;9Pág.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PPTAL A 31 DIC 2020</vt:lpstr>
      <vt:lpstr>'EJECUCION PPTAL A 31 DIC 2020'!Área_de_impresión</vt:lpstr>
      <vt:lpstr>'EJECUCION PPTAL A 31 DIC 2020'!Títulos_a_imprimir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Arias</dc:creator>
  <cp:lastModifiedBy>Maritza Ortega</cp:lastModifiedBy>
  <cp:lastPrinted>2021-01-21T13:25:10Z</cp:lastPrinted>
  <dcterms:created xsi:type="dcterms:W3CDTF">2020-11-16T16:13:23Z</dcterms:created>
  <dcterms:modified xsi:type="dcterms:W3CDTF">2021-02-01T23:52:26Z</dcterms:modified>
</cp:coreProperties>
</file>