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28227655d84401/SJD - Vigencia 2021/1_Financiero/Publicación Ejecución Pptal abril y mayo2021/"/>
    </mc:Choice>
  </mc:AlternateContent>
  <xr:revisionPtr revIDLastSave="0" documentId="8_{6538A426-19B5-44C7-BC5D-81C6314C0028}" xr6:coauthVersionLast="47" xr6:coauthVersionMax="47" xr10:uidLastSave="{00000000-0000-0000-0000-000000000000}"/>
  <bookViews>
    <workbookView xWindow="-108" yWindow="-108" windowWidth="23256" windowHeight="12720" xr2:uid="{D54659AB-2A91-4879-B6B1-A31D9A91307A}"/>
  </bookViews>
  <sheets>
    <sheet name="Firmas" sheetId="1" r:id="rId1"/>
  </sheets>
  <externalReferences>
    <externalReference r:id="rId2"/>
  </externalReferences>
  <definedNames>
    <definedName name="_xlnm._FilterDatabase" localSheetId="0" hidden="1">Firmas!$A$12:$M$84</definedName>
    <definedName name="_xlnm.Print_Area" localSheetId="0">Firmas!$A$1:$M$93</definedName>
    <definedName name="DATA1">[1]Reserva!#REF!</definedName>
    <definedName name="TESTHKEY">[1]Reserva!#REF!</definedName>
    <definedName name="TESTVKEY">[1]Reserva!#REF!</definedName>
    <definedName name="_xlnm.Print_Titles" localSheetId="0">Firmas!$1:$11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" l="1"/>
  <c r="J84" i="1"/>
  <c r="M83" i="1"/>
  <c r="J83" i="1"/>
  <c r="M82" i="1"/>
  <c r="J82" i="1"/>
  <c r="M81" i="1"/>
  <c r="J81" i="1"/>
  <c r="M80" i="1"/>
  <c r="J80" i="1"/>
  <c r="M79" i="1"/>
  <c r="J79" i="1"/>
  <c r="M78" i="1"/>
  <c r="J78" i="1"/>
  <c r="M77" i="1"/>
  <c r="J77" i="1"/>
  <c r="M76" i="1"/>
  <c r="J76" i="1"/>
  <c r="M75" i="1"/>
  <c r="J75" i="1"/>
  <c r="M74" i="1"/>
  <c r="J74" i="1"/>
  <c r="M73" i="1"/>
  <c r="J73" i="1"/>
  <c r="M72" i="1"/>
  <c r="J72" i="1"/>
  <c r="M71" i="1"/>
  <c r="J71" i="1"/>
  <c r="M70" i="1"/>
  <c r="J70" i="1"/>
  <c r="M69" i="1"/>
  <c r="J69" i="1"/>
  <c r="M68" i="1"/>
  <c r="J68" i="1"/>
  <c r="M67" i="1"/>
  <c r="J67" i="1"/>
  <c r="M66" i="1"/>
  <c r="J66" i="1"/>
  <c r="M65" i="1"/>
  <c r="J65" i="1"/>
  <c r="M64" i="1"/>
  <c r="J64" i="1"/>
  <c r="M63" i="1"/>
  <c r="J63" i="1"/>
  <c r="M62" i="1"/>
  <c r="J62" i="1"/>
  <c r="M61" i="1"/>
  <c r="J61" i="1"/>
  <c r="M60" i="1"/>
  <c r="J60" i="1"/>
  <c r="M59" i="1"/>
  <c r="J59" i="1"/>
  <c r="M58" i="1"/>
  <c r="J58" i="1"/>
  <c r="M57" i="1"/>
  <c r="J57" i="1"/>
  <c r="M56" i="1"/>
  <c r="J56" i="1"/>
  <c r="M55" i="1"/>
  <c r="J55" i="1"/>
  <c r="M54" i="1"/>
  <c r="J54" i="1"/>
  <c r="M53" i="1"/>
  <c r="J53" i="1"/>
  <c r="M52" i="1"/>
  <c r="J52" i="1"/>
  <c r="M51" i="1"/>
  <c r="J51" i="1"/>
  <c r="M50" i="1"/>
  <c r="J50" i="1"/>
  <c r="M49" i="1"/>
  <c r="J49" i="1"/>
  <c r="M48" i="1"/>
  <c r="J48" i="1"/>
  <c r="M47" i="1"/>
  <c r="J47" i="1"/>
  <c r="M46" i="1"/>
  <c r="J46" i="1"/>
  <c r="M45" i="1"/>
  <c r="J45" i="1"/>
  <c r="M44" i="1"/>
  <c r="J44" i="1"/>
  <c r="M43" i="1"/>
  <c r="J43" i="1"/>
  <c r="M42" i="1"/>
  <c r="J42" i="1"/>
  <c r="M41" i="1"/>
  <c r="J41" i="1"/>
  <c r="M40" i="1"/>
  <c r="J40" i="1"/>
  <c r="M39" i="1"/>
  <c r="J39" i="1"/>
  <c r="M38" i="1"/>
  <c r="J38" i="1"/>
  <c r="M37" i="1"/>
  <c r="J37" i="1"/>
  <c r="M36" i="1"/>
  <c r="J36" i="1"/>
  <c r="M35" i="1"/>
  <c r="J35" i="1"/>
  <c r="M34" i="1"/>
  <c r="J34" i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J15" i="1"/>
  <c r="M14" i="1"/>
  <c r="J14" i="1"/>
  <c r="M13" i="1"/>
  <c r="J13" i="1"/>
  <c r="M12" i="1"/>
  <c r="J12" i="1"/>
</calcChain>
</file>

<file path=xl/sharedStrings.xml><?xml version="1.0" encoding="utf-8"?>
<sst xmlns="http://schemas.openxmlformats.org/spreadsheetml/2006/main" count="94" uniqueCount="90">
  <si>
    <t>SISTEMA DE PRESUPUESTO DISTRITAL</t>
  </si>
  <si>
    <t>EJECUCIÓN DE PRESUPUESTO</t>
  </si>
  <si>
    <t>INFORME DE EJECUCION DEL PRESUPUESTO DE GASTOS E INVERSIONES</t>
  </si>
  <si>
    <t>APROPIACIÓN</t>
  </si>
  <si>
    <t>TOTAL COMPROMISOS</t>
  </si>
  <si>
    <t>Eje Ptal %</t>
  </si>
  <si>
    <t>AUTORIZACIONES DE GIRO</t>
  </si>
  <si>
    <t>% Ej.Giro</t>
  </si>
  <si>
    <t>Entidad/Proyecto/ObjetoGasto/Fuente
(1)</t>
  </si>
  <si>
    <t>Apropiación Inicial
(2)</t>
  </si>
  <si>
    <t>Modificaciones Mes (3)</t>
  </si>
  <si>
    <t>Modific. Acumulado (4)</t>
  </si>
  <si>
    <t>Apropiación Vigente
(5=2+4)</t>
  </si>
  <si>
    <t>Suspensión
(6)</t>
  </si>
  <si>
    <t>Aprop. Disponible
(7=5-6)</t>
  </si>
  <si>
    <t>Compromisos  Mes (8)</t>
  </si>
  <si>
    <t>Compromisos Acumulad. (9)</t>
  </si>
  <si>
    <t>(10=9/7)</t>
  </si>
  <si>
    <t>Giro Mes Presupuestal
(11)</t>
  </si>
  <si>
    <t>Giros Acumulados Ppto 
(12)</t>
  </si>
  <si>
    <t>(13=12/7)</t>
  </si>
  <si>
    <t>0136-01  SECRETARÍA JURÍDICA DISTRITAL</t>
  </si>
  <si>
    <t>000000000000000000136  0136 - Programa Funcionamiento - SECRETARÍA JURÍDI</t>
  </si>
  <si>
    <t>1310101010101    Sueldo básico</t>
  </si>
  <si>
    <t>1310101010104    Gastos de representación</t>
  </si>
  <si>
    <t>1310101010105    Horas extras, dominicales, festivos, recargo noctu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</si>
  <si>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</si>
  <si>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</si>
  <si>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</si>
  <si>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</si>
  <si>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</si>
  <si>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</si>
  <si>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</si>
  <si>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</si>
  <si>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</si>
  <si>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</si>
  <si>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</si>
  <si>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</si>
  <si>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</si>
  <si>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</si>
  <si>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</si>
  <si>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</si>
  <si>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</si>
  <si>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</si>
  <si>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1310101020801    Aportes a la ESAP de funcionarios</t>
  </si>
  <si>
    <t>1310101020901    Aportes a escuelas industriales e institutos técni</t>
  </si>
  <si>
    <t>13101010301      Indemnización por vacaciones</t>
  </si>
  <si>
    <t>13101010302      Bonificación por recreación</t>
  </si>
  <si>
    <t>13101010305      Reconocimiento por permanencia en el servicio públ</t>
  </si>
  <si>
    <t>13101010306      Prima secretarial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</si>
  <si>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</si>
  <si>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</si>
  <si>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</si>
  <si>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1310202010202    Pasta o pulpa, papel y productos de papel; impreso</t>
  </si>
  <si>
    <t>1310202010203    Productos de hornos de coque, de refinación de pet</t>
  </si>
  <si>
    <t>1310202010206    Productos de caucho y plástico</t>
  </si>
  <si>
    <t>1310202010208    Muebles; otros bienes transportables n.c.p.</t>
  </si>
  <si>
    <t>1310202010302    Productos metálicos elaborados (excepto maquinaria</t>
  </si>
  <si>
    <t>1310202020102    Servicios de transporte de pasajeros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</si>
  <si>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</si>
  <si>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</si>
  <si>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</si>
  <si>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</si>
  <si>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</si>
  <si>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</si>
  <si>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131020202020203  Servicio de arrendamiento de bienes inmuebles a co</t>
  </si>
  <si>
    <t>131020202020304  Servicios de arrendamiento sin opción de compra de</t>
  </si>
  <si>
    <t>131020202030201  Servicios de documentación y certificación jurídic</t>
  </si>
  <si>
    <t>131020202030203  Otros servicios jurídicos n.c.p.</t>
  </si>
  <si>
    <t>131020202030313  Otros servicios profesionales y técnicos n.c.p.</t>
  </si>
  <si>
    <t>131020202030402  Servicios de telecomunicaciones móviles</t>
  </si>
  <si>
    <t>131020202030404  Servicios de telecomunicaciones a través de intern</t>
  </si>
  <si>
    <t>131020202030503  Servicios de copia y reproducción</t>
  </si>
  <si>
    <t>131020202030506  Servicios de organización y asistencia de convenci</t>
  </si>
  <si>
    <t>131020202030601  Servicios de mantenimiento y reparación de product</t>
  </si>
  <si>
    <t>131020202030603  Servicios de mantenimiento y reparación de computa</t>
  </si>
  <si>
    <t>131020202030604  Servicios de mantenimiento y reparación de maquina</t>
  </si>
  <si>
    <t>131020202030701  Servicios editoriales, a comisión o por contrato</t>
  </si>
  <si>
    <t>13102020205      Viáticos y gastos de viaje</t>
  </si>
  <si>
    <t>13102020206      Capacitación</t>
  </si>
  <si>
    <t>13102020207      Bienestar e incentivos</t>
  </si>
  <si>
    <t>13102020208      Salud ocupacional</t>
  </si>
  <si>
    <t>131030103        Impuesto de vehículos</t>
  </si>
  <si>
    <t>133011605510000007562  Fortalecimiento de un gobierno abierto y participa</t>
  </si>
  <si>
    <t>1082001052       Servicios para la comunidad, sociales y personales</t>
  </si>
  <si>
    <t>133011605540000007632  Fortalecimiento de la capacidad tecnológica de la</t>
  </si>
  <si>
    <t>1082000052       Productos metálicos y paquetes de software</t>
  </si>
  <si>
    <t>133011605560000007608  Fortalecimiento de estrategias de Planeación para</t>
  </si>
  <si>
    <t>1082001042       Servicios prestados a las empresas y servicios de</t>
  </si>
  <si>
    <t>133011605560000007621  Fortalecimiento de la Gestión Jurídica Pública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</si>
</sst>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[Red]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ck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ck">
        <color theme="1" tint="0.24994659260841701"/>
      </top>
      <bottom style="thin">
        <color theme="1" tint="0.24994659260841701"/>
      </bottom>
      <diagonal/>
    </border>
    <border>
      <left/>
      <right/>
      <top style="thick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9" fontId="4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0" xfId="0" applyFont="1" applyBorder="1"/>
    <xf numFmtId="164" fontId="3" fillId="0" borderId="10" xfId="0" applyNumberFormat="1" applyFont="1" applyBorder="1"/>
    <xf numFmtId="10" fontId="3" fillId="0" borderId="10" xfId="1" applyNumberFormat="1" applyFont="1" applyBorder="1"/>
    <xf numFmtId="0" fontId="3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221842</xdr:colOff>
      <xdr:row>0</xdr:row>
      <xdr:rowOff>98054</xdr:rowOff>
    </xdr:from>
    <xdr:to>
      <xdr:col>0</xdr:col>
      <xdr:colOff>2095500</xdr:colOff>
      <xdr:row>4</xdr:row>
      <xdr:rowOff>55501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65E42-9B86-4A47-B5F2-FD9A5689A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42" y="98054"/>
          <a:ext cx="1873658" cy="635627"/>
        </a:xfrm>
        <a:prstGeom prst="rect">
          <a:avLst/>
        </a:prstGeom>
      </xdr:spPr>
    </xdr:pic>
    <xdr:clientData/>
  </xdr:twoCellAnchor>
  <xdr:twoCellAnchor>
    <xdr:from>
      <xdr:col>0</xdr:col>
      <xdr:colOff>43140</xdr:colOff>
      <xdr:row>4</xdr:row>
      <xdr:rowOff>127187</xdr:rowOff>
    </xdr:from>
    <xdr:to>
      <xdr:col>0</xdr:col>
      <xdr:colOff>3448049</xdr:colOff>
      <xdr:row>8</xdr:row>
      <xdr:rowOff>82363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BF63715-0FE5-456E-B3CB-013BD229F54B}"/>
            </a:ext>
          </a:extLst>
        </xdr:cNvPr>
        <xdr:cNvSpPr txBox="1"/>
      </xdr:nvSpPr>
      <xdr:spPr>
        <a:xfrm>
          <a:off x="43140" y="805367"/>
          <a:ext cx="3404909" cy="473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Entidad:</a:t>
          </a:r>
          <a:r>
            <a:rPr lang="es-CO" sz="1100" baseline="0"/>
            <a:t>     136 - SECRETARIA JURÍDICA DISTRITAL</a:t>
          </a:r>
        </a:p>
        <a:p>
          <a:r>
            <a:rPr lang="es-CO" sz="1100" baseline="0"/>
            <a:t>Unidad Ejecutora:  01 - UNIDAD - 01</a:t>
          </a:r>
          <a:endParaRPr lang="es-CO" sz="1100"/>
        </a:p>
      </xdr:txBody>
    </xdr:sp>
    <xdr:clientData/>
  </xdr:twoCellAnchor>
  <xdr:twoCellAnchor>
    <xdr:from>
      <xdr:col>8</xdr:col>
      <xdr:colOff>986117</xdr:colOff>
      <xdr:row>4</xdr:row>
      <xdr:rowOff>44824</xdr:rowOff>
    </xdr:from>
    <xdr:to>
      <xdr:col>12</xdr:col>
      <xdr:colOff>448235</xdr:colOff>
      <xdr:row>8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0EFA63F-1092-4FE7-9E9C-96E2B2743732}"/>
            </a:ext>
          </a:extLst>
        </xdr:cNvPr>
        <xdr:cNvSpPr txBox="1"/>
      </xdr:nvSpPr>
      <xdr:spPr>
        <a:xfrm>
          <a:off x="12118937" y="723004"/>
          <a:ext cx="3134958" cy="473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Mes</a:t>
          </a:r>
          <a:r>
            <a:rPr lang="es-CO" sz="1100" baseline="0"/>
            <a:t>    </a:t>
          </a:r>
          <a:r>
            <a:rPr lang="es-CO" sz="1100"/>
            <a:t>	  ABRIL</a:t>
          </a:r>
          <a:endParaRPr lang="es-CO" sz="1100" baseline="0"/>
        </a:p>
        <a:p>
          <a:r>
            <a:rPr lang="es-CO" sz="1100" baseline="0"/>
            <a:t>Vigencia Fiscal:    2021            </a:t>
          </a:r>
          <a:endParaRPr lang="es-CO" sz="1100"/>
        </a:p>
      </xdr:txBody>
    </xdr:sp>
    <xdr:clientData/>
  </xdr:twoCellAnchor>
  <xdr:twoCellAnchor>
    <xdr:from>
      <xdr:col>0</xdr:col>
      <xdr:colOff>1225901</xdr:colOff>
      <xdr:row>87</xdr:row>
      <xdr:rowOff>69134</xdr:rowOff>
    </xdr:from>
    <xdr:to>
      <xdr:col>10</xdr:col>
      <xdr:colOff>394592</xdr:colOff>
      <xdr:row>92</xdr:row>
      <xdr:rowOff>92820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4BC3270-3DF7-4ABE-B79D-D7C9B5DF4FB5}"/>
            </a:ext>
          </a:extLst>
        </xdr:cNvPr>
        <xdr:cNvGrpSpPr/>
      </xdr:nvGrpSpPr>
      <xdr:grpSpPr>
        <a:xfrm>
          <a:off x="1225901" y="15775299"/>
          <a:ext cx="11943397" cy="651215"/>
          <a:chOff x="1149698" y="19393760"/>
          <a:chExt cx="11799649" cy="654071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29A616EB-9A98-43E1-9BF8-A9FCCC9BF0FC}"/>
              </a:ext>
            </a:extLst>
          </xdr:cNvPr>
          <xdr:cNvSpPr txBox="1"/>
        </xdr:nvSpPr>
        <xdr:spPr>
          <a:xfrm>
            <a:off x="1192100" y="19393760"/>
            <a:ext cx="3155577" cy="6383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MAGDA MERCEDES ARÉVALO</a:t>
            </a:r>
            <a:r>
              <a:rPr lang="es-CO" sz="1100" b="1" baseline="0"/>
              <a:t> ROJAS</a:t>
            </a:r>
          </a:p>
          <a:p>
            <a:pPr algn="ctr"/>
            <a:r>
              <a:rPr lang="es-CO" sz="1100" baseline="0"/>
              <a:t>Responsable del Presupuesto</a:t>
            </a:r>
          </a:p>
          <a:p>
            <a:pPr algn="ctr"/>
            <a:r>
              <a:rPr lang="es-CO" sz="1100" baseline="0"/>
              <a:t>cc. 65.554.501 de Ibagué</a:t>
            </a:r>
            <a:endParaRPr lang="es-CO" sz="1100"/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E169FA5-B1C6-4556-9B6E-60942BA571A8}"/>
              </a:ext>
            </a:extLst>
          </xdr:cNvPr>
          <xdr:cNvCxnSpPr/>
        </xdr:nvCxnSpPr>
        <xdr:spPr>
          <a:xfrm>
            <a:off x="1149698" y="19449816"/>
            <a:ext cx="310626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39D96BF1-8FF0-46C2-8660-2210EE9E2372}"/>
              </a:ext>
            </a:extLst>
          </xdr:cNvPr>
          <xdr:cNvSpPr txBox="1"/>
        </xdr:nvSpPr>
        <xdr:spPr>
          <a:xfrm>
            <a:off x="9766875" y="19402372"/>
            <a:ext cx="3182472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WILLIAM MENDIETA MONTEALEGRE</a:t>
            </a:r>
            <a:endParaRPr lang="es-CO" sz="1100" b="1" baseline="0"/>
          </a:p>
          <a:p>
            <a:pPr algn="ctr"/>
            <a:r>
              <a:rPr lang="es-CO" sz="1100" baseline="0"/>
              <a:t>Secretario Jurídico Distrital</a:t>
            </a:r>
          </a:p>
          <a:p>
            <a:pPr algn="ctr"/>
            <a:r>
              <a:rPr lang="es-CO" sz="1100" baseline="0"/>
              <a:t>cc. 79.964.172 de Bogotá D.C.</a:t>
            </a:r>
            <a:endParaRPr lang="es-CO" sz="1100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8D42F418-8476-484E-90E5-AFDF0194AA6C}"/>
              </a:ext>
            </a:extLst>
          </xdr:cNvPr>
          <xdr:cNvCxnSpPr/>
        </xdr:nvCxnSpPr>
        <xdr:spPr>
          <a:xfrm>
            <a:off x="9731188" y="19467452"/>
            <a:ext cx="3114777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228227655d84401/SJD%20-%20Vigencia%202021/1_Financiero/Cierre%20Ppta%20Abril2021/Publicacion%20WEB%20Abr2021/Ejecucion%20Pptal%20Vigencia%20y%20Reserva%20Abr2021-%20(Firm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abr2021"/>
      <sheetName val="Vigencia"/>
      <sheetName val="Reserv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5864-80FC-419B-956E-E3A7063531A5}">
  <dimension ref="A1:M93"/>
  <sheetViews>
    <sheetView showGridLines="0" tabSelected="1" zoomScale="85" zoomScaleNormal="85" workbookViewId="0">
      <pane ySplit="11" topLeftCell="A12" activePane="bottomLeft" state="frozen"/>
      <selection pane="bottomLeft" activeCell="A10" sqref="A10"/>
    </sheetView>
  </sheetViews>
  <sheetFormatPr baseColWidth="10" defaultRowHeight="13.8" x14ac:dyDescent="0.3"/>
  <cols>
    <col min="1" max="1" width="63.77734375" style="15" customWidth="1"/>
    <col min="2" max="2" width="15.88671875" style="15" bestFit="1" customWidth="1"/>
    <col min="3" max="3" width="13.21875" style="15" customWidth="1"/>
    <col min="4" max="4" width="13.44140625" style="15" customWidth="1"/>
    <col min="5" max="5" width="15.88671875" style="15" customWidth="1"/>
    <col min="6" max="6" width="9.88671875" style="15" customWidth="1"/>
    <col min="7" max="7" width="15.44140625" style="15" customWidth="1"/>
    <col min="8" max="8" width="14.77734375" style="15" customWidth="1"/>
    <col min="9" max="9" width="15.88671875" style="15" bestFit="1" customWidth="1"/>
    <col min="10" max="10" width="7.88671875" style="15" customWidth="1"/>
    <col min="11" max="12" width="14.88671875" style="15" bestFit="1" customWidth="1"/>
    <col min="13" max="13" width="6.77734375" style="15" bestFit="1" customWidth="1"/>
    <col min="14" max="16384" width="11.5546875" style="15"/>
  </cols>
  <sheetData>
    <row r="1" spans="1:13" s="3" customFormat="1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4.4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4.4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3" customFormat="1" ht="10.199999999999999" x14ac:dyDescent="0.2">
      <c r="L4" s="4"/>
    </row>
    <row r="5" spans="1:13" s="3" customFormat="1" ht="10.199999999999999" x14ac:dyDescent="0.2">
      <c r="L5" s="4"/>
    </row>
    <row r="6" spans="1:13" s="3" customFormat="1" ht="10.199999999999999" x14ac:dyDescent="0.2">
      <c r="L6" s="4"/>
    </row>
    <row r="7" spans="1:13" s="3" customFormat="1" ht="10.199999999999999" x14ac:dyDescent="0.2">
      <c r="L7" s="4"/>
    </row>
    <row r="8" spans="1:13" s="3" customFormat="1" ht="10.199999999999999" x14ac:dyDescent="0.2">
      <c r="L8" s="4"/>
    </row>
    <row r="9" spans="1:13" customFormat="1" ht="15" thickBot="1" x14ac:dyDescent="0.35"/>
    <row r="10" spans="1:13" customFormat="1" ht="25.2" customHeight="1" thickTop="1" x14ac:dyDescent="0.3">
      <c r="A10" s="5"/>
      <c r="B10" s="16" t="s">
        <v>3</v>
      </c>
      <c r="C10" s="17"/>
      <c r="D10" s="17"/>
      <c r="E10" s="17"/>
      <c r="F10" s="17"/>
      <c r="G10" s="18"/>
      <c r="H10" s="16" t="s">
        <v>4</v>
      </c>
      <c r="I10" s="18"/>
      <c r="J10" s="6" t="s">
        <v>5</v>
      </c>
      <c r="K10" s="16" t="s">
        <v>6</v>
      </c>
      <c r="L10" s="18"/>
      <c r="M10" s="7" t="s">
        <v>7</v>
      </c>
    </row>
    <row r="11" spans="1:13" s="11" customFormat="1" ht="40.200000000000003" customHeight="1" thickBot="1" x14ac:dyDescent="0.35">
      <c r="A11" s="8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F11" s="9" t="s">
        <v>13</v>
      </c>
      <c r="G11" s="9" t="s">
        <v>14</v>
      </c>
      <c r="H11" s="9" t="s">
        <v>15</v>
      </c>
      <c r="I11" s="9" t="s">
        <v>16</v>
      </c>
      <c r="J11" s="9" t="s">
        <v>17</v>
      </c>
      <c r="K11" s="9" t="s">
        <v>18</v>
      </c>
      <c r="L11" s="9" t="s">
        <v>19</v>
      </c>
      <c r="M11" s="10" t="s">
        <v>20</v>
      </c>
    </row>
    <row r="12" spans="1:13" s="3" customFormat="1" ht="14.4" thickTop="1" x14ac:dyDescent="0.3">
      <c r="A12" s="12" t="s">
        <v>21</v>
      </c>
      <c r="B12" s="13">
        <v>33064797000</v>
      </c>
      <c r="C12" s="13">
        <v>0</v>
      </c>
      <c r="D12" s="13">
        <v>0</v>
      </c>
      <c r="E12" s="13">
        <v>33064797000</v>
      </c>
      <c r="F12" s="13">
        <v>0</v>
      </c>
      <c r="G12" s="13">
        <v>33064797000</v>
      </c>
      <c r="H12" s="13">
        <v>1660520004</v>
      </c>
      <c r="I12" s="13">
        <v>14606767637</v>
      </c>
      <c r="J12" s="14">
        <f t="shared" ref="J12:J75" si="0">IFERROR(I12/G12,0)</f>
        <v>0.44176190275718313</v>
      </c>
      <c r="K12" s="13">
        <v>2149716168</v>
      </c>
      <c r="L12" s="13">
        <v>7167262761</v>
      </c>
      <c r="M12" s="14">
        <f t="shared" ref="M12:M75" si="1">IFERROR(L12/G12,0)</f>
        <v>0.21676415436634922</v>
      </c>
    </row>
    <row r="13" spans="1:13" s="3" customFormat="1" x14ac:dyDescent="0.3">
      <c r="A13" s="12" t="s">
        <v>22</v>
      </c>
      <c r="B13" s="13">
        <v>23481627000</v>
      </c>
      <c r="C13" s="13">
        <v>0</v>
      </c>
      <c r="D13" s="13">
        <v>0</v>
      </c>
      <c r="E13" s="13">
        <v>23481627000</v>
      </c>
      <c r="F13" s="13">
        <v>0</v>
      </c>
      <c r="G13" s="13">
        <v>23481627000</v>
      </c>
      <c r="H13" s="13">
        <v>1471002863</v>
      </c>
      <c r="I13" s="13">
        <v>8109178393</v>
      </c>
      <c r="J13" s="14">
        <f t="shared" si="0"/>
        <v>0.3453414191870095</v>
      </c>
      <c r="K13" s="13">
        <v>1512337180</v>
      </c>
      <c r="L13" s="13">
        <v>5361685892</v>
      </c>
      <c r="M13" s="14">
        <f t="shared" si="1"/>
        <v>0.22833536585859235</v>
      </c>
    </row>
    <row r="14" spans="1:13" s="3" customFormat="1" x14ac:dyDescent="0.3">
      <c r="A14" s="12" t="s">
        <v>23</v>
      </c>
      <c r="B14" s="13">
        <v>7501304000</v>
      </c>
      <c r="C14" s="13">
        <v>0</v>
      </c>
      <c r="D14" s="13">
        <v>0</v>
      </c>
      <c r="E14" s="13">
        <v>7501304000</v>
      </c>
      <c r="F14" s="13">
        <v>0</v>
      </c>
      <c r="G14" s="13">
        <v>7501304000</v>
      </c>
      <c r="H14" s="13">
        <v>650010481</v>
      </c>
      <c r="I14" s="13">
        <v>2340876292</v>
      </c>
      <c r="J14" s="14">
        <f t="shared" si="0"/>
        <v>0.31206258165247003</v>
      </c>
      <c r="K14" s="13">
        <v>642012874</v>
      </c>
      <c r="L14" s="13">
        <v>2228844047</v>
      </c>
      <c r="M14" s="14">
        <f t="shared" si="1"/>
        <v>0.29712754569072258</v>
      </c>
    </row>
    <row r="15" spans="1:13" s="3" customFormat="1" x14ac:dyDescent="0.3">
      <c r="A15" s="12" t="s">
        <v>24</v>
      </c>
      <c r="B15" s="13">
        <v>574265000</v>
      </c>
      <c r="C15" s="13">
        <v>0</v>
      </c>
      <c r="D15" s="13">
        <v>0</v>
      </c>
      <c r="E15" s="13">
        <v>574265000</v>
      </c>
      <c r="F15" s="13">
        <v>0</v>
      </c>
      <c r="G15" s="13">
        <v>574265000</v>
      </c>
      <c r="H15" s="13">
        <v>50928663</v>
      </c>
      <c r="I15" s="13">
        <v>188666132</v>
      </c>
      <c r="J15" s="14">
        <f t="shared" si="0"/>
        <v>0.32853496556467832</v>
      </c>
      <c r="K15" s="13">
        <v>50928663</v>
      </c>
      <c r="L15" s="13">
        <v>188666132</v>
      </c>
      <c r="M15" s="14">
        <f t="shared" si="1"/>
        <v>0.32853496556467832</v>
      </c>
    </row>
    <row r="16" spans="1:13" s="3" customFormat="1" x14ac:dyDescent="0.3">
      <c r="A16" s="12" t="s">
        <v>25</v>
      </c>
      <c r="B16" s="13">
        <v>84995000</v>
      </c>
      <c r="C16" s="13">
        <v>0</v>
      </c>
      <c r="D16" s="13">
        <v>0</v>
      </c>
      <c r="E16" s="13">
        <v>84995000</v>
      </c>
      <c r="F16" s="13">
        <v>0</v>
      </c>
      <c r="G16" s="13">
        <v>84995000</v>
      </c>
      <c r="H16" s="13">
        <v>2144291</v>
      </c>
      <c r="I16" s="13">
        <v>9169770</v>
      </c>
      <c r="J16" s="14">
        <f t="shared" si="0"/>
        <v>0.10788599329372316</v>
      </c>
      <c r="K16" s="13">
        <v>2144291</v>
      </c>
      <c r="L16" s="13">
        <v>9169770</v>
      </c>
      <c r="M16" s="14">
        <f t="shared" si="1"/>
        <v>0.10788599329372316</v>
      </c>
    </row>
    <row r="17" spans="1:13" s="3" customFormat="1" x14ac:dyDescent="0.3">
      <c r="A17" s="12" t="s">
        <v>26</v>
      </c>
      <c r="B17" s="13">
        <v>13708000</v>
      </c>
      <c r="C17" s="13">
        <v>0</v>
      </c>
      <c r="D17" s="13">
        <v>0</v>
      </c>
      <c r="E17" s="13">
        <v>13708000</v>
      </c>
      <c r="F17" s="13">
        <v>0</v>
      </c>
      <c r="G17" s="13">
        <v>13708000</v>
      </c>
      <c r="H17" s="13">
        <v>1170994</v>
      </c>
      <c r="I17" s="13">
        <v>4493919</v>
      </c>
      <c r="J17" s="14">
        <f t="shared" si="0"/>
        <v>0.32783185001459003</v>
      </c>
      <c r="K17" s="13">
        <v>1170994</v>
      </c>
      <c r="L17" s="13">
        <v>4493919</v>
      </c>
      <c r="M17" s="14">
        <f t="shared" si="1"/>
        <v>0.32783185001459003</v>
      </c>
    </row>
    <row r="18" spans="1:13" s="3" customFormat="1" x14ac:dyDescent="0.3">
      <c r="A18" s="12" t="s">
        <v>27</v>
      </c>
      <c r="B18" s="13">
        <v>8876000</v>
      </c>
      <c r="C18" s="13">
        <v>0</v>
      </c>
      <c r="D18" s="13">
        <v>0</v>
      </c>
      <c r="E18" s="13">
        <v>8876000</v>
      </c>
      <c r="F18" s="13">
        <v>0</v>
      </c>
      <c r="G18" s="13">
        <v>8876000</v>
      </c>
      <c r="H18" s="13">
        <v>727078</v>
      </c>
      <c r="I18" s="13">
        <v>2789336</v>
      </c>
      <c r="J18" s="14">
        <f t="shared" si="0"/>
        <v>0.31425597115817938</v>
      </c>
      <c r="K18" s="13">
        <v>727078</v>
      </c>
      <c r="L18" s="13">
        <v>2789336</v>
      </c>
      <c r="M18" s="14">
        <f t="shared" si="1"/>
        <v>0.31425597115817938</v>
      </c>
    </row>
    <row r="19" spans="1:13" s="3" customFormat="1" x14ac:dyDescent="0.3">
      <c r="A19" s="12" t="s">
        <v>28</v>
      </c>
      <c r="B19" s="13">
        <v>244561000</v>
      </c>
      <c r="C19" s="13">
        <v>0</v>
      </c>
      <c r="D19" s="13">
        <v>0</v>
      </c>
      <c r="E19" s="13">
        <v>244561000</v>
      </c>
      <c r="F19" s="13">
        <v>0</v>
      </c>
      <c r="G19" s="13">
        <v>244561000</v>
      </c>
      <c r="H19" s="13">
        <v>20235065</v>
      </c>
      <c r="I19" s="13">
        <v>63965142</v>
      </c>
      <c r="J19" s="14">
        <f t="shared" si="0"/>
        <v>0.26155086869942468</v>
      </c>
      <c r="K19" s="13">
        <v>20235065</v>
      </c>
      <c r="L19" s="13">
        <v>63965142</v>
      </c>
      <c r="M19" s="14">
        <f t="shared" si="1"/>
        <v>0.26155086869942468</v>
      </c>
    </row>
    <row r="20" spans="1:13" s="3" customFormat="1" x14ac:dyDescent="0.3">
      <c r="A20" s="12" t="s">
        <v>29</v>
      </c>
      <c r="B20" s="13">
        <v>1065176000</v>
      </c>
      <c r="C20" s="13">
        <v>0</v>
      </c>
      <c r="D20" s="13">
        <v>0</v>
      </c>
      <c r="E20" s="13">
        <v>1065176000</v>
      </c>
      <c r="F20" s="13">
        <v>0</v>
      </c>
      <c r="G20" s="13">
        <v>1065176000</v>
      </c>
      <c r="H20" s="13">
        <v>3872222</v>
      </c>
      <c r="I20" s="13">
        <v>65511522</v>
      </c>
      <c r="J20" s="14">
        <f t="shared" si="0"/>
        <v>6.1503002320743239E-2</v>
      </c>
      <c r="K20" s="13">
        <v>3872222</v>
      </c>
      <c r="L20" s="13">
        <v>65511522</v>
      </c>
      <c r="M20" s="14">
        <f t="shared" si="1"/>
        <v>6.1503002320743239E-2</v>
      </c>
    </row>
    <row r="21" spans="1:13" s="3" customFormat="1" x14ac:dyDescent="0.3">
      <c r="A21" s="12" t="s">
        <v>30</v>
      </c>
      <c r="B21" s="13">
        <v>511290000</v>
      </c>
      <c r="C21" s="13">
        <v>0</v>
      </c>
      <c r="D21" s="13">
        <v>0</v>
      </c>
      <c r="E21" s="13">
        <v>511290000</v>
      </c>
      <c r="F21" s="13">
        <v>0</v>
      </c>
      <c r="G21" s="13">
        <v>511290000</v>
      </c>
      <c r="H21" s="13">
        <v>32582148</v>
      </c>
      <c r="I21" s="13">
        <v>212060284</v>
      </c>
      <c r="J21" s="14">
        <f t="shared" si="0"/>
        <v>0.41475539126523109</v>
      </c>
      <c r="K21" s="13">
        <v>32582148</v>
      </c>
      <c r="L21" s="13">
        <v>212060284</v>
      </c>
      <c r="M21" s="14">
        <f t="shared" si="1"/>
        <v>0.41475539126523109</v>
      </c>
    </row>
    <row r="22" spans="1:13" s="3" customFormat="1" x14ac:dyDescent="0.3">
      <c r="A22" s="12" t="s">
        <v>31</v>
      </c>
      <c r="B22" s="13">
        <v>213130000</v>
      </c>
      <c r="C22" s="13">
        <v>0</v>
      </c>
      <c r="D22" s="13">
        <v>0</v>
      </c>
      <c r="E22" s="13">
        <v>213130000</v>
      </c>
      <c r="F22" s="13">
        <v>0</v>
      </c>
      <c r="G22" s="13">
        <v>213130000</v>
      </c>
      <c r="H22" s="13">
        <v>14157227</v>
      </c>
      <c r="I22" s="13">
        <v>49385259</v>
      </c>
      <c r="J22" s="14">
        <f t="shared" si="0"/>
        <v>0.23171425421104491</v>
      </c>
      <c r="K22" s="13">
        <v>14157227</v>
      </c>
      <c r="L22" s="13">
        <v>49385259</v>
      </c>
      <c r="M22" s="14">
        <f t="shared" si="1"/>
        <v>0.23171425421104491</v>
      </c>
    </row>
    <row r="23" spans="1:13" s="3" customFormat="1" x14ac:dyDescent="0.3">
      <c r="A23" s="12" t="s">
        <v>32</v>
      </c>
      <c r="B23" s="13">
        <v>2532129000</v>
      </c>
      <c r="C23" s="13">
        <v>0</v>
      </c>
      <c r="D23" s="13">
        <v>0</v>
      </c>
      <c r="E23" s="13">
        <v>2532129000</v>
      </c>
      <c r="F23" s="13">
        <v>0</v>
      </c>
      <c r="G23" s="13">
        <v>2532129000</v>
      </c>
      <c r="H23" s="13">
        <v>201866387</v>
      </c>
      <c r="I23" s="13">
        <v>770339547</v>
      </c>
      <c r="J23" s="14">
        <f t="shared" si="0"/>
        <v>0.30422602758390271</v>
      </c>
      <c r="K23" s="13">
        <v>201866387</v>
      </c>
      <c r="L23" s="13">
        <v>770339547</v>
      </c>
      <c r="M23" s="14">
        <f t="shared" si="1"/>
        <v>0.30422602758390271</v>
      </c>
    </row>
    <row r="24" spans="1:13" s="3" customFormat="1" x14ac:dyDescent="0.3">
      <c r="A24" s="12" t="s">
        <v>33</v>
      </c>
      <c r="B24" s="13">
        <v>1178026000</v>
      </c>
      <c r="C24" s="13">
        <v>-30000000</v>
      </c>
      <c r="D24" s="13">
        <v>-30000000</v>
      </c>
      <c r="E24" s="13">
        <v>1148026000</v>
      </c>
      <c r="F24" s="13">
        <v>0</v>
      </c>
      <c r="G24" s="13">
        <v>1148026000</v>
      </c>
      <c r="H24" s="13">
        <v>0</v>
      </c>
      <c r="I24" s="13">
        <v>0</v>
      </c>
      <c r="J24" s="14">
        <f t="shared" si="0"/>
        <v>0</v>
      </c>
      <c r="K24" s="13">
        <v>0</v>
      </c>
      <c r="L24" s="13">
        <v>0</v>
      </c>
      <c r="M24" s="14">
        <f t="shared" si="1"/>
        <v>0</v>
      </c>
    </row>
    <row r="25" spans="1:13" s="3" customFormat="1" x14ac:dyDescent="0.3">
      <c r="A25" s="12" t="s">
        <v>34</v>
      </c>
      <c r="B25" s="13">
        <v>971637000</v>
      </c>
      <c r="C25" s="13">
        <v>0</v>
      </c>
      <c r="D25" s="13">
        <v>0</v>
      </c>
      <c r="E25" s="13">
        <v>971637000</v>
      </c>
      <c r="F25" s="13">
        <v>0</v>
      </c>
      <c r="G25" s="13">
        <v>971637000</v>
      </c>
      <c r="H25" s="13">
        <v>71518626</v>
      </c>
      <c r="I25" s="13">
        <v>255816586</v>
      </c>
      <c r="J25" s="14">
        <f t="shared" si="0"/>
        <v>0.26328411330568924</v>
      </c>
      <c r="K25" s="13">
        <v>71518626</v>
      </c>
      <c r="L25" s="13">
        <v>255816586</v>
      </c>
      <c r="M25" s="14">
        <f t="shared" si="1"/>
        <v>0.26328411330568924</v>
      </c>
    </row>
    <row r="26" spans="1:13" s="3" customFormat="1" x14ac:dyDescent="0.3">
      <c r="A26" s="12" t="s">
        <v>35</v>
      </c>
      <c r="B26" s="13">
        <v>367011000</v>
      </c>
      <c r="C26" s="13">
        <v>0</v>
      </c>
      <c r="D26" s="13">
        <v>0</v>
      </c>
      <c r="E26" s="13">
        <v>367011000</v>
      </c>
      <c r="F26" s="13">
        <v>0</v>
      </c>
      <c r="G26" s="13">
        <v>367011000</v>
      </c>
      <c r="H26" s="13">
        <v>31290535</v>
      </c>
      <c r="I26" s="13">
        <v>103249759</v>
      </c>
      <c r="J26" s="14">
        <f t="shared" si="0"/>
        <v>0.28132606107173902</v>
      </c>
      <c r="K26" s="13">
        <v>31290535</v>
      </c>
      <c r="L26" s="13">
        <v>103249759</v>
      </c>
      <c r="M26" s="14">
        <f t="shared" si="1"/>
        <v>0.28132606107173902</v>
      </c>
    </row>
    <row r="27" spans="1:13" s="3" customFormat="1" x14ac:dyDescent="0.3">
      <c r="A27" s="12" t="s">
        <v>36</v>
      </c>
      <c r="B27" s="13">
        <v>0</v>
      </c>
      <c r="C27" s="13">
        <v>5800000</v>
      </c>
      <c r="D27" s="13">
        <v>5800000</v>
      </c>
      <c r="E27" s="13">
        <v>5800000</v>
      </c>
      <c r="F27" s="13">
        <v>0</v>
      </c>
      <c r="G27" s="13">
        <v>5800000</v>
      </c>
      <c r="H27" s="13">
        <v>245090</v>
      </c>
      <c r="I27" s="13">
        <v>245090</v>
      </c>
      <c r="J27" s="14">
        <f t="shared" si="0"/>
        <v>4.2256896551724141E-2</v>
      </c>
      <c r="K27" s="13">
        <v>245090</v>
      </c>
      <c r="L27" s="13">
        <v>245090</v>
      </c>
      <c r="M27" s="14">
        <f t="shared" si="1"/>
        <v>4.2256896551724141E-2</v>
      </c>
    </row>
    <row r="28" spans="1:13" s="3" customFormat="1" x14ac:dyDescent="0.3">
      <c r="A28" s="12" t="s">
        <v>37</v>
      </c>
      <c r="B28" s="13">
        <v>948205000</v>
      </c>
      <c r="C28" s="13">
        <v>-5800000</v>
      </c>
      <c r="D28" s="13">
        <v>-5800000</v>
      </c>
      <c r="E28" s="13">
        <v>942405000</v>
      </c>
      <c r="F28" s="13">
        <v>0</v>
      </c>
      <c r="G28" s="13">
        <v>942405000</v>
      </c>
      <c r="H28" s="13">
        <v>74496027</v>
      </c>
      <c r="I28" s="13">
        <v>220964964</v>
      </c>
      <c r="J28" s="14">
        <f t="shared" si="0"/>
        <v>0.2344692186480335</v>
      </c>
      <c r="K28" s="13">
        <v>74496027</v>
      </c>
      <c r="L28" s="13">
        <v>220964964</v>
      </c>
      <c r="M28" s="14">
        <f t="shared" si="1"/>
        <v>0.2344692186480335</v>
      </c>
    </row>
    <row r="29" spans="1:13" s="3" customFormat="1" x14ac:dyDescent="0.3">
      <c r="A29" s="12" t="s">
        <v>38</v>
      </c>
      <c r="B29" s="13">
        <v>898508000</v>
      </c>
      <c r="C29" s="13">
        <v>0</v>
      </c>
      <c r="D29" s="13">
        <v>0</v>
      </c>
      <c r="E29" s="13">
        <v>898508000</v>
      </c>
      <c r="F29" s="13">
        <v>0</v>
      </c>
      <c r="G29" s="13">
        <v>898508000</v>
      </c>
      <c r="H29" s="13">
        <v>9518665</v>
      </c>
      <c r="I29" s="13">
        <v>85488356</v>
      </c>
      <c r="J29" s="14">
        <f t="shared" si="0"/>
        <v>9.5144791142649815E-2</v>
      </c>
      <c r="K29" s="13">
        <v>9518665</v>
      </c>
      <c r="L29" s="13">
        <v>85488356</v>
      </c>
      <c r="M29" s="14">
        <f t="shared" si="1"/>
        <v>9.5144791142649815E-2</v>
      </c>
    </row>
    <row r="30" spans="1:13" s="3" customFormat="1" x14ac:dyDescent="0.3">
      <c r="A30" s="12" t="s">
        <v>39</v>
      </c>
      <c r="B30" s="13">
        <v>398475000</v>
      </c>
      <c r="C30" s="13">
        <v>0</v>
      </c>
      <c r="D30" s="13">
        <v>0</v>
      </c>
      <c r="E30" s="13">
        <v>398475000</v>
      </c>
      <c r="F30" s="13">
        <v>0</v>
      </c>
      <c r="G30" s="13">
        <v>398475000</v>
      </c>
      <c r="H30" s="13">
        <v>87484</v>
      </c>
      <c r="I30" s="13">
        <v>6031198</v>
      </c>
      <c r="J30" s="14">
        <f t="shared" si="0"/>
        <v>1.5135699855699855E-2</v>
      </c>
      <c r="K30" s="13">
        <v>87484</v>
      </c>
      <c r="L30" s="13">
        <v>6031198</v>
      </c>
      <c r="M30" s="14">
        <f t="shared" si="1"/>
        <v>1.5135699855699855E-2</v>
      </c>
    </row>
    <row r="31" spans="1:13" s="3" customFormat="1" x14ac:dyDescent="0.3">
      <c r="A31" s="12" t="s">
        <v>40</v>
      </c>
      <c r="B31" s="13">
        <v>514145000</v>
      </c>
      <c r="C31" s="13">
        <v>0</v>
      </c>
      <c r="D31" s="13">
        <v>0</v>
      </c>
      <c r="E31" s="13">
        <v>514145000</v>
      </c>
      <c r="F31" s="13">
        <v>0</v>
      </c>
      <c r="G31" s="13">
        <v>514145000</v>
      </c>
      <c r="H31" s="13">
        <v>34949700</v>
      </c>
      <c r="I31" s="13">
        <v>100625700</v>
      </c>
      <c r="J31" s="14">
        <f t="shared" si="0"/>
        <v>0.1957146330315378</v>
      </c>
      <c r="K31" s="13">
        <v>34949700</v>
      </c>
      <c r="L31" s="13">
        <v>100625700</v>
      </c>
      <c r="M31" s="14">
        <f t="shared" si="1"/>
        <v>0.1957146330315378</v>
      </c>
    </row>
    <row r="32" spans="1:13" s="3" customFormat="1" x14ac:dyDescent="0.3">
      <c r="A32" s="12" t="s">
        <v>41</v>
      </c>
      <c r="B32" s="13">
        <v>58208000</v>
      </c>
      <c r="C32" s="13">
        <v>0</v>
      </c>
      <c r="D32" s="13">
        <v>0</v>
      </c>
      <c r="E32" s="13">
        <v>58208000</v>
      </c>
      <c r="F32" s="13">
        <v>0</v>
      </c>
      <c r="G32" s="13">
        <v>58208000</v>
      </c>
      <c r="H32" s="13">
        <v>4476000</v>
      </c>
      <c r="I32" s="13">
        <v>12918900</v>
      </c>
      <c r="J32" s="14">
        <f t="shared" si="0"/>
        <v>0.22194371907641561</v>
      </c>
      <c r="K32" s="13">
        <v>4476000</v>
      </c>
      <c r="L32" s="13">
        <v>12918900</v>
      </c>
      <c r="M32" s="14">
        <f t="shared" si="1"/>
        <v>0.22194371907641561</v>
      </c>
    </row>
    <row r="33" spans="1:13" s="3" customFormat="1" x14ac:dyDescent="0.3">
      <c r="A33" s="12" t="s">
        <v>42</v>
      </c>
      <c r="B33" s="13">
        <v>385741000</v>
      </c>
      <c r="C33" s="13">
        <v>0</v>
      </c>
      <c r="D33" s="13">
        <v>0</v>
      </c>
      <c r="E33" s="13">
        <v>385741000</v>
      </c>
      <c r="F33" s="13">
        <v>0</v>
      </c>
      <c r="G33" s="13">
        <v>385741000</v>
      </c>
      <c r="H33" s="13">
        <v>26215800</v>
      </c>
      <c r="I33" s="13">
        <v>75480000</v>
      </c>
      <c r="J33" s="14">
        <f t="shared" si="0"/>
        <v>0.19567533656002342</v>
      </c>
      <c r="K33" s="13">
        <v>26215800</v>
      </c>
      <c r="L33" s="13">
        <v>75480000</v>
      </c>
      <c r="M33" s="14">
        <f t="shared" si="1"/>
        <v>0.19567533656002342</v>
      </c>
    </row>
    <row r="34" spans="1:13" s="3" customFormat="1" x14ac:dyDescent="0.3">
      <c r="A34" s="12" t="s">
        <v>43</v>
      </c>
      <c r="B34" s="13">
        <v>64290000</v>
      </c>
      <c r="C34" s="13">
        <v>0</v>
      </c>
      <c r="D34" s="13">
        <v>0</v>
      </c>
      <c r="E34" s="13">
        <v>64290000</v>
      </c>
      <c r="F34" s="13">
        <v>0</v>
      </c>
      <c r="G34" s="13">
        <v>64290000</v>
      </c>
      <c r="H34" s="13">
        <v>4375300</v>
      </c>
      <c r="I34" s="13">
        <v>12599100</v>
      </c>
      <c r="J34" s="14">
        <f t="shared" si="0"/>
        <v>0.19597293513765748</v>
      </c>
      <c r="K34" s="13">
        <v>4375300</v>
      </c>
      <c r="L34" s="13">
        <v>12599100</v>
      </c>
      <c r="M34" s="14">
        <f t="shared" si="1"/>
        <v>0.19597293513765748</v>
      </c>
    </row>
    <row r="35" spans="1:13" s="3" customFormat="1" x14ac:dyDescent="0.3">
      <c r="A35" s="12" t="s">
        <v>44</v>
      </c>
      <c r="B35" s="13">
        <v>64290000</v>
      </c>
      <c r="C35" s="13">
        <v>0</v>
      </c>
      <c r="D35" s="13">
        <v>0</v>
      </c>
      <c r="E35" s="13">
        <v>64290000</v>
      </c>
      <c r="F35" s="13">
        <v>0</v>
      </c>
      <c r="G35" s="13">
        <v>64290000</v>
      </c>
      <c r="H35" s="13">
        <v>4375300</v>
      </c>
      <c r="I35" s="13">
        <v>12599100</v>
      </c>
      <c r="J35" s="14">
        <f t="shared" si="0"/>
        <v>0.19597293513765748</v>
      </c>
      <c r="K35" s="13">
        <v>4375300</v>
      </c>
      <c r="L35" s="13">
        <v>12599100</v>
      </c>
      <c r="M35" s="14">
        <f t="shared" si="1"/>
        <v>0.19597293513765748</v>
      </c>
    </row>
    <row r="36" spans="1:13" s="3" customFormat="1" x14ac:dyDescent="0.3">
      <c r="A36" s="12" t="s">
        <v>45</v>
      </c>
      <c r="B36" s="13">
        <v>123514000</v>
      </c>
      <c r="C36" s="13">
        <v>0</v>
      </c>
      <c r="D36" s="13">
        <v>0</v>
      </c>
      <c r="E36" s="13">
        <v>123514000</v>
      </c>
      <c r="F36" s="13">
        <v>0</v>
      </c>
      <c r="G36" s="13">
        <v>123514000</v>
      </c>
      <c r="H36" s="13">
        <v>8744900</v>
      </c>
      <c r="I36" s="13">
        <v>25178600</v>
      </c>
      <c r="J36" s="14">
        <f t="shared" si="0"/>
        <v>0.20385219489288664</v>
      </c>
      <c r="K36" s="13">
        <v>8744900</v>
      </c>
      <c r="L36" s="13">
        <v>25178600</v>
      </c>
      <c r="M36" s="14">
        <f t="shared" si="1"/>
        <v>0.20385219489288664</v>
      </c>
    </row>
    <row r="37" spans="1:13" s="3" customFormat="1" x14ac:dyDescent="0.3">
      <c r="A37" s="12" t="s">
        <v>46</v>
      </c>
      <c r="B37" s="13">
        <v>348160000</v>
      </c>
      <c r="C37" s="13">
        <v>0</v>
      </c>
      <c r="D37" s="13">
        <v>0</v>
      </c>
      <c r="E37" s="13">
        <v>348160000</v>
      </c>
      <c r="F37" s="13">
        <v>0</v>
      </c>
      <c r="G37" s="13">
        <v>348160000</v>
      </c>
      <c r="H37" s="13">
        <v>39551503</v>
      </c>
      <c r="I37" s="13">
        <v>284602950</v>
      </c>
      <c r="J37" s="14">
        <f t="shared" si="0"/>
        <v>0.81744873046875</v>
      </c>
      <c r="K37" s="13">
        <v>39551503</v>
      </c>
      <c r="L37" s="13">
        <v>284602950</v>
      </c>
      <c r="M37" s="14">
        <f t="shared" si="1"/>
        <v>0.81744873046875</v>
      </c>
    </row>
    <row r="38" spans="1:13" s="3" customFormat="1" x14ac:dyDescent="0.3">
      <c r="A38" s="12" t="s">
        <v>47</v>
      </c>
      <c r="B38" s="13">
        <v>41685000</v>
      </c>
      <c r="C38" s="13">
        <v>0</v>
      </c>
      <c r="D38" s="13">
        <v>0</v>
      </c>
      <c r="E38" s="13">
        <v>41685000</v>
      </c>
      <c r="F38" s="13">
        <v>0</v>
      </c>
      <c r="G38" s="13">
        <v>41685000</v>
      </c>
      <c r="H38" s="13">
        <v>2898345</v>
      </c>
      <c r="I38" s="13">
        <v>17896295</v>
      </c>
      <c r="J38" s="14">
        <f t="shared" si="0"/>
        <v>0.4293221782415737</v>
      </c>
      <c r="K38" s="13">
        <v>2898345</v>
      </c>
      <c r="L38" s="13">
        <v>17896295</v>
      </c>
      <c r="M38" s="14">
        <f t="shared" si="1"/>
        <v>0.4293221782415737</v>
      </c>
    </row>
    <row r="39" spans="1:13" s="3" customFormat="1" x14ac:dyDescent="0.3">
      <c r="A39" s="12" t="s">
        <v>48</v>
      </c>
      <c r="B39" s="13">
        <v>106827000</v>
      </c>
      <c r="C39" s="13">
        <v>30000000</v>
      </c>
      <c r="D39" s="13">
        <v>30000000</v>
      </c>
      <c r="E39" s="13">
        <v>136827000</v>
      </c>
      <c r="F39" s="13">
        <v>0</v>
      </c>
      <c r="G39" s="13">
        <v>136827000</v>
      </c>
      <c r="H39" s="13">
        <v>1800000</v>
      </c>
      <c r="I39" s="13">
        <v>105159265</v>
      </c>
      <c r="J39" s="14">
        <f t="shared" si="0"/>
        <v>0.76855638872444765</v>
      </c>
      <c r="K39" s="13">
        <v>1798151</v>
      </c>
      <c r="L39" s="13">
        <v>105157416</v>
      </c>
      <c r="M39" s="14">
        <f t="shared" si="1"/>
        <v>0.76854287530969767</v>
      </c>
    </row>
    <row r="40" spans="1:13" s="3" customFormat="1" x14ac:dyDescent="0.3">
      <c r="A40" s="12" t="s">
        <v>49</v>
      </c>
      <c r="B40" s="13">
        <v>5032000</v>
      </c>
      <c r="C40" s="13">
        <v>0</v>
      </c>
      <c r="D40" s="13">
        <v>0</v>
      </c>
      <c r="E40" s="13">
        <v>5032000</v>
      </c>
      <c r="F40" s="13">
        <v>0</v>
      </c>
      <c r="G40" s="13">
        <v>5032000</v>
      </c>
      <c r="H40" s="13">
        <v>414030</v>
      </c>
      <c r="I40" s="13">
        <v>1598927</v>
      </c>
      <c r="J40" s="14">
        <f t="shared" si="0"/>
        <v>0.31775178855325914</v>
      </c>
      <c r="K40" s="13">
        <v>414030</v>
      </c>
      <c r="L40" s="13">
        <v>1598927</v>
      </c>
      <c r="M40" s="14">
        <f t="shared" si="1"/>
        <v>0.31775178855325914</v>
      </c>
    </row>
    <row r="41" spans="1:13" s="3" customFormat="1" x14ac:dyDescent="0.3">
      <c r="A41" s="12" t="s">
        <v>50</v>
      </c>
      <c r="B41" s="13">
        <v>470000</v>
      </c>
      <c r="C41" s="13">
        <v>0</v>
      </c>
      <c r="D41" s="13">
        <v>0</v>
      </c>
      <c r="E41" s="13">
        <v>470000</v>
      </c>
      <c r="F41" s="13">
        <v>0</v>
      </c>
      <c r="G41" s="13">
        <v>470000</v>
      </c>
      <c r="H41" s="13">
        <v>0</v>
      </c>
      <c r="I41" s="13">
        <v>0</v>
      </c>
      <c r="J41" s="14">
        <f t="shared" si="0"/>
        <v>0</v>
      </c>
      <c r="K41" s="13">
        <v>0</v>
      </c>
      <c r="L41" s="13">
        <v>0</v>
      </c>
      <c r="M41" s="14">
        <f t="shared" si="1"/>
        <v>0</v>
      </c>
    </row>
    <row r="42" spans="1:13" s="3" customFormat="1" x14ac:dyDescent="0.3">
      <c r="A42" s="12" t="s">
        <v>51</v>
      </c>
      <c r="B42" s="13">
        <v>8000000</v>
      </c>
      <c r="C42" s="13">
        <v>0</v>
      </c>
      <c r="D42" s="13">
        <v>0</v>
      </c>
      <c r="E42" s="13">
        <v>8000000</v>
      </c>
      <c r="F42" s="13">
        <v>0</v>
      </c>
      <c r="G42" s="13">
        <v>8000000</v>
      </c>
      <c r="H42" s="13">
        <v>0</v>
      </c>
      <c r="I42" s="13">
        <v>0</v>
      </c>
      <c r="J42" s="14">
        <f t="shared" si="0"/>
        <v>0</v>
      </c>
      <c r="K42" s="13">
        <v>0</v>
      </c>
      <c r="L42" s="13">
        <v>0</v>
      </c>
      <c r="M42" s="14">
        <f t="shared" si="1"/>
        <v>0</v>
      </c>
    </row>
    <row r="43" spans="1:13" s="3" customFormat="1" x14ac:dyDescent="0.3">
      <c r="A43" s="12" t="s">
        <v>52</v>
      </c>
      <c r="B43" s="13">
        <v>14032000</v>
      </c>
      <c r="C43" s="13">
        <v>0</v>
      </c>
      <c r="D43" s="13">
        <v>0</v>
      </c>
      <c r="E43" s="13">
        <v>14032000</v>
      </c>
      <c r="F43" s="13">
        <v>0</v>
      </c>
      <c r="G43" s="13">
        <v>14032000</v>
      </c>
      <c r="H43" s="13">
        <v>0</v>
      </c>
      <c r="I43" s="13">
        <v>0</v>
      </c>
      <c r="J43" s="14">
        <f t="shared" si="0"/>
        <v>0</v>
      </c>
      <c r="K43" s="13">
        <v>0</v>
      </c>
      <c r="L43" s="13">
        <v>0</v>
      </c>
      <c r="M43" s="14">
        <f t="shared" si="1"/>
        <v>0</v>
      </c>
    </row>
    <row r="44" spans="1:13" s="3" customFormat="1" x14ac:dyDescent="0.3">
      <c r="A44" s="12" t="s">
        <v>53</v>
      </c>
      <c r="B44" s="13">
        <v>7520000</v>
      </c>
      <c r="C44" s="13">
        <v>0</v>
      </c>
      <c r="D44" s="13">
        <v>0</v>
      </c>
      <c r="E44" s="13">
        <v>7520000</v>
      </c>
      <c r="F44" s="13">
        <v>0</v>
      </c>
      <c r="G44" s="13">
        <v>7520000</v>
      </c>
      <c r="H44" s="13">
        <v>0</v>
      </c>
      <c r="I44" s="13">
        <v>2000000</v>
      </c>
      <c r="J44" s="14">
        <f t="shared" si="0"/>
        <v>0.26595744680851063</v>
      </c>
      <c r="K44" s="13">
        <v>0</v>
      </c>
      <c r="L44" s="13">
        <v>2000000</v>
      </c>
      <c r="M44" s="14">
        <f t="shared" si="1"/>
        <v>0.26595744680851063</v>
      </c>
    </row>
    <row r="45" spans="1:13" s="3" customFormat="1" x14ac:dyDescent="0.3">
      <c r="A45" s="12" t="s">
        <v>54</v>
      </c>
      <c r="B45" s="13">
        <v>12360000</v>
      </c>
      <c r="C45" s="13">
        <v>0</v>
      </c>
      <c r="D45" s="13">
        <v>0</v>
      </c>
      <c r="E45" s="13">
        <v>12360000</v>
      </c>
      <c r="F45" s="13">
        <v>0</v>
      </c>
      <c r="G45" s="13">
        <v>12360000</v>
      </c>
      <c r="H45" s="13">
        <v>0</v>
      </c>
      <c r="I45" s="13">
        <v>0</v>
      </c>
      <c r="J45" s="14">
        <f t="shared" si="0"/>
        <v>0</v>
      </c>
      <c r="K45" s="13">
        <v>0</v>
      </c>
      <c r="L45" s="13">
        <v>0</v>
      </c>
      <c r="M45" s="14">
        <f t="shared" si="1"/>
        <v>0</v>
      </c>
    </row>
    <row r="46" spans="1:13" s="3" customFormat="1" x14ac:dyDescent="0.3">
      <c r="A46" s="12" t="s">
        <v>55</v>
      </c>
      <c r="B46" s="13">
        <v>8441000</v>
      </c>
      <c r="C46" s="13">
        <v>0</v>
      </c>
      <c r="D46" s="13">
        <v>0</v>
      </c>
      <c r="E46" s="13">
        <v>8441000</v>
      </c>
      <c r="F46" s="13">
        <v>0</v>
      </c>
      <c r="G46" s="13">
        <v>8441000</v>
      </c>
      <c r="H46" s="13">
        <v>0</v>
      </c>
      <c r="I46" s="13">
        <v>2964152</v>
      </c>
      <c r="J46" s="14">
        <f t="shared" si="0"/>
        <v>0.35116123682028194</v>
      </c>
      <c r="K46" s="13">
        <v>2714152</v>
      </c>
      <c r="L46" s="13">
        <v>2964152</v>
      </c>
      <c r="M46" s="14">
        <f t="shared" si="1"/>
        <v>0.35116123682028194</v>
      </c>
    </row>
    <row r="47" spans="1:13" s="3" customFormat="1" x14ac:dyDescent="0.3">
      <c r="A47" s="12" t="s">
        <v>56</v>
      </c>
      <c r="B47" s="13">
        <v>2884000</v>
      </c>
      <c r="C47" s="13">
        <v>0</v>
      </c>
      <c r="D47" s="13">
        <v>0</v>
      </c>
      <c r="E47" s="13">
        <v>2884000</v>
      </c>
      <c r="F47" s="13">
        <v>0</v>
      </c>
      <c r="G47" s="13">
        <v>2884000</v>
      </c>
      <c r="H47" s="13">
        <v>0</v>
      </c>
      <c r="I47" s="13">
        <v>0</v>
      </c>
      <c r="J47" s="14">
        <f t="shared" si="0"/>
        <v>0</v>
      </c>
      <c r="K47" s="13">
        <v>0</v>
      </c>
      <c r="L47" s="13">
        <v>0</v>
      </c>
      <c r="M47" s="14">
        <f t="shared" si="1"/>
        <v>0</v>
      </c>
    </row>
    <row r="48" spans="1:13" s="3" customFormat="1" x14ac:dyDescent="0.3">
      <c r="A48" s="12" t="s">
        <v>57</v>
      </c>
      <c r="B48" s="13">
        <v>489000</v>
      </c>
      <c r="C48" s="13">
        <v>0</v>
      </c>
      <c r="D48" s="13">
        <v>0</v>
      </c>
      <c r="E48" s="13">
        <v>489000</v>
      </c>
      <c r="F48" s="13">
        <v>0</v>
      </c>
      <c r="G48" s="13">
        <v>489000</v>
      </c>
      <c r="H48" s="13">
        <v>0</v>
      </c>
      <c r="I48" s="13">
        <v>0</v>
      </c>
      <c r="J48" s="14">
        <f t="shared" si="0"/>
        <v>0</v>
      </c>
      <c r="K48" s="13">
        <v>0</v>
      </c>
      <c r="L48" s="13">
        <v>0</v>
      </c>
      <c r="M48" s="14">
        <f t="shared" si="1"/>
        <v>0</v>
      </c>
    </row>
    <row r="49" spans="1:13" s="3" customFormat="1" x14ac:dyDescent="0.3">
      <c r="A49" s="12" t="s">
        <v>58</v>
      </c>
      <c r="B49" s="13">
        <v>7931000</v>
      </c>
      <c r="C49" s="13">
        <v>0</v>
      </c>
      <c r="D49" s="13">
        <v>0</v>
      </c>
      <c r="E49" s="13">
        <v>7931000</v>
      </c>
      <c r="F49" s="13">
        <v>0</v>
      </c>
      <c r="G49" s="13">
        <v>7931000</v>
      </c>
      <c r="H49" s="13">
        <v>0</v>
      </c>
      <c r="I49" s="13">
        <v>721000</v>
      </c>
      <c r="J49" s="14">
        <f t="shared" si="0"/>
        <v>9.0909090909090912E-2</v>
      </c>
      <c r="K49" s="13">
        <v>0</v>
      </c>
      <c r="L49" s="13">
        <v>721000</v>
      </c>
      <c r="M49" s="14">
        <f t="shared" si="1"/>
        <v>9.0909090909090912E-2</v>
      </c>
    </row>
    <row r="50" spans="1:13" s="3" customFormat="1" x14ac:dyDescent="0.3">
      <c r="A50" s="12" t="s">
        <v>59</v>
      </c>
      <c r="B50" s="13">
        <v>540982000</v>
      </c>
      <c r="C50" s="13">
        <v>0</v>
      </c>
      <c r="D50" s="13">
        <v>0</v>
      </c>
      <c r="E50" s="13">
        <v>540982000</v>
      </c>
      <c r="F50" s="13">
        <v>0</v>
      </c>
      <c r="G50" s="13">
        <v>540982000</v>
      </c>
      <c r="H50" s="13">
        <v>0</v>
      </c>
      <c r="I50" s="13">
        <v>507795499</v>
      </c>
      <c r="J50" s="14">
        <f t="shared" si="0"/>
        <v>0.93865507355143052</v>
      </c>
      <c r="K50" s="13">
        <v>29536466</v>
      </c>
      <c r="L50" s="13">
        <v>29536466</v>
      </c>
      <c r="M50" s="14">
        <f t="shared" si="1"/>
        <v>5.459787201792296E-2</v>
      </c>
    </row>
    <row r="51" spans="1:13" s="3" customFormat="1" x14ac:dyDescent="0.3">
      <c r="A51" s="12" t="s">
        <v>60</v>
      </c>
      <c r="B51" s="13">
        <v>13788000</v>
      </c>
      <c r="C51" s="13">
        <v>0</v>
      </c>
      <c r="D51" s="13">
        <v>0</v>
      </c>
      <c r="E51" s="13">
        <v>13788000</v>
      </c>
      <c r="F51" s="13">
        <v>0</v>
      </c>
      <c r="G51" s="13">
        <v>13788000</v>
      </c>
      <c r="H51" s="13">
        <v>0</v>
      </c>
      <c r="I51" s="13">
        <v>0</v>
      </c>
      <c r="J51" s="14">
        <f t="shared" si="0"/>
        <v>0</v>
      </c>
      <c r="K51" s="13">
        <v>0</v>
      </c>
      <c r="L51" s="13">
        <v>0</v>
      </c>
      <c r="M51" s="14">
        <f t="shared" si="1"/>
        <v>0</v>
      </c>
    </row>
    <row r="52" spans="1:13" s="3" customFormat="1" x14ac:dyDescent="0.3">
      <c r="A52" s="12" t="s">
        <v>61</v>
      </c>
      <c r="B52" s="13">
        <v>80000000</v>
      </c>
      <c r="C52" s="13">
        <v>0</v>
      </c>
      <c r="D52" s="13">
        <v>0</v>
      </c>
      <c r="E52" s="13">
        <v>80000000</v>
      </c>
      <c r="F52" s="13">
        <v>0</v>
      </c>
      <c r="G52" s="13">
        <v>80000000</v>
      </c>
      <c r="H52" s="13">
        <v>0</v>
      </c>
      <c r="I52" s="13">
        <v>0</v>
      </c>
      <c r="J52" s="14">
        <f t="shared" si="0"/>
        <v>0</v>
      </c>
      <c r="K52" s="13">
        <v>0</v>
      </c>
      <c r="L52" s="13">
        <v>0</v>
      </c>
      <c r="M52" s="14">
        <f t="shared" si="1"/>
        <v>0</v>
      </c>
    </row>
    <row r="53" spans="1:13" s="3" customFormat="1" x14ac:dyDescent="0.3">
      <c r="A53" s="12" t="s">
        <v>62</v>
      </c>
      <c r="B53" s="13">
        <v>233960000</v>
      </c>
      <c r="C53" s="13">
        <v>0</v>
      </c>
      <c r="D53" s="13">
        <v>0</v>
      </c>
      <c r="E53" s="13">
        <v>233960000</v>
      </c>
      <c r="F53" s="13">
        <v>0</v>
      </c>
      <c r="G53" s="13">
        <v>233960000</v>
      </c>
      <c r="H53" s="13">
        <v>0</v>
      </c>
      <c r="I53" s="13">
        <v>0</v>
      </c>
      <c r="J53" s="14">
        <f t="shared" si="0"/>
        <v>0</v>
      </c>
      <c r="K53" s="13">
        <v>0</v>
      </c>
      <c r="L53" s="13">
        <v>0</v>
      </c>
      <c r="M53" s="14">
        <f t="shared" si="1"/>
        <v>0</v>
      </c>
    </row>
    <row r="54" spans="1:13" s="3" customFormat="1" x14ac:dyDescent="0.3">
      <c r="A54" s="12" t="s">
        <v>63</v>
      </c>
      <c r="B54" s="13">
        <v>2151000</v>
      </c>
      <c r="C54" s="13">
        <v>0</v>
      </c>
      <c r="D54" s="13">
        <v>0</v>
      </c>
      <c r="E54" s="13">
        <v>2151000</v>
      </c>
      <c r="F54" s="13">
        <v>0</v>
      </c>
      <c r="G54" s="13">
        <v>2151000</v>
      </c>
      <c r="H54" s="13">
        <v>0</v>
      </c>
      <c r="I54" s="13">
        <v>0</v>
      </c>
      <c r="J54" s="14">
        <f t="shared" si="0"/>
        <v>0</v>
      </c>
      <c r="K54" s="13">
        <v>0</v>
      </c>
      <c r="L54" s="13">
        <v>0</v>
      </c>
      <c r="M54" s="14">
        <f t="shared" si="1"/>
        <v>0</v>
      </c>
    </row>
    <row r="55" spans="1:13" s="3" customFormat="1" x14ac:dyDescent="0.3">
      <c r="A55" s="12" t="s">
        <v>64</v>
      </c>
      <c r="B55" s="13">
        <v>3000000</v>
      </c>
      <c r="C55" s="13">
        <v>0</v>
      </c>
      <c r="D55" s="13">
        <v>0</v>
      </c>
      <c r="E55" s="13">
        <v>3000000</v>
      </c>
      <c r="F55" s="13">
        <v>0</v>
      </c>
      <c r="G55" s="13">
        <v>3000000</v>
      </c>
      <c r="H55" s="13">
        <v>111733</v>
      </c>
      <c r="I55" s="13">
        <v>330683</v>
      </c>
      <c r="J55" s="14">
        <f t="shared" si="0"/>
        <v>0.11022766666666667</v>
      </c>
      <c r="K55" s="13">
        <v>111733</v>
      </c>
      <c r="L55" s="13">
        <v>330683</v>
      </c>
      <c r="M55" s="14">
        <f t="shared" si="1"/>
        <v>0.11022766666666667</v>
      </c>
    </row>
    <row r="56" spans="1:13" s="3" customFormat="1" x14ac:dyDescent="0.3">
      <c r="A56" s="12" t="s">
        <v>65</v>
      </c>
      <c r="B56" s="13">
        <v>360975000</v>
      </c>
      <c r="C56" s="13">
        <v>0</v>
      </c>
      <c r="D56" s="13">
        <v>0</v>
      </c>
      <c r="E56" s="13">
        <v>360975000</v>
      </c>
      <c r="F56" s="13">
        <v>0</v>
      </c>
      <c r="G56" s="13">
        <v>360975000</v>
      </c>
      <c r="H56" s="13">
        <v>0</v>
      </c>
      <c r="I56" s="13">
        <v>324851230</v>
      </c>
      <c r="J56" s="14">
        <f t="shared" si="0"/>
        <v>0.899927224877069</v>
      </c>
      <c r="K56" s="13">
        <v>29531930</v>
      </c>
      <c r="L56" s="13">
        <v>73829825</v>
      </c>
      <c r="M56" s="14">
        <f t="shared" si="1"/>
        <v>0.20452891474478843</v>
      </c>
    </row>
    <row r="57" spans="1:13" s="3" customFormat="1" x14ac:dyDescent="0.3">
      <c r="A57" s="12" t="s">
        <v>66</v>
      </c>
      <c r="B57" s="13">
        <v>197760000</v>
      </c>
      <c r="C57" s="13">
        <v>0</v>
      </c>
      <c r="D57" s="13">
        <v>0</v>
      </c>
      <c r="E57" s="13">
        <v>197760000</v>
      </c>
      <c r="F57" s="13">
        <v>0</v>
      </c>
      <c r="G57" s="13">
        <v>197760000</v>
      </c>
      <c r="H57" s="13">
        <v>0</v>
      </c>
      <c r="I57" s="13">
        <v>142467997</v>
      </c>
      <c r="J57" s="14">
        <f t="shared" si="0"/>
        <v>0.72040856088187699</v>
      </c>
      <c r="K57" s="13">
        <v>0</v>
      </c>
      <c r="L57" s="13">
        <v>0</v>
      </c>
      <c r="M57" s="14">
        <f t="shared" si="1"/>
        <v>0</v>
      </c>
    </row>
    <row r="58" spans="1:13" s="3" customFormat="1" x14ac:dyDescent="0.3">
      <c r="A58" s="12" t="s">
        <v>67</v>
      </c>
      <c r="B58" s="13">
        <v>9268000</v>
      </c>
      <c r="C58" s="13">
        <v>0</v>
      </c>
      <c r="D58" s="13">
        <v>0</v>
      </c>
      <c r="E58" s="13">
        <v>9268000</v>
      </c>
      <c r="F58" s="13">
        <v>0</v>
      </c>
      <c r="G58" s="13">
        <v>9268000</v>
      </c>
      <c r="H58" s="13">
        <v>0</v>
      </c>
      <c r="I58" s="13">
        <v>450000</v>
      </c>
      <c r="J58" s="14">
        <f t="shared" si="0"/>
        <v>4.8554164868364266E-2</v>
      </c>
      <c r="K58" s="13">
        <v>0</v>
      </c>
      <c r="L58" s="13">
        <v>450000</v>
      </c>
      <c r="M58" s="14">
        <f t="shared" si="1"/>
        <v>4.8554164868364266E-2</v>
      </c>
    </row>
    <row r="59" spans="1:13" s="3" customFormat="1" x14ac:dyDescent="0.3">
      <c r="A59" s="12" t="s">
        <v>68</v>
      </c>
      <c r="B59" s="13">
        <v>2030000000</v>
      </c>
      <c r="C59" s="13">
        <v>0</v>
      </c>
      <c r="D59" s="13">
        <v>-86000000</v>
      </c>
      <c r="E59" s="13">
        <v>1944000000</v>
      </c>
      <c r="F59" s="13">
        <v>0</v>
      </c>
      <c r="G59" s="13">
        <v>1944000000</v>
      </c>
      <c r="H59" s="13">
        <v>5433916</v>
      </c>
      <c r="I59" s="13">
        <v>1788076634</v>
      </c>
      <c r="J59" s="14">
        <f t="shared" si="0"/>
        <v>0.91979250720164607</v>
      </c>
      <c r="K59" s="13">
        <v>156873734</v>
      </c>
      <c r="L59" s="13">
        <v>325374092</v>
      </c>
      <c r="M59" s="14">
        <f t="shared" si="1"/>
        <v>0.16737350411522633</v>
      </c>
    </row>
    <row r="60" spans="1:13" s="3" customFormat="1" x14ac:dyDescent="0.3">
      <c r="A60" s="12" t="s">
        <v>69</v>
      </c>
      <c r="B60" s="13">
        <v>0</v>
      </c>
      <c r="C60" s="13">
        <v>0</v>
      </c>
      <c r="D60" s="13">
        <v>86000000</v>
      </c>
      <c r="E60" s="13">
        <v>86000000</v>
      </c>
      <c r="F60" s="13">
        <v>0</v>
      </c>
      <c r="G60" s="13">
        <v>86000000</v>
      </c>
      <c r="H60" s="13">
        <v>0</v>
      </c>
      <c r="I60" s="13">
        <v>85180307</v>
      </c>
      <c r="J60" s="14">
        <f t="shared" si="0"/>
        <v>0.99046868604651161</v>
      </c>
      <c r="K60" s="13">
        <v>7269700</v>
      </c>
      <c r="L60" s="13">
        <v>8371170</v>
      </c>
      <c r="M60" s="14">
        <f t="shared" si="1"/>
        <v>9.7339186046511622E-2</v>
      </c>
    </row>
    <row r="61" spans="1:13" s="3" customFormat="1" x14ac:dyDescent="0.3">
      <c r="A61" s="12" t="s">
        <v>70</v>
      </c>
      <c r="B61" s="13">
        <v>6876000</v>
      </c>
      <c r="C61" s="13">
        <v>0</v>
      </c>
      <c r="D61" s="13">
        <v>0</v>
      </c>
      <c r="E61" s="13">
        <v>6876000</v>
      </c>
      <c r="F61" s="13">
        <v>0</v>
      </c>
      <c r="G61" s="13">
        <v>6876000</v>
      </c>
      <c r="H61" s="13">
        <v>0</v>
      </c>
      <c r="I61" s="13">
        <v>0</v>
      </c>
      <c r="J61" s="14">
        <f t="shared" si="0"/>
        <v>0</v>
      </c>
      <c r="K61" s="13">
        <v>0</v>
      </c>
      <c r="L61" s="13">
        <v>0</v>
      </c>
      <c r="M61" s="14">
        <f t="shared" si="1"/>
        <v>0</v>
      </c>
    </row>
    <row r="62" spans="1:13" s="3" customFormat="1" x14ac:dyDescent="0.3">
      <c r="A62" s="12" t="s">
        <v>71</v>
      </c>
      <c r="B62" s="13">
        <v>270000000</v>
      </c>
      <c r="C62" s="13">
        <v>0</v>
      </c>
      <c r="D62" s="13">
        <v>0</v>
      </c>
      <c r="E62" s="13">
        <v>270000000</v>
      </c>
      <c r="F62" s="13">
        <v>0</v>
      </c>
      <c r="G62" s="13">
        <v>270000000</v>
      </c>
      <c r="H62" s="13">
        <v>0</v>
      </c>
      <c r="I62" s="13">
        <v>51600000</v>
      </c>
      <c r="J62" s="14">
        <f t="shared" si="0"/>
        <v>0.19111111111111112</v>
      </c>
      <c r="K62" s="13">
        <v>0</v>
      </c>
      <c r="L62" s="13">
        <v>0</v>
      </c>
      <c r="M62" s="14">
        <f t="shared" si="1"/>
        <v>0</v>
      </c>
    </row>
    <row r="63" spans="1:13" s="3" customFormat="1" x14ac:dyDescent="0.3">
      <c r="A63" s="12" t="s">
        <v>72</v>
      </c>
      <c r="B63" s="13">
        <v>3850000</v>
      </c>
      <c r="C63" s="13">
        <v>0</v>
      </c>
      <c r="D63" s="13">
        <v>0</v>
      </c>
      <c r="E63" s="13">
        <v>3850000</v>
      </c>
      <c r="F63" s="13">
        <v>0</v>
      </c>
      <c r="G63" s="13">
        <v>3850000</v>
      </c>
      <c r="H63" s="13">
        <v>0</v>
      </c>
      <c r="I63" s="13">
        <v>350000</v>
      </c>
      <c r="J63" s="14">
        <f t="shared" si="0"/>
        <v>9.0909090909090912E-2</v>
      </c>
      <c r="K63" s="13">
        <v>0</v>
      </c>
      <c r="L63" s="13">
        <v>350000</v>
      </c>
      <c r="M63" s="14">
        <f t="shared" si="1"/>
        <v>9.0909090909090912E-2</v>
      </c>
    </row>
    <row r="64" spans="1:13" s="3" customFormat="1" x14ac:dyDescent="0.3">
      <c r="A64" s="12" t="s">
        <v>73</v>
      </c>
      <c r="B64" s="13">
        <v>10000000</v>
      </c>
      <c r="C64" s="13">
        <v>0</v>
      </c>
      <c r="D64" s="13">
        <v>0</v>
      </c>
      <c r="E64" s="13">
        <v>10000000</v>
      </c>
      <c r="F64" s="13">
        <v>0</v>
      </c>
      <c r="G64" s="13">
        <v>10000000</v>
      </c>
      <c r="H64" s="13">
        <v>0</v>
      </c>
      <c r="I64" s="13">
        <v>0</v>
      </c>
      <c r="J64" s="14">
        <f t="shared" si="0"/>
        <v>0</v>
      </c>
      <c r="K64" s="13">
        <v>0</v>
      </c>
      <c r="L64" s="13">
        <v>0</v>
      </c>
      <c r="M64" s="14">
        <f t="shared" si="1"/>
        <v>0</v>
      </c>
    </row>
    <row r="65" spans="1:13" s="3" customFormat="1" x14ac:dyDescent="0.3">
      <c r="A65" s="12" t="s">
        <v>74</v>
      </c>
      <c r="B65" s="13">
        <v>2492000</v>
      </c>
      <c r="C65" s="13">
        <v>0</v>
      </c>
      <c r="D65" s="13">
        <v>0</v>
      </c>
      <c r="E65" s="13">
        <v>2492000</v>
      </c>
      <c r="F65" s="13">
        <v>0</v>
      </c>
      <c r="G65" s="13">
        <v>2492000</v>
      </c>
      <c r="H65" s="13">
        <v>207060</v>
      </c>
      <c r="I65" s="13">
        <v>640605</v>
      </c>
      <c r="J65" s="14">
        <f t="shared" si="0"/>
        <v>0.25706460674157305</v>
      </c>
      <c r="K65" s="13">
        <v>207060</v>
      </c>
      <c r="L65" s="13">
        <v>640605</v>
      </c>
      <c r="M65" s="14">
        <f t="shared" si="1"/>
        <v>0.25706460674157305</v>
      </c>
    </row>
    <row r="66" spans="1:13" s="3" customFormat="1" x14ac:dyDescent="0.3">
      <c r="A66" s="12" t="s">
        <v>75</v>
      </c>
      <c r="B66" s="13">
        <v>20000000</v>
      </c>
      <c r="C66" s="13">
        <v>0</v>
      </c>
      <c r="D66" s="13">
        <v>0</v>
      </c>
      <c r="E66" s="13">
        <v>20000000</v>
      </c>
      <c r="F66" s="13">
        <v>0</v>
      </c>
      <c r="G66" s="13">
        <v>20000000</v>
      </c>
      <c r="H66" s="13">
        <v>0</v>
      </c>
      <c r="I66" s="13">
        <v>0</v>
      </c>
      <c r="J66" s="14">
        <f t="shared" si="0"/>
        <v>0</v>
      </c>
      <c r="K66" s="13">
        <v>0</v>
      </c>
      <c r="L66" s="13">
        <v>0</v>
      </c>
      <c r="M66" s="14">
        <f t="shared" si="1"/>
        <v>0</v>
      </c>
    </row>
    <row r="67" spans="1:13" s="3" customFormat="1" x14ac:dyDescent="0.3">
      <c r="A67" s="12" t="s">
        <v>76</v>
      </c>
      <c r="B67" s="13">
        <v>18000000</v>
      </c>
      <c r="C67" s="13">
        <v>0</v>
      </c>
      <c r="D67" s="13">
        <v>0</v>
      </c>
      <c r="E67" s="13">
        <v>18000000</v>
      </c>
      <c r="F67" s="13">
        <v>0</v>
      </c>
      <c r="G67" s="13">
        <v>18000000</v>
      </c>
      <c r="H67" s="13">
        <v>0</v>
      </c>
      <c r="I67" s="13">
        <v>0</v>
      </c>
      <c r="J67" s="14">
        <f t="shared" si="0"/>
        <v>0</v>
      </c>
      <c r="K67" s="13">
        <v>0</v>
      </c>
      <c r="L67" s="13">
        <v>0</v>
      </c>
      <c r="M67" s="14">
        <f t="shared" si="1"/>
        <v>0</v>
      </c>
    </row>
    <row r="68" spans="1:13" s="3" customFormat="1" x14ac:dyDescent="0.3">
      <c r="A68" s="12" t="s">
        <v>77</v>
      </c>
      <c r="B68" s="13">
        <v>5000000</v>
      </c>
      <c r="C68" s="13">
        <v>0</v>
      </c>
      <c r="D68" s="13">
        <v>0</v>
      </c>
      <c r="E68" s="13">
        <v>5000000</v>
      </c>
      <c r="F68" s="13">
        <v>0</v>
      </c>
      <c r="G68" s="13">
        <v>5000000</v>
      </c>
      <c r="H68" s="13">
        <v>0</v>
      </c>
      <c r="I68" s="13">
        <v>0</v>
      </c>
      <c r="J68" s="14">
        <f t="shared" si="0"/>
        <v>0</v>
      </c>
      <c r="K68" s="13">
        <v>0</v>
      </c>
      <c r="L68" s="13">
        <v>0</v>
      </c>
      <c r="M68" s="14">
        <f t="shared" si="1"/>
        <v>0</v>
      </c>
    </row>
    <row r="69" spans="1:13" s="3" customFormat="1" x14ac:dyDescent="0.3">
      <c r="A69" s="12" t="s">
        <v>78</v>
      </c>
      <c r="B69" s="13">
        <v>18000000</v>
      </c>
      <c r="C69" s="13">
        <v>0</v>
      </c>
      <c r="D69" s="13">
        <v>0</v>
      </c>
      <c r="E69" s="13">
        <v>18000000</v>
      </c>
      <c r="F69" s="13">
        <v>0</v>
      </c>
      <c r="G69" s="13">
        <v>18000000</v>
      </c>
      <c r="H69" s="13">
        <v>0</v>
      </c>
      <c r="I69" s="13">
        <v>0</v>
      </c>
      <c r="J69" s="14">
        <f t="shared" si="0"/>
        <v>0</v>
      </c>
      <c r="K69" s="13">
        <v>0</v>
      </c>
      <c r="L69" s="13">
        <v>0</v>
      </c>
      <c r="M69" s="14">
        <f t="shared" si="1"/>
        <v>0</v>
      </c>
    </row>
    <row r="70" spans="1:13" s="3" customFormat="1" x14ac:dyDescent="0.3">
      <c r="A70" s="12" t="s">
        <v>79</v>
      </c>
      <c r="B70" s="13">
        <v>120000000</v>
      </c>
      <c r="C70" s="13">
        <v>0</v>
      </c>
      <c r="D70" s="13">
        <v>0</v>
      </c>
      <c r="E70" s="13">
        <v>120000000</v>
      </c>
      <c r="F70" s="13">
        <v>0</v>
      </c>
      <c r="G70" s="13">
        <v>120000000</v>
      </c>
      <c r="H70" s="13">
        <v>3500000</v>
      </c>
      <c r="I70" s="13">
        <v>4940000</v>
      </c>
      <c r="J70" s="14">
        <f t="shared" si="0"/>
        <v>4.1166666666666664E-2</v>
      </c>
      <c r="K70" s="13">
        <v>1440000</v>
      </c>
      <c r="L70" s="13">
        <v>1440000</v>
      </c>
      <c r="M70" s="14">
        <f t="shared" si="1"/>
        <v>1.2E-2</v>
      </c>
    </row>
    <row r="71" spans="1:13" s="3" customFormat="1" x14ac:dyDescent="0.3">
      <c r="A71" s="12" t="s">
        <v>80</v>
      </c>
      <c r="B71" s="13">
        <v>180000000</v>
      </c>
      <c r="C71" s="13">
        <v>0</v>
      </c>
      <c r="D71" s="13">
        <v>0</v>
      </c>
      <c r="E71" s="13">
        <v>180000000</v>
      </c>
      <c r="F71" s="13">
        <v>0</v>
      </c>
      <c r="G71" s="13">
        <v>180000000</v>
      </c>
      <c r="H71" s="13">
        <v>141327113</v>
      </c>
      <c r="I71" s="13">
        <v>141327113</v>
      </c>
      <c r="J71" s="14">
        <f t="shared" si="0"/>
        <v>0.78515062777777778</v>
      </c>
      <c r="K71" s="13">
        <v>0</v>
      </c>
      <c r="L71" s="13">
        <v>0</v>
      </c>
      <c r="M71" s="14">
        <f t="shared" si="1"/>
        <v>0</v>
      </c>
    </row>
    <row r="72" spans="1:13" s="3" customFormat="1" x14ac:dyDescent="0.3">
      <c r="A72" s="12" t="s">
        <v>81</v>
      </c>
      <c r="B72" s="13">
        <v>70000000</v>
      </c>
      <c r="C72" s="13">
        <v>0</v>
      </c>
      <c r="D72" s="13">
        <v>0</v>
      </c>
      <c r="E72" s="13">
        <v>70000000</v>
      </c>
      <c r="F72" s="13">
        <v>0</v>
      </c>
      <c r="G72" s="13">
        <v>70000000</v>
      </c>
      <c r="H72" s="13">
        <v>27771180</v>
      </c>
      <c r="I72" s="13">
        <v>27771180</v>
      </c>
      <c r="J72" s="14">
        <f t="shared" si="0"/>
        <v>0.39673114285714284</v>
      </c>
      <c r="K72" s="13">
        <v>0</v>
      </c>
      <c r="L72" s="13">
        <v>0</v>
      </c>
      <c r="M72" s="14">
        <f t="shared" si="1"/>
        <v>0</v>
      </c>
    </row>
    <row r="73" spans="1:13" s="3" customFormat="1" x14ac:dyDescent="0.3">
      <c r="A73" s="12" t="s">
        <v>82</v>
      </c>
      <c r="B73" s="13">
        <v>210000</v>
      </c>
      <c r="C73" s="13">
        <v>0</v>
      </c>
      <c r="D73" s="13">
        <v>0</v>
      </c>
      <c r="E73" s="13">
        <v>210000</v>
      </c>
      <c r="F73" s="13">
        <v>0</v>
      </c>
      <c r="G73" s="13">
        <v>210000</v>
      </c>
      <c r="H73" s="13">
        <v>0</v>
      </c>
      <c r="I73" s="13">
        <v>0</v>
      </c>
      <c r="J73" s="14">
        <f t="shared" si="0"/>
        <v>0</v>
      </c>
      <c r="K73" s="13">
        <v>0</v>
      </c>
      <c r="L73" s="13">
        <v>0</v>
      </c>
      <c r="M73" s="14">
        <f t="shared" si="1"/>
        <v>0</v>
      </c>
    </row>
    <row r="74" spans="1:13" s="3" customFormat="1" x14ac:dyDescent="0.3">
      <c r="A74" s="12" t="s">
        <v>83</v>
      </c>
      <c r="B74" s="13">
        <v>200000000</v>
      </c>
      <c r="C74" s="13">
        <v>0</v>
      </c>
      <c r="D74" s="13">
        <v>0</v>
      </c>
      <c r="E74" s="13">
        <v>200000000</v>
      </c>
      <c r="F74" s="13">
        <v>0</v>
      </c>
      <c r="G74" s="13">
        <v>200000000</v>
      </c>
      <c r="H74" s="13">
        <v>0</v>
      </c>
      <c r="I74" s="13">
        <v>150167009</v>
      </c>
      <c r="J74" s="14">
        <f t="shared" si="0"/>
        <v>0.75083504499999998</v>
      </c>
      <c r="K74" s="13">
        <v>13951947</v>
      </c>
      <c r="L74" s="13">
        <v>26459745</v>
      </c>
      <c r="M74" s="14">
        <f t="shared" si="1"/>
        <v>0.13229872500000001</v>
      </c>
    </row>
    <row r="75" spans="1:13" s="3" customFormat="1" x14ac:dyDescent="0.3">
      <c r="A75" s="12" t="s">
        <v>84</v>
      </c>
      <c r="B75" s="13">
        <v>200000000</v>
      </c>
      <c r="C75" s="13">
        <v>0</v>
      </c>
      <c r="D75" s="13">
        <v>0</v>
      </c>
      <c r="E75" s="13">
        <v>200000000</v>
      </c>
      <c r="F75" s="13">
        <v>0</v>
      </c>
      <c r="G75" s="13">
        <v>200000000</v>
      </c>
      <c r="H75" s="13">
        <v>0</v>
      </c>
      <c r="I75" s="13">
        <v>150167009</v>
      </c>
      <c r="J75" s="14">
        <f t="shared" si="0"/>
        <v>0.75083504499999998</v>
      </c>
      <c r="K75" s="13">
        <v>13951947</v>
      </c>
      <c r="L75" s="13">
        <v>26459745</v>
      </c>
      <c r="M75" s="14">
        <f t="shared" si="1"/>
        <v>0.13229872500000001</v>
      </c>
    </row>
    <row r="76" spans="1:13" s="3" customFormat="1" x14ac:dyDescent="0.3">
      <c r="A76" s="12" t="s">
        <v>85</v>
      </c>
      <c r="B76" s="13">
        <v>3741000000</v>
      </c>
      <c r="C76" s="13">
        <v>0</v>
      </c>
      <c r="D76" s="13">
        <v>0</v>
      </c>
      <c r="E76" s="13">
        <v>3741000000</v>
      </c>
      <c r="F76" s="13">
        <v>0</v>
      </c>
      <c r="G76" s="13">
        <v>3741000000</v>
      </c>
      <c r="H76" s="13">
        <v>32521022</v>
      </c>
      <c r="I76" s="13">
        <v>1601506811</v>
      </c>
      <c r="J76" s="14">
        <f t="shared" ref="J76:J84" si="2">IFERROR(I76/G76,0)</f>
        <v>0.42809591312483292</v>
      </c>
      <c r="K76" s="13">
        <v>106025728</v>
      </c>
      <c r="L76" s="13">
        <v>831163625</v>
      </c>
      <c r="M76" s="14">
        <f t="shared" ref="M76:M84" si="3">IFERROR(L76/G76,0)</f>
        <v>0.22217685779203422</v>
      </c>
    </row>
    <row r="77" spans="1:13" s="3" customFormat="1" x14ac:dyDescent="0.3">
      <c r="A77" s="12" t="s">
        <v>86</v>
      </c>
      <c r="B77" s="13">
        <v>2992800000</v>
      </c>
      <c r="C77" s="13">
        <v>-40700955</v>
      </c>
      <c r="D77" s="13">
        <v>-193789125</v>
      </c>
      <c r="E77" s="13">
        <v>2799010875</v>
      </c>
      <c r="F77" s="13">
        <v>0</v>
      </c>
      <c r="G77" s="13">
        <v>2799010875</v>
      </c>
      <c r="H77" s="13">
        <v>14897510</v>
      </c>
      <c r="I77" s="13">
        <v>842961482</v>
      </c>
      <c r="J77" s="14">
        <f t="shared" si="2"/>
        <v>0.3011640610363831</v>
      </c>
      <c r="K77" s="13">
        <v>15950000</v>
      </c>
      <c r="L77" s="13">
        <v>679013972</v>
      </c>
      <c r="M77" s="14">
        <f t="shared" si="3"/>
        <v>0.2425906873262863</v>
      </c>
    </row>
    <row r="78" spans="1:13" s="3" customFormat="1" x14ac:dyDescent="0.3">
      <c r="A78" s="12" t="s">
        <v>84</v>
      </c>
      <c r="B78" s="13">
        <v>748200000</v>
      </c>
      <c r="C78" s="13">
        <v>40700955</v>
      </c>
      <c r="D78" s="13">
        <v>193789125</v>
      </c>
      <c r="E78" s="13">
        <v>941989125</v>
      </c>
      <c r="F78" s="13">
        <v>0</v>
      </c>
      <c r="G78" s="13">
        <v>941989125</v>
      </c>
      <c r="H78" s="13">
        <v>17623512</v>
      </c>
      <c r="I78" s="13">
        <v>758545329</v>
      </c>
      <c r="J78" s="14">
        <f t="shared" si="2"/>
        <v>0.80525911485443102</v>
      </c>
      <c r="K78" s="13">
        <v>90075728</v>
      </c>
      <c r="L78" s="13">
        <v>152149653</v>
      </c>
      <c r="M78" s="14">
        <f t="shared" si="3"/>
        <v>0.16151954302020208</v>
      </c>
    </row>
    <row r="79" spans="1:13" s="3" customFormat="1" x14ac:dyDescent="0.3">
      <c r="A79" s="12" t="s">
        <v>87</v>
      </c>
      <c r="B79" s="13">
        <v>1400000000</v>
      </c>
      <c r="C79" s="13">
        <v>0</v>
      </c>
      <c r="D79" s="13">
        <v>0</v>
      </c>
      <c r="E79" s="13">
        <v>1400000000</v>
      </c>
      <c r="F79" s="13">
        <v>0</v>
      </c>
      <c r="G79" s="13">
        <v>1400000000</v>
      </c>
      <c r="H79" s="13">
        <v>0</v>
      </c>
      <c r="I79" s="13">
        <v>1248697238</v>
      </c>
      <c r="J79" s="14">
        <f t="shared" si="2"/>
        <v>0.89192659857142853</v>
      </c>
      <c r="K79" s="13">
        <v>197975158</v>
      </c>
      <c r="L79" s="13">
        <v>319161280</v>
      </c>
      <c r="M79" s="14">
        <f t="shared" si="3"/>
        <v>0.22797234285714285</v>
      </c>
    </row>
    <row r="80" spans="1:13" s="3" customFormat="1" x14ac:dyDescent="0.3">
      <c r="A80" s="12" t="s">
        <v>88</v>
      </c>
      <c r="B80" s="13">
        <v>58555000</v>
      </c>
      <c r="C80" s="13">
        <v>0</v>
      </c>
      <c r="D80" s="13">
        <v>85113676</v>
      </c>
      <c r="E80" s="13">
        <v>143668676</v>
      </c>
      <c r="F80" s="13">
        <v>0</v>
      </c>
      <c r="G80" s="13">
        <v>143668676</v>
      </c>
      <c r="H80" s="13">
        <v>0</v>
      </c>
      <c r="I80" s="13">
        <v>0</v>
      </c>
      <c r="J80" s="14">
        <f t="shared" si="2"/>
        <v>0</v>
      </c>
      <c r="K80" s="13">
        <v>0</v>
      </c>
      <c r="L80" s="13">
        <v>0</v>
      </c>
      <c r="M80" s="14">
        <f t="shared" si="3"/>
        <v>0</v>
      </c>
    </row>
    <row r="81" spans="1:13" s="3" customFormat="1" x14ac:dyDescent="0.3">
      <c r="A81" s="12" t="s">
        <v>84</v>
      </c>
      <c r="B81" s="13">
        <v>1341445000</v>
      </c>
      <c r="C81" s="13">
        <v>0</v>
      </c>
      <c r="D81" s="13">
        <v>-85113676</v>
      </c>
      <c r="E81" s="13">
        <v>1256331324</v>
      </c>
      <c r="F81" s="13">
        <v>0</v>
      </c>
      <c r="G81" s="13">
        <v>1256331324</v>
      </c>
      <c r="H81" s="13">
        <v>0</v>
      </c>
      <c r="I81" s="13">
        <v>1248697238</v>
      </c>
      <c r="J81" s="14">
        <f t="shared" si="2"/>
        <v>0.99392350898671056</v>
      </c>
      <c r="K81" s="13">
        <v>197975158</v>
      </c>
      <c r="L81" s="13">
        <v>319161280</v>
      </c>
      <c r="M81" s="14">
        <f t="shared" si="3"/>
        <v>0.25404228478824431</v>
      </c>
    </row>
    <row r="82" spans="1:13" s="3" customFormat="1" x14ac:dyDescent="0.3">
      <c r="A82" s="12" t="s">
        <v>89</v>
      </c>
      <c r="B82" s="13">
        <v>4242170000</v>
      </c>
      <c r="C82" s="13">
        <v>0</v>
      </c>
      <c r="D82" s="13">
        <v>0</v>
      </c>
      <c r="E82" s="13">
        <v>4242170000</v>
      </c>
      <c r="F82" s="13">
        <v>0</v>
      </c>
      <c r="G82" s="13">
        <v>4242170000</v>
      </c>
      <c r="H82" s="13">
        <v>156996119</v>
      </c>
      <c r="I82" s="13">
        <v>3497218186</v>
      </c>
      <c r="J82" s="14">
        <f t="shared" si="2"/>
        <v>0.82439369143622254</v>
      </c>
      <c r="K82" s="13">
        <v>319426155</v>
      </c>
      <c r="L82" s="13">
        <v>628792219</v>
      </c>
      <c r="M82" s="14">
        <f t="shared" si="3"/>
        <v>0.14822419162834116</v>
      </c>
    </row>
    <row r="83" spans="1:13" s="3" customFormat="1" x14ac:dyDescent="0.3">
      <c r="A83" s="12" t="s">
        <v>88</v>
      </c>
      <c r="B83" s="13">
        <v>593880000</v>
      </c>
      <c r="C83" s="13">
        <v>0</v>
      </c>
      <c r="D83" s="13">
        <v>-293880000</v>
      </c>
      <c r="E83" s="13">
        <v>300000000</v>
      </c>
      <c r="F83" s="13">
        <v>0</v>
      </c>
      <c r="G83" s="13">
        <v>300000000</v>
      </c>
      <c r="H83" s="13">
        <v>0</v>
      </c>
      <c r="I83" s="13">
        <v>0</v>
      </c>
      <c r="J83" s="14">
        <f t="shared" si="2"/>
        <v>0</v>
      </c>
      <c r="K83" s="13">
        <v>0</v>
      </c>
      <c r="L83" s="13">
        <v>0</v>
      </c>
      <c r="M83" s="14">
        <f t="shared" si="3"/>
        <v>0</v>
      </c>
    </row>
    <row r="84" spans="1:13" s="3" customFormat="1" x14ac:dyDescent="0.3">
      <c r="A84" s="12" t="s">
        <v>84</v>
      </c>
      <c r="B84" s="13">
        <v>3648290000</v>
      </c>
      <c r="C84" s="13">
        <v>0</v>
      </c>
      <c r="D84" s="13">
        <v>293880000</v>
      </c>
      <c r="E84" s="13">
        <v>3942170000</v>
      </c>
      <c r="F84" s="13">
        <v>0</v>
      </c>
      <c r="G84" s="13">
        <v>3942170000</v>
      </c>
      <c r="H84" s="13">
        <v>156996119</v>
      </c>
      <c r="I84" s="13">
        <v>3497218186</v>
      </c>
      <c r="J84" s="14">
        <f t="shared" si="2"/>
        <v>0.88713023182663353</v>
      </c>
      <c r="K84" s="13">
        <v>319426155</v>
      </c>
      <c r="L84" s="13">
        <v>628792219</v>
      </c>
      <c r="M84" s="14">
        <f t="shared" si="3"/>
        <v>0.15950408505975136</v>
      </c>
    </row>
    <row r="86" spans="1:13" s="3" customFormat="1" ht="10.199999999999999" x14ac:dyDescent="0.2"/>
    <row r="87" spans="1:13" s="3" customFormat="1" ht="10.199999999999999" x14ac:dyDescent="0.2"/>
    <row r="88" spans="1:13" s="3" customFormat="1" ht="10.199999999999999" x14ac:dyDescent="0.2"/>
    <row r="89" spans="1:13" s="3" customFormat="1" ht="10.199999999999999" x14ac:dyDescent="0.2"/>
    <row r="90" spans="1:13" s="3" customFormat="1" ht="10.199999999999999" x14ac:dyDescent="0.2"/>
    <row r="91" spans="1:13" s="3" customFormat="1" ht="10.199999999999999" x14ac:dyDescent="0.2"/>
    <row r="92" spans="1:13" s="3" customFormat="1" ht="10.199999999999999" x14ac:dyDescent="0.2"/>
    <row r="93" spans="1:13" s="3" customFormat="1" ht="10.199999999999999" x14ac:dyDescent="0.2"/>
  </sheetData>
  <mergeCells count="3">
    <mergeCell ref="B10:G10"/>
    <mergeCell ref="H10:I10"/>
    <mergeCell ref="K10:L10"/>
  </mergeCells>
  <printOptions horizontalCentered="1"/>
  <pageMargins left="0.51181102362204722" right="0.11811023622047245" top="0.39370078740157483" bottom="0.39370078740157483" header="0.19685039370078741" footer="0.19685039370078741"/>
  <pageSetup paperSize="5" scale="75" orientation="landscape" r:id="rId1"/>
  <headerFooter>
    <oddHeader>&amp;R&amp;10 30 - Abril - 2021</oddHeader>
    <oddFooter>&amp;L&amp;10JMONTOYA&amp;R&amp;10Pág.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Firmas</vt:lpstr>
      <vt:lpstr>Firmas!Área_de_impresión</vt:lpstr>
      <vt:lpstr>Firmas!Títulos_a_imprimir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Arias</dc:creator>
  <cp:lastModifiedBy>Francisco Arias</cp:lastModifiedBy>
  <dcterms:created xsi:type="dcterms:W3CDTF">2021-06-11T19:49:26Z</dcterms:created>
  <dcterms:modified xsi:type="dcterms:W3CDTF">2021-06-11T19:51:44Z</dcterms:modified>
</cp:coreProperties>
</file>